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NTA098525004\Desktop\●●熊本県観光復興コーディネート事業\●リーフレット・ガイドブック・HP PVについて\"/>
    </mc:Choice>
  </mc:AlternateContent>
  <xr:revisionPtr revIDLastSave="0" documentId="8_{31257C1A-B61B-47B4-863F-90FC956157FA}" xr6:coauthVersionLast="47" xr6:coauthVersionMax="47" xr10:uidLastSave="{00000000-0000-0000-0000-000000000000}"/>
  <bookViews>
    <workbookView xWindow="195" yWindow="180" windowWidth="19170" windowHeight="9495" tabRatio="935" firstSheet="2" activeTab="13" xr2:uid="{00000000-000D-0000-FFFF-FFFF00000000}"/>
  </bookViews>
  <sheets>
    <sheet name="ご案内" sheetId="90" r:id="rId1"/>
    <sheet name="入場・P料金" sheetId="71" r:id="rId2"/>
    <sheet name="団体料金" sheetId="72" r:id="rId3"/>
    <sheet name="ゴルフ場1" sheetId="58" r:id="rId4"/>
    <sheet name="ゴルフ場2" sheetId="70" r:id="rId5"/>
    <sheet name="自動コース表の利用方法" sheetId="88" r:id="rId6"/>
    <sheet name="熊本空港" sheetId="80" r:id="rId7"/>
    <sheet name="福岡空港" sheetId="85" r:id="rId8"/>
    <sheet name="長崎空港" sheetId="87" r:id="rId9"/>
    <sheet name="大分空港" sheetId="86" r:id="rId10"/>
    <sheet name="宮崎空港" sheetId="84" r:id="rId11"/>
    <sheet name="鹿児島空港" sheetId="83" r:id="rId12"/>
    <sheet name="八代港" sheetId="89" r:id="rId13"/>
    <sheet name="所要時間" sheetId="26" r:id="rId14"/>
    <sheet name="キロ程 " sheetId="28" r:id="rId15"/>
    <sheet name="世界遺産" sheetId="40" r:id="rId16"/>
    <sheet name="九州食事" sheetId="49" r:id="rId17"/>
    <sheet name="食事" sheetId="23" r:id="rId18"/>
    <sheet name="ブレイクタイム" sheetId="63" r:id="rId19"/>
    <sheet name="キャナル昼" sheetId="42" r:id="rId20"/>
    <sheet name="キャナル夜" sheetId="41" r:id="rId21"/>
    <sheet name="PayPayドーム" sheetId="64" r:id="rId22"/>
    <sheet name="レトロ" sheetId="93" r:id="rId23"/>
    <sheet name="マリノア" sheetId="31" r:id="rId24"/>
    <sheet name="座席表" sheetId="11" r:id="rId25"/>
    <sheet name="バス代計算" sheetId="69" r:id="rId26"/>
    <sheet name="博多駅P予約" sheetId="73" r:id="rId27"/>
    <sheet name="熊本城一般団体事前予約申込書" sheetId="91" r:id="rId28"/>
    <sheet name="熊本城学生予約書" sheetId="92" r:id="rId29"/>
    <sheet name="A列車他" sheetId="43" r:id="rId30"/>
  </sheets>
  <definedNames>
    <definedName name="_xlnm.Print_Area" localSheetId="18">ブレイクタイム!$A$1:$H$27</definedName>
  </definedNames>
  <calcPr calcId="191029"/>
</workbook>
</file>

<file path=xl/calcChain.xml><?xml version="1.0" encoding="utf-8"?>
<calcChain xmlns="http://schemas.openxmlformats.org/spreadsheetml/2006/main">
  <c r="G209" i="49" l="1"/>
  <c r="G215" i="49" s="1"/>
  <c r="G208" i="49"/>
  <c r="G207" i="49"/>
  <c r="G206" i="49"/>
  <c r="G203" i="49"/>
  <c r="G202" i="49"/>
  <c r="G201" i="49"/>
  <c r="G200" i="49"/>
  <c r="G199" i="49"/>
  <c r="G197" i="49"/>
  <c r="G127" i="49"/>
  <c r="G132" i="49" s="1"/>
  <c r="G123" i="49"/>
  <c r="G121" i="49"/>
  <c r="G124" i="49" s="1"/>
  <c r="E116" i="49"/>
  <c r="C116" i="49"/>
  <c r="G104" i="49"/>
  <c r="G102" i="49"/>
  <c r="G101" i="49"/>
  <c r="G100" i="49"/>
  <c r="G98" i="49"/>
  <c r="G97" i="49"/>
  <c r="G144" i="49" l="1"/>
  <c r="G140" i="49"/>
  <c r="G139" i="49"/>
  <c r="G135" i="49"/>
  <c r="G134" i="49"/>
  <c r="G136" i="49"/>
  <c r="G146" i="49"/>
  <c r="G128" i="49"/>
  <c r="G221" i="49"/>
  <c r="G129" i="49"/>
  <c r="G222" i="49"/>
  <c r="G130" i="49"/>
  <c r="G223" i="49"/>
  <c r="G225" i="49"/>
  <c r="G226" i="49"/>
  <c r="G227" i="49"/>
  <c r="G228" i="49"/>
  <c r="G169" i="49"/>
  <c r="G210" i="49"/>
  <c r="G211" i="49"/>
  <c r="G213" i="49"/>
  <c r="G214" i="49"/>
  <c r="G150" i="49" l="1"/>
  <c r="G159" i="49"/>
  <c r="G242" i="49"/>
  <c r="G241" i="49"/>
  <c r="G231" i="49"/>
  <c r="G230" i="49"/>
  <c r="G229" i="49"/>
  <c r="G248" i="49"/>
  <c r="G245" i="49"/>
  <c r="G260" i="49" l="1"/>
  <c r="G255" i="49"/>
  <c r="G254" i="49"/>
  <c r="G253" i="49"/>
  <c r="G252" i="49"/>
  <c r="G251" i="49"/>
  <c r="G250" i="49"/>
  <c r="G249" i="49"/>
  <c r="G165" i="49"/>
  <c r="G163" i="49"/>
  <c r="G171" i="49" l="1"/>
  <c r="G168" i="49"/>
  <c r="G167" i="49"/>
  <c r="G166" i="49"/>
  <c r="G279" i="49"/>
  <c r="G266" i="49"/>
  <c r="G278" i="49"/>
  <c r="G265" i="49"/>
  <c r="G277" i="49"/>
  <c r="G276" i="49"/>
  <c r="G275" i="49"/>
  <c r="G274" i="49"/>
  <c r="G273" i="49"/>
  <c r="G272" i="49"/>
  <c r="G271" i="49"/>
  <c r="G270" i="49"/>
  <c r="G269" i="49"/>
  <c r="G267" i="49"/>
  <c r="M47" i="83" l="1"/>
  <c r="L48" i="83" s="1"/>
  <c r="M32" i="83"/>
  <c r="L33" i="83" s="1"/>
  <c r="M11" i="83"/>
  <c r="L12" i="83" s="1"/>
  <c r="M11" i="85"/>
  <c r="L12" i="85" s="1"/>
  <c r="M3" i="83"/>
  <c r="L4" i="83" s="1"/>
  <c r="M80" i="84"/>
  <c r="L81" i="84" s="1"/>
  <c r="M66" i="84"/>
  <c r="L67" i="84" s="1"/>
  <c r="M9" i="84"/>
  <c r="L10" i="84" s="1"/>
  <c r="M49" i="84"/>
  <c r="L50" i="84" s="1"/>
  <c r="M32" i="84"/>
  <c r="L33" i="84" s="1"/>
  <c r="M3" i="84"/>
  <c r="L4" i="84" s="1"/>
  <c r="G12" i="85" l="1"/>
  <c r="M12" i="85"/>
  <c r="M48" i="83"/>
  <c r="G48" i="83"/>
  <c r="G33" i="83"/>
  <c r="M33" i="83"/>
  <c r="M12" i="83"/>
  <c r="G12" i="83"/>
  <c r="G4" i="83"/>
  <c r="M4" i="83"/>
  <c r="G81" i="84"/>
  <c r="M81" i="84"/>
  <c r="G67" i="84"/>
  <c r="M67" i="84"/>
  <c r="G10" i="84"/>
  <c r="M10" i="84"/>
  <c r="M50" i="84"/>
  <c r="G50" i="84"/>
  <c r="G33" i="84"/>
  <c r="M33" i="84"/>
  <c r="M4" i="84"/>
  <c r="L6" i="84" s="1"/>
  <c r="G6" i="84" s="1"/>
  <c r="G4" i="84"/>
  <c r="M39" i="87"/>
  <c r="L40" i="87" s="1"/>
  <c r="M21" i="87"/>
  <c r="L22" i="87" s="1"/>
  <c r="M165" i="85"/>
  <c r="L166" i="85" s="1"/>
  <c r="M222" i="85"/>
  <c r="L223" i="85" s="1"/>
  <c r="M189" i="86"/>
  <c r="L190" i="86" s="1"/>
  <c r="M88" i="86"/>
  <c r="L89" i="86" s="1"/>
  <c r="M105" i="86"/>
  <c r="L106" i="86" s="1"/>
  <c r="M139" i="86"/>
  <c r="L140" i="86" s="1"/>
  <c r="M173" i="86"/>
  <c r="L174" i="86" s="1"/>
  <c r="M156" i="86"/>
  <c r="L157" i="86" s="1"/>
  <c r="M122" i="86"/>
  <c r="L123" i="86" s="1"/>
  <c r="M71" i="86"/>
  <c r="L72" i="86" s="1"/>
  <c r="M54" i="86"/>
  <c r="L55" i="86" s="1"/>
  <c r="M39" i="86"/>
  <c r="L40" i="86" s="1"/>
  <c r="J12" i="85" l="1"/>
  <c r="L14" i="85"/>
  <c r="J48" i="83"/>
  <c r="L50" i="83"/>
  <c r="J33" i="83"/>
  <c r="L35" i="83"/>
  <c r="J12" i="83"/>
  <c r="L14" i="83"/>
  <c r="L6" i="83"/>
  <c r="J4" i="83"/>
  <c r="J81" i="84"/>
  <c r="L83" i="84"/>
  <c r="J67" i="84"/>
  <c r="L69" i="84"/>
  <c r="J10" i="84"/>
  <c r="L12" i="84"/>
  <c r="J50" i="84"/>
  <c r="L52" i="84"/>
  <c r="J33" i="84"/>
  <c r="L35" i="84"/>
  <c r="J4" i="84"/>
  <c r="M40" i="87"/>
  <c r="G40" i="87"/>
  <c r="G22" i="87"/>
  <c r="M22" i="87"/>
  <c r="M166" i="85"/>
  <c r="G166" i="85"/>
  <c r="G223" i="85"/>
  <c r="M223" i="85"/>
  <c r="G190" i="86"/>
  <c r="M190" i="86"/>
  <c r="G89" i="86"/>
  <c r="M89" i="86"/>
  <c r="M106" i="86"/>
  <c r="G106" i="86"/>
  <c r="G140" i="86"/>
  <c r="M140" i="86"/>
  <c r="G174" i="86"/>
  <c r="M174" i="86"/>
  <c r="G157" i="86"/>
  <c r="M157" i="86"/>
  <c r="G123" i="86"/>
  <c r="M123" i="86"/>
  <c r="G72" i="86"/>
  <c r="M72" i="86"/>
  <c r="M55" i="86"/>
  <c r="G55" i="86"/>
  <c r="M40" i="86"/>
  <c r="G40" i="86"/>
  <c r="G14" i="85" l="1"/>
  <c r="M14" i="85"/>
  <c r="M50" i="83"/>
  <c r="G50" i="83"/>
  <c r="M35" i="83"/>
  <c r="G35" i="83"/>
  <c r="M14" i="83"/>
  <c r="G14" i="83"/>
  <c r="M6" i="83"/>
  <c r="G83" i="84"/>
  <c r="M83" i="84"/>
  <c r="M69" i="84"/>
  <c r="G69" i="84"/>
  <c r="M12" i="84"/>
  <c r="G12" i="84"/>
  <c r="M52" i="84"/>
  <c r="G52" i="84"/>
  <c r="G35" i="84"/>
  <c r="M35" i="84"/>
  <c r="L42" i="87"/>
  <c r="J40" i="87"/>
  <c r="L24" i="87"/>
  <c r="J22" i="87"/>
  <c r="J166" i="85"/>
  <c r="L168" i="85"/>
  <c r="J223" i="85"/>
  <c r="L225" i="85"/>
  <c r="L192" i="86"/>
  <c r="J190" i="86"/>
  <c r="J89" i="86"/>
  <c r="L91" i="86"/>
  <c r="J106" i="86"/>
  <c r="L108" i="86"/>
  <c r="L142" i="86"/>
  <c r="J140" i="86"/>
  <c r="J174" i="86"/>
  <c r="L176" i="86"/>
  <c r="J157" i="86"/>
  <c r="L159" i="86"/>
  <c r="J123" i="86"/>
  <c r="L125" i="86"/>
  <c r="J72" i="86"/>
  <c r="L74" i="86"/>
  <c r="J55" i="86"/>
  <c r="L57" i="86"/>
  <c r="J40" i="86"/>
  <c r="L42" i="86"/>
  <c r="J14" i="85" l="1"/>
  <c r="L16" i="85"/>
  <c r="L52" i="83"/>
  <c r="J50" i="83"/>
  <c r="L37" i="83"/>
  <c r="J35" i="83"/>
  <c r="J14" i="83"/>
  <c r="L16" i="83"/>
  <c r="J6" i="83"/>
  <c r="L8" i="83"/>
  <c r="L85" i="84"/>
  <c r="J83" i="84"/>
  <c r="L71" i="84"/>
  <c r="J69" i="84"/>
  <c r="L14" i="84"/>
  <c r="J12" i="84"/>
  <c r="L54" i="84"/>
  <c r="J52" i="84"/>
  <c r="L37" i="84"/>
  <c r="J35" i="84"/>
  <c r="G42" i="87"/>
  <c r="M42" i="87"/>
  <c r="M24" i="87"/>
  <c r="G24" i="87"/>
  <c r="G168" i="85"/>
  <c r="M168" i="85"/>
  <c r="M225" i="85"/>
  <c r="G225" i="85"/>
  <c r="M192" i="86"/>
  <c r="G192" i="86"/>
  <c r="M91" i="86"/>
  <c r="G91" i="86"/>
  <c r="M108" i="86"/>
  <c r="G108" i="86"/>
  <c r="M142" i="86"/>
  <c r="G142" i="86"/>
  <c r="G176" i="86"/>
  <c r="M176" i="86"/>
  <c r="M159" i="86"/>
  <c r="G159" i="86"/>
  <c r="M125" i="86"/>
  <c r="G125" i="86"/>
  <c r="G74" i="86"/>
  <c r="M74" i="86"/>
  <c r="L76" i="86" s="1"/>
  <c r="G57" i="86"/>
  <c r="M57" i="86"/>
  <c r="M42" i="86"/>
  <c r="G42" i="86"/>
  <c r="G16" i="85" l="1"/>
  <c r="M16" i="85"/>
  <c r="M52" i="83"/>
  <c r="G52" i="83"/>
  <c r="M37" i="83"/>
  <c r="G37" i="83"/>
  <c r="G16" i="83"/>
  <c r="M16" i="83"/>
  <c r="L18" i="83" s="1"/>
  <c r="M8" i="83"/>
  <c r="G8" i="83"/>
  <c r="G85" i="84"/>
  <c r="M85" i="84"/>
  <c r="M71" i="84"/>
  <c r="G71" i="84"/>
  <c r="M14" i="84"/>
  <c r="G14" i="84"/>
  <c r="G54" i="84"/>
  <c r="M54" i="84"/>
  <c r="G37" i="84"/>
  <c r="M37" i="84"/>
  <c r="M6" i="84"/>
  <c r="L44" i="87"/>
  <c r="J42" i="87"/>
  <c r="J24" i="87"/>
  <c r="L26" i="87"/>
  <c r="J168" i="85"/>
  <c r="L170" i="85"/>
  <c r="L227" i="85"/>
  <c r="J225" i="85"/>
  <c r="J192" i="86"/>
  <c r="L194" i="86"/>
  <c r="L93" i="86"/>
  <c r="J91" i="86"/>
  <c r="L110" i="86"/>
  <c r="J108" i="86"/>
  <c r="J142" i="86"/>
  <c r="L144" i="86"/>
  <c r="J176" i="86"/>
  <c r="L178" i="86"/>
  <c r="J159" i="86"/>
  <c r="L161" i="86"/>
  <c r="L127" i="86"/>
  <c r="J125" i="86"/>
  <c r="M76" i="86"/>
  <c r="J76" i="86" s="1"/>
  <c r="G76" i="86"/>
  <c r="J74" i="86"/>
  <c r="J57" i="86"/>
  <c r="L59" i="86"/>
  <c r="J42" i="86"/>
  <c r="L44" i="86"/>
  <c r="L18" i="85" l="1"/>
  <c r="G18" i="85" s="1"/>
  <c r="J16" i="85"/>
  <c r="J52" i="83"/>
  <c r="L54" i="83"/>
  <c r="M18" i="83"/>
  <c r="L20" i="83" s="1"/>
  <c r="G18" i="83"/>
  <c r="J37" i="83"/>
  <c r="L39" i="83"/>
  <c r="J16" i="83"/>
  <c r="J85" i="84"/>
  <c r="L87" i="84"/>
  <c r="J71" i="84"/>
  <c r="L73" i="84"/>
  <c r="J14" i="84"/>
  <c r="L16" i="84"/>
  <c r="L56" i="84"/>
  <c r="J54" i="84"/>
  <c r="J37" i="84"/>
  <c r="L39" i="84"/>
  <c r="M44" i="87"/>
  <c r="G44" i="87"/>
  <c r="G26" i="87"/>
  <c r="M26" i="87"/>
  <c r="M170" i="85"/>
  <c r="L172" i="85" s="1"/>
  <c r="G170" i="85"/>
  <c r="G227" i="85"/>
  <c r="M227" i="85"/>
  <c r="G194" i="86"/>
  <c r="M194" i="86"/>
  <c r="G93" i="86"/>
  <c r="M93" i="86"/>
  <c r="G110" i="86"/>
  <c r="M110" i="86"/>
  <c r="G144" i="86"/>
  <c r="M144" i="86"/>
  <c r="G178" i="86"/>
  <c r="M178" i="86"/>
  <c r="G161" i="86"/>
  <c r="M161" i="86"/>
  <c r="G127" i="86"/>
  <c r="M127" i="86"/>
  <c r="M59" i="86"/>
  <c r="L61" i="86" s="1"/>
  <c r="G59" i="86"/>
  <c r="M44" i="86"/>
  <c r="G44" i="86"/>
  <c r="M54" i="83" l="1"/>
  <c r="G54" i="83"/>
  <c r="J18" i="83"/>
  <c r="M20" i="83"/>
  <c r="G20" i="83"/>
  <c r="G39" i="83"/>
  <c r="M39" i="83"/>
  <c r="G87" i="84"/>
  <c r="M87" i="84"/>
  <c r="G73" i="84"/>
  <c r="M73" i="84"/>
  <c r="G16" i="84"/>
  <c r="M16" i="84"/>
  <c r="G56" i="84"/>
  <c r="M56" i="84"/>
  <c r="G39" i="84"/>
  <c r="M39" i="84"/>
  <c r="L46" i="87"/>
  <c r="J44" i="87"/>
  <c r="L28" i="87"/>
  <c r="J26" i="87"/>
  <c r="G172" i="85"/>
  <c r="M172" i="85"/>
  <c r="J170" i="85"/>
  <c r="J227" i="85"/>
  <c r="L229" i="85"/>
  <c r="L196" i="86"/>
  <c r="J194" i="86"/>
  <c r="J93" i="86"/>
  <c r="L95" i="86"/>
  <c r="J110" i="86"/>
  <c r="L112" i="86"/>
  <c r="L146" i="86"/>
  <c r="J144" i="86"/>
  <c r="J178" i="86"/>
  <c r="L180" i="86"/>
  <c r="J161" i="86"/>
  <c r="L163" i="86"/>
  <c r="J127" i="86"/>
  <c r="L129" i="86"/>
  <c r="M61" i="86"/>
  <c r="J61" i="86" s="1"/>
  <c r="G61" i="86"/>
  <c r="L78" i="86"/>
  <c r="J59" i="86"/>
  <c r="L63" i="86"/>
  <c r="J44" i="86"/>
  <c r="L46" i="86"/>
  <c r="L56" i="83" l="1"/>
  <c r="J54" i="83"/>
  <c r="J20" i="83"/>
  <c r="L22" i="83"/>
  <c r="J39" i="83"/>
  <c r="L41" i="83"/>
  <c r="L89" i="84"/>
  <c r="J87" i="84"/>
  <c r="J73" i="84"/>
  <c r="L75" i="84"/>
  <c r="L18" i="84"/>
  <c r="J16" i="84"/>
  <c r="J56" i="84"/>
  <c r="L58" i="84"/>
  <c r="J39" i="84"/>
  <c r="L41" i="84"/>
  <c r="M46" i="87"/>
  <c r="L48" i="87" s="1"/>
  <c r="G46" i="87"/>
  <c r="M28" i="87"/>
  <c r="G28" i="87"/>
  <c r="J172" i="85"/>
  <c r="L174" i="85"/>
  <c r="M174" i="85" s="1"/>
  <c r="M229" i="85"/>
  <c r="G229" i="85"/>
  <c r="M196" i="86"/>
  <c r="G196" i="86"/>
  <c r="G95" i="86"/>
  <c r="M95" i="86"/>
  <c r="M112" i="86"/>
  <c r="G112" i="86"/>
  <c r="M146" i="86"/>
  <c r="G146" i="86"/>
  <c r="G180" i="86"/>
  <c r="M180" i="86"/>
  <c r="M163" i="86"/>
  <c r="G163" i="86"/>
  <c r="M129" i="86"/>
  <c r="G129" i="86"/>
  <c r="G78" i="86"/>
  <c r="M78" i="86"/>
  <c r="G63" i="86"/>
  <c r="M63" i="86"/>
  <c r="M46" i="86"/>
  <c r="G46" i="86"/>
  <c r="M56" i="83" l="1"/>
  <c r="G56" i="83"/>
  <c r="M22" i="83"/>
  <c r="G22" i="83"/>
  <c r="M41" i="83"/>
  <c r="G41" i="83"/>
  <c r="G89" i="84"/>
  <c r="M89" i="84"/>
  <c r="M75" i="84"/>
  <c r="G75" i="84"/>
  <c r="M18" i="84"/>
  <c r="L20" i="84" s="1"/>
  <c r="G18" i="84"/>
  <c r="M58" i="84"/>
  <c r="G58" i="84"/>
  <c r="M41" i="84"/>
  <c r="G41" i="84"/>
  <c r="M48" i="87"/>
  <c r="G48" i="87"/>
  <c r="J46" i="87"/>
  <c r="L37" i="87"/>
  <c r="G37" i="87" s="1"/>
  <c r="L35" i="87"/>
  <c r="G35" i="87" s="1"/>
  <c r="L33" i="87"/>
  <c r="G33" i="87" s="1"/>
  <c r="L31" i="87"/>
  <c r="G31" i="87" s="1"/>
  <c r="J28" i="87"/>
  <c r="G174" i="85"/>
  <c r="L180" i="85"/>
  <c r="G180" i="85" s="1"/>
  <c r="J174" i="85"/>
  <c r="L178" i="85"/>
  <c r="G178" i="85" s="1"/>
  <c r="L176" i="85"/>
  <c r="G176" i="85" s="1"/>
  <c r="L182" i="85"/>
  <c r="G182" i="85" s="1"/>
  <c r="L231" i="85"/>
  <c r="J229" i="85"/>
  <c r="L198" i="86"/>
  <c r="J196" i="86"/>
  <c r="J95" i="86"/>
  <c r="L97" i="86"/>
  <c r="J112" i="86"/>
  <c r="L114" i="86"/>
  <c r="J146" i="86"/>
  <c r="L148" i="86"/>
  <c r="L187" i="86"/>
  <c r="G187" i="86" s="1"/>
  <c r="L185" i="86"/>
  <c r="G185" i="86" s="1"/>
  <c r="L183" i="86"/>
  <c r="G183" i="86" s="1"/>
  <c r="J180" i="86"/>
  <c r="L165" i="86"/>
  <c r="J163" i="86"/>
  <c r="L131" i="86"/>
  <c r="J129" i="86"/>
  <c r="J78" i="86"/>
  <c r="L80" i="86"/>
  <c r="L52" i="86"/>
  <c r="G52" i="86" s="1"/>
  <c r="L50" i="86"/>
  <c r="G50" i="86" s="1"/>
  <c r="L48" i="86"/>
  <c r="G48" i="86" s="1"/>
  <c r="L69" i="86"/>
  <c r="G69" i="86" s="1"/>
  <c r="J63" i="86"/>
  <c r="L67" i="86"/>
  <c r="G67" i="86" s="1"/>
  <c r="L65" i="86"/>
  <c r="G65" i="86" s="1"/>
  <c r="J46" i="86"/>
  <c r="M22" i="86"/>
  <c r="L23" i="86" s="1"/>
  <c r="M3" i="86"/>
  <c r="L4" i="86" s="1"/>
  <c r="G4" i="86" s="1"/>
  <c r="L62" i="83" l="1"/>
  <c r="G62" i="83" s="1"/>
  <c r="L60" i="83"/>
  <c r="G60" i="83" s="1"/>
  <c r="L58" i="83"/>
  <c r="G58" i="83" s="1"/>
  <c r="J56" i="83"/>
  <c r="J22" i="83"/>
  <c r="L24" i="83"/>
  <c r="L45" i="83"/>
  <c r="G45" i="83" s="1"/>
  <c r="L43" i="83"/>
  <c r="G43" i="83" s="1"/>
  <c r="J41" i="83"/>
  <c r="L95" i="84"/>
  <c r="G95" i="84" s="1"/>
  <c r="L91" i="84"/>
  <c r="G91" i="84" s="1"/>
  <c r="L93" i="84"/>
  <c r="G93" i="84" s="1"/>
  <c r="J89" i="84"/>
  <c r="L77" i="84"/>
  <c r="G77" i="84" s="1"/>
  <c r="J75" i="84"/>
  <c r="M20" i="84"/>
  <c r="L22" i="84" s="1"/>
  <c r="G20" i="84"/>
  <c r="J18" i="84"/>
  <c r="L64" i="84"/>
  <c r="G64" i="84" s="1"/>
  <c r="J58" i="84"/>
  <c r="L62" i="84"/>
  <c r="G62" i="84" s="1"/>
  <c r="L60" i="84"/>
  <c r="G60" i="84" s="1"/>
  <c r="L47" i="84"/>
  <c r="G47" i="84" s="1"/>
  <c r="L43" i="84"/>
  <c r="G43" i="84" s="1"/>
  <c r="J41" i="84"/>
  <c r="L45" i="84"/>
  <c r="G45" i="84" s="1"/>
  <c r="J48" i="87"/>
  <c r="L55" i="87"/>
  <c r="G55" i="87" s="1"/>
  <c r="L51" i="87"/>
  <c r="G51" i="87" s="1"/>
  <c r="L59" i="87"/>
  <c r="G59" i="87" s="1"/>
  <c r="L57" i="87"/>
  <c r="G57" i="87" s="1"/>
  <c r="L53" i="87"/>
  <c r="G53" i="87" s="1"/>
  <c r="G231" i="85"/>
  <c r="M231" i="85"/>
  <c r="G198" i="86"/>
  <c r="M198" i="86"/>
  <c r="M97" i="86"/>
  <c r="G97" i="86"/>
  <c r="G114" i="86"/>
  <c r="M114" i="86"/>
  <c r="G148" i="86"/>
  <c r="M148" i="86"/>
  <c r="G165" i="86"/>
  <c r="M165" i="86"/>
  <c r="G131" i="86"/>
  <c r="M131" i="86"/>
  <c r="M80" i="86"/>
  <c r="G80" i="86"/>
  <c r="M23" i="86"/>
  <c r="G23" i="86"/>
  <c r="M4" i="86"/>
  <c r="M63" i="87"/>
  <c r="L64" i="87" s="1"/>
  <c r="M9" i="87"/>
  <c r="L10" i="87" s="1"/>
  <c r="M3" i="87"/>
  <c r="L4" i="87" s="1"/>
  <c r="M243" i="85"/>
  <c r="L244" i="85" s="1"/>
  <c r="M201" i="85"/>
  <c r="L202" i="85" s="1"/>
  <c r="M72" i="85"/>
  <c r="L73" i="85" s="1"/>
  <c r="M54" i="85"/>
  <c r="L55" i="85" s="1"/>
  <c r="L36" i="89"/>
  <c r="K37" i="89" s="1"/>
  <c r="L25" i="89"/>
  <c r="K26" i="89" s="1"/>
  <c r="L14" i="89"/>
  <c r="K15" i="89" s="1"/>
  <c r="L2" i="89"/>
  <c r="K3" i="89" s="1"/>
  <c r="M184" i="85"/>
  <c r="L185" i="85" s="1"/>
  <c r="M146" i="85"/>
  <c r="L147" i="85" s="1"/>
  <c r="M127" i="85"/>
  <c r="L128" i="85" s="1"/>
  <c r="M110" i="85"/>
  <c r="L111" i="85" s="1"/>
  <c r="M20" i="85"/>
  <c r="L21" i="85" s="1"/>
  <c r="M37" i="85"/>
  <c r="L38" i="85" s="1"/>
  <c r="M3" i="85"/>
  <c r="L4" i="85" s="1"/>
  <c r="M91" i="85"/>
  <c r="L92" i="85" s="1"/>
  <c r="G92" i="85" s="1"/>
  <c r="M59" i="80"/>
  <c r="L60" i="80" s="1"/>
  <c r="M60" i="80" s="1"/>
  <c r="J60" i="80" s="1"/>
  <c r="M221" i="80"/>
  <c r="L222" i="80" s="1"/>
  <c r="M76" i="80"/>
  <c r="L77" i="80" s="1"/>
  <c r="M93" i="80"/>
  <c r="L94" i="80" s="1"/>
  <c r="M108" i="80"/>
  <c r="L109" i="80" s="1"/>
  <c r="M206" i="80"/>
  <c r="L207" i="80" s="1"/>
  <c r="M189" i="80"/>
  <c r="L190" i="80" s="1"/>
  <c r="M173" i="80"/>
  <c r="L174" i="80" s="1"/>
  <c r="M160" i="80"/>
  <c r="L161" i="80" s="1"/>
  <c r="G161" i="80" s="1"/>
  <c r="M144" i="80"/>
  <c r="L145" i="80" s="1"/>
  <c r="M125" i="80"/>
  <c r="L126" i="80" s="1"/>
  <c r="M24" i="83" l="1"/>
  <c r="G24" i="83"/>
  <c r="G22" i="84"/>
  <c r="M22" i="84"/>
  <c r="J20" i="84"/>
  <c r="J231" i="85"/>
  <c r="L237" i="85"/>
  <c r="G237" i="85" s="1"/>
  <c r="L235" i="85"/>
  <c r="G235" i="85" s="1"/>
  <c r="L233" i="85"/>
  <c r="G233" i="85" s="1"/>
  <c r="L241" i="85"/>
  <c r="G241" i="85" s="1"/>
  <c r="L239" i="85"/>
  <c r="G239" i="85" s="1"/>
  <c r="L202" i="86"/>
  <c r="G202" i="86" s="1"/>
  <c r="L200" i="86"/>
  <c r="G200" i="86" s="1"/>
  <c r="L204" i="86"/>
  <c r="G204" i="86" s="1"/>
  <c r="J198" i="86"/>
  <c r="L103" i="86"/>
  <c r="G103" i="86" s="1"/>
  <c r="J97" i="86"/>
  <c r="L101" i="86"/>
  <c r="G101" i="86" s="1"/>
  <c r="L99" i="86"/>
  <c r="G99" i="86" s="1"/>
  <c r="L118" i="86"/>
  <c r="G118" i="86" s="1"/>
  <c r="J114" i="86"/>
  <c r="L120" i="86"/>
  <c r="G120" i="86" s="1"/>
  <c r="L116" i="86"/>
  <c r="G116" i="86" s="1"/>
  <c r="L150" i="86"/>
  <c r="G150" i="86" s="1"/>
  <c r="L152" i="86"/>
  <c r="G152" i="86" s="1"/>
  <c r="L154" i="86"/>
  <c r="G154" i="86" s="1"/>
  <c r="J148" i="86"/>
  <c r="L171" i="86"/>
  <c r="G171" i="86" s="1"/>
  <c r="J165" i="86"/>
  <c r="L169" i="86"/>
  <c r="G169" i="86" s="1"/>
  <c r="L167" i="86"/>
  <c r="G167" i="86" s="1"/>
  <c r="L135" i="86"/>
  <c r="G135" i="86" s="1"/>
  <c r="L137" i="86"/>
  <c r="G137" i="86" s="1"/>
  <c r="J131" i="86"/>
  <c r="L133" i="86"/>
  <c r="G133" i="86" s="1"/>
  <c r="J80" i="86"/>
  <c r="L84" i="86"/>
  <c r="G84" i="86" s="1"/>
  <c r="L82" i="86"/>
  <c r="G82" i="86" s="1"/>
  <c r="L86" i="86"/>
  <c r="G86" i="86" s="1"/>
  <c r="J23" i="86"/>
  <c r="L25" i="86"/>
  <c r="J4" i="86"/>
  <c r="L6" i="86"/>
  <c r="G64" i="87"/>
  <c r="M64" i="87"/>
  <c r="M4" i="87"/>
  <c r="L6" i="87" s="1"/>
  <c r="G4" i="87"/>
  <c r="M10" i="87"/>
  <c r="G10" i="87"/>
  <c r="G244" i="85"/>
  <c r="M244" i="85"/>
  <c r="M202" i="85"/>
  <c r="G202" i="85"/>
  <c r="G73" i="85"/>
  <c r="M73" i="85"/>
  <c r="L75" i="85" s="1"/>
  <c r="M75" i="85" s="1"/>
  <c r="M55" i="85"/>
  <c r="G55" i="85"/>
  <c r="F37" i="89"/>
  <c r="L37" i="89"/>
  <c r="F26" i="89"/>
  <c r="L26" i="89"/>
  <c r="F15" i="89"/>
  <c r="L15" i="89"/>
  <c r="F3" i="89"/>
  <c r="L3" i="89"/>
  <c r="M185" i="85"/>
  <c r="G185" i="85"/>
  <c r="G147" i="85"/>
  <c r="M147" i="85"/>
  <c r="M128" i="85"/>
  <c r="G128" i="85"/>
  <c r="M111" i="85"/>
  <c r="G111" i="85"/>
  <c r="M21" i="85"/>
  <c r="G21" i="85"/>
  <c r="M38" i="85"/>
  <c r="G38" i="85"/>
  <c r="G4" i="85"/>
  <c r="M4" i="85"/>
  <c r="M92" i="85"/>
  <c r="G222" i="80"/>
  <c r="M222" i="80"/>
  <c r="M77" i="80"/>
  <c r="G77" i="80"/>
  <c r="G94" i="80"/>
  <c r="M94" i="80"/>
  <c r="G109" i="80"/>
  <c r="M109" i="80"/>
  <c r="M207" i="80"/>
  <c r="G207" i="80"/>
  <c r="G190" i="80"/>
  <c r="M190" i="80"/>
  <c r="M174" i="80"/>
  <c r="G174" i="80"/>
  <c r="M126" i="80"/>
  <c r="G126" i="80"/>
  <c r="G145" i="80"/>
  <c r="M145" i="80"/>
  <c r="M161" i="80"/>
  <c r="J161" i="80" s="1"/>
  <c r="L30" i="83" l="1"/>
  <c r="G30" i="83" s="1"/>
  <c r="L28" i="83"/>
  <c r="G28" i="83" s="1"/>
  <c r="J24" i="83"/>
  <c r="L26" i="83"/>
  <c r="J22" i="84"/>
  <c r="L24" i="84"/>
  <c r="G24" i="84" s="1"/>
  <c r="G6" i="87"/>
  <c r="M25" i="86"/>
  <c r="G25" i="86"/>
  <c r="M6" i="86"/>
  <c r="G6" i="86"/>
  <c r="L66" i="87"/>
  <c r="J64" i="87"/>
  <c r="J10" i="87"/>
  <c r="L12" i="87"/>
  <c r="J4" i="87"/>
  <c r="J244" i="85"/>
  <c r="L246" i="85"/>
  <c r="J202" i="85"/>
  <c r="L204" i="85"/>
  <c r="G75" i="85"/>
  <c r="J75" i="85"/>
  <c r="L77" i="85"/>
  <c r="J73" i="85"/>
  <c r="L57" i="85"/>
  <c r="J55" i="85"/>
  <c r="I37" i="89"/>
  <c r="K39" i="89"/>
  <c r="I26" i="89"/>
  <c r="K28" i="89"/>
  <c r="K17" i="89"/>
  <c r="I15" i="89"/>
  <c r="I3" i="89"/>
  <c r="K5" i="89"/>
  <c r="L187" i="85"/>
  <c r="J185" i="85"/>
  <c r="L149" i="85"/>
  <c r="J147" i="85"/>
  <c r="J128" i="85"/>
  <c r="L130" i="85"/>
  <c r="J111" i="85"/>
  <c r="L113" i="85"/>
  <c r="L23" i="85"/>
  <c r="J21" i="85"/>
  <c r="J38" i="85"/>
  <c r="L40" i="85"/>
  <c r="J4" i="85"/>
  <c r="L6" i="85"/>
  <c r="L94" i="85"/>
  <c r="J92" i="85"/>
  <c r="L224" i="80"/>
  <c r="J222" i="80"/>
  <c r="J77" i="80"/>
  <c r="L79" i="80"/>
  <c r="L96" i="80"/>
  <c r="J94" i="80"/>
  <c r="L111" i="80"/>
  <c r="J109" i="80"/>
  <c r="J207" i="80"/>
  <c r="L209" i="80"/>
  <c r="L192" i="80"/>
  <c r="J190" i="80"/>
  <c r="L176" i="80"/>
  <c r="J174" i="80"/>
  <c r="L163" i="80"/>
  <c r="J145" i="80"/>
  <c r="L147" i="80"/>
  <c r="J126" i="80"/>
  <c r="L128" i="80"/>
  <c r="G26" i="83" l="1"/>
  <c r="M26" i="83"/>
  <c r="M24" i="84"/>
  <c r="L30" i="84" s="1"/>
  <c r="G30" i="84" s="1"/>
  <c r="J25" i="86"/>
  <c r="L27" i="86"/>
  <c r="J6" i="86"/>
  <c r="L8" i="86"/>
  <c r="M66" i="87"/>
  <c r="G66" i="87"/>
  <c r="G12" i="87"/>
  <c r="M12" i="87"/>
  <c r="L19" i="87" s="1"/>
  <c r="G19" i="87" s="1"/>
  <c r="M246" i="85"/>
  <c r="G246" i="85"/>
  <c r="M204" i="85"/>
  <c r="G204" i="85"/>
  <c r="M77" i="85"/>
  <c r="J77" i="85" s="1"/>
  <c r="G77" i="85"/>
  <c r="M57" i="85"/>
  <c r="G57" i="85"/>
  <c r="L39" i="89"/>
  <c r="F39" i="89"/>
  <c r="L28" i="89"/>
  <c r="F28" i="89"/>
  <c r="L17" i="89"/>
  <c r="F17" i="89"/>
  <c r="L5" i="89"/>
  <c r="F5" i="89"/>
  <c r="G187" i="85"/>
  <c r="M187" i="85"/>
  <c r="G149" i="85"/>
  <c r="M149" i="85"/>
  <c r="G130" i="85"/>
  <c r="M130" i="85"/>
  <c r="M113" i="85"/>
  <c r="G113" i="85"/>
  <c r="G23" i="85"/>
  <c r="M23" i="85"/>
  <c r="G40" i="85"/>
  <c r="M40" i="85"/>
  <c r="M6" i="85"/>
  <c r="G6" i="85"/>
  <c r="M94" i="85"/>
  <c r="G94" i="85"/>
  <c r="M224" i="80"/>
  <c r="G224" i="80"/>
  <c r="M79" i="80"/>
  <c r="G79" i="80"/>
  <c r="M96" i="80"/>
  <c r="G96" i="80"/>
  <c r="M111" i="80"/>
  <c r="G111" i="80"/>
  <c r="G209" i="80"/>
  <c r="M209" i="80"/>
  <c r="L211" i="80" s="1"/>
  <c r="G192" i="80"/>
  <c r="M192" i="80"/>
  <c r="M176" i="80"/>
  <c r="G176" i="80"/>
  <c r="M147" i="80"/>
  <c r="G147" i="80"/>
  <c r="G163" i="80"/>
  <c r="M163" i="80"/>
  <c r="M128" i="80"/>
  <c r="G128" i="80"/>
  <c r="J24" i="84" l="1"/>
  <c r="L28" i="84"/>
  <c r="G28" i="84" s="1"/>
  <c r="L26" i="84"/>
  <c r="G26" i="84" s="1"/>
  <c r="L15" i="87"/>
  <c r="G15" i="87" s="1"/>
  <c r="L17" i="87"/>
  <c r="G17" i="87" s="1"/>
  <c r="G27" i="86"/>
  <c r="M27" i="86"/>
  <c r="G8" i="86"/>
  <c r="M8" i="86"/>
  <c r="J66" i="87"/>
  <c r="L68" i="87"/>
  <c r="J12" i="87"/>
  <c r="J246" i="85"/>
  <c r="L248" i="85"/>
  <c r="J204" i="85"/>
  <c r="L206" i="85"/>
  <c r="L79" i="85"/>
  <c r="L59" i="85"/>
  <c r="J57" i="85"/>
  <c r="K41" i="89"/>
  <c r="I39" i="89"/>
  <c r="K30" i="89"/>
  <c r="I28" i="89"/>
  <c r="I17" i="89"/>
  <c r="K19" i="89"/>
  <c r="K7" i="89"/>
  <c r="I5" i="89"/>
  <c r="J187" i="85"/>
  <c r="L189" i="85"/>
  <c r="J149" i="85"/>
  <c r="L151" i="85"/>
  <c r="J130" i="85"/>
  <c r="L132" i="85"/>
  <c r="L115" i="85"/>
  <c r="J113" i="85"/>
  <c r="J23" i="85"/>
  <c r="L25" i="85"/>
  <c r="J40" i="85"/>
  <c r="L42" i="85"/>
  <c r="J6" i="85"/>
  <c r="L8" i="85"/>
  <c r="J94" i="85"/>
  <c r="L96" i="85"/>
  <c r="J224" i="80"/>
  <c r="L226" i="80"/>
  <c r="L81" i="80"/>
  <c r="J79" i="80"/>
  <c r="J96" i="80"/>
  <c r="L98" i="80"/>
  <c r="L113" i="80"/>
  <c r="J111" i="80"/>
  <c r="M211" i="80"/>
  <c r="G211" i="80"/>
  <c r="J209" i="80"/>
  <c r="J192" i="80"/>
  <c r="L194" i="80"/>
  <c r="J176" i="80"/>
  <c r="L178" i="80"/>
  <c r="L149" i="80"/>
  <c r="J147" i="80"/>
  <c r="L130" i="80"/>
  <c r="J128" i="80"/>
  <c r="J163" i="80"/>
  <c r="L165" i="80"/>
  <c r="J27" i="86" l="1"/>
  <c r="L29" i="86"/>
  <c r="J8" i="86"/>
  <c r="L10" i="86"/>
  <c r="M68" i="87"/>
  <c r="G68" i="87"/>
  <c r="G248" i="85"/>
  <c r="M248" i="85"/>
  <c r="G206" i="85"/>
  <c r="M206" i="85"/>
  <c r="M79" i="85"/>
  <c r="G79" i="85"/>
  <c r="M59" i="85"/>
  <c r="G59" i="85"/>
  <c r="F41" i="89"/>
  <c r="L41" i="89"/>
  <c r="F30" i="89"/>
  <c r="L30" i="89"/>
  <c r="F19" i="89"/>
  <c r="L19" i="89"/>
  <c r="F7" i="89"/>
  <c r="L7" i="89"/>
  <c r="M189" i="85"/>
  <c r="G189" i="85"/>
  <c r="G151" i="85"/>
  <c r="M151" i="85"/>
  <c r="M132" i="85"/>
  <c r="G132" i="85"/>
  <c r="M115" i="85"/>
  <c r="G115" i="85"/>
  <c r="G25" i="85"/>
  <c r="M25" i="85"/>
  <c r="G42" i="85"/>
  <c r="M42" i="85"/>
  <c r="G8" i="85"/>
  <c r="M8" i="85"/>
  <c r="G96" i="85"/>
  <c r="M96" i="85"/>
  <c r="M226" i="80"/>
  <c r="G226" i="80"/>
  <c r="M81" i="80"/>
  <c r="G81" i="80"/>
  <c r="G98" i="80"/>
  <c r="M98" i="80"/>
  <c r="G113" i="80"/>
  <c r="M113" i="80"/>
  <c r="J211" i="80"/>
  <c r="L213" i="80"/>
  <c r="G213" i="80" s="1"/>
  <c r="M194" i="80"/>
  <c r="G194" i="80"/>
  <c r="M178" i="80"/>
  <c r="G178" i="80"/>
  <c r="G130" i="80"/>
  <c r="M130" i="80"/>
  <c r="G149" i="80"/>
  <c r="M149" i="80"/>
  <c r="M165" i="80"/>
  <c r="G165" i="80"/>
  <c r="G29" i="86" l="1"/>
  <c r="M29" i="86"/>
  <c r="M10" i="86"/>
  <c r="G10" i="86"/>
  <c r="L70" i="87"/>
  <c r="J68" i="87"/>
  <c r="J248" i="85"/>
  <c r="L250" i="85"/>
  <c r="L208" i="85"/>
  <c r="J206" i="85"/>
  <c r="L81" i="85"/>
  <c r="J79" i="85"/>
  <c r="J59" i="85"/>
  <c r="L61" i="85"/>
  <c r="I41" i="89"/>
  <c r="K43" i="89"/>
  <c r="I30" i="89"/>
  <c r="K32" i="89"/>
  <c r="K21" i="89"/>
  <c r="I19" i="89"/>
  <c r="K9" i="89"/>
  <c r="I7" i="89"/>
  <c r="L191" i="85"/>
  <c r="J189" i="85"/>
  <c r="L153" i="85"/>
  <c r="J151" i="85"/>
  <c r="J132" i="85"/>
  <c r="L134" i="85"/>
  <c r="J115" i="85"/>
  <c r="L117" i="85"/>
  <c r="L27" i="85"/>
  <c r="J25" i="85"/>
  <c r="L52" i="85"/>
  <c r="G52" i="85" s="1"/>
  <c r="L50" i="85"/>
  <c r="G50" i="85" s="1"/>
  <c r="L48" i="85"/>
  <c r="G48" i="85" s="1"/>
  <c r="L44" i="85"/>
  <c r="G44" i="85" s="1"/>
  <c r="L46" i="85"/>
  <c r="G46" i="85" s="1"/>
  <c r="J42" i="85"/>
  <c r="L98" i="85"/>
  <c r="J96" i="85"/>
  <c r="J226" i="80"/>
  <c r="L228" i="80"/>
  <c r="J81" i="80"/>
  <c r="L83" i="80"/>
  <c r="L100" i="80"/>
  <c r="J98" i="80"/>
  <c r="L115" i="80"/>
  <c r="J113" i="80"/>
  <c r="M213" i="80"/>
  <c r="L215" i="80" s="1"/>
  <c r="J194" i="80"/>
  <c r="L196" i="80"/>
  <c r="L180" i="80"/>
  <c r="J178" i="80"/>
  <c r="J130" i="80"/>
  <c r="L132" i="80"/>
  <c r="J165" i="80"/>
  <c r="L167" i="80"/>
  <c r="J149" i="80"/>
  <c r="L151" i="80"/>
  <c r="J29" i="86" l="1"/>
  <c r="L31" i="86"/>
  <c r="L12" i="86"/>
  <c r="J10" i="86"/>
  <c r="M70" i="87"/>
  <c r="G70" i="87"/>
  <c r="M250" i="85"/>
  <c r="G250" i="85"/>
  <c r="M208" i="85"/>
  <c r="L210" i="85" s="1"/>
  <c r="G208" i="85"/>
  <c r="M81" i="85"/>
  <c r="G81" i="85"/>
  <c r="M61" i="85"/>
  <c r="L63" i="85" s="1"/>
  <c r="G61" i="85"/>
  <c r="L43" i="89"/>
  <c r="K45" i="89" s="1"/>
  <c r="F43" i="89"/>
  <c r="L32" i="89"/>
  <c r="F32" i="89"/>
  <c r="L21" i="89"/>
  <c r="F21" i="89"/>
  <c r="L9" i="89"/>
  <c r="K11" i="89" s="1"/>
  <c r="F9" i="89"/>
  <c r="G191" i="85"/>
  <c r="M191" i="85"/>
  <c r="G153" i="85"/>
  <c r="M153" i="85"/>
  <c r="G134" i="85"/>
  <c r="M134" i="85"/>
  <c r="M117" i="85"/>
  <c r="G117" i="85"/>
  <c r="G27" i="85"/>
  <c r="M27" i="85"/>
  <c r="M98" i="85"/>
  <c r="G98" i="85"/>
  <c r="G228" i="80"/>
  <c r="M228" i="80"/>
  <c r="G83" i="80"/>
  <c r="M83" i="80"/>
  <c r="M100" i="80"/>
  <c r="G100" i="80"/>
  <c r="M115" i="80"/>
  <c r="G115" i="80"/>
  <c r="M215" i="80"/>
  <c r="J215" i="80" s="1"/>
  <c r="G215" i="80"/>
  <c r="J213" i="80"/>
  <c r="G196" i="80"/>
  <c r="M196" i="80"/>
  <c r="M180" i="80"/>
  <c r="L186" i="80" s="1"/>
  <c r="G186" i="80" s="1"/>
  <c r="G180" i="80"/>
  <c r="M151" i="80"/>
  <c r="G151" i="80"/>
  <c r="G167" i="80"/>
  <c r="M167" i="80"/>
  <c r="M132" i="80"/>
  <c r="G132" i="80"/>
  <c r="L157" i="85" l="1"/>
  <c r="G157" i="85" s="1"/>
  <c r="L155" i="85"/>
  <c r="G155" i="85" s="1"/>
  <c r="M31" i="86"/>
  <c r="G31" i="86"/>
  <c r="G12" i="86"/>
  <c r="M12" i="86"/>
  <c r="L14" i="86" s="1"/>
  <c r="L78" i="87"/>
  <c r="G78" i="87" s="1"/>
  <c r="L76" i="87"/>
  <c r="G76" i="87" s="1"/>
  <c r="J70" i="87"/>
  <c r="L72" i="87"/>
  <c r="G72" i="87" s="1"/>
  <c r="L74" i="87"/>
  <c r="G74" i="87" s="1"/>
  <c r="L80" i="87"/>
  <c r="G80" i="87" s="1"/>
  <c r="L252" i="85"/>
  <c r="J250" i="85"/>
  <c r="G210" i="85"/>
  <c r="M210" i="85"/>
  <c r="L220" i="85" s="1"/>
  <c r="G220" i="85" s="1"/>
  <c r="J208" i="85"/>
  <c r="J81" i="85"/>
  <c r="L83" i="85"/>
  <c r="M63" i="85"/>
  <c r="G63" i="85"/>
  <c r="J61" i="85"/>
  <c r="L45" i="89"/>
  <c r="F45" i="89"/>
  <c r="I43" i="89"/>
  <c r="K34" i="89"/>
  <c r="I32" i="89"/>
  <c r="I21" i="89"/>
  <c r="K23" i="89"/>
  <c r="L11" i="89"/>
  <c r="F11" i="89"/>
  <c r="I9" i="89"/>
  <c r="L199" i="85"/>
  <c r="G199" i="85" s="1"/>
  <c r="L197" i="85"/>
  <c r="G197" i="85" s="1"/>
  <c r="J191" i="85"/>
  <c r="L195" i="85"/>
  <c r="G195" i="85" s="1"/>
  <c r="L193" i="85"/>
  <c r="G193" i="85" s="1"/>
  <c r="L161" i="85"/>
  <c r="G161" i="85" s="1"/>
  <c r="J153" i="85"/>
  <c r="L159" i="85"/>
  <c r="G159" i="85" s="1"/>
  <c r="L163" i="85"/>
  <c r="G163" i="85" s="1"/>
  <c r="L142" i="85"/>
  <c r="G142" i="85" s="1"/>
  <c r="L140" i="85"/>
  <c r="G140" i="85" s="1"/>
  <c r="J134" i="85"/>
  <c r="L138" i="85"/>
  <c r="G138" i="85" s="1"/>
  <c r="L136" i="85"/>
  <c r="G136" i="85" s="1"/>
  <c r="L125" i="85"/>
  <c r="G125" i="85" s="1"/>
  <c r="L123" i="85"/>
  <c r="G123" i="85" s="1"/>
  <c r="L121" i="85"/>
  <c r="G121" i="85" s="1"/>
  <c r="L119" i="85"/>
  <c r="G119" i="85" s="1"/>
  <c r="J117" i="85"/>
  <c r="J27" i="85"/>
  <c r="L29" i="85"/>
  <c r="J98" i="85"/>
  <c r="L100" i="85"/>
  <c r="J228" i="80"/>
  <c r="L230" i="80"/>
  <c r="L85" i="80"/>
  <c r="J83" i="80"/>
  <c r="L106" i="80"/>
  <c r="G106" i="80" s="1"/>
  <c r="L104" i="80"/>
  <c r="G104" i="80" s="1"/>
  <c r="L102" i="80"/>
  <c r="G102" i="80" s="1"/>
  <c r="J100" i="80"/>
  <c r="L117" i="80"/>
  <c r="J115" i="80"/>
  <c r="L219" i="80"/>
  <c r="G219" i="80" s="1"/>
  <c r="L217" i="80"/>
  <c r="G217" i="80" s="1"/>
  <c r="J196" i="80"/>
  <c r="L198" i="80"/>
  <c r="J180" i="80"/>
  <c r="L182" i="80"/>
  <c r="G182" i="80" s="1"/>
  <c r="L184" i="80"/>
  <c r="G184" i="80" s="1"/>
  <c r="L169" i="80"/>
  <c r="J167" i="80"/>
  <c r="L134" i="80"/>
  <c r="J132" i="80"/>
  <c r="L153" i="80"/>
  <c r="G153" i="80" s="1"/>
  <c r="J151" i="80"/>
  <c r="L155" i="80"/>
  <c r="G155" i="80" s="1"/>
  <c r="L33" i="86" l="1"/>
  <c r="G33" i="86" s="1"/>
  <c r="L37" i="86"/>
  <c r="G37" i="86" s="1"/>
  <c r="L35" i="86"/>
  <c r="G35" i="86" s="1"/>
  <c r="J31" i="86"/>
  <c r="G14" i="86"/>
  <c r="M14" i="86"/>
  <c r="J12" i="86"/>
  <c r="L218" i="85"/>
  <c r="G218" i="85" s="1"/>
  <c r="L216" i="85"/>
  <c r="G216" i="85" s="1"/>
  <c r="L214" i="85"/>
  <c r="G214" i="85" s="1"/>
  <c r="L212" i="85"/>
  <c r="G212" i="85" s="1"/>
  <c r="G252" i="85"/>
  <c r="M252" i="85"/>
  <c r="J210" i="85"/>
  <c r="G83" i="85"/>
  <c r="M83" i="85"/>
  <c r="J63" i="85"/>
  <c r="L69" i="85"/>
  <c r="G69" i="85" s="1"/>
  <c r="L65" i="85"/>
  <c r="G65" i="85" s="1"/>
  <c r="L67" i="85"/>
  <c r="G67" i="85" s="1"/>
  <c r="I45" i="89"/>
  <c r="K47" i="89"/>
  <c r="L34" i="89"/>
  <c r="F34" i="89"/>
  <c r="F23" i="89"/>
  <c r="L23" i="89"/>
  <c r="G29" i="85"/>
  <c r="M29" i="85"/>
  <c r="G100" i="85"/>
  <c r="M100" i="85"/>
  <c r="L108" i="85" s="1"/>
  <c r="G108" i="85" s="1"/>
  <c r="M230" i="80"/>
  <c r="L232" i="80" s="1"/>
  <c r="G232" i="80" s="1"/>
  <c r="G230" i="80"/>
  <c r="M85" i="80"/>
  <c r="G85" i="80"/>
  <c r="G117" i="80"/>
  <c r="M117" i="80"/>
  <c r="M198" i="80"/>
  <c r="L200" i="80" s="1"/>
  <c r="G198" i="80"/>
  <c r="M134" i="80"/>
  <c r="G134" i="80"/>
  <c r="M169" i="80"/>
  <c r="G169" i="80"/>
  <c r="L20" i="86" l="1"/>
  <c r="G20" i="86" s="1"/>
  <c r="L18" i="86"/>
  <c r="G18" i="86" s="1"/>
  <c r="J14" i="86"/>
  <c r="L16" i="86"/>
  <c r="G16" i="86" s="1"/>
  <c r="L258" i="85"/>
  <c r="G258" i="85" s="1"/>
  <c r="J252" i="85"/>
  <c r="L256" i="85"/>
  <c r="G256" i="85" s="1"/>
  <c r="L254" i="85"/>
  <c r="G254" i="85" s="1"/>
  <c r="L31" i="85"/>
  <c r="G31" i="85" s="1"/>
  <c r="L35" i="85"/>
  <c r="G35" i="85" s="1"/>
  <c r="L33" i="85"/>
  <c r="G33" i="85" s="1"/>
  <c r="L87" i="85"/>
  <c r="G87" i="85" s="1"/>
  <c r="L85" i="85"/>
  <c r="G85" i="85" s="1"/>
  <c r="L89" i="85"/>
  <c r="G89" i="85" s="1"/>
  <c r="J83" i="85"/>
  <c r="L47" i="89"/>
  <c r="F47" i="89"/>
  <c r="L106" i="85"/>
  <c r="G106" i="85" s="1"/>
  <c r="L102" i="85"/>
  <c r="G102" i="85" s="1"/>
  <c r="L104" i="85"/>
  <c r="G104" i="85" s="1"/>
  <c r="J29" i="85"/>
  <c r="J100" i="85"/>
  <c r="J230" i="80"/>
  <c r="L91" i="80"/>
  <c r="G91" i="80" s="1"/>
  <c r="J85" i="80"/>
  <c r="L87" i="80"/>
  <c r="G87" i="80" s="1"/>
  <c r="L89" i="80"/>
  <c r="G89" i="80" s="1"/>
  <c r="L121" i="80"/>
  <c r="G121" i="80" s="1"/>
  <c r="L123" i="80"/>
  <c r="G123" i="80" s="1"/>
  <c r="L119" i="80"/>
  <c r="G119" i="80" s="1"/>
  <c r="J117" i="80"/>
  <c r="M200" i="80"/>
  <c r="L204" i="80" s="1"/>
  <c r="G204" i="80" s="1"/>
  <c r="G200" i="80"/>
  <c r="J198" i="80"/>
  <c r="J134" i="80"/>
  <c r="L138" i="80"/>
  <c r="G138" i="80" s="1"/>
  <c r="L136" i="80"/>
  <c r="G136" i="80" s="1"/>
  <c r="J169" i="80"/>
  <c r="L171" i="80"/>
  <c r="G171" i="80" s="1"/>
  <c r="L40" i="88"/>
  <c r="K41" i="88" s="1"/>
  <c r="L23" i="88"/>
  <c r="K24" i="88" s="1"/>
  <c r="F24" i="88" s="1"/>
  <c r="M42" i="80"/>
  <c r="L43" i="80" s="1"/>
  <c r="M22" i="80"/>
  <c r="L23" i="80" s="1"/>
  <c r="M3" i="80"/>
  <c r="L4" i="80" s="1"/>
  <c r="J200" i="80" l="1"/>
  <c r="L202" i="80"/>
  <c r="G202" i="80" s="1"/>
  <c r="M43" i="80"/>
  <c r="L45" i="80" s="1"/>
  <c r="G43" i="80"/>
  <c r="G23" i="80"/>
  <c r="M23" i="80"/>
  <c r="J23" i="80" s="1"/>
  <c r="L41" i="88"/>
  <c r="F41" i="88"/>
  <c r="L24" i="88"/>
  <c r="G60" i="80"/>
  <c r="M4" i="80"/>
  <c r="G4" i="80"/>
  <c r="J43" i="80" l="1"/>
  <c r="L25" i="80"/>
  <c r="G25" i="80" s="1"/>
  <c r="K43" i="88"/>
  <c r="I41" i="88"/>
  <c r="I24" i="88"/>
  <c r="K26" i="88"/>
  <c r="L6" i="80"/>
  <c r="J4" i="80"/>
  <c r="L62" i="80"/>
  <c r="M45" i="80"/>
  <c r="G45" i="80"/>
  <c r="M25" i="80" l="1"/>
  <c r="L27" i="80" s="1"/>
  <c r="F43" i="88"/>
  <c r="L43" i="88"/>
  <c r="L26" i="88"/>
  <c r="F26" i="88"/>
  <c r="G62" i="80"/>
  <c r="M62" i="80"/>
  <c r="J45" i="80"/>
  <c r="L47" i="80"/>
  <c r="M6" i="80"/>
  <c r="G6" i="80"/>
  <c r="J25" i="80" l="1"/>
  <c r="I43" i="88"/>
  <c r="K45" i="88"/>
  <c r="I26" i="88"/>
  <c r="K28" i="88"/>
  <c r="J6" i="80"/>
  <c r="L8" i="80"/>
  <c r="G47" i="80"/>
  <c r="M47" i="80"/>
  <c r="G27" i="80"/>
  <c r="M27" i="80"/>
  <c r="J62" i="80"/>
  <c r="L64" i="80"/>
  <c r="F28" i="88" l="1"/>
  <c r="L28" i="88"/>
  <c r="L45" i="88"/>
  <c r="F45" i="88"/>
  <c r="J27" i="80"/>
  <c r="L29" i="80"/>
  <c r="L49" i="80"/>
  <c r="J47" i="80"/>
  <c r="M64" i="80"/>
  <c r="G64" i="80"/>
  <c r="M8" i="80"/>
  <c r="G8" i="80"/>
  <c r="I28" i="88" l="1"/>
  <c r="K30" i="88"/>
  <c r="K47" i="88"/>
  <c r="I45" i="88"/>
  <c r="M49" i="80"/>
  <c r="G49" i="80"/>
  <c r="M29" i="80"/>
  <c r="G29" i="80"/>
  <c r="J8" i="80"/>
  <c r="L10" i="80"/>
  <c r="L66" i="80"/>
  <c r="J64" i="80"/>
  <c r="F47" i="88" l="1"/>
  <c r="L47" i="88"/>
  <c r="L30" i="88"/>
  <c r="F30" i="88"/>
  <c r="L31" i="80"/>
  <c r="J29" i="80"/>
  <c r="G66" i="80"/>
  <c r="M66" i="80"/>
  <c r="G10" i="80"/>
  <c r="M10" i="80"/>
  <c r="J49" i="80"/>
  <c r="L51" i="80"/>
  <c r="I47" i="88" l="1"/>
  <c r="K49" i="88"/>
  <c r="I30" i="88"/>
  <c r="K32" i="88"/>
  <c r="G31" i="80"/>
  <c r="M31" i="80"/>
  <c r="J66" i="80"/>
  <c r="L68" i="80"/>
  <c r="G51" i="80"/>
  <c r="M51" i="80"/>
  <c r="J10" i="80"/>
  <c r="L12" i="80"/>
  <c r="L57" i="80" l="1"/>
  <c r="G57" i="80" s="1"/>
  <c r="L55" i="80"/>
  <c r="G55" i="80" s="1"/>
  <c r="L53" i="80"/>
  <c r="G53" i="80" s="1"/>
  <c r="L39" i="80"/>
  <c r="G39" i="80" s="1"/>
  <c r="L37" i="80"/>
  <c r="G37" i="80" s="1"/>
  <c r="L35" i="80"/>
  <c r="G35" i="80" s="1"/>
  <c r="L33" i="80"/>
  <c r="G33" i="80" s="1"/>
  <c r="L49" i="88"/>
  <c r="F49" i="88"/>
  <c r="F32" i="88"/>
  <c r="L32" i="88"/>
  <c r="M68" i="80"/>
  <c r="G68" i="80"/>
  <c r="J31" i="80"/>
  <c r="J51" i="80"/>
  <c r="M12" i="80"/>
  <c r="G12" i="80"/>
  <c r="L72" i="80" l="1"/>
  <c r="G72" i="80" s="1"/>
  <c r="L70" i="80"/>
  <c r="G70" i="80" s="1"/>
  <c r="K51" i="88"/>
  <c r="F51" i="88" s="1"/>
  <c r="K55" i="88"/>
  <c r="F55" i="88" s="1"/>
  <c r="I49" i="88"/>
  <c r="K53" i="88"/>
  <c r="F53" i="88" s="1"/>
  <c r="K38" i="88"/>
  <c r="F38" i="88" s="1"/>
  <c r="I32" i="88"/>
  <c r="K36" i="88"/>
  <c r="F36" i="88" s="1"/>
  <c r="K34" i="88"/>
  <c r="F34" i="88" s="1"/>
  <c r="L16" i="80"/>
  <c r="G16" i="80" s="1"/>
  <c r="L14" i="80"/>
  <c r="G14" i="80" s="1"/>
  <c r="L18" i="80"/>
  <c r="G18" i="80" s="1"/>
  <c r="J12" i="80"/>
  <c r="L74" i="80"/>
  <c r="G74" i="80" s="1"/>
  <c r="J68" i="80"/>
  <c r="K94" i="69" l="1"/>
  <c r="K44" i="69" l="1"/>
  <c r="AE44" i="69" s="1"/>
  <c r="K42" i="69"/>
  <c r="AH42" i="69" s="1"/>
  <c r="K37" i="69"/>
  <c r="T37" i="69" s="1"/>
  <c r="K35" i="69"/>
  <c r="Y35" i="69" s="1"/>
  <c r="K30" i="69"/>
  <c r="AH30" i="69" s="1"/>
  <c r="K28" i="69"/>
  <c r="Q28" i="69" s="1"/>
  <c r="K23" i="69"/>
  <c r="Y23" i="69" s="1"/>
  <c r="K21" i="69"/>
  <c r="AE21" i="69" s="1"/>
  <c r="K16" i="69"/>
  <c r="Q16" i="69" s="1"/>
  <c r="K14" i="69"/>
  <c r="V14" i="69" s="1"/>
  <c r="K202" i="69"/>
  <c r="AH202" i="69" s="1"/>
  <c r="K200" i="69"/>
  <c r="AH200" i="69" s="1"/>
  <c r="K195" i="69"/>
  <c r="T195" i="69" s="1"/>
  <c r="K193" i="69"/>
  <c r="AE193" i="69" s="1"/>
  <c r="K188" i="69"/>
  <c r="AH188" i="69" s="1"/>
  <c r="K186" i="69"/>
  <c r="T186" i="69" s="1"/>
  <c r="K181" i="69"/>
  <c r="AB181" i="69" s="1"/>
  <c r="K179" i="69"/>
  <c r="AE179" i="69" s="1"/>
  <c r="K174" i="69"/>
  <c r="Q174" i="69" s="1"/>
  <c r="K172" i="69"/>
  <c r="V172" i="69" s="1"/>
  <c r="K122" i="69"/>
  <c r="AE122" i="69" s="1"/>
  <c r="K120" i="69"/>
  <c r="O120" i="69" s="1"/>
  <c r="K115" i="69"/>
  <c r="T115" i="69" s="1"/>
  <c r="K113" i="69"/>
  <c r="AB113" i="69" s="1"/>
  <c r="K108" i="69"/>
  <c r="O108" i="69" s="1"/>
  <c r="K106" i="69"/>
  <c r="T106" i="69" s="1"/>
  <c r="K101" i="69"/>
  <c r="AB101" i="69" s="1"/>
  <c r="K99" i="69"/>
  <c r="AH99" i="69" s="1"/>
  <c r="AH94" i="69"/>
  <c r="K92" i="69"/>
  <c r="Y92" i="69" s="1"/>
  <c r="AB115" i="69" l="1"/>
  <c r="AC112" i="69" s="1"/>
  <c r="AB200" i="69"/>
  <c r="T188" i="69"/>
  <c r="U185" i="69" s="1"/>
  <c r="AH122" i="69"/>
  <c r="Q94" i="69"/>
  <c r="V174" i="69"/>
  <c r="W171" i="69" s="1"/>
  <c r="Y94" i="69"/>
  <c r="Z91" i="69" s="1"/>
  <c r="Y122" i="69"/>
  <c r="T92" i="69"/>
  <c r="Y195" i="69"/>
  <c r="V195" i="69"/>
  <c r="AB92" i="69"/>
  <c r="Q120" i="69"/>
  <c r="T94" i="69"/>
  <c r="Y172" i="69"/>
  <c r="Y188" i="69"/>
  <c r="Y37" i="69"/>
  <c r="Z34" i="69" s="1"/>
  <c r="V94" i="69"/>
  <c r="Q108" i="69"/>
  <c r="T14" i="69"/>
  <c r="L16" i="69"/>
  <c r="AB94" i="69"/>
  <c r="V115" i="69"/>
  <c r="V186" i="69"/>
  <c r="O16" i="69"/>
  <c r="AB30" i="69"/>
  <c r="Y115" i="69"/>
  <c r="O172" i="69"/>
  <c r="Y200" i="69"/>
  <c r="AH16" i="69"/>
  <c r="AB21" i="69"/>
  <c r="AB179" i="69"/>
  <c r="AC178" i="69" s="1"/>
  <c r="V106" i="69"/>
  <c r="L179" i="69"/>
  <c r="AB188" i="69"/>
  <c r="AB195" i="69"/>
  <c r="T16" i="69"/>
  <c r="T23" i="69"/>
  <c r="O179" i="69"/>
  <c r="AH195" i="69"/>
  <c r="Y16" i="69"/>
  <c r="AB23" i="69"/>
  <c r="O37" i="69"/>
  <c r="AH179" i="69"/>
  <c r="Q179" i="69"/>
  <c r="O99" i="69"/>
  <c r="AB172" i="69"/>
  <c r="T179" i="69"/>
  <c r="L195" i="69"/>
  <c r="O200" i="69"/>
  <c r="Y14" i="69"/>
  <c r="O28" i="69"/>
  <c r="AB37" i="69"/>
  <c r="O94" i="69"/>
  <c r="AB99" i="69"/>
  <c r="AC98" i="69" s="1"/>
  <c r="L122" i="69"/>
  <c r="V179" i="69"/>
  <c r="O188" i="69"/>
  <c r="O195" i="69"/>
  <c r="Q200" i="69"/>
  <c r="AB14" i="69"/>
  <c r="Q21" i="69"/>
  <c r="T28" i="69"/>
  <c r="O106" i="69"/>
  <c r="Q115" i="69"/>
  <c r="O122" i="69"/>
  <c r="P119" i="69" s="1"/>
  <c r="T174" i="69"/>
  <c r="Y179" i="69"/>
  <c r="Q188" i="69"/>
  <c r="Q195" i="69"/>
  <c r="T200" i="69"/>
  <c r="Y21" i="69"/>
  <c r="Z20" i="69" s="1"/>
  <c r="L21" i="69"/>
  <c r="Y28" i="69"/>
  <c r="AB35" i="69"/>
  <c r="O42" i="69"/>
  <c r="AH21" i="69"/>
  <c r="V28" i="69"/>
  <c r="T35" i="69"/>
  <c r="U34" i="69" s="1"/>
  <c r="O21" i="69"/>
  <c r="AH28" i="69"/>
  <c r="AI27" i="69" s="1"/>
  <c r="Q42" i="69"/>
  <c r="T42" i="69"/>
  <c r="O30" i="69"/>
  <c r="Q37" i="69"/>
  <c r="AB42" i="69"/>
  <c r="T21" i="69"/>
  <c r="Q14" i="69"/>
  <c r="R13" i="69" s="1"/>
  <c r="V16" i="69"/>
  <c r="W13" i="69" s="1"/>
  <c r="V21" i="69"/>
  <c r="L28" i="69"/>
  <c r="Q30" i="69"/>
  <c r="R27" i="69" s="1"/>
  <c r="V37" i="69"/>
  <c r="AE35" i="69"/>
  <c r="L44" i="69"/>
  <c r="AH44" i="69"/>
  <c r="AI41" i="69" s="1"/>
  <c r="AE14" i="69"/>
  <c r="L23" i="69"/>
  <c r="T30" i="69"/>
  <c r="L35" i="69"/>
  <c r="O44" i="69"/>
  <c r="L14" i="69"/>
  <c r="AH14" i="69"/>
  <c r="AB16" i="69"/>
  <c r="O23" i="69"/>
  <c r="AB28" i="69"/>
  <c r="V30" i="69"/>
  <c r="O35" i="69"/>
  <c r="AE37" i="69"/>
  <c r="V42" i="69"/>
  <c r="Q44" i="69"/>
  <c r="AE23" i="69"/>
  <c r="AF20" i="69" s="1"/>
  <c r="AH23" i="69"/>
  <c r="AH35" i="69"/>
  <c r="O14" i="69"/>
  <c r="AE16" i="69"/>
  <c r="Q23" i="69"/>
  <c r="AE28" i="69"/>
  <c r="Y30" i="69"/>
  <c r="Q35" i="69"/>
  <c r="L37" i="69"/>
  <c r="AH37" i="69"/>
  <c r="Y42" i="69"/>
  <c r="T44" i="69"/>
  <c r="V44" i="69"/>
  <c r="V23" i="69"/>
  <c r="AE30" i="69"/>
  <c r="V35" i="69"/>
  <c r="AE42" i="69"/>
  <c r="AF41" i="69" s="1"/>
  <c r="Y44" i="69"/>
  <c r="L30" i="69"/>
  <c r="L42" i="69"/>
  <c r="AB44" i="69"/>
  <c r="AI199" i="69"/>
  <c r="AE172" i="69"/>
  <c r="Y174" i="69"/>
  <c r="L181" i="69"/>
  <c r="AH181" i="69"/>
  <c r="Y186" i="69"/>
  <c r="L193" i="69"/>
  <c r="AH193" i="69"/>
  <c r="O202" i="69"/>
  <c r="L172" i="69"/>
  <c r="AH172" i="69"/>
  <c r="AB174" i="69"/>
  <c r="O181" i="69"/>
  <c r="AB186" i="69"/>
  <c r="V188" i="69"/>
  <c r="O193" i="69"/>
  <c r="AE195" i="69"/>
  <c r="AF192" i="69" s="1"/>
  <c r="V200" i="69"/>
  <c r="Q202" i="69"/>
  <c r="AE186" i="69"/>
  <c r="Q193" i="69"/>
  <c r="T202" i="69"/>
  <c r="AH174" i="69"/>
  <c r="V202" i="69"/>
  <c r="Q172" i="69"/>
  <c r="R171" i="69" s="1"/>
  <c r="T181" i="69"/>
  <c r="T193" i="69"/>
  <c r="U192" i="69" s="1"/>
  <c r="T172" i="69"/>
  <c r="O174" i="69"/>
  <c r="V181" i="69"/>
  <c r="O186" i="69"/>
  <c r="AE200" i="69"/>
  <c r="Y202" i="69"/>
  <c r="AE181" i="69"/>
  <c r="AF178" i="69" s="1"/>
  <c r="AE174" i="69"/>
  <c r="Q181" i="69"/>
  <c r="L174" i="69"/>
  <c r="L186" i="69"/>
  <c r="AH186" i="69"/>
  <c r="AI185" i="69" s="1"/>
  <c r="AE188" i="69"/>
  <c r="V193" i="69"/>
  <c r="Y181" i="69"/>
  <c r="Q186" i="69"/>
  <c r="L188" i="69"/>
  <c r="Y193" i="69"/>
  <c r="L200" i="69"/>
  <c r="AB202" i="69"/>
  <c r="AB193" i="69"/>
  <c r="AE202" i="69"/>
  <c r="L202" i="69"/>
  <c r="P105" i="69"/>
  <c r="AE101" i="69"/>
  <c r="AE113" i="69"/>
  <c r="AE92" i="69"/>
  <c r="L101" i="69"/>
  <c r="Y106" i="69"/>
  <c r="L113" i="69"/>
  <c r="T120" i="69"/>
  <c r="T99" i="69"/>
  <c r="O101" i="69"/>
  <c r="AB106" i="69"/>
  <c r="V108" i="69"/>
  <c r="O113" i="69"/>
  <c r="AE115" i="69"/>
  <c r="V120" i="69"/>
  <c r="Q122" i="69"/>
  <c r="AE106" i="69"/>
  <c r="Y108" i="69"/>
  <c r="Q113" i="69"/>
  <c r="L115" i="69"/>
  <c r="AH115" i="69"/>
  <c r="Y120" i="69"/>
  <c r="T122" i="69"/>
  <c r="Q99" i="69"/>
  <c r="AH101" i="69"/>
  <c r="AI98" i="69" s="1"/>
  <c r="T108" i="69"/>
  <c r="U105" i="69" s="1"/>
  <c r="AH113" i="69"/>
  <c r="L92" i="69"/>
  <c r="AH92" i="69"/>
  <c r="AI91" i="69" s="1"/>
  <c r="O92" i="69"/>
  <c r="AE94" i="69"/>
  <c r="V99" i="69"/>
  <c r="Q101" i="69"/>
  <c r="Q92" i="69"/>
  <c r="L94" i="69"/>
  <c r="Y99" i="69"/>
  <c r="T101" i="69"/>
  <c r="L106" i="69"/>
  <c r="AH106" i="69"/>
  <c r="AB108" i="69"/>
  <c r="T113" i="69"/>
  <c r="U112" i="69" s="1"/>
  <c r="O115" i="69"/>
  <c r="AB120" i="69"/>
  <c r="V122" i="69"/>
  <c r="AE108" i="69"/>
  <c r="V113" i="69"/>
  <c r="AE99" i="69"/>
  <c r="Y101" i="69"/>
  <c r="Q106" i="69"/>
  <c r="L108" i="69"/>
  <c r="AH108" i="69"/>
  <c r="Y113" i="69"/>
  <c r="L120" i="69"/>
  <c r="AH120" i="69"/>
  <c r="AB122" i="69"/>
  <c r="V101" i="69"/>
  <c r="AE120" i="69"/>
  <c r="AF119" i="69" s="1"/>
  <c r="V92" i="69"/>
  <c r="L99" i="69"/>
  <c r="R178" i="69" l="1"/>
  <c r="AC199" i="69"/>
  <c r="P13" i="69"/>
  <c r="AI178" i="69"/>
  <c r="U171" i="69"/>
  <c r="R91" i="69"/>
  <c r="Z119" i="69"/>
  <c r="W91" i="69"/>
  <c r="Z171" i="69"/>
  <c r="AI13" i="69"/>
  <c r="W192" i="69"/>
  <c r="AI105" i="69"/>
  <c r="M13" i="69"/>
  <c r="AI119" i="69"/>
  <c r="P91" i="69"/>
  <c r="P192" i="69"/>
  <c r="Z199" i="69"/>
  <c r="AF98" i="69"/>
  <c r="M105" i="69"/>
  <c r="W185" i="69"/>
  <c r="AC20" i="69"/>
  <c r="Z105" i="69"/>
  <c r="W178" i="69"/>
  <c r="AC185" i="69"/>
  <c r="Z192" i="69"/>
  <c r="AI192" i="69"/>
  <c r="R192" i="69"/>
  <c r="AC171" i="69"/>
  <c r="R105" i="69"/>
  <c r="W199" i="69"/>
  <c r="AC91" i="69"/>
  <c r="R20" i="69"/>
  <c r="Z41" i="69"/>
  <c r="P171" i="69"/>
  <c r="AC27" i="69"/>
  <c r="M178" i="69"/>
  <c r="R119" i="69"/>
  <c r="U119" i="69"/>
  <c r="R185" i="69"/>
  <c r="W34" i="69"/>
  <c r="R34" i="69"/>
  <c r="U20" i="69"/>
  <c r="U91" i="69"/>
  <c r="W119" i="69"/>
  <c r="M112" i="69"/>
  <c r="P199" i="69"/>
  <c r="P112" i="69"/>
  <c r="AC41" i="69"/>
  <c r="P185" i="69"/>
  <c r="P34" i="69"/>
  <c r="W112" i="69"/>
  <c r="R112" i="69"/>
  <c r="Z185" i="69"/>
  <c r="W27" i="69"/>
  <c r="P98" i="69"/>
  <c r="P20" i="69"/>
  <c r="R199" i="69"/>
  <c r="M20" i="69"/>
  <c r="P178" i="69"/>
  <c r="Z178" i="69"/>
  <c r="AC13" i="69"/>
  <c r="U13" i="69"/>
  <c r="Z27" i="69"/>
  <c r="R41" i="69"/>
  <c r="Z112" i="69"/>
  <c r="W105" i="69"/>
  <c r="Z13" i="69"/>
  <c r="P27" i="69"/>
  <c r="AC34" i="69"/>
  <c r="U178" i="69"/>
  <c r="M171" i="69"/>
  <c r="AF171" i="69"/>
  <c r="M119" i="69"/>
  <c r="M91" i="69"/>
  <c r="AC192" i="69"/>
  <c r="M34" i="69"/>
  <c r="R98" i="69"/>
  <c r="P41" i="69"/>
  <c r="M98" i="69"/>
  <c r="AI112" i="69"/>
  <c r="M192" i="69"/>
  <c r="M27" i="69"/>
  <c r="U27" i="69"/>
  <c r="M185" i="69"/>
  <c r="U199" i="69"/>
  <c r="AF27" i="69"/>
  <c r="W20" i="69"/>
  <c r="U41" i="69"/>
  <c r="M41" i="69"/>
  <c r="AI20" i="69"/>
  <c r="AI34" i="69"/>
  <c r="AF13" i="69"/>
  <c r="W41" i="69"/>
  <c r="AF34" i="69"/>
  <c r="AF199" i="69"/>
  <c r="AF185" i="69"/>
  <c r="M199" i="69"/>
  <c r="AI171" i="69"/>
  <c r="W98" i="69"/>
  <c r="AF91" i="69"/>
  <c r="AC105" i="69"/>
  <c r="AF112" i="69"/>
  <c r="Z98" i="69"/>
  <c r="AC119" i="69"/>
  <c r="AF105" i="69"/>
  <c r="U98" i="69"/>
  <c r="H129" i="69" l="1"/>
  <c r="H131" i="69" s="1"/>
  <c r="J137" i="69"/>
  <c r="J139" i="69" s="1"/>
  <c r="H213" i="69"/>
  <c r="H215" i="69" s="1"/>
  <c r="J129" i="69"/>
  <c r="J131" i="69" s="1"/>
  <c r="J213" i="69"/>
  <c r="J215" i="69" s="1"/>
  <c r="H55" i="69"/>
  <c r="H57" i="69" s="1"/>
  <c r="J51" i="69"/>
  <c r="J53" i="69" s="1"/>
  <c r="F133" i="69"/>
  <c r="F135" i="69" s="1"/>
  <c r="F217" i="69"/>
  <c r="F219" i="69" s="1"/>
  <c r="J209" i="69"/>
  <c r="J211" i="69" s="1"/>
  <c r="H51" i="69"/>
  <c r="H53" i="69" s="1"/>
  <c r="J217" i="69"/>
  <c r="J219" i="69" s="1"/>
  <c r="F59" i="69"/>
  <c r="F61" i="69" s="1"/>
  <c r="J55" i="69"/>
  <c r="P55" i="69" s="1"/>
  <c r="P57" i="69" s="1"/>
  <c r="H209" i="69"/>
  <c r="H211" i="69" s="1"/>
  <c r="H133" i="69"/>
  <c r="H135" i="69" s="1"/>
  <c r="J133" i="69"/>
  <c r="J135" i="69" s="1"/>
  <c r="J59" i="69"/>
  <c r="P59" i="69" s="1"/>
  <c r="P61" i="69" s="1"/>
  <c r="F213" i="69"/>
  <c r="F215" i="69" s="1"/>
  <c r="F55" i="69"/>
  <c r="F57" i="69" s="1"/>
  <c r="F51" i="69"/>
  <c r="F53" i="69" s="1"/>
  <c r="F209" i="69"/>
  <c r="F211" i="69" s="1"/>
  <c r="F129" i="69"/>
  <c r="F131" i="69" s="1"/>
  <c r="F137" i="69"/>
  <c r="F139" i="69" s="1"/>
  <c r="H59" i="69"/>
  <c r="H61" i="69" s="1"/>
  <c r="H217" i="69"/>
  <c r="H219" i="69" s="1"/>
  <c r="H137" i="69"/>
  <c r="H139" i="69" s="1"/>
  <c r="P213" i="69" l="1"/>
  <c r="P215" i="69" s="1"/>
  <c r="J61" i="69"/>
  <c r="P137" i="69"/>
  <c r="P139" i="69" s="1"/>
  <c r="P51" i="69"/>
  <c r="P53" i="69" s="1"/>
  <c r="P129" i="69"/>
  <c r="P131" i="69" s="1"/>
  <c r="P209" i="69"/>
  <c r="P211" i="69" s="1"/>
  <c r="J57" i="69"/>
  <c r="P217" i="69"/>
  <c r="P219" i="69" s="1"/>
  <c r="P133" i="69"/>
  <c r="P135" i="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k11586@CL2694DL</author>
  </authors>
  <commentList>
    <comment ref="F6" authorId="0" shapeId="0" xr:uid="{6864AC2A-405B-4EEF-A6DA-2AFBCF10E961}">
      <text>
        <r>
          <rPr>
            <b/>
            <sz val="9"/>
            <color indexed="81"/>
            <rFont val="MS P ゴシック"/>
            <family val="3"/>
            <charset val="128"/>
          </rPr>
          <t xml:space="preserve">到着時刻を変更　10:15着なら
「930」→「1015」と入力
</t>
        </r>
      </text>
    </comment>
    <comment ref="F23" authorId="0" shapeId="0" xr:uid="{00000000-0006-0000-0100-000001000000}">
      <text>
        <r>
          <rPr>
            <b/>
            <sz val="9"/>
            <color indexed="81"/>
            <rFont val="MS P ゴシック"/>
            <family val="3"/>
            <charset val="128"/>
          </rPr>
          <t xml:space="preserve">到着時刻を変更　10:15着なら
「930」→「1015」と入力
</t>
        </r>
      </text>
    </comment>
    <comment ref="F40" authorId="0" shapeId="0" xr:uid="{00000000-0006-0000-0100-000002000000}">
      <text>
        <r>
          <rPr>
            <b/>
            <sz val="9"/>
            <color indexed="81"/>
            <rFont val="MS P ゴシック"/>
            <family val="3"/>
            <charset val="128"/>
          </rPr>
          <t>　　　到着時刻を入力
　　「930」→「1015」</t>
        </r>
      </text>
    </comment>
  </commentList>
</comments>
</file>

<file path=xl/sharedStrings.xml><?xml version="1.0" encoding="utf-8"?>
<sst xmlns="http://schemas.openxmlformats.org/spreadsheetml/2006/main" count="9502" uniqueCount="4932">
  <si>
    <t>入園料</t>
    <rPh sb="0" eb="3">
      <t>ニュウエンリョウ</t>
    </rPh>
    <phoneticPr fontId="6"/>
  </si>
  <si>
    <t>P大型</t>
    <rPh sb="1" eb="3">
      <t>オオガタ</t>
    </rPh>
    <phoneticPr fontId="6"/>
  </si>
  <si>
    <t>P小型</t>
    <rPh sb="1" eb="3">
      <t>コガタ</t>
    </rPh>
    <phoneticPr fontId="6"/>
  </si>
  <si>
    <t>無料</t>
    <rPh sb="0" eb="2">
      <t>ムリョウ</t>
    </rPh>
    <phoneticPr fontId="6"/>
  </si>
  <si>
    <t>古賀政男記念館（大川）</t>
    <rPh sb="0" eb="2">
      <t>コガ</t>
    </rPh>
    <rPh sb="2" eb="4">
      <t>マサオ</t>
    </rPh>
    <rPh sb="4" eb="6">
      <t>キネン</t>
    </rPh>
    <rPh sb="6" eb="7">
      <t>カン</t>
    </rPh>
    <rPh sb="8" eb="10">
      <t>オオカワ</t>
    </rPh>
    <phoneticPr fontId="6"/>
  </si>
  <si>
    <t>旧・門司税関</t>
    <rPh sb="0" eb="1">
      <t>キュウ</t>
    </rPh>
    <rPh sb="2" eb="4">
      <t>モジ</t>
    </rPh>
    <rPh sb="4" eb="6">
      <t>ゼイカン</t>
    </rPh>
    <phoneticPr fontId="6"/>
  </si>
  <si>
    <t>九州国立博物館</t>
    <rPh sb="0" eb="2">
      <t>キュウシュウ</t>
    </rPh>
    <rPh sb="2" eb="4">
      <t>コクリツ</t>
    </rPh>
    <rPh sb="4" eb="7">
      <t>ハクブツカン</t>
    </rPh>
    <phoneticPr fontId="6"/>
  </si>
  <si>
    <t>御花（旧・立花家別邸）</t>
    <rPh sb="0" eb="1">
      <t>オ</t>
    </rPh>
    <rPh sb="1" eb="2">
      <t>ハナ</t>
    </rPh>
    <rPh sb="3" eb="4">
      <t>キュウ</t>
    </rPh>
    <rPh sb="5" eb="8">
      <t>タチバナケ</t>
    </rPh>
    <rPh sb="8" eb="10">
      <t>ベッテイ</t>
    </rPh>
    <phoneticPr fontId="6"/>
  </si>
  <si>
    <t>北原白秋生家・記念館</t>
    <rPh sb="0" eb="2">
      <t>キタハラ</t>
    </rPh>
    <rPh sb="2" eb="4">
      <t>ハクシュウ</t>
    </rPh>
    <rPh sb="4" eb="6">
      <t>セイカ</t>
    </rPh>
    <rPh sb="7" eb="9">
      <t>キネン</t>
    </rPh>
    <rPh sb="9" eb="10">
      <t>カン</t>
    </rPh>
    <phoneticPr fontId="6"/>
  </si>
  <si>
    <t>太刀洗平和記念館</t>
    <rPh sb="0" eb="3">
      <t>タチアライ</t>
    </rPh>
    <rPh sb="3" eb="5">
      <t>ヘイワ</t>
    </rPh>
    <rPh sb="5" eb="7">
      <t>キネン</t>
    </rPh>
    <rPh sb="7" eb="8">
      <t>カン</t>
    </rPh>
    <phoneticPr fontId="6"/>
  </si>
  <si>
    <t>福岡都市高速</t>
    <rPh sb="0" eb="2">
      <t>フクオカ</t>
    </rPh>
    <rPh sb="2" eb="4">
      <t>トシ</t>
    </rPh>
    <rPh sb="4" eb="6">
      <t>コウソク</t>
    </rPh>
    <phoneticPr fontId="6"/>
  </si>
  <si>
    <t>北九州都市高速</t>
    <rPh sb="0" eb="3">
      <t>キタキュウシュウ</t>
    </rPh>
    <rPh sb="3" eb="5">
      <t>トシ</t>
    </rPh>
    <rPh sb="5" eb="7">
      <t>コウソク</t>
    </rPh>
    <phoneticPr fontId="6"/>
  </si>
  <si>
    <t>祐徳稲荷神社（博物館）</t>
    <rPh sb="0" eb="1">
      <t>ユウ</t>
    </rPh>
    <rPh sb="1" eb="2">
      <t>トク</t>
    </rPh>
    <rPh sb="2" eb="4">
      <t>イナリ</t>
    </rPh>
    <rPh sb="4" eb="6">
      <t>ジンジャ</t>
    </rPh>
    <rPh sb="7" eb="10">
      <t>ハクブツカン</t>
    </rPh>
    <phoneticPr fontId="6"/>
  </si>
  <si>
    <t>曳山展示場</t>
    <rPh sb="0" eb="2">
      <t>ヒキヤマ</t>
    </rPh>
    <rPh sb="2" eb="5">
      <t>テンジジョウ</t>
    </rPh>
    <phoneticPr fontId="6"/>
  </si>
  <si>
    <t>九　年　庵</t>
    <rPh sb="0" eb="1">
      <t>9</t>
    </rPh>
    <rPh sb="2" eb="3">
      <t>ネン</t>
    </rPh>
    <rPh sb="4" eb="5">
      <t>アン</t>
    </rPh>
    <phoneticPr fontId="6"/>
  </si>
  <si>
    <t>佐賀宇宙科学館（武雄）</t>
    <rPh sb="0" eb="2">
      <t>サガ</t>
    </rPh>
    <rPh sb="2" eb="4">
      <t>ウチュウ</t>
    </rPh>
    <rPh sb="4" eb="6">
      <t>カガク</t>
    </rPh>
    <rPh sb="6" eb="7">
      <t>カン</t>
    </rPh>
    <rPh sb="8" eb="10">
      <t>タケオ</t>
    </rPh>
    <phoneticPr fontId="6"/>
  </si>
  <si>
    <t>吉野ヶ里歴史公園</t>
    <rPh sb="0" eb="2">
      <t>ヨシノ</t>
    </rPh>
    <rPh sb="3" eb="4">
      <t>サト</t>
    </rPh>
    <rPh sb="4" eb="6">
      <t>レキシ</t>
    </rPh>
    <rPh sb="6" eb="8">
      <t>コウエン</t>
    </rPh>
    <phoneticPr fontId="6"/>
  </si>
  <si>
    <t>大浦天主堂</t>
    <rPh sb="0" eb="2">
      <t>オオウラ</t>
    </rPh>
    <rPh sb="2" eb="4">
      <t>テンシュ</t>
    </rPh>
    <rPh sb="4" eb="5">
      <t>ドウ</t>
    </rPh>
    <phoneticPr fontId="6"/>
  </si>
  <si>
    <t>グラバー園</t>
    <rPh sb="4" eb="5">
      <t>エン</t>
    </rPh>
    <phoneticPr fontId="6"/>
  </si>
  <si>
    <t>長崎原爆資料館</t>
    <rPh sb="0" eb="2">
      <t>ナガサキ</t>
    </rPh>
    <rPh sb="2" eb="4">
      <t>ゲンバク</t>
    </rPh>
    <rPh sb="4" eb="7">
      <t>シリョウカン</t>
    </rPh>
    <phoneticPr fontId="6"/>
  </si>
  <si>
    <t>平和公園</t>
    <rPh sb="0" eb="2">
      <t>ヘイワ</t>
    </rPh>
    <rPh sb="2" eb="4">
      <t>コウエン</t>
    </rPh>
    <phoneticPr fontId="6"/>
  </si>
  <si>
    <t>長崎ペンギン水族館</t>
    <rPh sb="0" eb="2">
      <t>ナガサキ</t>
    </rPh>
    <rPh sb="6" eb="9">
      <t>スイゾクカン</t>
    </rPh>
    <phoneticPr fontId="6"/>
  </si>
  <si>
    <t>島原城（キリシタン資料館）</t>
    <rPh sb="0" eb="2">
      <t>シマバラ</t>
    </rPh>
    <rPh sb="2" eb="3">
      <t>ジョウ</t>
    </rPh>
    <rPh sb="9" eb="12">
      <t>シリョウカン</t>
    </rPh>
    <phoneticPr fontId="6"/>
  </si>
  <si>
    <t>入園料</t>
  </si>
  <si>
    <t>熊本城</t>
    <rPh sb="0" eb="2">
      <t>クマモト</t>
    </rPh>
    <rPh sb="2" eb="3">
      <t>ジョウ</t>
    </rPh>
    <phoneticPr fontId="6"/>
  </si>
  <si>
    <t>水前寺公園</t>
    <rPh sb="0" eb="3">
      <t>スイゼンジ</t>
    </rPh>
    <rPh sb="3" eb="5">
      <t>コウエン</t>
    </rPh>
    <phoneticPr fontId="6"/>
  </si>
  <si>
    <t>立田自然公園</t>
    <rPh sb="0" eb="1">
      <t>タ</t>
    </rPh>
    <rPh sb="1" eb="2">
      <t>タ</t>
    </rPh>
    <rPh sb="2" eb="4">
      <t>シゼン</t>
    </rPh>
    <rPh sb="4" eb="6">
      <t>コウエン</t>
    </rPh>
    <phoneticPr fontId="6"/>
  </si>
  <si>
    <t>島田美術館</t>
    <rPh sb="0" eb="2">
      <t>シマダ</t>
    </rPh>
    <rPh sb="2" eb="5">
      <t>ビジュツカン</t>
    </rPh>
    <phoneticPr fontId="6"/>
  </si>
  <si>
    <t>熊本県伝統工芸館</t>
    <rPh sb="0" eb="3">
      <t>クマモトケン</t>
    </rPh>
    <rPh sb="3" eb="5">
      <t>デントウ</t>
    </rPh>
    <rPh sb="5" eb="7">
      <t>コウゲイ</t>
    </rPh>
    <rPh sb="7" eb="8">
      <t>カン</t>
    </rPh>
    <phoneticPr fontId="6"/>
  </si>
  <si>
    <t>雲巌寺（五百羅漢・岩戸観音）</t>
    <rPh sb="0" eb="1">
      <t>ウン</t>
    </rPh>
    <rPh sb="1" eb="2">
      <t>イワオ</t>
    </rPh>
    <rPh sb="2" eb="3">
      <t>ジ</t>
    </rPh>
    <rPh sb="4" eb="6">
      <t>ゴヒャク</t>
    </rPh>
    <rPh sb="6" eb="8">
      <t>ラカン</t>
    </rPh>
    <rPh sb="9" eb="11">
      <t>イワト</t>
    </rPh>
    <rPh sb="11" eb="13">
      <t>カンノン</t>
    </rPh>
    <phoneticPr fontId="6"/>
  </si>
  <si>
    <t>無休</t>
    <rPh sb="0" eb="2">
      <t>ムキュウ</t>
    </rPh>
    <phoneticPr fontId="6"/>
  </si>
  <si>
    <t>旧・細川刑部邸</t>
    <rPh sb="0" eb="1">
      <t>キュウ</t>
    </rPh>
    <rPh sb="2" eb="4">
      <t>ホソカワ</t>
    </rPh>
    <rPh sb="4" eb="6">
      <t>オサベ</t>
    </rPh>
    <rPh sb="6" eb="7">
      <t>ヤシキ</t>
    </rPh>
    <phoneticPr fontId="6"/>
  </si>
  <si>
    <t>阿蘇神社</t>
    <rPh sb="0" eb="2">
      <t>アソ</t>
    </rPh>
    <rPh sb="2" eb="4">
      <t>ジンジャ</t>
    </rPh>
    <phoneticPr fontId="6"/>
  </si>
  <si>
    <t>阿蘇火山博物館</t>
    <rPh sb="0" eb="2">
      <t>アソ</t>
    </rPh>
    <rPh sb="2" eb="4">
      <t>カザン</t>
    </rPh>
    <rPh sb="4" eb="7">
      <t>ハクブツカン</t>
    </rPh>
    <phoneticPr fontId="6"/>
  </si>
  <si>
    <t>天草キリシタン館</t>
    <rPh sb="0" eb="2">
      <t>アマクサ</t>
    </rPh>
    <rPh sb="7" eb="8">
      <t>カン</t>
    </rPh>
    <phoneticPr fontId="6"/>
  </si>
  <si>
    <t>菊地神社歴史館</t>
    <rPh sb="0" eb="2">
      <t>キクチ</t>
    </rPh>
    <rPh sb="2" eb="4">
      <t>ジンジャ</t>
    </rPh>
    <rPh sb="4" eb="7">
      <t>レキシカン</t>
    </rPh>
    <phoneticPr fontId="6"/>
  </si>
  <si>
    <t>菊地渓谷</t>
    <rPh sb="0" eb="2">
      <t>キクチ</t>
    </rPh>
    <rPh sb="2" eb="4">
      <t>ケイコク</t>
    </rPh>
    <phoneticPr fontId="6"/>
  </si>
  <si>
    <t>（４～１１月）100</t>
    <rPh sb="5" eb="6">
      <t>ガツ</t>
    </rPh>
    <phoneticPr fontId="6"/>
  </si>
  <si>
    <t>蓮華院誕生寺奥之院（玉名）</t>
    <rPh sb="0" eb="2">
      <t>レンゲ</t>
    </rPh>
    <rPh sb="2" eb="3">
      <t>イン</t>
    </rPh>
    <rPh sb="3" eb="5">
      <t>タンジョウ</t>
    </rPh>
    <rPh sb="5" eb="6">
      <t>ジ</t>
    </rPh>
    <rPh sb="6" eb="7">
      <t>オク</t>
    </rPh>
    <rPh sb="7" eb="8">
      <t>ノ</t>
    </rPh>
    <rPh sb="8" eb="9">
      <t>イン</t>
    </rPh>
    <rPh sb="10" eb="12">
      <t>タマナ</t>
    </rPh>
    <phoneticPr fontId="6"/>
  </si>
  <si>
    <t>武家屋敷（人吉）</t>
    <rPh sb="0" eb="2">
      <t>ブケ</t>
    </rPh>
    <rPh sb="2" eb="4">
      <t>ヤシキ</t>
    </rPh>
    <rPh sb="5" eb="7">
      <t>ヒトヨシ</t>
    </rPh>
    <phoneticPr fontId="6"/>
  </si>
  <si>
    <t>人吉城歴史館</t>
    <rPh sb="0" eb="2">
      <t>ヒトヨシ</t>
    </rPh>
    <rPh sb="2" eb="3">
      <t>ジョウ</t>
    </rPh>
    <rPh sb="3" eb="5">
      <t>レキシ</t>
    </rPh>
    <rPh sb="5" eb="6">
      <t>カン</t>
    </rPh>
    <phoneticPr fontId="6"/>
  </si>
  <si>
    <t>山鹿灯篭民芸館</t>
    <rPh sb="0" eb="2">
      <t>ヤマガ</t>
    </rPh>
    <rPh sb="2" eb="4">
      <t>トウロウ</t>
    </rPh>
    <rPh sb="4" eb="7">
      <t>ミンゲイカン</t>
    </rPh>
    <phoneticPr fontId="6"/>
  </si>
  <si>
    <t>八千代座（見学）</t>
    <rPh sb="0" eb="3">
      <t>ヤチヨ</t>
    </rPh>
    <rPh sb="3" eb="4">
      <t>ザ</t>
    </rPh>
    <rPh sb="5" eb="7">
      <t>ケンガク</t>
    </rPh>
    <phoneticPr fontId="6"/>
  </si>
  <si>
    <t>猿回し劇場</t>
    <rPh sb="0" eb="1">
      <t>サル</t>
    </rPh>
    <rPh sb="1" eb="2">
      <t>マワ</t>
    </rPh>
    <rPh sb="3" eb="5">
      <t>ゲキジョウ</t>
    </rPh>
    <phoneticPr fontId="6"/>
  </si>
  <si>
    <t>高崎山自然動物園</t>
    <rPh sb="0" eb="2">
      <t>タカサキ</t>
    </rPh>
    <rPh sb="2" eb="3">
      <t>ヤマ</t>
    </rPh>
    <rPh sb="3" eb="5">
      <t>シゼン</t>
    </rPh>
    <rPh sb="5" eb="8">
      <t>d</t>
    </rPh>
    <phoneticPr fontId="6"/>
  </si>
  <si>
    <t>宇佐　アフリカンサファリ</t>
    <rPh sb="0" eb="2">
      <t>ウサ</t>
    </rPh>
    <phoneticPr fontId="6"/>
  </si>
  <si>
    <t>臼杵石仏</t>
    <rPh sb="0" eb="2">
      <t>ウスキ</t>
    </rPh>
    <rPh sb="2" eb="4">
      <t>セキブツ</t>
    </rPh>
    <phoneticPr fontId="6"/>
  </si>
  <si>
    <t>風連鍾乳洞</t>
    <rPh sb="0" eb="2">
      <t>フウレン</t>
    </rPh>
    <rPh sb="2" eb="5">
      <t>ショウニュウドウ</t>
    </rPh>
    <phoneticPr fontId="6"/>
  </si>
  <si>
    <t>住吉浜リゾートパーク</t>
    <rPh sb="0" eb="2">
      <t>スミヨシ</t>
    </rPh>
    <rPh sb="2" eb="3">
      <t>ハマ</t>
    </rPh>
    <phoneticPr fontId="6"/>
  </si>
  <si>
    <t>両子寺</t>
    <rPh sb="0" eb="1">
      <t>リョウ</t>
    </rPh>
    <rPh sb="1" eb="2">
      <t>コ</t>
    </rPh>
    <rPh sb="2" eb="3">
      <t>ジ</t>
    </rPh>
    <phoneticPr fontId="6"/>
  </si>
  <si>
    <t>滝廉太郎記念館</t>
    <rPh sb="0" eb="1">
      <t>タキ</t>
    </rPh>
    <rPh sb="1" eb="4">
      <t>レンタロウ</t>
    </rPh>
    <rPh sb="4" eb="6">
      <t>キネン</t>
    </rPh>
    <rPh sb="6" eb="7">
      <t>カン</t>
    </rPh>
    <phoneticPr fontId="6"/>
  </si>
  <si>
    <t>岡城跡</t>
    <rPh sb="0" eb="1">
      <t>オカ</t>
    </rPh>
    <rPh sb="1" eb="2">
      <t>ジョウ</t>
    </rPh>
    <rPh sb="2" eb="3">
      <t>アト</t>
    </rPh>
    <phoneticPr fontId="6"/>
  </si>
  <si>
    <t>くじゅう花公園</t>
    <rPh sb="4" eb="5">
      <t>ハナ</t>
    </rPh>
    <rPh sb="5" eb="7">
      <t>コウエン</t>
    </rPh>
    <phoneticPr fontId="6"/>
  </si>
  <si>
    <t>福沢諭吉記念館</t>
    <rPh sb="0" eb="2">
      <t>フクザワ</t>
    </rPh>
    <rPh sb="2" eb="4">
      <t>ユキチ</t>
    </rPh>
    <rPh sb="4" eb="6">
      <t>キネン</t>
    </rPh>
    <rPh sb="6" eb="7">
      <t>カン</t>
    </rPh>
    <phoneticPr fontId="6"/>
  </si>
  <si>
    <t>真木大堂収蔵庫</t>
    <rPh sb="0" eb="1">
      <t>シン</t>
    </rPh>
    <rPh sb="1" eb="2">
      <t>キ</t>
    </rPh>
    <rPh sb="2" eb="4">
      <t>オオドウ</t>
    </rPh>
    <rPh sb="4" eb="7">
      <t>シュウゾウコ</t>
    </rPh>
    <phoneticPr fontId="6"/>
  </si>
  <si>
    <t>富貴寺</t>
    <rPh sb="0" eb="2">
      <t>フウキ</t>
    </rPh>
    <rPh sb="2" eb="3">
      <t>テラ</t>
    </rPh>
    <phoneticPr fontId="6"/>
  </si>
  <si>
    <t>熊野磨崖仏</t>
    <rPh sb="0" eb="2">
      <t>クマノ</t>
    </rPh>
    <rPh sb="2" eb="3">
      <t>マ</t>
    </rPh>
    <rPh sb="3" eb="4">
      <t>ガケ</t>
    </rPh>
    <rPh sb="4" eb="5">
      <t>フツ</t>
    </rPh>
    <phoneticPr fontId="6"/>
  </si>
  <si>
    <t>昭和ロマン蔵（豊後高田市）</t>
    <rPh sb="0" eb="2">
      <t>ショウワ</t>
    </rPh>
    <rPh sb="5" eb="6">
      <t>クラ</t>
    </rPh>
    <rPh sb="7" eb="9">
      <t>ブンゴ</t>
    </rPh>
    <rPh sb="9" eb="12">
      <t>タカダシ</t>
    </rPh>
    <phoneticPr fontId="6"/>
  </si>
  <si>
    <t>別府地獄めぐり</t>
    <rPh sb="0" eb="2">
      <t>b</t>
    </rPh>
    <rPh sb="2" eb="4">
      <t>ジゴク</t>
    </rPh>
    <phoneticPr fontId="6"/>
  </si>
  <si>
    <t>九重”夢”大吊橋</t>
    <rPh sb="0" eb="2">
      <t>クジュウ</t>
    </rPh>
    <rPh sb="3" eb="4">
      <t>ユメ</t>
    </rPh>
    <rPh sb="5" eb="6">
      <t>オオ</t>
    </rPh>
    <rPh sb="6" eb="7">
      <t>ツ</t>
    </rPh>
    <rPh sb="7" eb="8">
      <t>バシ</t>
    </rPh>
    <phoneticPr fontId="6"/>
  </si>
  <si>
    <t>*基本　木曜日</t>
    <rPh sb="1" eb="3">
      <t>キホン</t>
    </rPh>
    <rPh sb="4" eb="7">
      <t>モクヨウビ</t>
    </rPh>
    <phoneticPr fontId="6"/>
  </si>
  <si>
    <t>フェニックス自然動物園</t>
    <rPh sb="6" eb="8">
      <t>シゼン</t>
    </rPh>
    <rPh sb="8" eb="11">
      <t>ドウブツエン</t>
    </rPh>
    <phoneticPr fontId="6"/>
  </si>
  <si>
    <t>宮崎神宮</t>
    <rPh sb="0" eb="2">
      <t>ミ</t>
    </rPh>
    <rPh sb="2" eb="4">
      <t>ジングウ</t>
    </rPh>
    <phoneticPr fontId="6"/>
  </si>
  <si>
    <t>都井岬ビジターセンターうまの館</t>
    <rPh sb="0" eb="3">
      <t>トイミサキ</t>
    </rPh>
    <rPh sb="14" eb="15">
      <t>ヤカタ</t>
    </rPh>
    <phoneticPr fontId="6"/>
  </si>
  <si>
    <t>西都原考古博物館</t>
    <rPh sb="0" eb="3">
      <t>サイトバル</t>
    </rPh>
    <rPh sb="3" eb="5">
      <t>コウコ</t>
    </rPh>
    <rPh sb="5" eb="8">
      <t>ハクブツカン</t>
    </rPh>
    <phoneticPr fontId="6"/>
  </si>
  <si>
    <t>鵜戸神宮</t>
    <rPh sb="0" eb="2">
      <t>ウトウ</t>
    </rPh>
    <rPh sb="2" eb="4">
      <t>ジングウ</t>
    </rPh>
    <phoneticPr fontId="6"/>
  </si>
  <si>
    <t>高千穂牧場</t>
    <rPh sb="0" eb="3">
      <t>タカチホ</t>
    </rPh>
    <rPh sb="3" eb="5">
      <t>マキバ</t>
    </rPh>
    <phoneticPr fontId="6"/>
  </si>
  <si>
    <t>椎葉民族芸能博物館</t>
    <rPh sb="0" eb="2">
      <t>シイバ</t>
    </rPh>
    <rPh sb="2" eb="4">
      <t>ミンゾク</t>
    </rPh>
    <rPh sb="4" eb="6">
      <t>ゲイノウ</t>
    </rPh>
    <rPh sb="6" eb="9">
      <t>ハクブツカン</t>
    </rPh>
    <phoneticPr fontId="6"/>
  </si>
  <si>
    <t>鶴富屋敷　　（見学）</t>
    <rPh sb="0" eb="1">
      <t>ツル</t>
    </rPh>
    <rPh sb="1" eb="2">
      <t>トミ</t>
    </rPh>
    <rPh sb="2" eb="4">
      <t>ヤシキ</t>
    </rPh>
    <rPh sb="7" eb="9">
      <t>ケンガク</t>
    </rPh>
    <phoneticPr fontId="6"/>
  </si>
  <si>
    <t>綾国際クラフトの城</t>
    <rPh sb="0" eb="1">
      <t>アヤ</t>
    </rPh>
    <rPh sb="1" eb="3">
      <t>コクサイ</t>
    </rPh>
    <rPh sb="8" eb="9">
      <t>ジョウ</t>
    </rPh>
    <phoneticPr fontId="6"/>
  </si>
  <si>
    <t>綾の照葉大吊橋</t>
    <rPh sb="0" eb="1">
      <t>アヤ</t>
    </rPh>
    <rPh sb="2" eb="3">
      <t>テ</t>
    </rPh>
    <rPh sb="3" eb="4">
      <t>ハ</t>
    </rPh>
    <rPh sb="4" eb="5">
      <t>オオ</t>
    </rPh>
    <rPh sb="5" eb="6">
      <t>ツ</t>
    </rPh>
    <phoneticPr fontId="6"/>
  </si>
  <si>
    <t>酒泉の社/ワイナリー</t>
    <rPh sb="0" eb="1">
      <t>サケ</t>
    </rPh>
    <rPh sb="1" eb="2">
      <t>イズミ</t>
    </rPh>
    <rPh sb="3" eb="4">
      <t>ヤシロ</t>
    </rPh>
    <phoneticPr fontId="6"/>
  </si>
  <si>
    <t>仙巌園（磯庭園）尚古集成館</t>
    <rPh sb="0" eb="1">
      <t>セン</t>
    </rPh>
    <rPh sb="1" eb="2">
      <t>イワオ</t>
    </rPh>
    <rPh sb="2" eb="3">
      <t>エン</t>
    </rPh>
    <rPh sb="4" eb="5">
      <t>イソ</t>
    </rPh>
    <rPh sb="5" eb="7">
      <t>テイエン</t>
    </rPh>
    <rPh sb="8" eb="10">
      <t>ショウコ</t>
    </rPh>
    <rPh sb="10" eb="12">
      <t>シュウセイ</t>
    </rPh>
    <rPh sb="12" eb="13">
      <t>カン</t>
    </rPh>
    <phoneticPr fontId="6"/>
  </si>
  <si>
    <t>平川動物公園</t>
    <rPh sb="0" eb="2">
      <t>ヒラカワ</t>
    </rPh>
    <rPh sb="2" eb="4">
      <t>ドウブツ</t>
    </rPh>
    <rPh sb="4" eb="6">
      <t>コウエン</t>
    </rPh>
    <phoneticPr fontId="6"/>
  </si>
  <si>
    <t>維新ふるさと館</t>
    <rPh sb="0" eb="2">
      <t>イシン</t>
    </rPh>
    <rPh sb="6" eb="7">
      <t>カン</t>
    </rPh>
    <phoneticPr fontId="6"/>
  </si>
  <si>
    <t>照国神社</t>
    <rPh sb="0" eb="1">
      <t>テ</t>
    </rPh>
    <rPh sb="1" eb="2">
      <t>クニ</t>
    </rPh>
    <rPh sb="2" eb="4">
      <t>ジンジャ</t>
    </rPh>
    <phoneticPr fontId="6"/>
  </si>
  <si>
    <t>照国記念館</t>
    <rPh sb="0" eb="1">
      <t>テ</t>
    </rPh>
    <rPh sb="1" eb="2">
      <t>クニ</t>
    </rPh>
    <rPh sb="2" eb="4">
      <t>キネン</t>
    </rPh>
    <rPh sb="4" eb="5">
      <t>カン</t>
    </rPh>
    <phoneticPr fontId="6"/>
  </si>
  <si>
    <t>いおワールドかごしま水族館</t>
    <rPh sb="10" eb="13">
      <t>スイゾクカン</t>
    </rPh>
    <phoneticPr fontId="6"/>
  </si>
  <si>
    <t>12月第１月曜～４日間</t>
    <rPh sb="2" eb="3">
      <t>ガツ</t>
    </rPh>
    <rPh sb="3" eb="4">
      <t>ダイ</t>
    </rPh>
    <rPh sb="5" eb="7">
      <t>ゲツヨウ</t>
    </rPh>
    <rPh sb="9" eb="11">
      <t>カカン</t>
    </rPh>
    <phoneticPr fontId="6"/>
  </si>
  <si>
    <t>出水市ツルの博物館</t>
    <rPh sb="0" eb="3">
      <t>イズミシ</t>
    </rPh>
    <rPh sb="6" eb="9">
      <t>ハクブツカン</t>
    </rPh>
    <phoneticPr fontId="6"/>
  </si>
  <si>
    <t>長崎鼻パーキングガーデン</t>
    <rPh sb="0" eb="2">
      <t>ナガサキ</t>
    </rPh>
    <rPh sb="2" eb="3">
      <t>ハナ</t>
    </rPh>
    <phoneticPr fontId="6"/>
  </si>
  <si>
    <t>霧島神宮</t>
    <rPh sb="0" eb="2">
      <t>キリシマ</t>
    </rPh>
    <rPh sb="2" eb="4">
      <t>ジングウ</t>
    </rPh>
    <phoneticPr fontId="6"/>
  </si>
  <si>
    <t>知覧武家屋敷群</t>
    <rPh sb="0" eb="2">
      <t>チラン</t>
    </rPh>
    <rPh sb="2" eb="4">
      <t>ブケ</t>
    </rPh>
    <rPh sb="4" eb="6">
      <t>ヤシキ</t>
    </rPh>
    <rPh sb="6" eb="7">
      <t>グン</t>
    </rPh>
    <phoneticPr fontId="6"/>
  </si>
  <si>
    <t>知覧特攻平和会館</t>
    <rPh sb="0" eb="2">
      <t>チラン</t>
    </rPh>
    <rPh sb="2" eb="4">
      <t>トッコウ</t>
    </rPh>
    <rPh sb="4" eb="6">
      <t>ヘイワ</t>
    </rPh>
    <rPh sb="6" eb="8">
      <t>カイカン</t>
    </rPh>
    <phoneticPr fontId="6"/>
  </si>
  <si>
    <t>基本*月曜日休み</t>
    <rPh sb="0" eb="2">
      <t>キホン</t>
    </rPh>
    <rPh sb="3" eb="6">
      <t>ゲツヨウビ</t>
    </rPh>
    <rPh sb="6" eb="7">
      <t>ヤス</t>
    </rPh>
    <phoneticPr fontId="6"/>
  </si>
  <si>
    <t>熊本新港～島原港　フェリー</t>
    <rPh sb="0" eb="2">
      <t>クマモト</t>
    </rPh>
    <rPh sb="2" eb="4">
      <t>シンミナト</t>
    </rPh>
    <rPh sb="5" eb="7">
      <t>シマバラ</t>
    </rPh>
    <rPh sb="7" eb="8">
      <t>コウ</t>
    </rPh>
    <phoneticPr fontId="6"/>
  </si>
  <si>
    <t>熊本発</t>
    <rPh sb="0" eb="2">
      <t>クマモト</t>
    </rPh>
    <rPh sb="2" eb="3">
      <t>ハツ</t>
    </rPh>
    <phoneticPr fontId="6"/>
  </si>
  <si>
    <t>島原発</t>
    <rPh sb="0" eb="2">
      <t>シマバラ</t>
    </rPh>
    <rPh sb="2" eb="3">
      <t>ハツ</t>
    </rPh>
    <phoneticPr fontId="6"/>
  </si>
  <si>
    <t>予約センター　TEL0957-63-8008</t>
    <rPh sb="0" eb="2">
      <t>ヨヤク</t>
    </rPh>
    <phoneticPr fontId="6"/>
  </si>
  <si>
    <t>予約センター　TEL096-329-6111</t>
    <rPh sb="0" eb="2">
      <t>ヨヤク</t>
    </rPh>
    <phoneticPr fontId="6"/>
  </si>
  <si>
    <t>宮　　　　　崎　　　　　県</t>
    <rPh sb="0" eb="1">
      <t>ミヤ</t>
    </rPh>
    <rPh sb="6" eb="7">
      <t>ザキ</t>
    </rPh>
    <rPh sb="12" eb="13">
      <t>ケン</t>
    </rPh>
    <phoneticPr fontId="6"/>
  </si>
  <si>
    <t>佐　　　　賀　　　　県</t>
    <rPh sb="0" eb="1">
      <t>タスク</t>
    </rPh>
    <rPh sb="5" eb="6">
      <t>ガ</t>
    </rPh>
    <rPh sb="10" eb="11">
      <t>ケン</t>
    </rPh>
    <phoneticPr fontId="6"/>
  </si>
  <si>
    <t>鹿　　　　　　児　　　　　　島　　　　　　県</t>
    <rPh sb="0" eb="1">
      <t>シカ</t>
    </rPh>
    <rPh sb="7" eb="8">
      <t>ジ</t>
    </rPh>
    <rPh sb="14" eb="15">
      <t>シマ</t>
    </rPh>
    <rPh sb="21" eb="22">
      <t>ケン</t>
    </rPh>
    <phoneticPr fontId="6"/>
  </si>
  <si>
    <t>第２水曜と年末</t>
    <rPh sb="0" eb="1">
      <t>ダイ</t>
    </rPh>
    <rPh sb="2" eb="4">
      <t>スイヨウ</t>
    </rPh>
    <rPh sb="5" eb="7">
      <t>ネンマツ</t>
    </rPh>
    <phoneticPr fontId="6"/>
  </si>
  <si>
    <t>年末年始</t>
    <rPh sb="0" eb="2">
      <t>ネンマツ</t>
    </rPh>
    <rPh sb="2" eb="4">
      <t>ネンシ</t>
    </rPh>
    <phoneticPr fontId="6"/>
  </si>
  <si>
    <t>１月最終月の月火水</t>
    <rPh sb="1" eb="2">
      <t>ガツ</t>
    </rPh>
    <rPh sb="2" eb="4">
      <t>サイシュウ</t>
    </rPh>
    <rPh sb="4" eb="5">
      <t>ツキ</t>
    </rPh>
    <rPh sb="6" eb="7">
      <t>ツキ</t>
    </rPh>
    <rPh sb="7" eb="8">
      <t>ヒ</t>
    </rPh>
    <rPh sb="8" eb="9">
      <t>ミズ</t>
    </rPh>
    <phoneticPr fontId="6"/>
  </si>
  <si>
    <t>1/1.悪天候時</t>
    <rPh sb="4" eb="7">
      <t>アクテンコウ</t>
    </rPh>
    <rPh sb="7" eb="8">
      <t>ジ</t>
    </rPh>
    <phoneticPr fontId="6"/>
  </si>
  <si>
    <t>12/31休</t>
    <rPh sb="5" eb="6">
      <t>キュウ</t>
    </rPh>
    <phoneticPr fontId="6"/>
  </si>
  <si>
    <t>阿蘇ミルク牧場</t>
    <rPh sb="0" eb="2">
      <t>アソ</t>
    </rPh>
    <rPh sb="5" eb="7">
      <t>ボクジョウ</t>
    </rPh>
    <phoneticPr fontId="6"/>
  </si>
  <si>
    <t>年始</t>
    <rPh sb="0" eb="2">
      <t>ネンシ</t>
    </rPh>
    <phoneticPr fontId="6"/>
  </si>
  <si>
    <t>基本*月曜と年末年始</t>
    <rPh sb="0" eb="2">
      <t>キホン</t>
    </rPh>
    <rPh sb="3" eb="4">
      <t>ガツ</t>
    </rPh>
    <rPh sb="6" eb="8">
      <t>ネンマツ</t>
    </rPh>
    <rPh sb="8" eb="10">
      <t>ネンシ</t>
    </rPh>
    <phoneticPr fontId="6"/>
  </si>
  <si>
    <t>鬼池港～口ノ津港　フェリー</t>
    <rPh sb="0" eb="1">
      <t>オニ</t>
    </rPh>
    <rPh sb="1" eb="2">
      <t>イケ</t>
    </rPh>
    <rPh sb="2" eb="3">
      <t>コウ</t>
    </rPh>
    <rPh sb="4" eb="5">
      <t>クチ</t>
    </rPh>
    <rPh sb="6" eb="7">
      <t>ツ</t>
    </rPh>
    <rPh sb="7" eb="8">
      <t>コウ</t>
    </rPh>
    <phoneticPr fontId="6"/>
  </si>
  <si>
    <t>１列目</t>
    <rPh sb="1" eb="2">
      <t>レツ</t>
    </rPh>
    <rPh sb="2" eb="3">
      <t>メ</t>
    </rPh>
    <phoneticPr fontId="6"/>
  </si>
  <si>
    <t>２列目</t>
    <rPh sb="1" eb="2">
      <t>レツ</t>
    </rPh>
    <rPh sb="2" eb="3">
      <t>メ</t>
    </rPh>
    <phoneticPr fontId="6"/>
  </si>
  <si>
    <t>３列目</t>
    <rPh sb="1" eb="2">
      <t>レツ</t>
    </rPh>
    <rPh sb="2" eb="3">
      <t>メ</t>
    </rPh>
    <phoneticPr fontId="6"/>
  </si>
  <si>
    <t>４列目</t>
    <rPh sb="1" eb="2">
      <t>レツ</t>
    </rPh>
    <rPh sb="2" eb="3">
      <t>メ</t>
    </rPh>
    <phoneticPr fontId="6"/>
  </si>
  <si>
    <t>５列目</t>
    <rPh sb="1" eb="2">
      <t>レツ</t>
    </rPh>
    <rPh sb="2" eb="3">
      <t>メ</t>
    </rPh>
    <phoneticPr fontId="6"/>
  </si>
  <si>
    <t>６列目</t>
    <rPh sb="1" eb="2">
      <t>レツ</t>
    </rPh>
    <rPh sb="2" eb="3">
      <t>メ</t>
    </rPh>
    <phoneticPr fontId="6"/>
  </si>
  <si>
    <t>７列目</t>
    <rPh sb="1" eb="2">
      <t>レツ</t>
    </rPh>
    <rPh sb="2" eb="3">
      <t>メ</t>
    </rPh>
    <phoneticPr fontId="6"/>
  </si>
  <si>
    <t>８列目</t>
    <rPh sb="1" eb="2">
      <t>レツ</t>
    </rPh>
    <rPh sb="2" eb="3">
      <t>メ</t>
    </rPh>
    <phoneticPr fontId="6"/>
  </si>
  <si>
    <t>９列目</t>
    <rPh sb="1" eb="2">
      <t>レツ</t>
    </rPh>
    <rPh sb="2" eb="3">
      <t>メ</t>
    </rPh>
    <phoneticPr fontId="6"/>
  </si>
  <si>
    <t>１０列目</t>
    <rPh sb="2" eb="3">
      <t>レツ</t>
    </rPh>
    <rPh sb="3" eb="4">
      <t>メ</t>
    </rPh>
    <phoneticPr fontId="6"/>
  </si>
  <si>
    <t>11列目</t>
    <rPh sb="2" eb="3">
      <t>レツ</t>
    </rPh>
    <rPh sb="3" eb="4">
      <t>メ</t>
    </rPh>
    <phoneticPr fontId="6"/>
  </si>
  <si>
    <t>12列目</t>
    <rPh sb="2" eb="3">
      <t>レツ</t>
    </rPh>
    <rPh sb="3" eb="4">
      <t>メ</t>
    </rPh>
    <phoneticPr fontId="6"/>
  </si>
  <si>
    <t>基本*火曜休み・年末年始</t>
    <rPh sb="0" eb="2">
      <t>キホン</t>
    </rPh>
    <rPh sb="8" eb="10">
      <t>ネンマツ</t>
    </rPh>
    <rPh sb="10" eb="12">
      <t>ネンシ</t>
    </rPh>
    <phoneticPr fontId="6"/>
  </si>
  <si>
    <t>火曜日・1/1～3</t>
    <rPh sb="0" eb="3">
      <t>カヨウビ</t>
    </rPh>
    <phoneticPr fontId="6"/>
  </si>
  <si>
    <t>基本：水と12/31</t>
    <rPh sb="0" eb="2">
      <t>キホン</t>
    </rPh>
    <rPh sb="3" eb="4">
      <t>ミズ</t>
    </rPh>
    <phoneticPr fontId="6"/>
  </si>
  <si>
    <t>月曜・12/28～1/4</t>
    <rPh sb="0" eb="2">
      <t>ゲツヨウ</t>
    </rPh>
    <phoneticPr fontId="6"/>
  </si>
  <si>
    <t>要・問い合わせ</t>
    <rPh sb="0" eb="1">
      <t>ヨウ</t>
    </rPh>
    <rPh sb="2" eb="3">
      <t>ト</t>
    </rPh>
    <rPh sb="4" eb="5">
      <t>ア</t>
    </rPh>
    <phoneticPr fontId="6"/>
  </si>
  <si>
    <t>不定休</t>
    <rPh sb="0" eb="1">
      <t>フ</t>
    </rPh>
    <rPh sb="1" eb="3">
      <t>テイキュウ</t>
    </rPh>
    <phoneticPr fontId="6"/>
  </si>
  <si>
    <t>正シート45</t>
    <rPh sb="0" eb="1">
      <t>セイ</t>
    </rPh>
    <phoneticPr fontId="18"/>
  </si>
  <si>
    <t>補助　10</t>
    <rPh sb="0" eb="2">
      <t>ホジョ</t>
    </rPh>
    <phoneticPr fontId="18"/>
  </si>
  <si>
    <t>大型　55乗り</t>
    <rPh sb="0" eb="2">
      <t>オオガタ</t>
    </rPh>
    <rPh sb="5" eb="6">
      <t>ノ</t>
    </rPh>
    <phoneticPr fontId="18"/>
  </si>
  <si>
    <t>大型　６０乗り</t>
    <rPh sb="0" eb="2">
      <t>オオガタ</t>
    </rPh>
    <rPh sb="5" eb="6">
      <t>ノ</t>
    </rPh>
    <phoneticPr fontId="18"/>
  </si>
  <si>
    <t>正シート４９</t>
    <rPh sb="0" eb="1">
      <t>セイ</t>
    </rPh>
    <phoneticPr fontId="18"/>
  </si>
  <si>
    <t>補助　1１</t>
    <rPh sb="0" eb="2">
      <t>ホジョ</t>
    </rPh>
    <phoneticPr fontId="18"/>
  </si>
  <si>
    <t>60乗り</t>
    <rPh sb="2" eb="3">
      <t>ノ</t>
    </rPh>
    <phoneticPr fontId="6"/>
  </si>
  <si>
    <t>大型サロン</t>
    <rPh sb="0" eb="2">
      <t>オオガタ</t>
    </rPh>
    <phoneticPr fontId="6"/>
  </si>
  <si>
    <t>大型　53乗り</t>
    <rPh sb="0" eb="2">
      <t>オオガタ</t>
    </rPh>
    <rPh sb="5" eb="6">
      <t>ノ</t>
    </rPh>
    <phoneticPr fontId="18"/>
  </si>
  <si>
    <t>正シート４５</t>
    <rPh sb="0" eb="1">
      <t>セイ</t>
    </rPh>
    <phoneticPr fontId="18"/>
  </si>
  <si>
    <t>補助　８</t>
    <rPh sb="0" eb="2">
      <t>ホジョ</t>
    </rPh>
    <phoneticPr fontId="18"/>
  </si>
  <si>
    <t>中型40</t>
    <rPh sb="0" eb="2">
      <t>チュウガタ</t>
    </rPh>
    <phoneticPr fontId="6"/>
  </si>
  <si>
    <t>中型　40乗り</t>
    <rPh sb="0" eb="2">
      <t>チュウガタ</t>
    </rPh>
    <rPh sb="5" eb="6">
      <t>ノ</t>
    </rPh>
    <phoneticPr fontId="18"/>
  </si>
  <si>
    <t>正シート３３</t>
    <rPh sb="0" eb="1">
      <t>セイ</t>
    </rPh>
    <phoneticPr fontId="18"/>
  </si>
  <si>
    <t>補助　７</t>
    <rPh sb="0" eb="2">
      <t>ホジョ</t>
    </rPh>
    <phoneticPr fontId="18"/>
  </si>
  <si>
    <t>中型サロン</t>
    <rPh sb="0" eb="2">
      <t>チュウガタ</t>
    </rPh>
    <phoneticPr fontId="6"/>
  </si>
  <si>
    <t>大型55乗り</t>
    <rPh sb="0" eb="2">
      <t>オオガタ</t>
    </rPh>
    <rPh sb="4" eb="5">
      <t>ノ</t>
    </rPh>
    <phoneticPr fontId="6"/>
  </si>
  <si>
    <t>小型</t>
    <rPh sb="0" eb="2">
      <t>コガタ</t>
    </rPh>
    <phoneticPr fontId="6"/>
  </si>
  <si>
    <t>小型　25乗り</t>
    <rPh sb="0" eb="2">
      <t>コガタ</t>
    </rPh>
    <rPh sb="5" eb="6">
      <t>ノ</t>
    </rPh>
    <phoneticPr fontId="18"/>
  </si>
  <si>
    <t>正シート２５</t>
    <rPh sb="0" eb="1">
      <t>セイ</t>
    </rPh>
    <phoneticPr fontId="18"/>
  </si>
  <si>
    <t>補助　なし</t>
    <rPh sb="0" eb="2">
      <t>ホジョ</t>
    </rPh>
    <phoneticPr fontId="18"/>
  </si>
  <si>
    <t>運転席</t>
    <rPh sb="0" eb="3">
      <t>ウンテンセキ</t>
    </rPh>
    <phoneticPr fontId="18"/>
  </si>
  <si>
    <t>サロンにした場合の座席表です　　（　通常は前向き大型５５乗りの同じです　）</t>
    <rPh sb="6" eb="8">
      <t>バアイ</t>
    </rPh>
    <rPh sb="9" eb="11">
      <t>ザセキ</t>
    </rPh>
    <rPh sb="11" eb="12">
      <t>ヒョウ</t>
    </rPh>
    <rPh sb="18" eb="20">
      <t>ツウジョウ</t>
    </rPh>
    <rPh sb="21" eb="23">
      <t>マエム</t>
    </rPh>
    <rPh sb="24" eb="26">
      <t>オオガタ</t>
    </rPh>
    <rPh sb="28" eb="29">
      <t>ノ</t>
    </rPh>
    <rPh sb="31" eb="32">
      <t>オナ</t>
    </rPh>
    <phoneticPr fontId="18"/>
  </si>
  <si>
    <t>三池炭鉱　万田抗</t>
    <rPh sb="0" eb="2">
      <t>ミイケ</t>
    </rPh>
    <rPh sb="2" eb="4">
      <t>タンコウ</t>
    </rPh>
    <rPh sb="5" eb="6">
      <t>マン</t>
    </rPh>
    <rPh sb="6" eb="7">
      <t>タ</t>
    </rPh>
    <rPh sb="7" eb="8">
      <t>コウ</t>
    </rPh>
    <phoneticPr fontId="6"/>
  </si>
  <si>
    <t>　熊本空港</t>
    <rPh sb="1" eb="3">
      <t>クマモト</t>
    </rPh>
    <rPh sb="3" eb="5">
      <t>クウコウ</t>
    </rPh>
    <phoneticPr fontId="18"/>
  </si>
  <si>
    <t>高千穂</t>
    <rPh sb="0" eb="3">
      <t>タカチホ</t>
    </rPh>
    <phoneticPr fontId="18"/>
  </si>
  <si>
    <t>●あららぎの茶屋</t>
    <rPh sb="6" eb="7">
      <t>チャ</t>
    </rPh>
    <phoneticPr fontId="18"/>
  </si>
  <si>
    <t>●　田楽の里</t>
    <rPh sb="2" eb="3">
      <t>タ</t>
    </rPh>
    <rPh sb="3" eb="4">
      <t>ラク</t>
    </rPh>
    <rPh sb="5" eb="6">
      <t>サト</t>
    </rPh>
    <phoneticPr fontId="18"/>
  </si>
  <si>
    <t>水前寺公園</t>
    <rPh sb="0" eb="3">
      <t>スイゼンジ</t>
    </rPh>
    <rPh sb="3" eb="5">
      <t>コウエン</t>
    </rPh>
    <phoneticPr fontId="18"/>
  </si>
  <si>
    <t>●とらや</t>
    <phoneticPr fontId="18"/>
  </si>
  <si>
    <t>●水前寺　泉里</t>
    <rPh sb="1" eb="4">
      <t>スイゼンジ</t>
    </rPh>
    <rPh sb="5" eb="6">
      <t>イズミ</t>
    </rPh>
    <rPh sb="6" eb="7">
      <t>サト</t>
    </rPh>
    <phoneticPr fontId="18"/>
  </si>
  <si>
    <t>●水前寺観光センター</t>
    <rPh sb="1" eb="4">
      <t>スイゼンジ</t>
    </rPh>
    <rPh sb="4" eb="6">
      <t>カンコウ</t>
    </rPh>
    <phoneticPr fontId="18"/>
  </si>
  <si>
    <t>ＨアークＨ</t>
    <phoneticPr fontId="18"/>
  </si>
  <si>
    <t>Ｈキャッスル</t>
    <phoneticPr fontId="18"/>
  </si>
  <si>
    <t>Ｈ日航</t>
    <rPh sb="1" eb="3">
      <t>ニッコウ</t>
    </rPh>
    <phoneticPr fontId="18"/>
  </si>
  <si>
    <t>Ｈ東急ＩＮ</t>
    <rPh sb="1" eb="3">
      <t>トウキュウ</t>
    </rPh>
    <phoneticPr fontId="18"/>
  </si>
  <si>
    <t>Ｈワシントンプラザ</t>
    <phoneticPr fontId="18"/>
  </si>
  <si>
    <t>Ｈチサン</t>
    <phoneticPr fontId="18"/>
  </si>
  <si>
    <t>内牧温泉</t>
    <rPh sb="0" eb="2">
      <t>ウチノマキ</t>
    </rPh>
    <rPh sb="2" eb="4">
      <t>オンセン</t>
    </rPh>
    <phoneticPr fontId="18"/>
  </si>
  <si>
    <t>●日本料理　坂本</t>
    <rPh sb="1" eb="3">
      <t>ニホン</t>
    </rPh>
    <rPh sb="3" eb="5">
      <t>リョウリ</t>
    </rPh>
    <rPh sb="6" eb="8">
      <t>サカモト</t>
    </rPh>
    <phoneticPr fontId="18"/>
  </si>
  <si>
    <t>山頂（ロープウェイ近く）</t>
    <rPh sb="0" eb="1">
      <t>ヤマ</t>
    </rPh>
    <rPh sb="1" eb="2">
      <t>イタダキ</t>
    </rPh>
    <rPh sb="9" eb="10">
      <t>チカ</t>
    </rPh>
    <phoneticPr fontId="18"/>
  </si>
  <si>
    <t>草千里</t>
    <rPh sb="0" eb="1">
      <t>クサ</t>
    </rPh>
    <rPh sb="1" eb="3">
      <t>センリ</t>
    </rPh>
    <phoneticPr fontId="18"/>
  </si>
  <si>
    <t>●ニュー草千里</t>
    <rPh sb="4" eb="5">
      <t>クサ</t>
    </rPh>
    <rPh sb="5" eb="7">
      <t>センリ</t>
    </rPh>
    <phoneticPr fontId="18"/>
  </si>
  <si>
    <t>●　田楽保存会</t>
    <rPh sb="2" eb="3">
      <t>タ</t>
    </rPh>
    <rPh sb="3" eb="4">
      <t>ラク</t>
    </rPh>
    <rPh sb="4" eb="7">
      <t>ホゾンカイ</t>
    </rPh>
    <phoneticPr fontId="18"/>
  </si>
  <si>
    <t>●赤レンガ</t>
    <rPh sb="1" eb="2">
      <t>アカ</t>
    </rPh>
    <phoneticPr fontId="18"/>
  </si>
  <si>
    <t>Ｈ佳松苑</t>
    <rPh sb="1" eb="2">
      <t>カ</t>
    </rPh>
    <rPh sb="2" eb="3">
      <t>マツ</t>
    </rPh>
    <rPh sb="3" eb="4">
      <t>エン</t>
    </rPh>
    <phoneticPr fontId="18"/>
  </si>
  <si>
    <t>通</t>
    <rPh sb="0" eb="1">
      <t>トオ</t>
    </rPh>
    <phoneticPr fontId="18"/>
  </si>
  <si>
    <t>り</t>
    <phoneticPr fontId="18"/>
  </si>
  <si>
    <t>下</t>
    <rPh sb="0" eb="1">
      <t>シタ</t>
    </rPh>
    <phoneticPr fontId="18"/>
  </si>
  <si>
    <t>三角西港</t>
    <rPh sb="0" eb="2">
      <t>ミスミ</t>
    </rPh>
    <rPh sb="2" eb="3">
      <t>ニシ</t>
    </rPh>
    <rPh sb="3" eb="4">
      <t>コウ</t>
    </rPh>
    <phoneticPr fontId="18"/>
  </si>
  <si>
    <t>松島</t>
    <rPh sb="0" eb="2">
      <t>マツシマ</t>
    </rPh>
    <phoneticPr fontId="18"/>
  </si>
  <si>
    <t>市役所</t>
    <rPh sb="0" eb="1">
      <t>シ</t>
    </rPh>
    <rPh sb="1" eb="3">
      <t>ヤクショ</t>
    </rPh>
    <phoneticPr fontId="18"/>
  </si>
  <si>
    <t>　　銀座通り</t>
    <rPh sb="2" eb="4">
      <t>ギンザ</t>
    </rPh>
    <rPh sb="4" eb="5">
      <t>トオ</t>
    </rPh>
    <phoneticPr fontId="18"/>
  </si>
  <si>
    <t>　　●五郎八</t>
    <rPh sb="3" eb="5">
      <t>ゴロウ</t>
    </rPh>
    <rPh sb="5" eb="6">
      <t>８</t>
    </rPh>
    <phoneticPr fontId="18"/>
  </si>
  <si>
    <t>●五郎八離れ</t>
    <rPh sb="1" eb="3">
      <t>ゴロウ</t>
    </rPh>
    <rPh sb="3" eb="4">
      <t>８</t>
    </rPh>
    <rPh sb="4" eb="5">
      <t>ハナ</t>
    </rPh>
    <phoneticPr fontId="18"/>
  </si>
  <si>
    <t>市民会館</t>
    <rPh sb="0" eb="2">
      <t>シミン</t>
    </rPh>
    <rPh sb="2" eb="4">
      <t>カイカン</t>
    </rPh>
    <phoneticPr fontId="18"/>
  </si>
  <si>
    <t>青柳</t>
    <rPh sb="0" eb="1">
      <t>アオ</t>
    </rPh>
    <rPh sb="1" eb="2">
      <t>ヤナギ</t>
    </rPh>
    <phoneticPr fontId="18"/>
  </si>
  <si>
    <t>城見櫓</t>
    <rPh sb="0" eb="1">
      <t>シロ</t>
    </rPh>
    <rPh sb="1" eb="2">
      <t>ミ</t>
    </rPh>
    <rPh sb="2" eb="3">
      <t>ヤグラ</t>
    </rPh>
    <phoneticPr fontId="18"/>
  </si>
  <si>
    <t>五郎八</t>
    <rPh sb="0" eb="2">
      <t>ゴロウ</t>
    </rPh>
    <rPh sb="2" eb="3">
      <t>８</t>
    </rPh>
    <phoneticPr fontId="18"/>
  </si>
  <si>
    <t>五郎八離れ</t>
    <rPh sb="0" eb="2">
      <t>ゴロウ</t>
    </rPh>
    <rPh sb="2" eb="3">
      <t>８</t>
    </rPh>
    <rPh sb="3" eb="4">
      <t>ハナ</t>
    </rPh>
    <phoneticPr fontId="18"/>
  </si>
  <si>
    <t>水前寺　とらや</t>
    <rPh sb="0" eb="3">
      <t>スイゼンジ</t>
    </rPh>
    <phoneticPr fontId="18"/>
  </si>
  <si>
    <t>水前寺観光センター</t>
    <rPh sb="0" eb="3">
      <t>スイゼンジ</t>
    </rPh>
    <rPh sb="3" eb="5">
      <t>カンコウ</t>
    </rPh>
    <phoneticPr fontId="18"/>
  </si>
  <si>
    <t>赤レンガ</t>
    <rPh sb="0" eb="1">
      <t>アカ</t>
    </rPh>
    <phoneticPr fontId="18"/>
  </si>
  <si>
    <t>●紅蘭亭</t>
    <rPh sb="1" eb="2">
      <t>ベニ</t>
    </rPh>
    <rPh sb="2" eb="3">
      <t>ラン</t>
    </rPh>
    <rPh sb="3" eb="4">
      <t>テイ</t>
    </rPh>
    <phoneticPr fontId="18"/>
  </si>
  <si>
    <t>096-353-0311</t>
    <phoneticPr fontId="18"/>
  </si>
  <si>
    <t>郷土料理</t>
    <rPh sb="0" eb="2">
      <t>キョウド</t>
    </rPh>
    <rPh sb="2" eb="4">
      <t>リョウリ</t>
    </rPh>
    <phoneticPr fontId="18"/>
  </si>
  <si>
    <t>海鮮料理</t>
    <rPh sb="0" eb="2">
      <t>カイセン</t>
    </rPh>
    <rPh sb="2" eb="4">
      <t>リョウリ</t>
    </rPh>
    <phoneticPr fontId="18"/>
  </si>
  <si>
    <t>全般</t>
    <rPh sb="0" eb="2">
      <t>ゼンパン</t>
    </rPh>
    <phoneticPr fontId="18"/>
  </si>
  <si>
    <t>中華</t>
    <rPh sb="0" eb="2">
      <t>チュウカ</t>
    </rPh>
    <phoneticPr fontId="18"/>
  </si>
  <si>
    <t>096-383-0191</t>
    <phoneticPr fontId="18"/>
  </si>
  <si>
    <t>Ｐ有</t>
    <rPh sb="1" eb="2">
      <t>アリ</t>
    </rPh>
    <phoneticPr fontId="18"/>
  </si>
  <si>
    <t>Ｐなし</t>
    <phoneticPr fontId="18"/>
  </si>
  <si>
    <t>水前寺　泉里（公園内）</t>
    <rPh sb="0" eb="3">
      <t>スイゼンジ</t>
    </rPh>
    <rPh sb="4" eb="5">
      <t>イズミ</t>
    </rPh>
    <rPh sb="5" eb="6">
      <t>サト</t>
    </rPh>
    <rPh sb="7" eb="9">
      <t>コウエン</t>
    </rPh>
    <rPh sb="9" eb="10">
      <t>ナイ</t>
    </rPh>
    <phoneticPr fontId="18"/>
  </si>
  <si>
    <t>洋食</t>
    <rPh sb="0" eb="2">
      <t>ヨウショク</t>
    </rPh>
    <phoneticPr fontId="18"/>
  </si>
  <si>
    <t>096-383-4137</t>
    <phoneticPr fontId="18"/>
  </si>
  <si>
    <t>Ｐなし</t>
    <phoneticPr fontId="18"/>
  </si>
  <si>
    <t>096-321-8568</t>
    <phoneticPr fontId="18"/>
  </si>
  <si>
    <t>096-321-8880</t>
    <phoneticPr fontId="18"/>
  </si>
  <si>
    <t>Ｐ有</t>
    <rPh sb="1" eb="2">
      <t>アリ</t>
    </rPh>
    <phoneticPr fontId="18"/>
  </si>
  <si>
    <t>●菅の屋　銀座通り店</t>
    <rPh sb="1" eb="2">
      <t>スガ</t>
    </rPh>
    <rPh sb="3" eb="4">
      <t>ヤ</t>
    </rPh>
    <rPh sb="5" eb="7">
      <t>ギンザ</t>
    </rPh>
    <rPh sb="7" eb="8">
      <t>トオ</t>
    </rPh>
    <rPh sb="9" eb="10">
      <t>テン</t>
    </rPh>
    <phoneticPr fontId="18"/>
  </si>
  <si>
    <t>●菅の屋上通り店</t>
    <rPh sb="1" eb="2">
      <t>スガ</t>
    </rPh>
    <rPh sb="3" eb="4">
      <t>ヤ</t>
    </rPh>
    <rPh sb="4" eb="5">
      <t>ウエ</t>
    </rPh>
    <rPh sb="5" eb="6">
      <t>トオ</t>
    </rPh>
    <rPh sb="7" eb="8">
      <t>テン</t>
    </rPh>
    <phoneticPr fontId="18"/>
  </si>
  <si>
    <t xml:space="preserve">      Ｈニューオータニ</t>
    <phoneticPr fontId="18"/>
  </si>
  <si>
    <t>H東横ｲﾝ駅前</t>
    <rPh sb="1" eb="3">
      <t>トウヨコ</t>
    </rPh>
    <rPh sb="5" eb="7">
      <t>エキマエ</t>
    </rPh>
    <phoneticPr fontId="18"/>
  </si>
  <si>
    <t>H・ＪＲ九州Ｈ</t>
    <rPh sb="4" eb="6">
      <t>キュウシュウ</t>
    </rPh>
    <phoneticPr fontId="18"/>
  </si>
  <si>
    <t>Ｈ全日空ニュースカイ</t>
    <rPh sb="1" eb="4">
      <t>ゼンニックウ</t>
    </rPh>
    <phoneticPr fontId="18"/>
  </si>
  <si>
    <t>熊本駅</t>
    <rPh sb="0" eb="2">
      <t>クマモト</t>
    </rPh>
    <rPh sb="2" eb="3">
      <t>エキ</t>
    </rPh>
    <phoneticPr fontId="18"/>
  </si>
  <si>
    <t>熊本市内</t>
    <rPh sb="0" eb="2">
      <t>クマモト</t>
    </rPh>
    <rPh sb="2" eb="4">
      <t>シナイ</t>
    </rPh>
    <phoneticPr fontId="18"/>
  </si>
  <si>
    <t>空港</t>
    <rPh sb="0" eb="2">
      <t>クウコウ</t>
    </rPh>
    <phoneticPr fontId="18"/>
  </si>
  <si>
    <t>阿蘇</t>
    <rPh sb="0" eb="2">
      <t>アソ</t>
    </rPh>
    <phoneticPr fontId="18"/>
  </si>
  <si>
    <t>ニュー草千里</t>
    <rPh sb="3" eb="4">
      <t>クサ</t>
    </rPh>
    <rPh sb="4" eb="6">
      <t>センリ</t>
    </rPh>
    <phoneticPr fontId="18"/>
  </si>
  <si>
    <t>　▲キャサリンズバー</t>
    <phoneticPr fontId="18"/>
  </si>
  <si>
    <t>～</t>
    <phoneticPr fontId="18"/>
  </si>
  <si>
    <t>号</t>
    <rPh sb="0" eb="1">
      <t>ゴウ</t>
    </rPh>
    <phoneticPr fontId="18"/>
  </si>
  <si>
    <t>線</t>
    <rPh sb="0" eb="1">
      <t>セン</t>
    </rPh>
    <phoneticPr fontId="18"/>
  </si>
  <si>
    <t>国</t>
    <rPh sb="0" eb="1">
      <t>クニ</t>
    </rPh>
    <phoneticPr fontId="18"/>
  </si>
  <si>
    <t>道</t>
    <rPh sb="0" eb="1">
      <t>ミチ</t>
    </rPh>
    <phoneticPr fontId="18"/>
  </si>
  <si>
    <t>Ｈ三井ガーデン</t>
    <rPh sb="1" eb="3">
      <t>ミツイ</t>
    </rPh>
    <phoneticPr fontId="18"/>
  </si>
  <si>
    <t>本渡</t>
    <rPh sb="0" eb="2">
      <t>ホンド</t>
    </rPh>
    <phoneticPr fontId="18"/>
  </si>
  <si>
    <t>二江（イルカ）</t>
    <rPh sb="0" eb="1">
      <t>２</t>
    </rPh>
    <rPh sb="1" eb="2">
      <t>エ</t>
    </rPh>
    <phoneticPr fontId="18"/>
  </si>
  <si>
    <t>阿蘇ミルク牧場</t>
    <rPh sb="0" eb="2">
      <t>アソ</t>
    </rPh>
    <rPh sb="5" eb="7">
      <t>マキバ</t>
    </rPh>
    <phoneticPr fontId="18"/>
  </si>
  <si>
    <t>●阿蘇ミルク牧場</t>
    <rPh sb="1" eb="3">
      <t>アソ</t>
    </rPh>
    <rPh sb="6" eb="8">
      <t>マキバ</t>
    </rPh>
    <phoneticPr fontId="18"/>
  </si>
  <si>
    <t>あららぎの茶屋</t>
    <rPh sb="5" eb="6">
      <t>チャ</t>
    </rPh>
    <phoneticPr fontId="18"/>
  </si>
  <si>
    <t>阿蘇草千里</t>
    <rPh sb="0" eb="2">
      <t>アソ</t>
    </rPh>
    <rPh sb="2" eb="3">
      <t>クサ</t>
    </rPh>
    <rPh sb="3" eb="5">
      <t>センリ</t>
    </rPh>
    <phoneticPr fontId="18"/>
  </si>
  <si>
    <t>西原</t>
    <rPh sb="0" eb="2">
      <t>ニシハラ</t>
    </rPh>
    <phoneticPr fontId="18"/>
  </si>
  <si>
    <t>高森</t>
    <rPh sb="0" eb="2">
      <t>タカモリ</t>
    </rPh>
    <phoneticPr fontId="18"/>
  </si>
  <si>
    <t>高千穂</t>
    <rPh sb="0" eb="3">
      <t>タカチホ</t>
    </rPh>
    <phoneticPr fontId="18"/>
  </si>
  <si>
    <t>和蘭館（オランダ館）</t>
    <rPh sb="0" eb="1">
      <t>ワ</t>
    </rPh>
    <rPh sb="1" eb="2">
      <t>ラン</t>
    </rPh>
    <rPh sb="2" eb="3">
      <t>カン</t>
    </rPh>
    <rPh sb="8" eb="9">
      <t>カン</t>
    </rPh>
    <phoneticPr fontId="18"/>
  </si>
  <si>
    <t>三角西港</t>
    <rPh sb="0" eb="2">
      <t>ミスミ</t>
    </rPh>
    <rPh sb="2" eb="3">
      <t>ニシ</t>
    </rPh>
    <rPh sb="3" eb="4">
      <t>コウ</t>
    </rPh>
    <phoneticPr fontId="18"/>
  </si>
  <si>
    <t>洋食</t>
    <rPh sb="0" eb="2">
      <t>ヨウショク</t>
    </rPh>
    <phoneticPr fontId="18"/>
  </si>
  <si>
    <t>0964-52-2050</t>
    <phoneticPr fontId="18"/>
  </si>
  <si>
    <t>水前寺</t>
    <rPh sb="0" eb="3">
      <t>スイゼンジ</t>
    </rPh>
    <phoneticPr fontId="18"/>
  </si>
  <si>
    <t>096-356-1146</t>
    <phoneticPr fontId="18"/>
  </si>
  <si>
    <t xml:space="preserve"> 路面電車通り</t>
    <rPh sb="1" eb="3">
      <t>ロメン</t>
    </rPh>
    <rPh sb="3" eb="5">
      <t>デンシャ</t>
    </rPh>
    <rPh sb="5" eb="6">
      <t>トオ</t>
    </rPh>
    <phoneticPr fontId="18"/>
  </si>
  <si>
    <t>人吉</t>
    <rPh sb="0" eb="2">
      <t>ヒトヨシ</t>
    </rPh>
    <phoneticPr fontId="18"/>
  </si>
  <si>
    <t>096-381-1415</t>
    <phoneticPr fontId="18"/>
  </si>
  <si>
    <t>096-355-5889</t>
    <phoneticPr fontId="18"/>
  </si>
  <si>
    <t>Ｐなし</t>
    <phoneticPr fontId="18"/>
  </si>
  <si>
    <t>Ａ：　料亭田吾作</t>
    <rPh sb="3" eb="5">
      <t>リョウテイ</t>
    </rPh>
    <rPh sb="5" eb="8">
      <t>タゴサク</t>
    </rPh>
    <phoneticPr fontId="18"/>
  </si>
  <si>
    <t>096-354-3178</t>
    <phoneticPr fontId="18"/>
  </si>
  <si>
    <t>0967-34-0131</t>
    <phoneticPr fontId="18"/>
  </si>
  <si>
    <t>096-292-2100</t>
    <phoneticPr fontId="18"/>
  </si>
  <si>
    <t>(郷土田楽料理）</t>
    <rPh sb="1" eb="3">
      <t>キョウド</t>
    </rPh>
    <rPh sb="3" eb="4">
      <t>タ</t>
    </rPh>
    <rPh sb="4" eb="5">
      <t>ラク</t>
    </rPh>
    <rPh sb="5" eb="7">
      <t>リョウリ</t>
    </rPh>
    <phoneticPr fontId="18"/>
  </si>
  <si>
    <t>0967-62-1899</t>
    <phoneticPr fontId="18"/>
  </si>
  <si>
    <t>0967-62-0234</t>
    <phoneticPr fontId="18"/>
  </si>
  <si>
    <t>0982-72-2115</t>
    <phoneticPr fontId="18"/>
  </si>
  <si>
    <t>0982-72-2201</t>
    <phoneticPr fontId="18"/>
  </si>
  <si>
    <t>松島</t>
    <rPh sb="0" eb="2">
      <t>マツシマ</t>
    </rPh>
    <phoneticPr fontId="18"/>
  </si>
  <si>
    <t>福伸</t>
    <rPh sb="0" eb="1">
      <t>フク</t>
    </rPh>
    <rPh sb="1" eb="2">
      <t>ノ</t>
    </rPh>
    <phoneticPr fontId="18"/>
  </si>
  <si>
    <t>海鮮</t>
    <rPh sb="0" eb="2">
      <t>カイセン</t>
    </rPh>
    <phoneticPr fontId="18"/>
  </si>
  <si>
    <t>0969-56-0172</t>
    <phoneticPr fontId="18"/>
  </si>
  <si>
    <t>●福伸はなれ離宮</t>
    <rPh sb="1" eb="2">
      <t>フク</t>
    </rPh>
    <rPh sb="2" eb="3">
      <t>ノ</t>
    </rPh>
    <rPh sb="6" eb="8">
      <t>リキュウ</t>
    </rPh>
    <phoneticPr fontId="18"/>
  </si>
  <si>
    <t>本渡</t>
    <rPh sb="0" eb="2">
      <t>ホンド</t>
    </rPh>
    <phoneticPr fontId="18"/>
  </si>
  <si>
    <t>福伸　はなれ離宮</t>
    <rPh sb="0" eb="1">
      <t>フク</t>
    </rPh>
    <rPh sb="1" eb="2">
      <t>ノ</t>
    </rPh>
    <rPh sb="6" eb="8">
      <t>リキュウ</t>
    </rPh>
    <phoneticPr fontId="18"/>
  </si>
  <si>
    <t>0969-22-7277</t>
    <phoneticPr fontId="18"/>
  </si>
  <si>
    <t>●海鮮蔵</t>
    <rPh sb="1" eb="3">
      <t>カイセン</t>
    </rPh>
    <rPh sb="3" eb="4">
      <t>クラ</t>
    </rPh>
    <phoneticPr fontId="18"/>
  </si>
  <si>
    <t>0969-52-7707</t>
    <phoneticPr fontId="18"/>
  </si>
  <si>
    <t>096-353-4171</t>
    <phoneticPr fontId="18"/>
  </si>
  <si>
    <t xml:space="preserve">   　▲キャサリンズバー</t>
    <phoneticPr fontId="18"/>
  </si>
  <si>
    <t>　　Ｈサンルート</t>
    <phoneticPr fontId="18"/>
  </si>
  <si>
    <t>●青柳</t>
    <rPh sb="1" eb="2">
      <t>アオ</t>
    </rPh>
    <rPh sb="2" eb="3">
      <t>ヤナギ</t>
    </rPh>
    <phoneticPr fontId="18"/>
  </si>
  <si>
    <t>　　●城見櫓</t>
    <rPh sb="3" eb="4">
      <t>ジョウ</t>
    </rPh>
    <rPh sb="4" eb="5">
      <t>ミ</t>
    </rPh>
    <rPh sb="5" eb="6">
      <t>ヤグラ</t>
    </rPh>
    <phoneticPr fontId="18"/>
  </si>
  <si>
    <t>～</t>
    <phoneticPr fontId="18"/>
  </si>
  <si>
    <t>熊</t>
    <rPh sb="0" eb="1">
      <t>クマ</t>
    </rPh>
    <phoneticPr fontId="18"/>
  </si>
  <si>
    <t>本</t>
    <rPh sb="0" eb="1">
      <t>ホン</t>
    </rPh>
    <phoneticPr fontId="18"/>
  </si>
  <si>
    <t>城</t>
    <rPh sb="0" eb="1">
      <t>ジョウ</t>
    </rPh>
    <phoneticPr fontId="18"/>
  </si>
  <si>
    <t>交通センター</t>
    <rPh sb="0" eb="2">
      <t>コウツウ</t>
    </rPh>
    <phoneticPr fontId="18"/>
  </si>
  <si>
    <t>天草地区</t>
    <rPh sb="0" eb="2">
      <t>アマクサ</t>
    </rPh>
    <rPh sb="2" eb="4">
      <t>チク</t>
    </rPh>
    <phoneticPr fontId="18"/>
  </si>
  <si>
    <t>●ひまわり亭</t>
    <rPh sb="5" eb="6">
      <t>テイ</t>
    </rPh>
    <phoneticPr fontId="18"/>
  </si>
  <si>
    <t>（人吉市内）郷土の家庭料理</t>
    <rPh sb="1" eb="3">
      <t>ヒトヨシ</t>
    </rPh>
    <rPh sb="3" eb="5">
      <t>シナイ</t>
    </rPh>
    <rPh sb="6" eb="8">
      <t>キョウド</t>
    </rPh>
    <rPh sb="9" eb="11">
      <t>カテイ</t>
    </rPh>
    <rPh sb="11" eb="13">
      <t>リョウリ</t>
    </rPh>
    <phoneticPr fontId="18"/>
  </si>
  <si>
    <t>人吉</t>
    <rPh sb="0" eb="2">
      <t>ヒトヨシ</t>
    </rPh>
    <phoneticPr fontId="18"/>
  </si>
  <si>
    <t>ひまわり亭</t>
    <rPh sb="4" eb="5">
      <t>テイ</t>
    </rPh>
    <phoneticPr fontId="18"/>
  </si>
  <si>
    <t>郷土の家庭料理　　0966-22-1044</t>
    <rPh sb="0" eb="2">
      <t>キョウド</t>
    </rPh>
    <rPh sb="3" eb="5">
      <t>カテイ</t>
    </rPh>
    <rPh sb="5" eb="7">
      <t>リョウリ</t>
    </rPh>
    <phoneticPr fontId="18"/>
  </si>
  <si>
    <t>人吉地区</t>
    <rPh sb="0" eb="2">
      <t>ヒトヨシ</t>
    </rPh>
    <rPh sb="2" eb="4">
      <t>チク</t>
    </rPh>
    <phoneticPr fontId="18"/>
  </si>
  <si>
    <t>通潤橋</t>
    <rPh sb="0" eb="1">
      <t>ツウ</t>
    </rPh>
    <rPh sb="1" eb="2">
      <t>ジュン</t>
    </rPh>
    <phoneticPr fontId="18"/>
  </si>
  <si>
    <t>●通潤山荘</t>
    <rPh sb="1" eb="2">
      <t>ツウ</t>
    </rPh>
    <rPh sb="2" eb="3">
      <t>ジュン</t>
    </rPh>
    <rPh sb="3" eb="4">
      <t>ヤマ</t>
    </rPh>
    <rPh sb="4" eb="5">
      <t>ソウ</t>
    </rPh>
    <phoneticPr fontId="18"/>
  </si>
  <si>
    <t>通潤山荘</t>
    <rPh sb="0" eb="1">
      <t>ツウ</t>
    </rPh>
    <rPh sb="1" eb="2">
      <t>ジュン</t>
    </rPh>
    <rPh sb="2" eb="3">
      <t>ヤマ</t>
    </rPh>
    <rPh sb="3" eb="4">
      <t>ソウ</t>
    </rPh>
    <phoneticPr fontId="18"/>
  </si>
  <si>
    <t>山都町</t>
    <rPh sb="0" eb="1">
      <t>ヤマ</t>
    </rPh>
    <rPh sb="1" eb="2">
      <t>ミヤコ</t>
    </rPh>
    <rPh sb="2" eb="3">
      <t>チョウ</t>
    </rPh>
    <phoneticPr fontId="18"/>
  </si>
  <si>
    <t>0967-72-1161</t>
    <phoneticPr fontId="18"/>
  </si>
  <si>
    <t>●レストラン森林（球泉洞）</t>
    <rPh sb="6" eb="8">
      <t>シンリン</t>
    </rPh>
    <rPh sb="9" eb="10">
      <t>キュウ</t>
    </rPh>
    <rPh sb="10" eb="11">
      <t>イズミ</t>
    </rPh>
    <rPh sb="11" eb="12">
      <t>ドウ</t>
    </rPh>
    <phoneticPr fontId="18"/>
  </si>
  <si>
    <t>レストラン森林</t>
    <rPh sb="5" eb="7">
      <t>シンリン</t>
    </rPh>
    <phoneticPr fontId="18"/>
  </si>
  <si>
    <t>Ｈ●ホテルあゆの里　0966-22-2171</t>
    <rPh sb="8" eb="9">
      <t>サト</t>
    </rPh>
    <phoneticPr fontId="18"/>
  </si>
  <si>
    <t>Ｈ●ホテル鍋屋本館　0966-22-3131</t>
    <rPh sb="5" eb="6">
      <t>ナベ</t>
    </rPh>
    <rPh sb="6" eb="7">
      <t>ヤ</t>
    </rPh>
    <rPh sb="7" eb="9">
      <t>ホンカン</t>
    </rPh>
    <phoneticPr fontId="18"/>
  </si>
  <si>
    <t>熊本</t>
    <rPh sb="0" eb="2">
      <t>クマモト</t>
    </rPh>
    <phoneticPr fontId="18"/>
  </si>
  <si>
    <t>096-237-3860</t>
    <phoneticPr fontId="18"/>
  </si>
  <si>
    <t>御船</t>
    <rPh sb="0" eb="2">
      <t>ミフネ</t>
    </rPh>
    <phoneticPr fontId="18"/>
  </si>
  <si>
    <t>江戸時代より続く金細工・伝統工芸</t>
    <rPh sb="0" eb="2">
      <t>エド</t>
    </rPh>
    <rPh sb="2" eb="4">
      <t>ジダイ</t>
    </rPh>
    <rPh sb="6" eb="7">
      <t>ツヅ</t>
    </rPh>
    <rPh sb="8" eb="9">
      <t>キン</t>
    </rPh>
    <rPh sb="9" eb="11">
      <t>ザイク</t>
    </rPh>
    <rPh sb="12" eb="14">
      <t>デントウ</t>
    </rPh>
    <rPh sb="14" eb="16">
      <t>コウゲイ</t>
    </rPh>
    <phoneticPr fontId="18"/>
  </si>
  <si>
    <t xml:space="preserve"> </t>
    <phoneticPr fontId="18"/>
  </si>
  <si>
    <t>視察場所</t>
    <rPh sb="0" eb="2">
      <t>シサツ</t>
    </rPh>
    <rPh sb="2" eb="4">
      <t>バショ</t>
    </rPh>
    <phoneticPr fontId="18"/>
  </si>
  <si>
    <t>★肥後象眼「光助」</t>
    <rPh sb="1" eb="3">
      <t>ヒゴ</t>
    </rPh>
    <rPh sb="3" eb="5">
      <t>ゾウガン</t>
    </rPh>
    <rPh sb="6" eb="7">
      <t>ヒカリ</t>
    </rPh>
    <rPh sb="7" eb="8">
      <t>スケ</t>
    </rPh>
    <phoneticPr fontId="18"/>
  </si>
  <si>
    <t>★光助</t>
    <rPh sb="1" eb="2">
      <t>ヒカリ</t>
    </rPh>
    <rPh sb="2" eb="3">
      <t>スケ</t>
    </rPh>
    <phoneticPr fontId="18"/>
  </si>
  <si>
    <t>★サントリー熊本工場</t>
    <rPh sb="6" eb="10">
      <t>クマモトコウジョウ</t>
    </rPh>
    <phoneticPr fontId="18"/>
  </si>
  <si>
    <t>阿蘇地区</t>
    <rPh sb="0" eb="2">
      <t>アソ</t>
    </rPh>
    <rPh sb="2" eb="4">
      <t>チク</t>
    </rPh>
    <phoneticPr fontId="18"/>
  </si>
  <si>
    <t>人吉球泉洞</t>
    <rPh sb="0" eb="2">
      <t>ヒトヨシ</t>
    </rPh>
    <rPh sb="2" eb="3">
      <t>キュウ</t>
    </rPh>
    <rPh sb="3" eb="4">
      <t>イズミ</t>
    </rPh>
    <rPh sb="4" eb="5">
      <t>ドウ</t>
    </rPh>
    <phoneticPr fontId="18"/>
  </si>
  <si>
    <t>和定食</t>
    <rPh sb="0" eb="1">
      <t>ワ</t>
    </rPh>
    <rPh sb="1" eb="3">
      <t>テイショク</t>
    </rPh>
    <phoneticPr fontId="18"/>
  </si>
  <si>
    <t>Ｐあり</t>
    <phoneticPr fontId="18"/>
  </si>
  <si>
    <t>Ｐなし</t>
    <phoneticPr fontId="18"/>
  </si>
  <si>
    <t>ショットバー</t>
    <phoneticPr fontId="18"/>
  </si>
  <si>
    <t>正シート２８</t>
    <rPh sb="0" eb="1">
      <t>セイ</t>
    </rPh>
    <phoneticPr fontId="18"/>
  </si>
  <si>
    <t>車種</t>
    <rPh sb="0" eb="2">
      <t>シャシュ</t>
    </rPh>
    <phoneticPr fontId="6"/>
  </si>
  <si>
    <t>福岡/積み込み　　　　　　たび善　　　　　　　　　　　　　　092-283-8398</t>
    <rPh sb="0" eb="2">
      <t>フクオカ</t>
    </rPh>
    <rPh sb="3" eb="4">
      <t>ツ</t>
    </rPh>
    <rPh sb="5" eb="6">
      <t>コ</t>
    </rPh>
    <rPh sb="15" eb="16">
      <t>ゼン</t>
    </rPh>
    <phoneticPr fontId="18"/>
  </si>
  <si>
    <t>福岡タワー（百道）</t>
    <rPh sb="0" eb="2">
      <t>フクオカ</t>
    </rPh>
    <rPh sb="6" eb="7">
      <t>１００</t>
    </rPh>
    <rPh sb="7" eb="8">
      <t>ミチ</t>
    </rPh>
    <phoneticPr fontId="6"/>
  </si>
  <si>
    <t>みずなし本陣</t>
    <rPh sb="4" eb="6">
      <t>ホンジン</t>
    </rPh>
    <phoneticPr fontId="6"/>
  </si>
  <si>
    <t>（清掃協力金）</t>
    <rPh sb="1" eb="3">
      <t>セイソウ</t>
    </rPh>
    <rPh sb="3" eb="5">
      <t>キョウリョク</t>
    </rPh>
    <rPh sb="5" eb="6">
      <t>キン</t>
    </rPh>
    <phoneticPr fontId="6"/>
  </si>
  <si>
    <t>4～11月無休（12～3月　第１・第３火休み）</t>
    <rPh sb="4" eb="5">
      <t>ガツ</t>
    </rPh>
    <rPh sb="5" eb="7">
      <t>ムキュウ</t>
    </rPh>
    <rPh sb="12" eb="13">
      <t>ガツ</t>
    </rPh>
    <rPh sb="14" eb="15">
      <t>ダイ</t>
    </rPh>
    <rPh sb="17" eb="18">
      <t>ダイ</t>
    </rPh>
    <rPh sb="19" eb="20">
      <t>ヒ</t>
    </rPh>
    <rPh sb="20" eb="21">
      <t>ヤス</t>
    </rPh>
    <phoneticPr fontId="6"/>
  </si>
  <si>
    <t>清和文楽館［資料館）</t>
    <rPh sb="0" eb="2">
      <t>セイワ</t>
    </rPh>
    <rPh sb="2" eb="4">
      <t>ブンラク</t>
    </rPh>
    <rPh sb="4" eb="5">
      <t>カン</t>
    </rPh>
    <rPh sb="6" eb="9">
      <t>シリョウカン</t>
    </rPh>
    <phoneticPr fontId="6"/>
  </si>
  <si>
    <t>水俣病資料館は無料</t>
    <rPh sb="0" eb="3">
      <t>ミナマタビョウ</t>
    </rPh>
    <rPh sb="3" eb="6">
      <t>シリョウカン</t>
    </rPh>
    <rPh sb="7" eb="9">
      <t>ムリョウ</t>
    </rPh>
    <phoneticPr fontId="6"/>
  </si>
  <si>
    <t>桜島　フェリー099-293-2525</t>
    <rPh sb="0" eb="2">
      <t>サクラジマ</t>
    </rPh>
    <phoneticPr fontId="6"/>
  </si>
  <si>
    <t>ＴＥＬ</t>
    <phoneticPr fontId="6"/>
  </si>
  <si>
    <t>ＦＡＸ</t>
    <phoneticPr fontId="6"/>
  </si>
  <si>
    <t>0967-32-1544</t>
    <phoneticPr fontId="18"/>
  </si>
  <si>
    <t>門司港レトロ駐車場</t>
    <rPh sb="0" eb="3">
      <t>モジコウ</t>
    </rPh>
    <rPh sb="6" eb="8">
      <t>チュウシャ</t>
    </rPh>
    <rPh sb="8" eb="9">
      <t>バ</t>
    </rPh>
    <phoneticPr fontId="6"/>
  </si>
  <si>
    <t>事前予約が必要</t>
    <rPh sb="0" eb="2">
      <t>ジゼン</t>
    </rPh>
    <rPh sb="2" eb="4">
      <t>ヨヤク</t>
    </rPh>
    <rPh sb="5" eb="7">
      <t>ヒツヨウ</t>
    </rPh>
    <phoneticPr fontId="6"/>
  </si>
  <si>
    <t>高千穂河原</t>
    <rPh sb="0" eb="3">
      <t>タカチホ</t>
    </rPh>
    <rPh sb="3" eb="5">
      <t>カワラ</t>
    </rPh>
    <phoneticPr fontId="18"/>
  </si>
  <si>
    <t>栗野ＩＣ</t>
    <rPh sb="0" eb="1">
      <t>クリ</t>
    </rPh>
    <rPh sb="1" eb="2">
      <t>ノ</t>
    </rPh>
    <phoneticPr fontId="18"/>
  </si>
  <si>
    <t>横川ＩＣ</t>
    <rPh sb="0" eb="1">
      <t>ヨコ</t>
    </rPh>
    <rPh sb="1" eb="2">
      <t>カワ</t>
    </rPh>
    <phoneticPr fontId="18"/>
  </si>
  <si>
    <t>溝辺ＩＣ</t>
    <rPh sb="0" eb="2">
      <t>ミゾベ</t>
    </rPh>
    <phoneticPr fontId="18"/>
  </si>
  <si>
    <t>加治木ＩＣ</t>
    <rPh sb="0" eb="3">
      <t>カジキ</t>
    </rPh>
    <phoneticPr fontId="18"/>
  </si>
  <si>
    <t>鹿児島北Ｃ</t>
    <rPh sb="0" eb="3">
      <t>カゴシマ</t>
    </rPh>
    <rPh sb="3" eb="4">
      <t>キタ</t>
    </rPh>
    <phoneticPr fontId="18"/>
  </si>
  <si>
    <t>知覧ＩＣ</t>
    <rPh sb="0" eb="2">
      <t>チラン</t>
    </rPh>
    <phoneticPr fontId="18"/>
  </si>
  <si>
    <t>国分ＩＣ</t>
    <rPh sb="0" eb="2">
      <t>コクブ</t>
    </rPh>
    <phoneticPr fontId="18"/>
  </si>
  <si>
    <t>えびの高原</t>
    <rPh sb="3" eb="5">
      <t>コウゲン</t>
    </rPh>
    <phoneticPr fontId="18"/>
  </si>
  <si>
    <t>小林ＩＣ</t>
    <rPh sb="0" eb="2">
      <t>コバヤシ</t>
    </rPh>
    <phoneticPr fontId="18"/>
  </si>
  <si>
    <t>延岡</t>
    <rPh sb="0" eb="2">
      <t>ノベオカ</t>
    </rPh>
    <phoneticPr fontId="18"/>
  </si>
  <si>
    <t>宮崎ＩＣ</t>
    <rPh sb="0" eb="2">
      <t>ミヤザキ</t>
    </rPh>
    <phoneticPr fontId="18"/>
  </si>
  <si>
    <t>綾吊橋</t>
    <rPh sb="0" eb="1">
      <t>アヤ</t>
    </rPh>
    <rPh sb="1" eb="2">
      <t>ツ</t>
    </rPh>
    <phoneticPr fontId="18"/>
  </si>
  <si>
    <t>都城ＩＣ</t>
    <rPh sb="0" eb="2">
      <t>ミヤコノジョウ</t>
    </rPh>
    <phoneticPr fontId="18"/>
  </si>
  <si>
    <t>都城</t>
    <rPh sb="0" eb="2">
      <t>ミヤコノジョウ</t>
    </rPh>
    <phoneticPr fontId="18"/>
  </si>
  <si>
    <t>呼子</t>
    <rPh sb="0" eb="2">
      <t>ヨブコ</t>
    </rPh>
    <phoneticPr fontId="6"/>
  </si>
  <si>
    <t>小倉駅</t>
    <rPh sb="0" eb="2">
      <t>コクラ</t>
    </rPh>
    <rPh sb="2" eb="3">
      <t>エキ</t>
    </rPh>
    <phoneticPr fontId="6"/>
  </si>
  <si>
    <t>博多駅</t>
    <rPh sb="0" eb="3">
      <t>ハカタエキ</t>
    </rPh>
    <phoneticPr fontId="6"/>
  </si>
  <si>
    <t>平戸</t>
    <rPh sb="0" eb="2">
      <t>ヒラド</t>
    </rPh>
    <phoneticPr fontId="6"/>
  </si>
  <si>
    <t>唐津</t>
    <rPh sb="0" eb="2">
      <t>カラツ</t>
    </rPh>
    <phoneticPr fontId="6"/>
  </si>
  <si>
    <t>市内　15</t>
    <rPh sb="0" eb="2">
      <t>シナイ</t>
    </rPh>
    <phoneticPr fontId="6"/>
  </si>
  <si>
    <t>小倉南ＩＣ</t>
    <rPh sb="0" eb="2">
      <t>コクラ</t>
    </rPh>
    <rPh sb="2" eb="3">
      <t>ミナミ</t>
    </rPh>
    <phoneticPr fontId="6"/>
  </si>
  <si>
    <t>福岡ＡＰ</t>
    <rPh sb="0" eb="2">
      <t>フクオカ</t>
    </rPh>
    <phoneticPr fontId="6"/>
  </si>
  <si>
    <t>伊万里</t>
    <rPh sb="0" eb="1">
      <t>イ</t>
    </rPh>
    <rPh sb="1" eb="2">
      <t>マン</t>
    </rPh>
    <rPh sb="2" eb="3">
      <t>サト</t>
    </rPh>
    <phoneticPr fontId="6"/>
  </si>
  <si>
    <t>中津</t>
    <rPh sb="0" eb="2">
      <t>ナカツ</t>
    </rPh>
    <phoneticPr fontId="6"/>
  </si>
  <si>
    <t>大宰府ＩＣ</t>
    <rPh sb="0" eb="3">
      <t>ダザイフ</t>
    </rPh>
    <phoneticPr fontId="6"/>
  </si>
  <si>
    <t>有田</t>
    <rPh sb="0" eb="1">
      <t>アリ</t>
    </rPh>
    <rPh sb="1" eb="2">
      <t>タ</t>
    </rPh>
    <phoneticPr fontId="6"/>
  </si>
  <si>
    <t>大宰府天満宮</t>
    <rPh sb="0" eb="3">
      <t>ダザイフ</t>
    </rPh>
    <rPh sb="3" eb="4">
      <t>テン</t>
    </rPh>
    <rPh sb="4" eb="5">
      <t>マン</t>
    </rPh>
    <rPh sb="5" eb="6">
      <t>ミヤ</t>
    </rPh>
    <phoneticPr fontId="6"/>
  </si>
  <si>
    <t>青の洞門</t>
    <rPh sb="0" eb="1">
      <t>アオ</t>
    </rPh>
    <rPh sb="2" eb="4">
      <t>ドウモン</t>
    </rPh>
    <phoneticPr fontId="6"/>
  </si>
  <si>
    <t>宇佐</t>
    <rPh sb="0" eb="2">
      <t>ウサ</t>
    </rPh>
    <phoneticPr fontId="6"/>
  </si>
  <si>
    <t>佐世保</t>
    <rPh sb="0" eb="3">
      <t>サセボ</t>
    </rPh>
    <phoneticPr fontId="6"/>
  </si>
  <si>
    <t>武雄</t>
    <rPh sb="0" eb="2">
      <t>タケオ</t>
    </rPh>
    <phoneticPr fontId="6"/>
  </si>
  <si>
    <t>宇佐八幡</t>
    <rPh sb="0" eb="2">
      <t>ウサ</t>
    </rPh>
    <rPh sb="2" eb="4">
      <t>ハチマン</t>
    </rPh>
    <phoneticPr fontId="6"/>
  </si>
  <si>
    <t>三河内ＩＣ</t>
    <rPh sb="0" eb="1">
      <t>３</t>
    </rPh>
    <rPh sb="1" eb="3">
      <t>カワチ</t>
    </rPh>
    <phoneticPr fontId="6"/>
  </si>
  <si>
    <t>豊後高田</t>
    <rPh sb="0" eb="2">
      <t>ブンゴ</t>
    </rPh>
    <rPh sb="2" eb="4">
      <t>タカダ</t>
    </rPh>
    <phoneticPr fontId="6"/>
  </si>
  <si>
    <t>武雄南ＩＣ</t>
    <rPh sb="0" eb="2">
      <t>タケオ</t>
    </rPh>
    <rPh sb="2" eb="3">
      <t>ミナミ</t>
    </rPh>
    <phoneticPr fontId="6"/>
  </si>
  <si>
    <t>大搭</t>
    <rPh sb="0" eb="1">
      <t>オオ</t>
    </rPh>
    <rPh sb="1" eb="2">
      <t>トウ</t>
    </rPh>
    <phoneticPr fontId="6"/>
  </si>
  <si>
    <t>耶馬渓</t>
    <rPh sb="0" eb="1">
      <t>ヤ</t>
    </rPh>
    <phoneticPr fontId="6"/>
  </si>
  <si>
    <t>宇佐ＩＣ</t>
    <rPh sb="0" eb="2">
      <t>ウサ</t>
    </rPh>
    <phoneticPr fontId="6"/>
  </si>
  <si>
    <t>多久ＩＣ</t>
    <rPh sb="0" eb="1">
      <t>タ</t>
    </rPh>
    <rPh sb="1" eb="2">
      <t>キュウ</t>
    </rPh>
    <phoneticPr fontId="6"/>
  </si>
  <si>
    <t>東背振ＩＣ</t>
    <rPh sb="0" eb="1">
      <t>ヒガシ</t>
    </rPh>
    <rPh sb="1" eb="2">
      <t>セ</t>
    </rPh>
    <rPh sb="2" eb="3">
      <t>フ</t>
    </rPh>
    <phoneticPr fontId="6"/>
  </si>
  <si>
    <t>鳥　栖　ＩＣ</t>
    <rPh sb="0" eb="1">
      <t>トリ</t>
    </rPh>
    <rPh sb="2" eb="3">
      <t>ス</t>
    </rPh>
    <phoneticPr fontId="6"/>
  </si>
  <si>
    <t>日田ＩＣ</t>
    <rPh sb="0" eb="1">
      <t>ヒ</t>
    </rPh>
    <rPh sb="1" eb="2">
      <t>タ</t>
    </rPh>
    <phoneticPr fontId="6"/>
  </si>
  <si>
    <t>波佐見</t>
    <rPh sb="0" eb="1">
      <t>ナミ</t>
    </rPh>
    <rPh sb="1" eb="2">
      <t>タスク</t>
    </rPh>
    <rPh sb="2" eb="3">
      <t>ミ</t>
    </rPh>
    <phoneticPr fontId="6"/>
  </si>
  <si>
    <t>立石</t>
    <rPh sb="0" eb="2">
      <t>タテイシ</t>
    </rPh>
    <phoneticPr fontId="6"/>
  </si>
  <si>
    <t>九重ＩＣ</t>
    <rPh sb="0" eb="2">
      <t>クジュウ</t>
    </rPh>
    <phoneticPr fontId="6"/>
  </si>
  <si>
    <t>富貴寺</t>
    <rPh sb="0" eb="2">
      <t>フウキ</t>
    </rPh>
    <rPh sb="2" eb="3">
      <t>ジ</t>
    </rPh>
    <phoneticPr fontId="6"/>
  </si>
  <si>
    <t>日田</t>
    <rPh sb="0" eb="1">
      <t>ヒ</t>
    </rPh>
    <rPh sb="1" eb="2">
      <t>タ</t>
    </rPh>
    <phoneticPr fontId="6"/>
  </si>
  <si>
    <t>吉野ヶ里</t>
    <rPh sb="0" eb="2">
      <t>ヨシノ</t>
    </rPh>
    <rPh sb="3" eb="4">
      <t>サト</t>
    </rPh>
    <phoneticPr fontId="6"/>
  </si>
  <si>
    <t>安心院ＩＣ</t>
    <rPh sb="0" eb="3">
      <t>アジム</t>
    </rPh>
    <phoneticPr fontId="6"/>
  </si>
  <si>
    <t>佐賀</t>
    <rPh sb="0" eb="2">
      <t>サガ</t>
    </rPh>
    <phoneticPr fontId="6"/>
  </si>
  <si>
    <t>長崎ＡＰ</t>
    <rPh sb="0" eb="2">
      <t>ナガサキ</t>
    </rPh>
    <phoneticPr fontId="6"/>
  </si>
  <si>
    <t>みやま　柳　川　ＩＣ</t>
    <rPh sb="4" eb="5">
      <t>ヤナギ</t>
    </rPh>
    <rPh sb="6" eb="7">
      <t>カワ</t>
    </rPh>
    <phoneticPr fontId="6"/>
  </si>
  <si>
    <t>鯛生金山</t>
    <rPh sb="0" eb="1">
      <t>タイ</t>
    </rPh>
    <rPh sb="1" eb="2">
      <t>ナマ</t>
    </rPh>
    <rPh sb="2" eb="4">
      <t>キンザン</t>
    </rPh>
    <phoneticPr fontId="6"/>
  </si>
  <si>
    <t>夢大橋</t>
    <rPh sb="0" eb="1">
      <t>ユメ</t>
    </rPh>
    <rPh sb="1" eb="3">
      <t>オオハシ</t>
    </rPh>
    <phoneticPr fontId="6"/>
  </si>
  <si>
    <t>嬉野ＩＣ</t>
    <rPh sb="0" eb="1">
      <t>ウレ</t>
    </rPh>
    <rPh sb="1" eb="2">
      <t>ノ</t>
    </rPh>
    <phoneticPr fontId="6"/>
  </si>
  <si>
    <t>嬉野</t>
    <rPh sb="0" eb="2">
      <t>ウレシノ</t>
    </rPh>
    <phoneticPr fontId="6"/>
  </si>
  <si>
    <t>鹿島</t>
    <rPh sb="0" eb="2">
      <t>カシマ</t>
    </rPh>
    <phoneticPr fontId="6"/>
  </si>
  <si>
    <t>佐賀ＡＰ</t>
    <rPh sb="0" eb="2">
      <t>サガ</t>
    </rPh>
    <phoneticPr fontId="6"/>
  </si>
  <si>
    <t>湯布院ＩＣ</t>
    <rPh sb="0" eb="3">
      <t>ユフイン</t>
    </rPh>
    <phoneticPr fontId="6"/>
  </si>
  <si>
    <t>大分ＡＰ</t>
    <rPh sb="0" eb="2">
      <t>オオイタ</t>
    </rPh>
    <phoneticPr fontId="6"/>
  </si>
  <si>
    <t>柳川</t>
    <rPh sb="0" eb="2">
      <t>ヤナガワ</t>
    </rPh>
    <phoneticPr fontId="6"/>
  </si>
  <si>
    <t>長崎</t>
    <rPh sb="0" eb="2">
      <t>ナガサキ</t>
    </rPh>
    <phoneticPr fontId="6"/>
  </si>
  <si>
    <t>南小国</t>
    <rPh sb="0" eb="1">
      <t>ミナミ</t>
    </rPh>
    <rPh sb="1" eb="3">
      <t>オグニ</t>
    </rPh>
    <phoneticPr fontId="6"/>
  </si>
  <si>
    <t>黒川</t>
    <rPh sb="0" eb="2">
      <t>クロカワ</t>
    </rPh>
    <phoneticPr fontId="6"/>
  </si>
  <si>
    <t>　南　関　　　　ＩＣ</t>
    <rPh sb="1" eb="2">
      <t>ミナミ</t>
    </rPh>
    <rPh sb="3" eb="4">
      <t>セキ</t>
    </rPh>
    <phoneticPr fontId="6"/>
  </si>
  <si>
    <t>市内18</t>
    <rPh sb="0" eb="2">
      <t>シナイ</t>
    </rPh>
    <phoneticPr fontId="6"/>
  </si>
  <si>
    <t>大牟田</t>
    <rPh sb="0" eb="3">
      <t>オオムタ</t>
    </rPh>
    <phoneticPr fontId="6"/>
  </si>
  <si>
    <t>大村ＩＣ</t>
    <rPh sb="0" eb="2">
      <t>オオムラ</t>
    </rPh>
    <phoneticPr fontId="6"/>
  </si>
  <si>
    <t>山鹿</t>
    <rPh sb="0" eb="2">
      <t>ヤマガ</t>
    </rPh>
    <phoneticPr fontId="6"/>
  </si>
  <si>
    <t>大観峰</t>
    <rPh sb="0" eb="1">
      <t>オオ</t>
    </rPh>
    <rPh sb="1" eb="2">
      <t>カン</t>
    </rPh>
    <rPh sb="2" eb="3">
      <t>ミネ</t>
    </rPh>
    <phoneticPr fontId="6"/>
  </si>
  <si>
    <t>菊　水　ＩＣ</t>
    <rPh sb="0" eb="1">
      <t>キク</t>
    </rPh>
    <rPh sb="2" eb="3">
      <t>ミズ</t>
    </rPh>
    <phoneticPr fontId="6"/>
  </si>
  <si>
    <t>飯田高原</t>
    <rPh sb="0" eb="2">
      <t>イイダ</t>
    </rPh>
    <rPh sb="2" eb="4">
      <t>コウゲン</t>
    </rPh>
    <phoneticPr fontId="6"/>
  </si>
  <si>
    <t>瀬の本</t>
    <rPh sb="0" eb="1">
      <t>セ</t>
    </rPh>
    <rPh sb="2" eb="3">
      <t>ホン</t>
    </rPh>
    <phoneticPr fontId="6"/>
  </si>
  <si>
    <t>諫早ＩＣ</t>
    <rPh sb="0" eb="2">
      <t>イサハヤ</t>
    </rPh>
    <phoneticPr fontId="6"/>
  </si>
  <si>
    <t>長洲港</t>
    <rPh sb="0" eb="2">
      <t>ナガス</t>
    </rPh>
    <rPh sb="2" eb="3">
      <t>コウ</t>
    </rPh>
    <phoneticPr fontId="6"/>
  </si>
  <si>
    <t>別府ＩＣ</t>
    <rPh sb="0" eb="2">
      <t>ベップ</t>
    </rPh>
    <phoneticPr fontId="6"/>
  </si>
  <si>
    <t>玉名</t>
    <rPh sb="0" eb="2">
      <t>タマナ</t>
    </rPh>
    <phoneticPr fontId="6"/>
  </si>
  <si>
    <t>湯布院</t>
    <rPh sb="0" eb="3">
      <t>ユフイン</t>
    </rPh>
    <phoneticPr fontId="6"/>
  </si>
  <si>
    <t>多良見ＩＣ</t>
    <rPh sb="0" eb="1">
      <t>タ</t>
    </rPh>
    <rPh sb="1" eb="2">
      <t>リョウ</t>
    </rPh>
    <rPh sb="2" eb="3">
      <t>ミ</t>
    </rPh>
    <phoneticPr fontId="6"/>
  </si>
  <si>
    <t>菊地</t>
    <rPh sb="0" eb="2">
      <t>キクチ</t>
    </rPh>
    <phoneticPr fontId="6"/>
  </si>
  <si>
    <t>内牧</t>
    <rPh sb="0" eb="2">
      <t>ウチノマキ</t>
    </rPh>
    <phoneticPr fontId="6"/>
  </si>
  <si>
    <t>別府</t>
    <rPh sb="0" eb="2">
      <t>ベップ</t>
    </rPh>
    <phoneticPr fontId="6"/>
  </si>
  <si>
    <t>矢上</t>
    <rPh sb="0" eb="2">
      <t>ヤガミ</t>
    </rPh>
    <phoneticPr fontId="6"/>
  </si>
  <si>
    <t>　　　植　　木　ＩＣ</t>
    <rPh sb="3" eb="4">
      <t>ショク</t>
    </rPh>
    <rPh sb="6" eb="7">
      <t>キ</t>
    </rPh>
    <phoneticPr fontId="6"/>
  </si>
  <si>
    <t>小島車庫</t>
    <rPh sb="0" eb="2">
      <t>コジマ</t>
    </rPh>
    <rPh sb="2" eb="4">
      <t>シャコ</t>
    </rPh>
    <phoneticPr fontId="6"/>
  </si>
  <si>
    <t>本田技研</t>
    <rPh sb="0" eb="2">
      <t>ホンダ</t>
    </rPh>
    <rPh sb="2" eb="4">
      <t>ギケン</t>
    </rPh>
    <phoneticPr fontId="6"/>
  </si>
  <si>
    <t>市内15</t>
    <rPh sb="0" eb="2">
      <t>シナイ</t>
    </rPh>
    <phoneticPr fontId="6"/>
  </si>
  <si>
    <t>愛野ベル</t>
    <rPh sb="0" eb="1">
      <t>アイ</t>
    </rPh>
    <rPh sb="1" eb="2">
      <t>ノ</t>
    </rPh>
    <phoneticPr fontId="6"/>
  </si>
  <si>
    <t>多比良</t>
    <rPh sb="0" eb="1">
      <t>タ</t>
    </rPh>
    <rPh sb="1" eb="2">
      <t>ヒ</t>
    </rPh>
    <rPh sb="2" eb="3">
      <t>リョウ</t>
    </rPh>
    <phoneticPr fontId="6"/>
  </si>
  <si>
    <t>熊本センター</t>
    <rPh sb="0" eb="2">
      <t>クマモト</t>
    </rPh>
    <phoneticPr fontId="6"/>
  </si>
  <si>
    <t>雲仙</t>
    <rPh sb="0" eb="2">
      <t>ウンゼン</t>
    </rPh>
    <phoneticPr fontId="6"/>
  </si>
  <si>
    <t>熊本ＩＣ</t>
    <rPh sb="0" eb="2">
      <t>クマモト</t>
    </rPh>
    <phoneticPr fontId="6"/>
  </si>
  <si>
    <t>赤水</t>
    <rPh sb="0" eb="2">
      <t>アカミズ</t>
    </rPh>
    <phoneticPr fontId="6"/>
  </si>
  <si>
    <t>坊中</t>
    <rPh sb="0" eb="1">
      <t>ボウ</t>
    </rPh>
    <rPh sb="1" eb="2">
      <t>ナカ</t>
    </rPh>
    <phoneticPr fontId="6"/>
  </si>
  <si>
    <t>宮地</t>
    <rPh sb="0" eb="2">
      <t>ミヤジ</t>
    </rPh>
    <phoneticPr fontId="6"/>
  </si>
  <si>
    <t>大分</t>
    <rPh sb="0" eb="2">
      <t>オオイタ</t>
    </rPh>
    <phoneticPr fontId="6"/>
  </si>
  <si>
    <t>島原</t>
    <rPh sb="0" eb="2">
      <t>シマバラ</t>
    </rPh>
    <phoneticPr fontId="6"/>
  </si>
  <si>
    <t>新港</t>
    <rPh sb="0" eb="1">
      <t>シン</t>
    </rPh>
    <rPh sb="1" eb="2">
      <t>コウ</t>
    </rPh>
    <phoneticPr fontId="6"/>
  </si>
  <si>
    <t>竹田</t>
    <rPh sb="0" eb="2">
      <t>タケダ</t>
    </rPh>
    <phoneticPr fontId="6"/>
  </si>
  <si>
    <t>口之津</t>
    <rPh sb="0" eb="3">
      <t>クチノツ</t>
    </rPh>
    <phoneticPr fontId="6"/>
  </si>
  <si>
    <t>益城空港ＩＣ</t>
    <rPh sb="0" eb="2">
      <t>マシキ</t>
    </rPh>
    <rPh sb="2" eb="4">
      <t>クウコウ</t>
    </rPh>
    <phoneticPr fontId="6"/>
  </si>
  <si>
    <t>熊本ＡＰ</t>
    <rPh sb="0" eb="2">
      <t>クマモト</t>
    </rPh>
    <phoneticPr fontId="6"/>
  </si>
  <si>
    <t>草千里</t>
    <rPh sb="0" eb="1">
      <t>クサ</t>
    </rPh>
    <rPh sb="1" eb="3">
      <t>センリ</t>
    </rPh>
    <phoneticPr fontId="6"/>
  </si>
  <si>
    <t>三角</t>
    <rPh sb="0" eb="2">
      <t>ミスミ</t>
    </rPh>
    <phoneticPr fontId="6"/>
  </si>
  <si>
    <t>白川</t>
    <rPh sb="0" eb="2">
      <t>シラカワ</t>
    </rPh>
    <phoneticPr fontId="6"/>
  </si>
  <si>
    <t>阿蘇山</t>
    <rPh sb="0" eb="2">
      <t>アソ</t>
    </rPh>
    <rPh sb="2" eb="3">
      <t>ヤマ</t>
    </rPh>
    <phoneticPr fontId="6"/>
  </si>
  <si>
    <t>鬼池</t>
    <rPh sb="0" eb="1">
      <t>オニ</t>
    </rPh>
    <rPh sb="1" eb="2">
      <t>イケ</t>
    </rPh>
    <phoneticPr fontId="6"/>
  </si>
  <si>
    <t>松島</t>
    <rPh sb="0" eb="2">
      <t>マツシマ</t>
    </rPh>
    <phoneticPr fontId="6"/>
  </si>
  <si>
    <t>松橋ＩＣ</t>
    <rPh sb="0" eb="2">
      <t>マツバセ</t>
    </rPh>
    <phoneticPr fontId="6"/>
  </si>
  <si>
    <t>松橋</t>
    <rPh sb="0" eb="2">
      <t>マツバセ</t>
    </rPh>
    <phoneticPr fontId="6"/>
  </si>
  <si>
    <t>本渡</t>
    <rPh sb="0" eb="2">
      <t>ホンド</t>
    </rPh>
    <phoneticPr fontId="6"/>
  </si>
  <si>
    <t>高森</t>
    <rPh sb="0" eb="2">
      <t>タカモリ</t>
    </rPh>
    <phoneticPr fontId="6"/>
  </si>
  <si>
    <t>延岡</t>
    <rPh sb="0" eb="2">
      <t>ノベオカ</t>
    </rPh>
    <phoneticPr fontId="6"/>
  </si>
  <si>
    <t>下田</t>
    <rPh sb="0" eb="2">
      <t>シモダ</t>
    </rPh>
    <phoneticPr fontId="6"/>
  </si>
  <si>
    <t>矢部</t>
    <rPh sb="0" eb="2">
      <t>ヤベ</t>
    </rPh>
    <phoneticPr fontId="6"/>
  </si>
  <si>
    <t>岩戸</t>
    <rPh sb="0" eb="2">
      <t>イワト</t>
    </rPh>
    <phoneticPr fontId="6"/>
  </si>
  <si>
    <t>八代ＩＣ</t>
    <rPh sb="0" eb="2">
      <t>ヤッシロ</t>
    </rPh>
    <phoneticPr fontId="6"/>
  </si>
  <si>
    <t>大江</t>
    <rPh sb="0" eb="2">
      <t>オオエ</t>
    </rPh>
    <phoneticPr fontId="6"/>
  </si>
  <si>
    <t>八代</t>
    <rPh sb="0" eb="2">
      <t>ヤッシロ</t>
    </rPh>
    <phoneticPr fontId="6"/>
  </si>
  <si>
    <t>高千穂</t>
    <rPh sb="0" eb="3">
      <t>タカチホ</t>
    </rPh>
    <phoneticPr fontId="6"/>
  </si>
  <si>
    <t>高鍋</t>
    <rPh sb="0" eb="1">
      <t>タカ</t>
    </rPh>
    <rPh sb="1" eb="2">
      <t>ナベ</t>
    </rPh>
    <phoneticPr fontId="6"/>
  </si>
  <si>
    <t>高千穂峡</t>
    <rPh sb="0" eb="3">
      <t>タカチホ</t>
    </rPh>
    <rPh sb="3" eb="4">
      <t>キョウ</t>
    </rPh>
    <phoneticPr fontId="6"/>
  </si>
  <si>
    <t>佐敷</t>
    <rPh sb="0" eb="2">
      <t>サシキ</t>
    </rPh>
    <phoneticPr fontId="6"/>
  </si>
  <si>
    <t>球泉洞</t>
    <rPh sb="0" eb="1">
      <t>タマ</t>
    </rPh>
    <rPh sb="1" eb="2">
      <t>イズミ</t>
    </rPh>
    <rPh sb="2" eb="3">
      <t>ホラ</t>
    </rPh>
    <phoneticPr fontId="6"/>
  </si>
  <si>
    <t>人吉</t>
    <rPh sb="0" eb="2">
      <t>ヒトヨシ</t>
    </rPh>
    <phoneticPr fontId="6"/>
  </si>
  <si>
    <t>人吉ＩＣ</t>
    <rPh sb="0" eb="2">
      <t>ヒトヨシ</t>
    </rPh>
    <phoneticPr fontId="6"/>
  </si>
  <si>
    <t>西都原</t>
    <rPh sb="0" eb="1">
      <t>ニシ</t>
    </rPh>
    <rPh sb="1" eb="2">
      <t>ミヤコ</t>
    </rPh>
    <rPh sb="2" eb="3">
      <t>ハラ</t>
    </rPh>
    <phoneticPr fontId="6"/>
  </si>
  <si>
    <t>牛深</t>
    <rPh sb="0" eb="2">
      <t>ウシブカ</t>
    </rPh>
    <phoneticPr fontId="6"/>
  </si>
  <si>
    <t>平和台</t>
    <rPh sb="0" eb="3">
      <t>ヘイワダイ</t>
    </rPh>
    <phoneticPr fontId="6"/>
  </si>
  <si>
    <t>湯の児</t>
    <rPh sb="0" eb="1">
      <t>ユ</t>
    </rPh>
    <rPh sb="2" eb="3">
      <t>コ</t>
    </rPh>
    <phoneticPr fontId="6"/>
  </si>
  <si>
    <t>水俣</t>
    <rPh sb="0" eb="2">
      <t>ミナマタ</t>
    </rPh>
    <phoneticPr fontId="6"/>
  </si>
  <si>
    <t>大口</t>
    <rPh sb="0" eb="1">
      <t>オオ</t>
    </rPh>
    <rPh sb="1" eb="2">
      <t>クチ</t>
    </rPh>
    <phoneticPr fontId="6"/>
  </si>
  <si>
    <t>蔵の元</t>
    <rPh sb="0" eb="1">
      <t>クラ</t>
    </rPh>
    <rPh sb="2" eb="3">
      <t>ゲン</t>
    </rPh>
    <phoneticPr fontId="6"/>
  </si>
  <si>
    <t>宮崎神宮</t>
    <rPh sb="0" eb="2">
      <t>ミヤザキ</t>
    </rPh>
    <rPh sb="2" eb="4">
      <t>ジングウ</t>
    </rPh>
    <phoneticPr fontId="6"/>
  </si>
  <si>
    <t>曾木の滝</t>
    <rPh sb="0" eb="2">
      <t>ソギ</t>
    </rPh>
    <rPh sb="3" eb="4">
      <t>タキ</t>
    </rPh>
    <phoneticPr fontId="6"/>
  </si>
  <si>
    <t>阿久根</t>
    <rPh sb="0" eb="3">
      <t>アクネ</t>
    </rPh>
    <phoneticPr fontId="6"/>
  </si>
  <si>
    <t>出水</t>
    <rPh sb="0" eb="1">
      <t>デ</t>
    </rPh>
    <rPh sb="1" eb="2">
      <t>ミズ</t>
    </rPh>
    <phoneticPr fontId="6"/>
  </si>
  <si>
    <t>小林ＩＣ</t>
    <rPh sb="0" eb="2">
      <t>コバヤシ</t>
    </rPh>
    <phoneticPr fontId="6"/>
  </si>
  <si>
    <t>宮崎ＡＰ</t>
    <rPh sb="0" eb="2">
      <t>ミヤザキ</t>
    </rPh>
    <phoneticPr fontId="6"/>
  </si>
  <si>
    <t>宮崎</t>
    <rPh sb="0" eb="2">
      <t>ミヤザキ</t>
    </rPh>
    <phoneticPr fontId="6"/>
  </si>
  <si>
    <t>都城ＩＣ</t>
    <rPh sb="0" eb="2">
      <t>ミヤコノジョウ</t>
    </rPh>
    <phoneticPr fontId="6"/>
  </si>
  <si>
    <t>田野ＩＣ</t>
    <rPh sb="0" eb="1">
      <t>タ</t>
    </rPh>
    <rPh sb="1" eb="2">
      <t>ノ</t>
    </rPh>
    <phoneticPr fontId="6"/>
  </si>
  <si>
    <t>栗野ＩＣ</t>
    <rPh sb="0" eb="1">
      <t>クリ</t>
    </rPh>
    <rPh sb="1" eb="2">
      <t>ノ</t>
    </rPh>
    <phoneticPr fontId="6"/>
  </si>
  <si>
    <t>川内</t>
    <rPh sb="0" eb="2">
      <t>カワウチ</t>
    </rPh>
    <phoneticPr fontId="6"/>
  </si>
  <si>
    <t>溝辺ＩＣ</t>
    <rPh sb="0" eb="1">
      <t>ミゾ</t>
    </rPh>
    <rPh sb="1" eb="2">
      <t>ヘン</t>
    </rPh>
    <phoneticPr fontId="6"/>
  </si>
  <si>
    <t>高千穂河原</t>
    <rPh sb="0" eb="3">
      <t>タカチホ</t>
    </rPh>
    <rPh sb="3" eb="5">
      <t>カワラ</t>
    </rPh>
    <phoneticPr fontId="6"/>
  </si>
  <si>
    <t>鹿児島ＡＰ</t>
    <rPh sb="0" eb="3">
      <t>カゴシマ</t>
    </rPh>
    <phoneticPr fontId="6"/>
  </si>
  <si>
    <t>都城</t>
    <rPh sb="0" eb="2">
      <t>ミヤコノジョウ</t>
    </rPh>
    <phoneticPr fontId="6"/>
  </si>
  <si>
    <t>霧島♨</t>
    <rPh sb="0" eb="2">
      <t>キリシマ</t>
    </rPh>
    <phoneticPr fontId="6"/>
  </si>
  <si>
    <t>関の尾</t>
    <rPh sb="0" eb="1">
      <t>セキ</t>
    </rPh>
    <rPh sb="2" eb="3">
      <t>オ</t>
    </rPh>
    <phoneticPr fontId="6"/>
  </si>
  <si>
    <t>子供国</t>
    <rPh sb="0" eb="2">
      <t>コドモ</t>
    </rPh>
    <rPh sb="2" eb="3">
      <t>クニ</t>
    </rPh>
    <phoneticPr fontId="6"/>
  </si>
  <si>
    <t>串木野</t>
    <rPh sb="0" eb="1">
      <t>クシ</t>
    </rPh>
    <rPh sb="1" eb="2">
      <t>キ</t>
    </rPh>
    <rPh sb="2" eb="3">
      <t>ノ</t>
    </rPh>
    <phoneticPr fontId="6"/>
  </si>
  <si>
    <t>神宮</t>
    <rPh sb="0" eb="2">
      <t>ジングウ</t>
    </rPh>
    <phoneticPr fontId="6"/>
  </si>
  <si>
    <t>国分経由</t>
    <rPh sb="0" eb="2">
      <t>コクブ</t>
    </rPh>
    <rPh sb="2" eb="4">
      <t>ケイユ</t>
    </rPh>
    <phoneticPr fontId="6"/>
  </si>
  <si>
    <t>青島</t>
    <rPh sb="0" eb="2">
      <t>アオシマ</t>
    </rPh>
    <phoneticPr fontId="6"/>
  </si>
  <si>
    <t>国分</t>
    <rPh sb="0" eb="2">
      <t>コクブ</t>
    </rPh>
    <phoneticPr fontId="6"/>
  </si>
  <si>
    <t>飫肥城</t>
    <rPh sb="0" eb="2">
      <t>オビ</t>
    </rPh>
    <rPh sb="2" eb="3">
      <t>ジョウ</t>
    </rPh>
    <phoneticPr fontId="6"/>
  </si>
  <si>
    <t>堀切</t>
    <rPh sb="0" eb="2">
      <t>ホリキリ</t>
    </rPh>
    <phoneticPr fontId="6"/>
  </si>
  <si>
    <t>鹿児島北ＩＣ</t>
    <rPh sb="0" eb="3">
      <t>カゴシマ</t>
    </rPh>
    <rPh sb="3" eb="4">
      <t>キタ</t>
    </rPh>
    <phoneticPr fontId="6"/>
  </si>
  <si>
    <t>鹿児島</t>
    <rPh sb="0" eb="3">
      <t>カゴシマ</t>
    </rPh>
    <phoneticPr fontId="6"/>
  </si>
  <si>
    <t>知覧ＩＣ</t>
    <rPh sb="0" eb="2">
      <t>チラン</t>
    </rPh>
    <phoneticPr fontId="6"/>
  </si>
  <si>
    <t>鹿屋</t>
    <rPh sb="0" eb="2">
      <t>カノヤ</t>
    </rPh>
    <phoneticPr fontId="6"/>
  </si>
  <si>
    <t>知覧</t>
    <rPh sb="0" eb="2">
      <t>チラン</t>
    </rPh>
    <phoneticPr fontId="6"/>
  </si>
  <si>
    <t>日南</t>
    <rPh sb="0" eb="2">
      <t>ニチナン</t>
    </rPh>
    <phoneticPr fontId="6"/>
  </si>
  <si>
    <t>池田湖</t>
    <rPh sb="0" eb="2">
      <t>イケダ</t>
    </rPh>
    <rPh sb="2" eb="3">
      <t>コ</t>
    </rPh>
    <phoneticPr fontId="6"/>
  </si>
  <si>
    <t>鹿児島ＩＣ=えいＩＣ　　70</t>
    <rPh sb="0" eb="3">
      <t>カゴシマ</t>
    </rPh>
    <phoneticPr fontId="6"/>
  </si>
  <si>
    <t>志布志港</t>
    <rPh sb="0" eb="3">
      <t>シブシ</t>
    </rPh>
    <rPh sb="3" eb="4">
      <t>コウ</t>
    </rPh>
    <phoneticPr fontId="6"/>
  </si>
  <si>
    <t>都井岬</t>
    <rPh sb="0" eb="1">
      <t>ミヤコ</t>
    </rPh>
    <phoneticPr fontId="6"/>
  </si>
  <si>
    <t>開門岳</t>
    <rPh sb="0" eb="2">
      <t>カイモン</t>
    </rPh>
    <rPh sb="2" eb="3">
      <t>タケ</t>
    </rPh>
    <phoneticPr fontId="6"/>
  </si>
  <si>
    <t>貝塚</t>
    <rPh sb="0" eb="2">
      <t>カイヅカ</t>
    </rPh>
    <phoneticPr fontId="6"/>
  </si>
  <si>
    <t>香椎東</t>
    <rPh sb="0" eb="2">
      <t>カシイ</t>
    </rPh>
    <rPh sb="2" eb="3">
      <t>ヒガシ</t>
    </rPh>
    <phoneticPr fontId="6"/>
  </si>
  <si>
    <t>和白</t>
    <rPh sb="0" eb="2">
      <t>ワジロ</t>
    </rPh>
    <phoneticPr fontId="6"/>
  </si>
  <si>
    <t>長崎鼻</t>
    <rPh sb="0" eb="2">
      <t>ナガサキ</t>
    </rPh>
    <rPh sb="2" eb="3">
      <t>ハナ</t>
    </rPh>
    <phoneticPr fontId="6"/>
  </si>
  <si>
    <t>指宿</t>
    <rPh sb="0" eb="2">
      <t>イブスキ</t>
    </rPh>
    <phoneticPr fontId="6"/>
  </si>
  <si>
    <t>長崎市内</t>
    <rPh sb="0" eb="2">
      <t>ナガサキ</t>
    </rPh>
    <rPh sb="2" eb="4">
      <t>シナイ</t>
    </rPh>
    <phoneticPr fontId="6"/>
  </si>
  <si>
    <t>百道</t>
    <rPh sb="0" eb="1">
      <t>１００</t>
    </rPh>
    <rPh sb="1" eb="2">
      <t>ミチ</t>
    </rPh>
    <phoneticPr fontId="6"/>
  </si>
  <si>
    <t>天神北</t>
    <rPh sb="0" eb="2">
      <t>テンジン</t>
    </rPh>
    <rPh sb="2" eb="3">
      <t>キタ</t>
    </rPh>
    <phoneticPr fontId="6"/>
  </si>
  <si>
    <t>分岐</t>
    <rPh sb="0" eb="2">
      <t>ブンキ</t>
    </rPh>
    <phoneticPr fontId="6"/>
  </si>
  <si>
    <t>天神</t>
    <rPh sb="0" eb="2">
      <t>テンジン</t>
    </rPh>
    <phoneticPr fontId="6"/>
  </si>
  <si>
    <t>粕谷</t>
    <rPh sb="0" eb="2">
      <t>カスヤ</t>
    </rPh>
    <phoneticPr fontId="6"/>
  </si>
  <si>
    <t>半道橋</t>
    <rPh sb="0" eb="1">
      <t>ハン</t>
    </rPh>
    <rPh sb="1" eb="2">
      <t>ミチ</t>
    </rPh>
    <rPh sb="2" eb="3">
      <t>バシ</t>
    </rPh>
    <phoneticPr fontId="6"/>
  </si>
  <si>
    <t>国際線</t>
    <rPh sb="0" eb="3">
      <t>コクサイセン</t>
    </rPh>
    <phoneticPr fontId="6"/>
  </si>
  <si>
    <t>長崎駅</t>
    <rPh sb="0" eb="2">
      <t>ナガサキ</t>
    </rPh>
    <rPh sb="2" eb="3">
      <t>エキ</t>
    </rPh>
    <phoneticPr fontId="6"/>
  </si>
  <si>
    <t>国内線</t>
    <rPh sb="0" eb="3">
      <t>コクナイセン</t>
    </rPh>
    <phoneticPr fontId="6"/>
  </si>
  <si>
    <t>金の隈</t>
    <rPh sb="0" eb="1">
      <t>キン</t>
    </rPh>
    <rPh sb="2" eb="3">
      <t>クマ</t>
    </rPh>
    <phoneticPr fontId="6"/>
  </si>
  <si>
    <t>鹿屋</t>
    <rPh sb="0" eb="1">
      <t>シカ</t>
    </rPh>
    <phoneticPr fontId="18"/>
  </si>
  <si>
    <t>日南</t>
    <rPh sb="0" eb="2">
      <t>ニチナン</t>
    </rPh>
    <phoneticPr fontId="18"/>
  </si>
  <si>
    <t>飫肥城</t>
    <rPh sb="0" eb="2">
      <t>オビ</t>
    </rPh>
    <rPh sb="2" eb="3">
      <t>ジョウ</t>
    </rPh>
    <phoneticPr fontId="18"/>
  </si>
  <si>
    <t>田野ＩＣより</t>
    <rPh sb="0" eb="2">
      <t>タノ</t>
    </rPh>
    <phoneticPr fontId="18"/>
  </si>
  <si>
    <t>西海パールシー</t>
    <rPh sb="0" eb="2">
      <t>サイカイ</t>
    </rPh>
    <phoneticPr fontId="18"/>
  </si>
  <si>
    <t>本渡市</t>
    <rPh sb="0" eb="2">
      <t>ホンド</t>
    </rPh>
    <rPh sb="2" eb="3">
      <t>シ</t>
    </rPh>
    <phoneticPr fontId="18"/>
  </si>
  <si>
    <t>キリシタン館</t>
    <rPh sb="5" eb="6">
      <t>カン</t>
    </rPh>
    <phoneticPr fontId="18"/>
  </si>
  <si>
    <t>牛深</t>
    <rPh sb="0" eb="2">
      <t>ウシブカ</t>
    </rPh>
    <phoneticPr fontId="18"/>
  </si>
  <si>
    <t>崎津天主堂</t>
    <rPh sb="0" eb="1">
      <t>サキ</t>
    </rPh>
    <rPh sb="1" eb="2">
      <t>ツ</t>
    </rPh>
    <rPh sb="2" eb="5">
      <t>テンシュドウ</t>
    </rPh>
    <phoneticPr fontId="18"/>
  </si>
  <si>
    <t>大江天主堂</t>
    <rPh sb="0" eb="2">
      <t>オオエ</t>
    </rPh>
    <rPh sb="2" eb="4">
      <t>テンシュ</t>
    </rPh>
    <rPh sb="4" eb="5">
      <t>ドウ</t>
    </rPh>
    <phoneticPr fontId="18"/>
  </si>
  <si>
    <t>八代</t>
    <rPh sb="0" eb="2">
      <t>ヤッシロ</t>
    </rPh>
    <phoneticPr fontId="18"/>
  </si>
  <si>
    <t>水俣</t>
    <rPh sb="0" eb="2">
      <t>ミナマタ</t>
    </rPh>
    <phoneticPr fontId="18"/>
  </si>
  <si>
    <t>高崎山</t>
    <rPh sb="0" eb="2">
      <t>タカサキ</t>
    </rPh>
    <rPh sb="2" eb="3">
      <t>ヤマ</t>
    </rPh>
    <phoneticPr fontId="18"/>
  </si>
  <si>
    <t>大分</t>
    <rPh sb="0" eb="2">
      <t>オオイタ</t>
    </rPh>
    <phoneticPr fontId="18"/>
  </si>
  <si>
    <t>最短で</t>
    <rPh sb="0" eb="2">
      <t>サイタン</t>
    </rPh>
    <phoneticPr fontId="18"/>
  </si>
  <si>
    <t>苑内は無料</t>
    <rPh sb="0" eb="1">
      <t>エン</t>
    </rPh>
    <rPh sb="1" eb="2">
      <t>ナイ</t>
    </rPh>
    <rPh sb="3" eb="5">
      <t>ムリョウ</t>
    </rPh>
    <phoneticPr fontId="6"/>
  </si>
  <si>
    <t>城彩苑（わくわく座は有料）</t>
    <rPh sb="0" eb="1">
      <t>ジョウ</t>
    </rPh>
    <rPh sb="1" eb="2">
      <t>イロドリ</t>
    </rPh>
    <rPh sb="2" eb="3">
      <t>エン</t>
    </rPh>
    <rPh sb="8" eb="9">
      <t>ザ</t>
    </rPh>
    <rPh sb="10" eb="12">
      <t>ユウリョウ</t>
    </rPh>
    <phoneticPr fontId="6"/>
  </si>
  <si>
    <t>わくわく座　大人　300</t>
    <rPh sb="4" eb="5">
      <t>ザ</t>
    </rPh>
    <rPh sb="6" eb="8">
      <t>オトナ</t>
    </rPh>
    <phoneticPr fontId="6"/>
  </si>
  <si>
    <t>瀬の本</t>
    <rPh sb="0" eb="1">
      <t>セ</t>
    </rPh>
    <rPh sb="2" eb="3">
      <t>ホン</t>
    </rPh>
    <phoneticPr fontId="18"/>
  </si>
  <si>
    <t>両子寺</t>
    <rPh sb="0" eb="1">
      <t>リョウ</t>
    </rPh>
    <rPh sb="1" eb="2">
      <t>コ</t>
    </rPh>
    <rPh sb="2" eb="3">
      <t>ジ</t>
    </rPh>
    <phoneticPr fontId="18"/>
  </si>
  <si>
    <t>富貴寺</t>
    <rPh sb="0" eb="2">
      <t>フウキ</t>
    </rPh>
    <rPh sb="2" eb="3">
      <t>ジ</t>
    </rPh>
    <phoneticPr fontId="18"/>
  </si>
  <si>
    <t>大津</t>
    <rPh sb="0" eb="2">
      <t>オオツ</t>
    </rPh>
    <phoneticPr fontId="18"/>
  </si>
  <si>
    <t>駐車場のご案内</t>
    <rPh sb="0" eb="2">
      <t>チュウシャ</t>
    </rPh>
    <rPh sb="2" eb="3">
      <t>バ</t>
    </rPh>
    <rPh sb="5" eb="7">
      <t>アンナイ</t>
    </rPh>
    <phoneticPr fontId="6"/>
  </si>
  <si>
    <t>平和</t>
    <rPh sb="0" eb="2">
      <t>ヘイワ</t>
    </rPh>
    <phoneticPr fontId="6"/>
  </si>
  <si>
    <t>松が枝</t>
    <rPh sb="0" eb="1">
      <t>マツ</t>
    </rPh>
    <rPh sb="2" eb="3">
      <t>エダ</t>
    </rPh>
    <phoneticPr fontId="6"/>
  </si>
  <si>
    <t>長崎市営駐車場</t>
    <rPh sb="0" eb="2">
      <t>ナガサキ</t>
    </rPh>
    <rPh sb="2" eb="4">
      <t>シエイ</t>
    </rPh>
    <rPh sb="4" eb="6">
      <t>チュウシャ</t>
    </rPh>
    <rPh sb="6" eb="7">
      <t>バ</t>
    </rPh>
    <phoneticPr fontId="6"/>
  </si>
  <si>
    <t>県営常盤駐車場</t>
    <rPh sb="0" eb="1">
      <t>ケン</t>
    </rPh>
    <rPh sb="1" eb="2">
      <t>エイ</t>
    </rPh>
    <rPh sb="2" eb="4">
      <t>トキワ</t>
    </rPh>
    <rPh sb="4" eb="6">
      <t>チュウシャ</t>
    </rPh>
    <rPh sb="6" eb="7">
      <t>バ</t>
    </rPh>
    <phoneticPr fontId="6"/>
  </si>
  <si>
    <t>常盤</t>
    <rPh sb="0" eb="2">
      <t>トキワ</t>
    </rPh>
    <phoneticPr fontId="6"/>
  </si>
  <si>
    <t>大型　30分ごと　600円</t>
    <rPh sb="0" eb="2">
      <t>オオガタ</t>
    </rPh>
    <rPh sb="5" eb="6">
      <t>フン</t>
    </rPh>
    <rPh sb="12" eb="13">
      <t>エン</t>
    </rPh>
    <phoneticPr fontId="6"/>
  </si>
  <si>
    <t>都井岬</t>
    <rPh sb="0" eb="3">
      <t>トイミサキ</t>
    </rPh>
    <phoneticPr fontId="18"/>
  </si>
  <si>
    <t>熊本鹿児島</t>
    <rPh sb="0" eb="2">
      <t>クマモト</t>
    </rPh>
    <rPh sb="2" eb="5">
      <t>カゴシマ</t>
    </rPh>
    <phoneticPr fontId="18"/>
  </si>
  <si>
    <t>60高速</t>
    <rPh sb="2" eb="4">
      <t>コウソク</t>
    </rPh>
    <phoneticPr fontId="18"/>
  </si>
  <si>
    <t>一般道</t>
    <rPh sb="0" eb="2">
      <t>イッパン</t>
    </rPh>
    <rPh sb="2" eb="3">
      <t>ミチ</t>
    </rPh>
    <phoneticPr fontId="18"/>
  </si>
  <si>
    <t>綾城</t>
    <rPh sb="0" eb="1">
      <t>アヤ</t>
    </rPh>
    <rPh sb="1" eb="2">
      <t>ジョウ</t>
    </rPh>
    <phoneticPr fontId="6"/>
  </si>
  <si>
    <t>綾クラフト</t>
    <rPh sb="0" eb="1">
      <t>アヤ</t>
    </rPh>
    <phoneticPr fontId="18"/>
  </si>
  <si>
    <t>綾城</t>
    <rPh sb="0" eb="1">
      <t>アヤ</t>
    </rPh>
    <rPh sb="1" eb="2">
      <t>ジョウ</t>
    </rPh>
    <phoneticPr fontId="18"/>
  </si>
  <si>
    <t>別府市内</t>
    <rPh sb="0" eb="2">
      <t>ベップ</t>
    </rPh>
    <rPh sb="2" eb="4">
      <t>シナイ</t>
    </rPh>
    <phoneticPr fontId="6"/>
  </si>
  <si>
    <t>清武ＩＣ</t>
    <rPh sb="0" eb="2">
      <t>キヨタケ</t>
    </rPh>
    <phoneticPr fontId="6"/>
  </si>
  <si>
    <t>宮崎ＩＣ</t>
    <rPh sb="0" eb="2">
      <t>ミヤザキ</t>
    </rPh>
    <phoneticPr fontId="6"/>
  </si>
  <si>
    <t>宮崎西ＩＣ</t>
    <rPh sb="0" eb="2">
      <t>ミヤザキ</t>
    </rPh>
    <rPh sb="2" eb="3">
      <t>ニシ</t>
    </rPh>
    <phoneticPr fontId="6"/>
  </si>
  <si>
    <t>高鍋ＩＣ</t>
    <rPh sb="0" eb="1">
      <t>タカ</t>
    </rPh>
    <rPh sb="1" eb="2">
      <t>ナベ</t>
    </rPh>
    <phoneticPr fontId="6"/>
  </si>
  <si>
    <t>都農ＩＣ</t>
    <rPh sb="0" eb="1">
      <t>ト</t>
    </rPh>
    <rPh sb="1" eb="2">
      <t>ノウ</t>
    </rPh>
    <phoneticPr fontId="6"/>
  </si>
  <si>
    <t>武雄南ＪＣ</t>
    <rPh sb="0" eb="2">
      <t>タケオ</t>
    </rPh>
    <rPh sb="2" eb="3">
      <t>ミナミ</t>
    </rPh>
    <phoneticPr fontId="6"/>
  </si>
  <si>
    <t>日出ＪＣＴ</t>
    <rPh sb="0" eb="2">
      <t>ヒジ</t>
    </rPh>
    <phoneticPr fontId="6"/>
  </si>
  <si>
    <t>速見ＩＣ</t>
    <rPh sb="0" eb="1">
      <t>ハヤ</t>
    </rPh>
    <rPh sb="1" eb="2">
      <t>ミ</t>
    </rPh>
    <phoneticPr fontId="6"/>
  </si>
  <si>
    <t>大分ＩＣ</t>
    <rPh sb="0" eb="2">
      <t>オオイタ</t>
    </rPh>
    <phoneticPr fontId="6"/>
  </si>
  <si>
    <t>津久見ＩＣ</t>
    <rPh sb="0" eb="3">
      <t>ツクミ</t>
    </rPh>
    <phoneticPr fontId="6"/>
  </si>
  <si>
    <t>佐伯ＩＣ</t>
    <rPh sb="0" eb="2">
      <t>サエキ</t>
    </rPh>
    <phoneticPr fontId="6"/>
  </si>
  <si>
    <t>祐徳神社</t>
    <rPh sb="0" eb="1">
      <t>ユウ</t>
    </rPh>
    <rPh sb="1" eb="2">
      <t>トク</t>
    </rPh>
    <rPh sb="2" eb="4">
      <t>ジンジャ</t>
    </rPh>
    <phoneticPr fontId="6"/>
  </si>
  <si>
    <t>桜島港</t>
    <rPh sb="0" eb="2">
      <t>サクラジマ</t>
    </rPh>
    <rPh sb="2" eb="3">
      <t>コウ</t>
    </rPh>
    <phoneticPr fontId="6"/>
  </si>
  <si>
    <t>熊本＝博多</t>
    <rPh sb="0" eb="2">
      <t>クマモト</t>
    </rPh>
    <rPh sb="3" eb="5">
      <t>ハカタ</t>
    </rPh>
    <phoneticPr fontId="18"/>
  </si>
  <si>
    <t>神社は無料　博物館は300</t>
    <rPh sb="0" eb="2">
      <t>ジンジャ</t>
    </rPh>
    <rPh sb="3" eb="5">
      <t>ムリョウ</t>
    </rPh>
    <rPh sb="6" eb="9">
      <t>ハクブツカン</t>
    </rPh>
    <phoneticPr fontId="6"/>
  </si>
  <si>
    <t>博多ポートタワー</t>
    <rPh sb="0" eb="2">
      <t>ハカタ</t>
    </rPh>
    <phoneticPr fontId="6"/>
  </si>
  <si>
    <t>基本毎週　月曜　（夏休みは別）</t>
    <rPh sb="0" eb="2">
      <t>キホン</t>
    </rPh>
    <rPh sb="2" eb="4">
      <t>マイシュウ</t>
    </rPh>
    <rPh sb="5" eb="7">
      <t>ゲツヨウ</t>
    </rPh>
    <rPh sb="9" eb="11">
      <t>ナツヤス</t>
    </rPh>
    <rPh sb="13" eb="14">
      <t>ベツ</t>
    </rPh>
    <phoneticPr fontId="6"/>
  </si>
  <si>
    <t>はな阿蘇美（バラ園）</t>
    <rPh sb="2" eb="4">
      <t>アソ</t>
    </rPh>
    <rPh sb="4" eb="5">
      <t>ビ</t>
    </rPh>
    <rPh sb="8" eb="9">
      <t>エン</t>
    </rPh>
    <phoneticPr fontId="6"/>
  </si>
  <si>
    <t>1月６月の　第２　水曜　休み</t>
    <rPh sb="1" eb="2">
      <t>ガツ</t>
    </rPh>
    <rPh sb="3" eb="4">
      <t>ガツ</t>
    </rPh>
    <rPh sb="6" eb="7">
      <t>ダイ</t>
    </rPh>
    <rPh sb="9" eb="11">
      <t>スイヨウ</t>
    </rPh>
    <rPh sb="12" eb="13">
      <t>ヤス</t>
    </rPh>
    <phoneticPr fontId="6"/>
  </si>
  <si>
    <t>熊本城とわくわく座　共通割引券あります　基本600円</t>
    <rPh sb="0" eb="3">
      <t>クマモトジョウ</t>
    </rPh>
    <rPh sb="8" eb="9">
      <t>ザ</t>
    </rPh>
    <rPh sb="10" eb="12">
      <t>キョウツウ</t>
    </rPh>
    <rPh sb="12" eb="14">
      <t>ワリビキ</t>
    </rPh>
    <rPh sb="14" eb="15">
      <t>ケン</t>
    </rPh>
    <rPh sb="20" eb="22">
      <t>キホン</t>
    </rPh>
    <rPh sb="25" eb="26">
      <t>エン</t>
    </rPh>
    <phoneticPr fontId="6"/>
  </si>
  <si>
    <t>月曜日（祝日の時は翌日）</t>
    <rPh sb="0" eb="3">
      <t>ゲツヨウビ</t>
    </rPh>
    <rPh sb="4" eb="5">
      <t>シュク</t>
    </rPh>
    <rPh sb="5" eb="6">
      <t>ヒ</t>
    </rPh>
    <rPh sb="7" eb="8">
      <t>トキ</t>
    </rPh>
    <rPh sb="9" eb="11">
      <t>ヨクジツ</t>
    </rPh>
    <phoneticPr fontId="6"/>
  </si>
  <si>
    <t>熊　　　　本　　　　県　</t>
    <rPh sb="0" eb="1">
      <t>クマ</t>
    </rPh>
    <rPh sb="5" eb="6">
      <t>ホン</t>
    </rPh>
    <rPh sb="10" eb="11">
      <t>ケン</t>
    </rPh>
    <phoneticPr fontId="6"/>
  </si>
  <si>
    <t>福　　　　　岡　　　　県</t>
    <rPh sb="0" eb="1">
      <t>フク</t>
    </rPh>
    <rPh sb="6" eb="7">
      <t>オカ</t>
    </rPh>
    <rPh sb="11" eb="12">
      <t>ケン</t>
    </rPh>
    <phoneticPr fontId="6"/>
  </si>
  <si>
    <t>レトロ</t>
    <phoneticPr fontId="6"/>
  </si>
  <si>
    <t>もじＩＣ</t>
    <phoneticPr fontId="6"/>
  </si>
  <si>
    <t>都市高速で</t>
    <rPh sb="0" eb="2">
      <t>トシ</t>
    </rPh>
    <rPh sb="2" eb="4">
      <t>コウソク</t>
    </rPh>
    <phoneticPr fontId="6"/>
  </si>
  <si>
    <t>都市高</t>
    <rPh sb="0" eb="2">
      <t>トシ</t>
    </rPh>
    <rPh sb="2" eb="3">
      <t>タカ</t>
    </rPh>
    <phoneticPr fontId="6"/>
  </si>
  <si>
    <t>パールシー</t>
    <phoneticPr fontId="6"/>
  </si>
  <si>
    <t>まで16</t>
    <phoneticPr fontId="6"/>
  </si>
  <si>
    <t>ＨＴＢ</t>
    <phoneticPr fontId="6"/>
  </si>
  <si>
    <t>宇佐駅</t>
    <rPh sb="0" eb="2">
      <t>ウサ</t>
    </rPh>
    <rPh sb="2" eb="3">
      <t>エキ</t>
    </rPh>
    <phoneticPr fontId="6"/>
  </si>
  <si>
    <t>サファリ</t>
    <phoneticPr fontId="6"/>
  </si>
  <si>
    <t>ハーモニー</t>
    <phoneticPr fontId="6"/>
  </si>
  <si>
    <t>菊地渓谷　経由</t>
    <rPh sb="0" eb="2">
      <t>キクチ</t>
    </rPh>
    <rPh sb="2" eb="4">
      <t>ケイコク</t>
    </rPh>
    <rPh sb="5" eb="7">
      <t>ケイユ</t>
    </rPh>
    <phoneticPr fontId="6"/>
  </si>
  <si>
    <t>～</t>
    <phoneticPr fontId="6"/>
  </si>
  <si>
    <t>サントリー</t>
    <phoneticPr fontId="6"/>
  </si>
  <si>
    <t>通潤橋</t>
    <rPh sb="0" eb="1">
      <t>ツウ</t>
    </rPh>
    <rPh sb="1" eb="2">
      <t>ジュン</t>
    </rPh>
    <phoneticPr fontId="6"/>
  </si>
  <si>
    <t>綾吊橋</t>
    <rPh sb="0" eb="1">
      <t>アヤ</t>
    </rPh>
    <rPh sb="1" eb="2">
      <t>ツ</t>
    </rPh>
    <phoneticPr fontId="6"/>
  </si>
  <si>
    <t>西都</t>
    <rPh sb="0" eb="1">
      <t>ニシ</t>
    </rPh>
    <rPh sb="1" eb="2">
      <t>ト</t>
    </rPh>
    <phoneticPr fontId="6"/>
  </si>
  <si>
    <t>シ―ガイヤ</t>
    <phoneticPr fontId="6"/>
  </si>
  <si>
    <t>酒泉の社</t>
    <rPh sb="0" eb="1">
      <t>サケ</t>
    </rPh>
    <rPh sb="1" eb="2">
      <t>イズミ</t>
    </rPh>
    <rPh sb="3" eb="4">
      <t>ヤシロ</t>
    </rPh>
    <phoneticPr fontId="6"/>
  </si>
  <si>
    <t>クラフトパーク</t>
    <phoneticPr fontId="6"/>
  </si>
  <si>
    <t>えびのＩＣ</t>
    <phoneticPr fontId="6"/>
  </si>
  <si>
    <t>えびの</t>
    <phoneticPr fontId="6"/>
  </si>
  <si>
    <t>加治木ＪＣＴ</t>
    <rPh sb="0" eb="3">
      <t>カジキ</t>
    </rPh>
    <phoneticPr fontId="6"/>
  </si>
  <si>
    <t>東九州自動車道　　11　ＫＭ</t>
    <rPh sb="0" eb="1">
      <t>ヒガシ</t>
    </rPh>
    <rPh sb="1" eb="3">
      <t>キュウシュウ</t>
    </rPh>
    <rPh sb="3" eb="6">
      <t>ジドウシャ</t>
    </rPh>
    <rPh sb="6" eb="7">
      <t>ドウ</t>
    </rPh>
    <phoneticPr fontId="6"/>
  </si>
  <si>
    <t>高速で</t>
    <rPh sb="0" eb="2">
      <t>コウソク</t>
    </rPh>
    <phoneticPr fontId="6"/>
  </si>
  <si>
    <t>黒酢</t>
    <rPh sb="0" eb="1">
      <t>クロ</t>
    </rPh>
    <rPh sb="1" eb="2">
      <t>ス</t>
    </rPh>
    <phoneticPr fontId="6"/>
  </si>
  <si>
    <t>サボテン</t>
    <phoneticPr fontId="6"/>
  </si>
  <si>
    <t>血の池.・竜巻</t>
    <rPh sb="0" eb="1">
      <t>チ</t>
    </rPh>
    <rPh sb="2" eb="3">
      <t>イケ</t>
    </rPh>
    <rPh sb="5" eb="7">
      <t>タツマキ</t>
    </rPh>
    <phoneticPr fontId="6"/>
  </si>
  <si>
    <t>亀川</t>
    <rPh sb="0" eb="1">
      <t>カメ</t>
    </rPh>
    <rPh sb="1" eb="2">
      <t>カワ</t>
    </rPh>
    <phoneticPr fontId="6"/>
  </si>
  <si>
    <t>鉄輪</t>
    <rPh sb="0" eb="1">
      <t>テツ</t>
    </rPh>
    <rPh sb="1" eb="2">
      <t>ワ</t>
    </rPh>
    <phoneticPr fontId="6"/>
  </si>
  <si>
    <t>北浜</t>
    <rPh sb="0" eb="2">
      <t>キタハマ</t>
    </rPh>
    <phoneticPr fontId="6"/>
  </si>
  <si>
    <t>海・鬼山・かまど</t>
    <rPh sb="0" eb="1">
      <t>ウミ</t>
    </rPh>
    <rPh sb="2" eb="3">
      <t>オニ</t>
    </rPh>
    <rPh sb="3" eb="4">
      <t>ヤマ</t>
    </rPh>
    <phoneticPr fontId="6"/>
  </si>
  <si>
    <t>所要時間</t>
    <rPh sb="0" eb="2">
      <t>ショヨウ</t>
    </rPh>
    <rPh sb="2" eb="4">
      <t>ジカン</t>
    </rPh>
    <phoneticPr fontId="18"/>
  </si>
  <si>
    <t>*阿蘇登山道路（山頂～火口）</t>
    <rPh sb="1" eb="3">
      <t>アソ</t>
    </rPh>
    <rPh sb="3" eb="5">
      <t>トザン</t>
    </rPh>
    <rPh sb="5" eb="7">
      <t>ドウロ</t>
    </rPh>
    <rPh sb="8" eb="9">
      <t>ヤマ</t>
    </rPh>
    <rPh sb="11" eb="13">
      <t>カコウ</t>
    </rPh>
    <phoneticPr fontId="6"/>
  </si>
  <si>
    <t>新門司港</t>
    <rPh sb="0" eb="1">
      <t>シン</t>
    </rPh>
    <rPh sb="1" eb="3">
      <t>モジ</t>
    </rPh>
    <rPh sb="3" eb="4">
      <t>コウ</t>
    </rPh>
    <phoneticPr fontId="6"/>
  </si>
  <si>
    <t>キャナルシテイ博多</t>
    <rPh sb="7" eb="9">
      <t>ハカタ</t>
    </rPh>
    <phoneticPr fontId="6"/>
  </si>
  <si>
    <t>バス駐車場使用　（新規・変更）申込書</t>
    <rPh sb="2" eb="4">
      <t>チュウシャ</t>
    </rPh>
    <rPh sb="4" eb="5">
      <t>バ</t>
    </rPh>
    <rPh sb="5" eb="7">
      <t>シヨウ</t>
    </rPh>
    <rPh sb="9" eb="11">
      <t>シンキ</t>
    </rPh>
    <rPh sb="12" eb="14">
      <t>ヘンコウ</t>
    </rPh>
    <rPh sb="15" eb="18">
      <t>モウシコミショ</t>
    </rPh>
    <phoneticPr fontId="6"/>
  </si>
  <si>
    <t>ＦＡＸ：　093-332-8273</t>
    <phoneticPr fontId="6"/>
  </si>
  <si>
    <t>ご利用日</t>
    <rPh sb="1" eb="3">
      <t>リヨウ</t>
    </rPh>
    <rPh sb="3" eb="4">
      <t>ヒ</t>
    </rPh>
    <phoneticPr fontId="6"/>
  </si>
  <si>
    <t>ご利用</t>
    <rPh sb="1" eb="3">
      <t>リヨウ</t>
    </rPh>
    <phoneticPr fontId="6"/>
  </si>
  <si>
    <t>　　*営業時間　9：00　　～　　18：00</t>
    <rPh sb="3" eb="5">
      <t>エイギョウ</t>
    </rPh>
    <rPh sb="5" eb="7">
      <t>ジカン</t>
    </rPh>
    <phoneticPr fontId="6"/>
  </si>
  <si>
    <t>駐車場</t>
    <rPh sb="0" eb="2">
      <t>チュウシャ</t>
    </rPh>
    <rPh sb="2" eb="3">
      <t>バ</t>
    </rPh>
    <phoneticPr fontId="6"/>
  </si>
  <si>
    <t>入時間</t>
    <rPh sb="0" eb="1">
      <t>ニュウ</t>
    </rPh>
    <rPh sb="1" eb="3">
      <t>ジカン</t>
    </rPh>
    <phoneticPr fontId="6"/>
  </si>
  <si>
    <t>：</t>
    <phoneticPr fontId="6"/>
  </si>
  <si>
    <t>退時間</t>
    <rPh sb="0" eb="1">
      <t>タイ</t>
    </rPh>
    <rPh sb="1" eb="3">
      <t>ジカン</t>
    </rPh>
    <phoneticPr fontId="6"/>
  </si>
  <si>
    <t>フリカナ</t>
    <phoneticPr fontId="6"/>
  </si>
  <si>
    <t>団体名</t>
    <rPh sb="0" eb="2">
      <t>ダンタイ</t>
    </rPh>
    <rPh sb="2" eb="3">
      <t>メイ</t>
    </rPh>
    <phoneticPr fontId="6"/>
  </si>
  <si>
    <t>バス台数</t>
    <rPh sb="2" eb="4">
      <t>ダイスウ</t>
    </rPh>
    <phoneticPr fontId="6"/>
  </si>
  <si>
    <t>□　大型</t>
    <rPh sb="2" eb="4">
      <t>オオガタ</t>
    </rPh>
    <phoneticPr fontId="6"/>
  </si>
  <si>
    <t>□　中型</t>
    <rPh sb="2" eb="4">
      <t>チュウガタ</t>
    </rPh>
    <phoneticPr fontId="6"/>
  </si>
  <si>
    <t>□　マイクロ</t>
    <phoneticPr fontId="6"/>
  </si>
  <si>
    <t>□　その他</t>
    <rPh sb="4" eb="5">
      <t>タ</t>
    </rPh>
    <phoneticPr fontId="6"/>
  </si>
  <si>
    <t>台</t>
    <rPh sb="0" eb="1">
      <t>ダイ</t>
    </rPh>
    <phoneticPr fontId="6"/>
  </si>
  <si>
    <t>*必ずご記入願います</t>
    <rPh sb="1" eb="2">
      <t>カナラ</t>
    </rPh>
    <rPh sb="4" eb="6">
      <t>キニュウ</t>
    </rPh>
    <rPh sb="6" eb="7">
      <t>ネガ</t>
    </rPh>
    <phoneticPr fontId="6"/>
  </si>
  <si>
    <t>（会社名/支店名）</t>
    <rPh sb="1" eb="4">
      <t>カイシャメイ</t>
    </rPh>
    <rPh sb="5" eb="8">
      <t>シテンメイ</t>
    </rPh>
    <phoneticPr fontId="6"/>
  </si>
  <si>
    <t>ご担当者</t>
    <rPh sb="1" eb="4">
      <t>タントウシャ</t>
    </rPh>
    <phoneticPr fontId="6"/>
  </si>
  <si>
    <t>〒</t>
    <phoneticPr fontId="6"/>
  </si>
  <si>
    <t>（　　　　）　　　　　-</t>
    <phoneticPr fontId="6"/>
  </si>
  <si>
    <t>*緊急連絡先</t>
    <rPh sb="1" eb="3">
      <t>キンキュウ</t>
    </rPh>
    <rPh sb="3" eb="6">
      <t>レンラクサキ</t>
    </rPh>
    <phoneticPr fontId="6"/>
  </si>
  <si>
    <t>回答欄</t>
    <rPh sb="0" eb="2">
      <t>カイトウ</t>
    </rPh>
    <rPh sb="2" eb="3">
      <t>ラン</t>
    </rPh>
    <phoneticPr fontId="6"/>
  </si>
  <si>
    <t>担当者</t>
    <rPh sb="0" eb="3">
      <t>タントウシャ</t>
    </rPh>
    <phoneticPr fontId="6"/>
  </si>
  <si>
    <t>*太枠内をご記入ください</t>
    <rPh sb="1" eb="3">
      <t>フトワク</t>
    </rPh>
    <rPh sb="3" eb="4">
      <t>ナイ</t>
    </rPh>
    <rPh sb="6" eb="8">
      <t>キニュウ</t>
    </rPh>
    <phoneticPr fontId="6"/>
  </si>
  <si>
    <t>ご担当者名</t>
    <rPh sb="1" eb="4">
      <t>タントウシャ</t>
    </rPh>
    <rPh sb="4" eb="5">
      <t>ナ</t>
    </rPh>
    <phoneticPr fontId="6"/>
  </si>
  <si>
    <t>*　駐車台数に限りがございますので満車の際はあしからずご了承ください</t>
    <rPh sb="2" eb="4">
      <t>チュウシャ</t>
    </rPh>
    <rPh sb="4" eb="6">
      <t>ダイスウ</t>
    </rPh>
    <rPh sb="7" eb="8">
      <t>カギ</t>
    </rPh>
    <rPh sb="17" eb="19">
      <t>マンシャ</t>
    </rPh>
    <rPh sb="20" eb="21">
      <t>サイ</t>
    </rPh>
    <rPh sb="28" eb="30">
      <t>リョウショウ</t>
    </rPh>
    <phoneticPr fontId="6"/>
  </si>
  <si>
    <t>*　駐車場内における車両事故・人身事故及び車内の遺留品の事故などについては、一切の責任を負いません</t>
    <rPh sb="2" eb="4">
      <t>チュウシャ</t>
    </rPh>
    <rPh sb="4" eb="6">
      <t>ジョウナイ</t>
    </rPh>
    <rPh sb="10" eb="11">
      <t>シャ</t>
    </rPh>
    <rPh sb="11" eb="12">
      <t>リョウ</t>
    </rPh>
    <rPh sb="12" eb="14">
      <t>ジコ</t>
    </rPh>
    <rPh sb="15" eb="17">
      <t>ジンシン</t>
    </rPh>
    <rPh sb="17" eb="19">
      <t>ジコ</t>
    </rPh>
    <rPh sb="19" eb="20">
      <t>オヨ</t>
    </rPh>
    <rPh sb="21" eb="23">
      <t>シャナイ</t>
    </rPh>
    <rPh sb="24" eb="27">
      <t>イリュウヒン</t>
    </rPh>
    <rPh sb="28" eb="30">
      <t>ジコ</t>
    </rPh>
    <rPh sb="38" eb="40">
      <t>イッサイ</t>
    </rPh>
    <rPh sb="41" eb="43">
      <t>セキニン</t>
    </rPh>
    <rPh sb="44" eb="45">
      <t>オ</t>
    </rPh>
    <phoneticPr fontId="6"/>
  </si>
  <si>
    <t>*　運転をされる方の飲酒はご遠慮いただきますようお願申し上げます</t>
    <rPh sb="2" eb="4">
      <t>ウンテン</t>
    </rPh>
    <rPh sb="8" eb="9">
      <t>カタ</t>
    </rPh>
    <rPh sb="10" eb="12">
      <t>インシュ</t>
    </rPh>
    <rPh sb="14" eb="16">
      <t>エンリョ</t>
    </rPh>
    <rPh sb="25" eb="26">
      <t>ネガイ</t>
    </rPh>
    <rPh sb="26" eb="27">
      <t>モウ</t>
    </rPh>
    <rPh sb="28" eb="29">
      <t>ア</t>
    </rPh>
    <phoneticPr fontId="6"/>
  </si>
  <si>
    <t>許可証ナンバー　　　　　　　　　　　　　　　　-</t>
    <rPh sb="0" eb="2">
      <t>キョカ</t>
    </rPh>
    <rPh sb="2" eb="3">
      <t>ショウ</t>
    </rPh>
    <phoneticPr fontId="6"/>
  </si>
  <si>
    <t>　　　□バス駐車場満車の為、確保できませんでした</t>
    <rPh sb="6" eb="8">
      <t>チュウシャ</t>
    </rPh>
    <rPh sb="8" eb="9">
      <t>バ</t>
    </rPh>
    <rPh sb="9" eb="11">
      <t>マンシャ</t>
    </rPh>
    <rPh sb="12" eb="13">
      <t>タメ</t>
    </rPh>
    <rPh sb="14" eb="16">
      <t>カクホ</t>
    </rPh>
    <phoneticPr fontId="6"/>
  </si>
  <si>
    <t>備考欄</t>
    <rPh sb="0" eb="2">
      <t>ビコウ</t>
    </rPh>
    <rPh sb="2" eb="3">
      <t>ラン</t>
    </rPh>
    <phoneticPr fontId="6"/>
  </si>
  <si>
    <t>連絡先</t>
    <rPh sb="0" eb="2">
      <t>レンラク</t>
    </rPh>
    <rPh sb="2" eb="3">
      <t>サキ</t>
    </rPh>
    <phoneticPr fontId="6"/>
  </si>
  <si>
    <t>　ＴＥＬ　　　　　　　　　　　　　　　　　　　　　　　　　　　ＦＡＸ</t>
    <phoneticPr fontId="6"/>
  </si>
  <si>
    <t>所在地</t>
    <rPh sb="0" eb="1">
      <t>ショ</t>
    </rPh>
    <rPh sb="1" eb="2">
      <t>ザイ</t>
    </rPh>
    <rPh sb="2" eb="3">
      <t>チ</t>
    </rPh>
    <phoneticPr fontId="6"/>
  </si>
  <si>
    <t>利用月日</t>
    <rPh sb="0" eb="2">
      <t>リヨウ</t>
    </rPh>
    <rPh sb="2" eb="4">
      <t>ガッピ</t>
    </rPh>
    <phoneticPr fontId="6"/>
  </si>
  <si>
    <t>車種・台数　　</t>
    <rPh sb="0" eb="2">
      <t>シャシュ</t>
    </rPh>
    <rPh sb="3" eb="5">
      <t>ダイスウ</t>
    </rPh>
    <phoneticPr fontId="6"/>
  </si>
  <si>
    <t>来場予定人数</t>
    <rPh sb="0" eb="2">
      <t>ライジョウ</t>
    </rPh>
    <rPh sb="2" eb="4">
      <t>ヨテイ</t>
    </rPh>
    <rPh sb="4" eb="6">
      <t>ニンズウ</t>
    </rPh>
    <phoneticPr fontId="6"/>
  </si>
  <si>
    <t>利用目的</t>
    <rPh sb="0" eb="2">
      <t>リヨウ</t>
    </rPh>
    <rPh sb="2" eb="4">
      <t>モクテキ</t>
    </rPh>
    <phoneticPr fontId="6"/>
  </si>
  <si>
    <t>備考</t>
    <rPh sb="0" eb="1">
      <t>ビ</t>
    </rPh>
    <phoneticPr fontId="6"/>
  </si>
  <si>
    <t>■　　注意事項　　■</t>
    <rPh sb="3" eb="5">
      <t>チュウイ</t>
    </rPh>
    <rPh sb="5" eb="7">
      <t>ジコウ</t>
    </rPh>
    <phoneticPr fontId="6"/>
  </si>
  <si>
    <t>②予約当日申請内容に変更が生じた場合は、必ず防災センター（092-892-8701）にご連絡ください</t>
    <rPh sb="1" eb="3">
      <t>ヨヤク</t>
    </rPh>
    <rPh sb="3" eb="5">
      <t>トウジツ</t>
    </rPh>
    <rPh sb="5" eb="7">
      <t>シンセイ</t>
    </rPh>
    <rPh sb="7" eb="9">
      <t>ナイヨウ</t>
    </rPh>
    <rPh sb="10" eb="12">
      <t>ヘンコウ</t>
    </rPh>
    <rPh sb="13" eb="14">
      <t>ショウ</t>
    </rPh>
    <rPh sb="16" eb="18">
      <t>バアイ</t>
    </rPh>
    <rPh sb="20" eb="21">
      <t>カナラ</t>
    </rPh>
    <rPh sb="22" eb="24">
      <t>ボウサイ</t>
    </rPh>
    <rPh sb="44" eb="46">
      <t>レンラク</t>
    </rPh>
    <phoneticPr fontId="6"/>
  </si>
  <si>
    <t>受付</t>
    <rPh sb="0" eb="2">
      <t>ウケツケ</t>
    </rPh>
    <phoneticPr fontId="6"/>
  </si>
  <si>
    <t>キャナルシテイ博多　駐車場管理室　　行</t>
    <rPh sb="7" eb="9">
      <t>ハカタ</t>
    </rPh>
    <rPh sb="10" eb="12">
      <t>チュウシャ</t>
    </rPh>
    <rPh sb="12" eb="13">
      <t>バ</t>
    </rPh>
    <rPh sb="13" eb="16">
      <t>カンリシツ</t>
    </rPh>
    <rPh sb="18" eb="19">
      <t>イ</t>
    </rPh>
    <phoneticPr fontId="6"/>
  </si>
  <si>
    <t>申請会社名</t>
    <rPh sb="0" eb="2">
      <t>シンセイ</t>
    </rPh>
    <rPh sb="2" eb="5">
      <t>カイシャメイ</t>
    </rPh>
    <phoneticPr fontId="6"/>
  </si>
  <si>
    <t>担当者名</t>
    <rPh sb="0" eb="3">
      <t>タントウシャ</t>
    </rPh>
    <rPh sb="3" eb="4">
      <t>ナ</t>
    </rPh>
    <phoneticPr fontId="6"/>
  </si>
  <si>
    <t>利用バス名</t>
    <rPh sb="0" eb="2">
      <t>リヨウ</t>
    </rPh>
    <rPh sb="4" eb="5">
      <t>ナ</t>
    </rPh>
    <phoneticPr fontId="6"/>
  </si>
  <si>
    <t>車両台数　　</t>
    <rPh sb="0" eb="2">
      <t>シャリョウ</t>
    </rPh>
    <rPh sb="2" eb="4">
      <t>ダイスウ</t>
    </rPh>
    <phoneticPr fontId="6"/>
  </si>
  <si>
    <t>　　　　　　　　　　　　　　　　　　台</t>
    <rPh sb="18" eb="19">
      <t>ダイ</t>
    </rPh>
    <phoneticPr fontId="6"/>
  </si>
  <si>
    <t>　　　　　大型　　　　中型　　　　マイクロ</t>
    <rPh sb="5" eb="7">
      <t>オオガタ</t>
    </rPh>
    <rPh sb="11" eb="13">
      <t>チュウガタ</t>
    </rPh>
    <phoneticPr fontId="6"/>
  </si>
  <si>
    <t>　　　　　　　　　　　　　　　　　　　　　　　　　　　　　　　　　　　　　　　　　　　　宿泊先</t>
    <rPh sb="44" eb="46">
      <t>シュクハク</t>
    </rPh>
    <rPh sb="46" eb="47">
      <t>サキ</t>
    </rPh>
    <phoneticPr fontId="6"/>
  </si>
  <si>
    <t>　　　観劇　　　　　フリ　―　　　　　飲食　　　　　宿泊　　（　　　　　）　　　その他　（　　　　　　）</t>
    <rPh sb="3" eb="4">
      <t>カン</t>
    </rPh>
    <rPh sb="4" eb="5">
      <t>ゲキ</t>
    </rPh>
    <rPh sb="19" eb="21">
      <t>インショク</t>
    </rPh>
    <rPh sb="26" eb="28">
      <t>シュクハク</t>
    </rPh>
    <rPh sb="42" eb="43">
      <t>タ</t>
    </rPh>
    <phoneticPr fontId="6"/>
  </si>
  <si>
    <t>　　　　　　　　　　　　　　　　○で囲んで下さい　　　　　　　　＊ホテル名</t>
    <rPh sb="18" eb="19">
      <t>カコ</t>
    </rPh>
    <rPh sb="21" eb="22">
      <t>クダ</t>
    </rPh>
    <rPh sb="36" eb="37">
      <t>ナ</t>
    </rPh>
    <phoneticPr fontId="6"/>
  </si>
  <si>
    <t>上記の予約をお受け致します</t>
    <rPh sb="0" eb="2">
      <t>ジョウキ</t>
    </rPh>
    <rPh sb="3" eb="5">
      <t>ヨヤク</t>
    </rPh>
    <rPh sb="7" eb="8">
      <t>ウ</t>
    </rPh>
    <rPh sb="9" eb="10">
      <t>イタ</t>
    </rPh>
    <phoneticPr fontId="6"/>
  </si>
  <si>
    <t>金額　　</t>
    <rPh sb="0" eb="2">
      <t>キンガク</t>
    </rPh>
    <phoneticPr fontId="6"/>
  </si>
  <si>
    <t>　　　　　円　　×　　　　　　　　　台</t>
    <rPh sb="5" eb="6">
      <t>エン</t>
    </rPh>
    <rPh sb="18" eb="19">
      <t>ダイ</t>
    </rPh>
    <phoneticPr fontId="6"/>
  </si>
  <si>
    <t>□　満車のため駐車駐車できません。　　申し訳ございません。</t>
    <rPh sb="2" eb="3">
      <t>マン</t>
    </rPh>
    <rPh sb="3" eb="4">
      <t>シャ</t>
    </rPh>
    <rPh sb="7" eb="9">
      <t>チュウシャ</t>
    </rPh>
    <rPh sb="9" eb="11">
      <t>チュウシャ</t>
    </rPh>
    <rPh sb="19" eb="20">
      <t>モウ</t>
    </rPh>
    <rPh sb="21" eb="22">
      <t>ワケ</t>
    </rPh>
    <phoneticPr fontId="6"/>
  </si>
  <si>
    <t>鬼池港</t>
    <rPh sb="0" eb="1">
      <t>オニ</t>
    </rPh>
    <rPh sb="1" eb="2">
      <t>イケ</t>
    </rPh>
    <rPh sb="2" eb="3">
      <t>コウ</t>
    </rPh>
    <phoneticPr fontId="18"/>
  </si>
  <si>
    <t>●門口水産</t>
    <rPh sb="1" eb="3">
      <t>カドグチ</t>
    </rPh>
    <rPh sb="3" eb="5">
      <t>スイサン</t>
    </rPh>
    <phoneticPr fontId="18"/>
  </si>
  <si>
    <t>鬼池</t>
    <rPh sb="0" eb="1">
      <t>オニ</t>
    </rPh>
    <rPh sb="1" eb="2">
      <t>イケ</t>
    </rPh>
    <phoneticPr fontId="18"/>
  </si>
  <si>
    <t>門口水産　　オールあわび付き</t>
    <rPh sb="0" eb="2">
      <t>カドグチ</t>
    </rPh>
    <rPh sb="2" eb="4">
      <t>スイサン</t>
    </rPh>
    <rPh sb="12" eb="13">
      <t>ツ</t>
    </rPh>
    <phoneticPr fontId="18"/>
  </si>
  <si>
    <t>Ｐ有</t>
    <rPh sb="1" eb="2">
      <t>アリ</t>
    </rPh>
    <phoneticPr fontId="18"/>
  </si>
  <si>
    <t>0969-33-0388</t>
    <phoneticPr fontId="18"/>
  </si>
  <si>
    <t>玖珠ＩＣ</t>
    <rPh sb="0" eb="2">
      <t>クス</t>
    </rPh>
    <phoneticPr fontId="6"/>
  </si>
  <si>
    <t>サントリー熊本工場見学</t>
    <rPh sb="5" eb="7">
      <t>クマモト</t>
    </rPh>
    <rPh sb="7" eb="9">
      <t>コウバ</t>
    </rPh>
    <rPh sb="9" eb="11">
      <t>ケンガク</t>
    </rPh>
    <phoneticPr fontId="6"/>
  </si>
  <si>
    <t>嘉島</t>
    <rPh sb="0" eb="2">
      <t>カシマ</t>
    </rPh>
    <phoneticPr fontId="18"/>
  </si>
  <si>
    <t>サントリー　ビールの森</t>
    <rPh sb="10" eb="11">
      <t>モリ</t>
    </rPh>
    <phoneticPr fontId="18"/>
  </si>
  <si>
    <t>福岡　・　佐賀　・　長崎　・　熊本　・　大分</t>
    <rPh sb="0" eb="2">
      <t>フクオカ</t>
    </rPh>
    <rPh sb="5" eb="7">
      <t>サガ</t>
    </rPh>
    <rPh sb="10" eb="12">
      <t>ナガサキ</t>
    </rPh>
    <rPh sb="15" eb="17">
      <t>クマモト</t>
    </rPh>
    <rPh sb="20" eb="22">
      <t>オオイタ</t>
    </rPh>
    <phoneticPr fontId="56"/>
  </si>
  <si>
    <t>〒823-0017　福岡県宮若市倉久1-3　　（宮若ＩＣより　４ＫＭ）</t>
    <rPh sb="10" eb="13">
      <t>フクオカケン</t>
    </rPh>
    <rPh sb="13" eb="15">
      <t>ミヤワカ</t>
    </rPh>
    <rPh sb="15" eb="16">
      <t>シ</t>
    </rPh>
    <rPh sb="16" eb="17">
      <t>クラ</t>
    </rPh>
    <rPh sb="17" eb="18">
      <t>ヒサ</t>
    </rPh>
    <rPh sb="24" eb="26">
      <t>ミヤワカ</t>
    </rPh>
    <phoneticPr fontId="56"/>
  </si>
  <si>
    <t>〒851-3215　長崎市琴海尾戸町1740</t>
    <rPh sb="10" eb="13">
      <t>ナガサキシ</t>
    </rPh>
    <rPh sb="13" eb="14">
      <t>コト</t>
    </rPh>
    <rPh sb="14" eb="15">
      <t>ウミ</t>
    </rPh>
    <rPh sb="15" eb="16">
      <t>オ</t>
    </rPh>
    <rPh sb="16" eb="17">
      <t>ト</t>
    </rPh>
    <rPh sb="17" eb="18">
      <t>チョウ</t>
    </rPh>
    <phoneticPr fontId="56"/>
  </si>
  <si>
    <t>〒811-3105　福岡県古賀市鹿部1310-1　（古賀ＩＣ　より3ＫＭ）</t>
    <rPh sb="10" eb="12">
      <t>フクオカ</t>
    </rPh>
    <rPh sb="12" eb="13">
      <t>ケン</t>
    </rPh>
    <rPh sb="13" eb="16">
      <t>コガシ</t>
    </rPh>
    <rPh sb="16" eb="17">
      <t>シカ</t>
    </rPh>
    <rPh sb="17" eb="18">
      <t>ブ</t>
    </rPh>
    <rPh sb="26" eb="28">
      <t>コガ</t>
    </rPh>
    <phoneticPr fontId="56"/>
  </si>
  <si>
    <t>〒851-3211　長崎市琴海戸根原町171</t>
    <rPh sb="10" eb="13">
      <t>ナガサキシ</t>
    </rPh>
    <rPh sb="13" eb="14">
      <t>コト</t>
    </rPh>
    <rPh sb="14" eb="15">
      <t>ウミ</t>
    </rPh>
    <rPh sb="15" eb="16">
      <t>ト</t>
    </rPh>
    <rPh sb="16" eb="17">
      <t>ネ</t>
    </rPh>
    <rPh sb="17" eb="18">
      <t>ハラ</t>
    </rPh>
    <rPh sb="18" eb="19">
      <t>チョウ</t>
    </rPh>
    <phoneticPr fontId="56"/>
  </si>
  <si>
    <t>〒861-2402　熊本県阿蘇郡西原村小森2178</t>
    <rPh sb="10" eb="13">
      <t>クマモトケン</t>
    </rPh>
    <rPh sb="13" eb="16">
      <t>アソグン</t>
    </rPh>
    <rPh sb="16" eb="18">
      <t>ニシハラ</t>
    </rPh>
    <rPh sb="18" eb="19">
      <t>ソン</t>
    </rPh>
    <rPh sb="19" eb="21">
      <t>コモリ</t>
    </rPh>
    <phoneticPr fontId="56"/>
  </si>
  <si>
    <t>〒811-0216　福岡市東区大字上和白1318-1　　（古賀ＩＣより9ＫＭ）</t>
    <rPh sb="10" eb="13">
      <t>フクオカシ</t>
    </rPh>
    <rPh sb="13" eb="15">
      <t>ヒガシク</t>
    </rPh>
    <rPh sb="15" eb="17">
      <t>オオアザ</t>
    </rPh>
    <rPh sb="17" eb="18">
      <t>ウエ</t>
    </rPh>
    <rPh sb="18" eb="20">
      <t>ワジロ</t>
    </rPh>
    <rPh sb="29" eb="31">
      <t>コガ</t>
    </rPh>
    <phoneticPr fontId="56"/>
  </si>
  <si>
    <t>〒851-3103　長崎市琴海戸根町95</t>
    <rPh sb="10" eb="13">
      <t>ナガサキシ</t>
    </rPh>
    <rPh sb="13" eb="14">
      <t>コト</t>
    </rPh>
    <rPh sb="14" eb="15">
      <t>ウミ</t>
    </rPh>
    <rPh sb="15" eb="16">
      <t>ト</t>
    </rPh>
    <rPh sb="16" eb="17">
      <t>ネ</t>
    </rPh>
    <rPh sb="17" eb="18">
      <t>チョウ</t>
    </rPh>
    <phoneticPr fontId="56"/>
  </si>
  <si>
    <t>〒861-2401　熊本県阿蘇郡西原村鳥子3415</t>
    <rPh sb="10" eb="13">
      <t>クマモトケン</t>
    </rPh>
    <rPh sb="13" eb="16">
      <t>アソグン</t>
    </rPh>
    <rPh sb="16" eb="18">
      <t>ニシハラ</t>
    </rPh>
    <rPh sb="18" eb="19">
      <t>ソン</t>
    </rPh>
    <rPh sb="19" eb="20">
      <t>トリ</t>
    </rPh>
    <rPh sb="20" eb="21">
      <t>コ</t>
    </rPh>
    <phoneticPr fontId="56"/>
  </si>
  <si>
    <t>〒856-0002　長崎県大村市東野岳町1334</t>
    <rPh sb="10" eb="13">
      <t>ナガサキケン</t>
    </rPh>
    <rPh sb="13" eb="16">
      <t>オオムラシ</t>
    </rPh>
    <rPh sb="16" eb="17">
      <t>ヒガシ</t>
    </rPh>
    <rPh sb="17" eb="18">
      <t>ノ</t>
    </rPh>
    <rPh sb="18" eb="19">
      <t>タケ</t>
    </rPh>
    <rPh sb="19" eb="20">
      <t>チョウ</t>
    </rPh>
    <phoneticPr fontId="56"/>
  </si>
  <si>
    <t>〒838-0106　福岡県小郡市三沢1788　　（鳥栖ＩＣより４ＫＭ）</t>
    <rPh sb="10" eb="13">
      <t>フクオカケン</t>
    </rPh>
    <rPh sb="13" eb="16">
      <t>オゴオリシ</t>
    </rPh>
    <rPh sb="16" eb="18">
      <t>ミサワ</t>
    </rPh>
    <rPh sb="25" eb="27">
      <t>トス</t>
    </rPh>
    <phoneticPr fontId="56"/>
  </si>
  <si>
    <t>〒854-0054　長崎県諫早市小ヶ倉町51</t>
    <rPh sb="10" eb="13">
      <t>ナガサキケン</t>
    </rPh>
    <rPh sb="13" eb="16">
      <t>イサハヤシ</t>
    </rPh>
    <rPh sb="16" eb="17">
      <t>ショウ</t>
    </rPh>
    <rPh sb="18" eb="19">
      <t>クラ</t>
    </rPh>
    <rPh sb="19" eb="20">
      <t>チョウ</t>
    </rPh>
    <phoneticPr fontId="56"/>
  </si>
  <si>
    <t>〒854-0206　長崎県諫早市森山町唐比北1118</t>
    <rPh sb="10" eb="13">
      <t>ナガサキケン</t>
    </rPh>
    <rPh sb="13" eb="16">
      <t>イサハヤシ</t>
    </rPh>
    <rPh sb="16" eb="18">
      <t>モリヤマ</t>
    </rPh>
    <rPh sb="18" eb="19">
      <t>チョウ</t>
    </rPh>
    <rPh sb="19" eb="22">
      <t>カラコキタ</t>
    </rPh>
    <phoneticPr fontId="56"/>
  </si>
  <si>
    <t>〒869-2232　熊本県阿蘇市赤水1815-1</t>
    <rPh sb="10" eb="13">
      <t>クマモトケン</t>
    </rPh>
    <rPh sb="13" eb="16">
      <t>アソシ</t>
    </rPh>
    <rPh sb="16" eb="18">
      <t>アカミズ</t>
    </rPh>
    <phoneticPr fontId="56"/>
  </si>
  <si>
    <t>〒819-1133　福岡県糸島市富838　　　　　　　（博多駅より40分）</t>
    <rPh sb="10" eb="13">
      <t>フクオカケン</t>
    </rPh>
    <rPh sb="13" eb="15">
      <t>イトシマ</t>
    </rPh>
    <rPh sb="15" eb="16">
      <t>シ</t>
    </rPh>
    <rPh sb="16" eb="17">
      <t>トミ</t>
    </rPh>
    <rPh sb="28" eb="31">
      <t>ハカタエキ</t>
    </rPh>
    <rPh sb="35" eb="36">
      <t>プン</t>
    </rPh>
    <phoneticPr fontId="56"/>
  </si>
  <si>
    <t>〒854-0621　長崎県雲仙市小浜町雲仙548</t>
    <rPh sb="10" eb="13">
      <t>ナガサキケン</t>
    </rPh>
    <rPh sb="13" eb="16">
      <t>ウンゼンシ</t>
    </rPh>
    <rPh sb="16" eb="18">
      <t>オバマ</t>
    </rPh>
    <rPh sb="18" eb="19">
      <t>チョウ</t>
    </rPh>
    <rPh sb="19" eb="21">
      <t>ウンゼン</t>
    </rPh>
    <phoneticPr fontId="56"/>
  </si>
  <si>
    <t>〒849-3201　佐賀県唐津市相知町相知2548-1　</t>
    <rPh sb="10" eb="13">
      <t>サガケン</t>
    </rPh>
    <rPh sb="13" eb="16">
      <t>カラツシ</t>
    </rPh>
    <rPh sb="16" eb="19">
      <t>オウチチョウ</t>
    </rPh>
    <rPh sb="19" eb="21">
      <t>オウチ</t>
    </rPh>
    <phoneticPr fontId="56"/>
  </si>
  <si>
    <t>〒859-1505　長崎県南島原市深江町戊3987　 島原港より　10分</t>
    <rPh sb="10" eb="13">
      <t>ナガサキケン</t>
    </rPh>
    <rPh sb="13" eb="14">
      <t>ミナミ</t>
    </rPh>
    <rPh sb="14" eb="17">
      <t>シマバラシ</t>
    </rPh>
    <rPh sb="17" eb="19">
      <t>フカエ</t>
    </rPh>
    <rPh sb="19" eb="20">
      <t>チョウ</t>
    </rPh>
    <rPh sb="20" eb="21">
      <t>ツチノエ</t>
    </rPh>
    <rPh sb="27" eb="29">
      <t>シマバラ</t>
    </rPh>
    <rPh sb="29" eb="30">
      <t>コウ</t>
    </rPh>
    <rPh sb="35" eb="36">
      <t>フン</t>
    </rPh>
    <phoneticPr fontId="56"/>
  </si>
  <si>
    <t>〒843-0152　佐賀県武雄市若木町大字本部1939-1　武雄北方ＩＣより10ＫＭ</t>
    <rPh sb="10" eb="13">
      <t>サガケン</t>
    </rPh>
    <rPh sb="13" eb="16">
      <t>タケオシ</t>
    </rPh>
    <rPh sb="16" eb="17">
      <t>ワカ</t>
    </rPh>
    <rPh sb="17" eb="18">
      <t>キ</t>
    </rPh>
    <rPh sb="18" eb="19">
      <t>チョウ</t>
    </rPh>
    <rPh sb="19" eb="21">
      <t>オオアザ</t>
    </rPh>
    <rPh sb="21" eb="23">
      <t>ホンブ</t>
    </rPh>
    <rPh sb="30" eb="32">
      <t>タケオ</t>
    </rPh>
    <rPh sb="32" eb="34">
      <t>キタカタ</t>
    </rPh>
    <phoneticPr fontId="56"/>
  </si>
  <si>
    <t>〒879-7872　大分県大分市月形1122</t>
    <rPh sb="10" eb="13">
      <t>オオイタケン</t>
    </rPh>
    <rPh sb="13" eb="16">
      <t>オオイタシ</t>
    </rPh>
    <rPh sb="16" eb="17">
      <t>ツキ</t>
    </rPh>
    <rPh sb="17" eb="18">
      <t>カタ</t>
    </rPh>
    <phoneticPr fontId="56"/>
  </si>
  <si>
    <t>〒840-0512　佐賀市富士町大字上熊川691　（佐賀大和ＩＣより８分）</t>
    <rPh sb="10" eb="13">
      <t>サガシ</t>
    </rPh>
    <rPh sb="13" eb="14">
      <t>トミ</t>
    </rPh>
    <rPh sb="16" eb="18">
      <t>オオアザ</t>
    </rPh>
    <rPh sb="18" eb="21">
      <t>カミクマカワ</t>
    </rPh>
    <rPh sb="26" eb="28">
      <t>サガ</t>
    </rPh>
    <rPh sb="28" eb="30">
      <t>ヤマト</t>
    </rPh>
    <rPh sb="35" eb="36">
      <t>プン</t>
    </rPh>
    <phoneticPr fontId="56"/>
  </si>
  <si>
    <t>〒869-1106　熊本県菊池郡菊陽町曲手838　　　</t>
    <rPh sb="10" eb="12">
      <t>クマモト</t>
    </rPh>
    <rPh sb="12" eb="13">
      <t>ケン</t>
    </rPh>
    <rPh sb="13" eb="16">
      <t>キクチグン</t>
    </rPh>
    <rPh sb="16" eb="19">
      <t>キクヨウマチ</t>
    </rPh>
    <rPh sb="19" eb="20">
      <t>マ</t>
    </rPh>
    <rPh sb="20" eb="21">
      <t>テ</t>
    </rPh>
    <phoneticPr fontId="56"/>
  </si>
  <si>
    <t>〒859-3161　長崎県佐世保市口の尾町1589　　大塔ＩＣより５ＫＭ</t>
    <rPh sb="10" eb="13">
      <t>ナガサキケン</t>
    </rPh>
    <rPh sb="13" eb="17">
      <t>サセボシ</t>
    </rPh>
    <rPh sb="17" eb="18">
      <t>クチ</t>
    </rPh>
    <rPh sb="19" eb="20">
      <t>オ</t>
    </rPh>
    <rPh sb="20" eb="21">
      <t>チョウ</t>
    </rPh>
    <rPh sb="27" eb="29">
      <t>ダイトウ</t>
    </rPh>
    <phoneticPr fontId="56"/>
  </si>
  <si>
    <t>〒861-7311　熊本県天草市有明町上津浦2928</t>
    <rPh sb="10" eb="13">
      <t>クマモトケン</t>
    </rPh>
    <rPh sb="13" eb="16">
      <t>アマクサシ</t>
    </rPh>
    <rPh sb="16" eb="18">
      <t>アリアケ</t>
    </rPh>
    <rPh sb="18" eb="19">
      <t>チョウ</t>
    </rPh>
    <rPh sb="19" eb="20">
      <t>ウエ</t>
    </rPh>
    <rPh sb="20" eb="21">
      <t>ツ</t>
    </rPh>
    <rPh sb="21" eb="22">
      <t>ウラ</t>
    </rPh>
    <phoneticPr fontId="56"/>
  </si>
  <si>
    <t>〒851-3423　長崎県西海市西彼町八木原郷2879-2</t>
    <rPh sb="10" eb="13">
      <t>ナガサキケン</t>
    </rPh>
    <rPh sb="13" eb="15">
      <t>サイカイ</t>
    </rPh>
    <rPh sb="15" eb="16">
      <t>シ</t>
    </rPh>
    <rPh sb="16" eb="17">
      <t>ニシ</t>
    </rPh>
    <rPh sb="17" eb="18">
      <t>カレ</t>
    </rPh>
    <rPh sb="18" eb="19">
      <t>チョウ</t>
    </rPh>
    <rPh sb="19" eb="20">
      <t>８</t>
    </rPh>
    <rPh sb="20" eb="21">
      <t>キ</t>
    </rPh>
    <rPh sb="21" eb="22">
      <t>ハラ</t>
    </rPh>
    <rPh sb="22" eb="23">
      <t>ゴウ</t>
    </rPh>
    <phoneticPr fontId="56"/>
  </si>
  <si>
    <t>唐津駅</t>
    <rPh sb="0" eb="2">
      <t>カラツ</t>
    </rPh>
    <rPh sb="2" eb="3">
      <t>エキ</t>
    </rPh>
    <phoneticPr fontId="56"/>
  </si>
  <si>
    <t>佐世保</t>
    <rPh sb="0" eb="3">
      <t>サセボ</t>
    </rPh>
    <phoneticPr fontId="56"/>
  </si>
  <si>
    <t>佐世保国際ＣＣ</t>
    <rPh sb="0" eb="3">
      <t>サセボ</t>
    </rPh>
    <rPh sb="3" eb="5">
      <t>コクサイ</t>
    </rPh>
    <phoneticPr fontId="56"/>
  </si>
  <si>
    <t>唐津ＧＣ</t>
    <rPh sb="0" eb="2">
      <t>カラツ</t>
    </rPh>
    <phoneticPr fontId="56"/>
  </si>
  <si>
    <t>大塔ＩＣより５ＫＭ</t>
    <rPh sb="0" eb="2">
      <t>ダイトウ</t>
    </rPh>
    <phoneticPr fontId="56"/>
  </si>
  <si>
    <t>博多駅</t>
    <rPh sb="0" eb="3">
      <t>ハカタエキ</t>
    </rPh>
    <phoneticPr fontId="56"/>
  </si>
  <si>
    <t>古賀ゴルフクラブ</t>
    <rPh sb="0" eb="2">
      <t>コガ</t>
    </rPh>
    <phoneticPr fontId="56"/>
  </si>
  <si>
    <t>30分</t>
    <rPh sb="2" eb="3">
      <t>フン</t>
    </rPh>
    <phoneticPr fontId="56"/>
  </si>
  <si>
    <t>佐賀ロイヤルゴルフクラブ</t>
    <rPh sb="0" eb="2">
      <t>サガ</t>
    </rPh>
    <phoneticPr fontId="56"/>
  </si>
  <si>
    <t>福岡ＡＰ</t>
    <rPh sb="0" eb="2">
      <t>フクオカ</t>
    </rPh>
    <phoneticPr fontId="56"/>
  </si>
  <si>
    <t>福岡カンツリー</t>
    <rPh sb="0" eb="2">
      <t>フクオカ</t>
    </rPh>
    <phoneticPr fontId="56"/>
  </si>
  <si>
    <t>伊万里</t>
    <rPh sb="0" eb="3">
      <t>イマリ</t>
    </rPh>
    <phoneticPr fontId="56"/>
  </si>
  <si>
    <t>天山カントリー倶楽部</t>
    <rPh sb="0" eb="2">
      <t>テンザン</t>
    </rPh>
    <rPh sb="7" eb="10">
      <t>クラブ</t>
    </rPh>
    <phoneticPr fontId="56"/>
  </si>
  <si>
    <t>佐賀クラシックＧＣ</t>
    <rPh sb="0" eb="2">
      <t>サガ</t>
    </rPh>
    <phoneticPr fontId="56"/>
  </si>
  <si>
    <t>佐賀若木ＧＣ</t>
    <rPh sb="0" eb="2">
      <t>サガ</t>
    </rPh>
    <rPh sb="2" eb="3">
      <t>ワカ</t>
    </rPh>
    <rPh sb="3" eb="4">
      <t>キ</t>
    </rPh>
    <phoneticPr fontId="56"/>
  </si>
  <si>
    <t>武雄北方ＩＣより8ＫＭ</t>
    <rPh sb="0" eb="2">
      <t>タケオ</t>
    </rPh>
    <rPh sb="2" eb="4">
      <t>キタカタ</t>
    </rPh>
    <phoneticPr fontId="56"/>
  </si>
  <si>
    <t>武雄ＩＣより１０ＫＭ</t>
    <rPh sb="0" eb="2">
      <t>タケオ</t>
    </rPh>
    <phoneticPr fontId="56"/>
  </si>
  <si>
    <t>パサージュ琴海ＧＣ</t>
    <rPh sb="5" eb="6">
      <t>コト</t>
    </rPh>
    <rPh sb="6" eb="7">
      <t>ウミ</t>
    </rPh>
    <phoneticPr fontId="56"/>
  </si>
  <si>
    <t>福岡センチュリーＧＣ</t>
    <rPh sb="0" eb="2">
      <t>フクオカ</t>
    </rPh>
    <phoneticPr fontId="56"/>
  </si>
  <si>
    <t>武雄嬉野ＣＣ</t>
    <rPh sb="0" eb="2">
      <t>タケオ</t>
    </rPh>
    <rPh sb="2" eb="4">
      <t>ウレシノ</t>
    </rPh>
    <phoneticPr fontId="56"/>
  </si>
  <si>
    <t>佐賀大和ＩＣより８分</t>
    <rPh sb="0" eb="2">
      <t>サガ</t>
    </rPh>
    <rPh sb="2" eb="4">
      <t>ヤマト</t>
    </rPh>
    <rPh sb="9" eb="10">
      <t>フン</t>
    </rPh>
    <phoneticPr fontId="56"/>
  </si>
  <si>
    <t>大分道　甘木ＩＣより５ＫＭ</t>
    <rPh sb="0" eb="2">
      <t>オオイタ</t>
    </rPh>
    <rPh sb="2" eb="3">
      <t>ドウ</t>
    </rPh>
    <rPh sb="4" eb="6">
      <t>アマギ</t>
    </rPh>
    <phoneticPr fontId="56"/>
  </si>
  <si>
    <t>嬉野ＩＣより3ＫＭ</t>
    <rPh sb="0" eb="2">
      <t>ウレシノ</t>
    </rPh>
    <phoneticPr fontId="56"/>
  </si>
  <si>
    <t>小郡カンツリーＣ</t>
    <rPh sb="0" eb="2">
      <t>オゴオリ</t>
    </rPh>
    <phoneticPr fontId="56"/>
  </si>
  <si>
    <t>嬉野</t>
    <rPh sb="0" eb="2">
      <t>ウレシノ</t>
    </rPh>
    <phoneticPr fontId="56"/>
  </si>
  <si>
    <t>佐賀カントリー倶楽部</t>
    <rPh sb="0" eb="2">
      <t>サガ</t>
    </rPh>
    <rPh sb="7" eb="10">
      <t>クラブ</t>
    </rPh>
    <phoneticPr fontId="56"/>
  </si>
  <si>
    <t>鳥栖ＩＣより４Ｋｍ</t>
    <rPh sb="0" eb="2">
      <t>トス</t>
    </rPh>
    <phoneticPr fontId="56"/>
  </si>
  <si>
    <t>大分空港</t>
    <rPh sb="0" eb="2">
      <t>オオイタ</t>
    </rPh>
    <rPh sb="2" eb="4">
      <t>クウコウ</t>
    </rPh>
    <phoneticPr fontId="56"/>
  </si>
  <si>
    <t>大村湾カントリー</t>
    <rPh sb="0" eb="2">
      <t>オオムラ</t>
    </rPh>
    <rPh sb="2" eb="3">
      <t>ワン</t>
    </rPh>
    <phoneticPr fontId="56"/>
  </si>
  <si>
    <t>鳥栖ＩＣ</t>
    <rPh sb="0" eb="2">
      <t>トス</t>
    </rPh>
    <phoneticPr fontId="56"/>
  </si>
  <si>
    <t>長崎ＡＰすぐ</t>
    <rPh sb="0" eb="2">
      <t>ナガサキ</t>
    </rPh>
    <phoneticPr fontId="56"/>
  </si>
  <si>
    <t>別府ゴルフクラブ（豊岡コース）</t>
    <rPh sb="0" eb="2">
      <t>ベップ</t>
    </rPh>
    <rPh sb="9" eb="11">
      <t>トヨオカ</t>
    </rPh>
    <phoneticPr fontId="56"/>
  </si>
  <si>
    <t>長崎空港</t>
    <rPh sb="0" eb="2">
      <t>ナガサキ</t>
    </rPh>
    <rPh sb="2" eb="4">
      <t>クウコウ</t>
    </rPh>
    <phoneticPr fontId="56"/>
  </si>
  <si>
    <t>長崎駅</t>
    <rPh sb="0" eb="2">
      <t>ナガサキ</t>
    </rPh>
    <rPh sb="2" eb="3">
      <t>エキ</t>
    </rPh>
    <phoneticPr fontId="56"/>
  </si>
  <si>
    <t>九州ＧＣ小袋山</t>
    <rPh sb="0" eb="2">
      <t>キュウシュウ</t>
    </rPh>
    <rPh sb="4" eb="5">
      <t>ショウ</t>
    </rPh>
    <rPh sb="6" eb="7">
      <t>サン</t>
    </rPh>
    <phoneticPr fontId="56"/>
  </si>
  <si>
    <t>別府駅</t>
    <rPh sb="0" eb="2">
      <t>ベップ</t>
    </rPh>
    <rPh sb="2" eb="3">
      <t>エキ</t>
    </rPh>
    <phoneticPr fontId="56"/>
  </si>
  <si>
    <t>諫早</t>
    <rPh sb="0" eb="2">
      <t>イサハヤ</t>
    </rPh>
    <phoneticPr fontId="56"/>
  </si>
  <si>
    <t>山鹿温泉</t>
    <rPh sb="0" eb="2">
      <t>ヤマガ</t>
    </rPh>
    <rPh sb="2" eb="4">
      <t>オンセン</t>
    </rPh>
    <phoneticPr fontId="56"/>
  </si>
  <si>
    <t>城島高原カントリー</t>
    <rPh sb="0" eb="2">
      <t>ジョウジマ</t>
    </rPh>
    <rPh sb="2" eb="4">
      <t>コウゲン</t>
    </rPh>
    <phoneticPr fontId="56"/>
  </si>
  <si>
    <t>玉名</t>
    <rPh sb="0" eb="2">
      <t>タマナ</t>
    </rPh>
    <phoneticPr fontId="56"/>
  </si>
  <si>
    <t>菊池温泉</t>
    <rPh sb="0" eb="2">
      <t>キクチ</t>
    </rPh>
    <rPh sb="2" eb="4">
      <t>オンセン</t>
    </rPh>
    <phoneticPr fontId="56"/>
  </si>
  <si>
    <t>玉名カントリーＣ</t>
    <rPh sb="0" eb="2">
      <t>タマナ</t>
    </rPh>
    <phoneticPr fontId="56"/>
  </si>
  <si>
    <t>阿蘇グランヴィリオ</t>
    <rPh sb="0" eb="2">
      <t>アソ</t>
    </rPh>
    <phoneticPr fontId="56"/>
  </si>
  <si>
    <t>チサンカントリー森山</t>
    <rPh sb="8" eb="10">
      <t>モリヤマ</t>
    </rPh>
    <phoneticPr fontId="56"/>
  </si>
  <si>
    <t>大分駅</t>
    <rPh sb="0" eb="2">
      <t>オオイタ</t>
    </rPh>
    <rPh sb="2" eb="3">
      <t>エキ</t>
    </rPh>
    <phoneticPr fontId="56"/>
  </si>
  <si>
    <t>愛野ＣＣ</t>
    <rPh sb="0" eb="2">
      <t>アイノ</t>
    </rPh>
    <phoneticPr fontId="56"/>
  </si>
  <si>
    <t>大分富士見カントリー</t>
    <rPh sb="0" eb="2">
      <t>オオイタ</t>
    </rPh>
    <rPh sb="2" eb="5">
      <t>フジミ</t>
    </rPh>
    <phoneticPr fontId="56"/>
  </si>
  <si>
    <t>熊本中央カントリー</t>
    <rPh sb="0" eb="2">
      <t>クマモト</t>
    </rPh>
    <rPh sb="2" eb="4">
      <t>チュウオウ</t>
    </rPh>
    <phoneticPr fontId="56"/>
  </si>
  <si>
    <t>雲仙</t>
    <rPh sb="0" eb="2">
      <t>ウンゼン</t>
    </rPh>
    <phoneticPr fontId="56"/>
  </si>
  <si>
    <t>雲仙ゴルフ場</t>
    <rPh sb="0" eb="2">
      <t>ウンゼン</t>
    </rPh>
    <rPh sb="5" eb="6">
      <t>バ</t>
    </rPh>
    <phoneticPr fontId="56"/>
  </si>
  <si>
    <t>大分光吉ＩＣより10ＫＭ</t>
    <rPh sb="0" eb="2">
      <t>オオイタ</t>
    </rPh>
    <rPh sb="2" eb="4">
      <t>ミツヨシ</t>
    </rPh>
    <phoneticPr fontId="56"/>
  </si>
  <si>
    <t>大分東急ゴルフクラブ</t>
    <rPh sb="0" eb="2">
      <t>オオイタ</t>
    </rPh>
    <rPh sb="2" eb="4">
      <t>トウキュウ</t>
    </rPh>
    <phoneticPr fontId="56"/>
  </si>
  <si>
    <t>大分宮河内ＩＣより2ＫＭ</t>
    <rPh sb="0" eb="2">
      <t>オオイタ</t>
    </rPh>
    <rPh sb="2" eb="5">
      <t>ミヤカワチ</t>
    </rPh>
    <phoneticPr fontId="56"/>
  </si>
  <si>
    <t>島原カントリー</t>
    <rPh sb="0" eb="2">
      <t>シマバラ</t>
    </rPh>
    <phoneticPr fontId="56"/>
  </si>
  <si>
    <t>阿蘇山</t>
    <rPh sb="0" eb="2">
      <t>アソ</t>
    </rPh>
    <rPh sb="2" eb="3">
      <t>ヤマ</t>
    </rPh>
    <phoneticPr fontId="56"/>
  </si>
  <si>
    <t>大分カントリークラブ月形コース</t>
    <rPh sb="0" eb="2">
      <t>オオイタ</t>
    </rPh>
    <rPh sb="10" eb="11">
      <t>ツキ</t>
    </rPh>
    <rPh sb="11" eb="12">
      <t>カタ</t>
    </rPh>
    <phoneticPr fontId="56"/>
  </si>
  <si>
    <t>島原港</t>
    <rPh sb="0" eb="1">
      <t>シマ</t>
    </rPh>
    <rPh sb="1" eb="2">
      <t>ハラ</t>
    </rPh>
    <rPh sb="2" eb="3">
      <t>コウ</t>
    </rPh>
    <phoneticPr fontId="56"/>
  </si>
  <si>
    <t>大津ＧＣ</t>
    <rPh sb="0" eb="2">
      <t>オオツ</t>
    </rPh>
    <phoneticPr fontId="56"/>
  </si>
  <si>
    <t>阿蘇東急ＧＣ</t>
    <rPh sb="0" eb="2">
      <t>アソ</t>
    </rPh>
    <rPh sb="2" eb="4">
      <t>トウキュウ</t>
    </rPh>
    <phoneticPr fontId="56"/>
  </si>
  <si>
    <t>熊本空港カントリー</t>
    <rPh sb="0" eb="2">
      <t>クマモト</t>
    </rPh>
    <rPh sb="2" eb="4">
      <t>クウコウ</t>
    </rPh>
    <phoneticPr fontId="56"/>
  </si>
  <si>
    <t>熊本ＡＰ</t>
    <rPh sb="0" eb="2">
      <t>クマモト</t>
    </rPh>
    <phoneticPr fontId="56"/>
  </si>
  <si>
    <t>肥後サンバレーＣＣ</t>
    <rPh sb="0" eb="2">
      <t>ヒゴ</t>
    </rPh>
    <phoneticPr fontId="56"/>
  </si>
  <si>
    <t>〒880-0124　　　宮崎市大字新名爪字坂ノ下2055</t>
    <rPh sb="12" eb="14">
      <t>ミヤザキ</t>
    </rPh>
    <rPh sb="14" eb="15">
      <t>シ</t>
    </rPh>
    <rPh sb="15" eb="17">
      <t>オオアザ</t>
    </rPh>
    <rPh sb="17" eb="20">
      <t>ニイナヅメ</t>
    </rPh>
    <rPh sb="20" eb="21">
      <t>ジ</t>
    </rPh>
    <rPh sb="21" eb="22">
      <t>サカ</t>
    </rPh>
    <rPh sb="23" eb="24">
      <t>シタ</t>
    </rPh>
    <phoneticPr fontId="56"/>
  </si>
  <si>
    <t>人吉</t>
    <rPh sb="0" eb="2">
      <t>ヒトヨシ</t>
    </rPh>
    <phoneticPr fontId="56"/>
  </si>
  <si>
    <t>球磨カントリー倶楽部</t>
    <rPh sb="0" eb="2">
      <t>クマ</t>
    </rPh>
    <rPh sb="7" eb="10">
      <t>クラブ</t>
    </rPh>
    <phoneticPr fontId="56"/>
  </si>
  <si>
    <t>宮崎</t>
    <rPh sb="0" eb="2">
      <t>ミヤザキ</t>
    </rPh>
    <phoneticPr fontId="56"/>
  </si>
  <si>
    <t>宮崎カントリークラブ</t>
    <rPh sb="0" eb="2">
      <t>ミヤザキ</t>
    </rPh>
    <phoneticPr fontId="56"/>
  </si>
  <si>
    <t>霧島温泉郷</t>
    <rPh sb="0" eb="2">
      <t>キリシマ</t>
    </rPh>
    <rPh sb="2" eb="4">
      <t>オンセン</t>
    </rPh>
    <rPh sb="4" eb="5">
      <t>キョウ</t>
    </rPh>
    <phoneticPr fontId="56"/>
  </si>
  <si>
    <t>宮崎空港</t>
    <rPh sb="0" eb="2">
      <t>ミヤザキ</t>
    </rPh>
    <rPh sb="2" eb="4">
      <t>クウコウ</t>
    </rPh>
    <phoneticPr fontId="56"/>
  </si>
  <si>
    <t>かごしま空港36カントリー</t>
    <rPh sb="4" eb="6">
      <t>クウコウ</t>
    </rPh>
    <phoneticPr fontId="56"/>
  </si>
  <si>
    <t>霧島ゴルフクラブ</t>
    <rPh sb="0" eb="2">
      <t>キリシマ</t>
    </rPh>
    <phoneticPr fontId="56"/>
  </si>
  <si>
    <t>鹿児島空港</t>
    <rPh sb="0" eb="3">
      <t>カゴシマ</t>
    </rPh>
    <rPh sb="3" eb="5">
      <t>クウコウ</t>
    </rPh>
    <phoneticPr fontId="56"/>
  </si>
  <si>
    <t>〒899-6603　鹿児島県霧島市牧園町高千穂3311</t>
    <rPh sb="10" eb="14">
      <t>カゴシマケン</t>
    </rPh>
    <rPh sb="14" eb="17">
      <t>キリシマシ</t>
    </rPh>
    <rPh sb="17" eb="18">
      <t>マキ</t>
    </rPh>
    <rPh sb="18" eb="19">
      <t>ソノ</t>
    </rPh>
    <rPh sb="19" eb="20">
      <t>チョウ</t>
    </rPh>
    <rPh sb="20" eb="23">
      <t>タカチホ</t>
    </rPh>
    <phoneticPr fontId="56"/>
  </si>
  <si>
    <t>島津ゴルフ倶楽部</t>
    <rPh sb="0" eb="2">
      <t>シマヅ</t>
    </rPh>
    <rPh sb="5" eb="8">
      <t>クラブ</t>
    </rPh>
    <phoneticPr fontId="56"/>
  </si>
  <si>
    <t>青島ゴルフ倶楽部</t>
    <rPh sb="0" eb="2">
      <t>アオシマ</t>
    </rPh>
    <rPh sb="5" eb="8">
      <t>クラブ</t>
    </rPh>
    <phoneticPr fontId="56"/>
  </si>
  <si>
    <t>鹿児島中央駅</t>
    <rPh sb="0" eb="3">
      <t>カゴシマ</t>
    </rPh>
    <rPh sb="3" eb="5">
      <t>チュウオウ</t>
    </rPh>
    <rPh sb="5" eb="6">
      <t>エキ</t>
    </rPh>
    <phoneticPr fontId="56"/>
  </si>
  <si>
    <t>吉田ＩＣより6　ＫＭ</t>
    <rPh sb="0" eb="2">
      <t>ヨシダ</t>
    </rPh>
    <phoneticPr fontId="56"/>
  </si>
  <si>
    <t>〒891-1305　鹿児島市宮之浦町4092-2</t>
    <rPh sb="10" eb="14">
      <t>カゴシマシ</t>
    </rPh>
    <rPh sb="14" eb="15">
      <t>ミヤ</t>
    </rPh>
    <rPh sb="15" eb="16">
      <t>ノ</t>
    </rPh>
    <rPh sb="16" eb="17">
      <t>ウラ</t>
    </rPh>
    <rPh sb="17" eb="18">
      <t>チョウ</t>
    </rPh>
    <phoneticPr fontId="56"/>
  </si>
  <si>
    <t>知覧カントリークラブ</t>
    <rPh sb="0" eb="2">
      <t>チラン</t>
    </rPh>
    <phoneticPr fontId="56"/>
  </si>
  <si>
    <t>〒897-0302　鹿児島県南九州市知覧町郡8630</t>
    <rPh sb="10" eb="14">
      <t>カゴシマケン</t>
    </rPh>
    <rPh sb="14" eb="18">
      <t>ミナミキュウシュウシ</t>
    </rPh>
    <rPh sb="18" eb="21">
      <t>チランチョウ</t>
    </rPh>
    <rPh sb="21" eb="22">
      <t>コオリ</t>
    </rPh>
    <phoneticPr fontId="56"/>
  </si>
  <si>
    <t>喜入カントリークラブ</t>
    <rPh sb="0" eb="2">
      <t>キイレ</t>
    </rPh>
    <phoneticPr fontId="56"/>
  </si>
  <si>
    <t>〒891-0204　鹿児島県鹿児島市喜入一倉町11617-1</t>
    <rPh sb="10" eb="14">
      <t>カゴシマケン</t>
    </rPh>
    <rPh sb="14" eb="18">
      <t>カゴシマシ</t>
    </rPh>
    <rPh sb="18" eb="20">
      <t>キイレ</t>
    </rPh>
    <rPh sb="20" eb="21">
      <t>イチ</t>
    </rPh>
    <rPh sb="21" eb="22">
      <t>クラ</t>
    </rPh>
    <rPh sb="22" eb="23">
      <t>チョウ</t>
    </rPh>
    <phoneticPr fontId="56"/>
  </si>
  <si>
    <t>頴娃ＩＣより3ＫＭ</t>
    <rPh sb="0" eb="2">
      <t>エイ</t>
    </rPh>
    <phoneticPr fontId="56"/>
  </si>
  <si>
    <t>〒891-0602　鹿児島県指宿市開聞川尻6660</t>
    <rPh sb="10" eb="14">
      <t>カゴシマケン</t>
    </rPh>
    <rPh sb="14" eb="17">
      <t>イブスキシ</t>
    </rPh>
    <rPh sb="17" eb="19">
      <t>カイモン</t>
    </rPh>
    <rPh sb="19" eb="21">
      <t>カワジリ</t>
    </rPh>
    <phoneticPr fontId="56"/>
  </si>
  <si>
    <t>指宿</t>
    <rPh sb="0" eb="2">
      <t>イブスキ</t>
    </rPh>
    <phoneticPr fontId="56"/>
  </si>
  <si>
    <t>〒838-0027　福岡県朝倉市板屋1-1　　（甘木ＩＣより5ＫＭ）</t>
    <rPh sb="10" eb="13">
      <t>フクオカケン</t>
    </rPh>
    <rPh sb="13" eb="15">
      <t>アサクラ</t>
    </rPh>
    <rPh sb="15" eb="16">
      <t>シ</t>
    </rPh>
    <rPh sb="16" eb="18">
      <t>イタヤ</t>
    </rPh>
    <rPh sb="24" eb="26">
      <t>アマギ</t>
    </rPh>
    <phoneticPr fontId="56"/>
  </si>
  <si>
    <t>芥屋ＧＣ</t>
    <rPh sb="0" eb="2">
      <t>ケヤ</t>
    </rPh>
    <phoneticPr fontId="56"/>
  </si>
  <si>
    <t>〒846-0041　佐賀県多久市西多久町大字板屋60-1　</t>
    <rPh sb="10" eb="13">
      <t>サガケン</t>
    </rPh>
    <rPh sb="13" eb="16">
      <t>タクシ</t>
    </rPh>
    <rPh sb="16" eb="17">
      <t>ニシ</t>
    </rPh>
    <rPh sb="17" eb="19">
      <t>タク</t>
    </rPh>
    <rPh sb="19" eb="20">
      <t>チョウ</t>
    </rPh>
    <rPh sb="20" eb="22">
      <t>オオアザ</t>
    </rPh>
    <rPh sb="22" eb="24">
      <t>イタヤ</t>
    </rPh>
    <phoneticPr fontId="56"/>
  </si>
  <si>
    <t>〒843-0231　佐賀県武雄市西川登町小田志18356　</t>
    <rPh sb="10" eb="13">
      <t>サガケン</t>
    </rPh>
    <rPh sb="13" eb="16">
      <t>タケオシ</t>
    </rPh>
    <rPh sb="16" eb="18">
      <t>ニシカワ</t>
    </rPh>
    <rPh sb="18" eb="19">
      <t>ノボ</t>
    </rPh>
    <rPh sb="19" eb="20">
      <t>チョウ</t>
    </rPh>
    <rPh sb="20" eb="21">
      <t>ショウ</t>
    </rPh>
    <rPh sb="21" eb="22">
      <t>タ</t>
    </rPh>
    <phoneticPr fontId="56"/>
  </si>
  <si>
    <t>〒849-0111　佐賀県三養基郡みやき町白壁2785　　（鳥栖ＩＣより10ＫＭ）</t>
    <rPh sb="10" eb="13">
      <t>サガケン</t>
    </rPh>
    <rPh sb="13" eb="14">
      <t>３</t>
    </rPh>
    <rPh sb="14" eb="15">
      <t>ヨウ</t>
    </rPh>
    <rPh sb="16" eb="17">
      <t>グン</t>
    </rPh>
    <rPh sb="20" eb="21">
      <t>チョウ</t>
    </rPh>
    <rPh sb="21" eb="23">
      <t>シラカベ</t>
    </rPh>
    <rPh sb="30" eb="32">
      <t>トス</t>
    </rPh>
    <phoneticPr fontId="56"/>
  </si>
  <si>
    <t>〒854-0301　長崎県雲仙市愛野町甲2789</t>
    <rPh sb="10" eb="13">
      <t>ナガサキケン</t>
    </rPh>
    <rPh sb="13" eb="16">
      <t>ウンゼンシ</t>
    </rPh>
    <rPh sb="16" eb="17">
      <t>アイ</t>
    </rPh>
    <rPh sb="17" eb="18">
      <t>ノ</t>
    </rPh>
    <rPh sb="18" eb="19">
      <t>チョウ</t>
    </rPh>
    <rPh sb="19" eb="20">
      <t>コウ</t>
    </rPh>
    <phoneticPr fontId="56"/>
  </si>
  <si>
    <t>〒869-1205　熊本県菊池市旭志川辺1217　　</t>
    <rPh sb="10" eb="13">
      <t>クマモトケン</t>
    </rPh>
    <rPh sb="13" eb="16">
      <t>キクチシ</t>
    </rPh>
    <rPh sb="16" eb="18">
      <t>キョクシ</t>
    </rPh>
    <rPh sb="18" eb="19">
      <t>カワ</t>
    </rPh>
    <rPh sb="19" eb="20">
      <t>ヘン</t>
    </rPh>
    <phoneticPr fontId="56"/>
  </si>
  <si>
    <t>城彩苑</t>
    <rPh sb="0" eb="1">
      <t>ジョウ</t>
    </rPh>
    <rPh sb="1" eb="2">
      <t>アヤ</t>
    </rPh>
    <rPh sb="2" eb="3">
      <t>ソノ</t>
    </rPh>
    <phoneticPr fontId="18"/>
  </si>
  <si>
    <t>各種</t>
    <rPh sb="0" eb="2">
      <t>カクシュ</t>
    </rPh>
    <phoneticPr fontId="18"/>
  </si>
  <si>
    <t>P無料</t>
    <rPh sb="1" eb="3">
      <t>ムリョウ</t>
    </rPh>
    <phoneticPr fontId="18"/>
  </si>
  <si>
    <t>熊本城　　城彩苑</t>
    <rPh sb="0" eb="2">
      <t>クマモト</t>
    </rPh>
    <rPh sb="2" eb="3">
      <t>ジョウ</t>
    </rPh>
    <rPh sb="5" eb="6">
      <t>シロ</t>
    </rPh>
    <rPh sb="6" eb="7">
      <t>アヤ</t>
    </rPh>
    <rPh sb="7" eb="8">
      <t>エン</t>
    </rPh>
    <phoneticPr fontId="18"/>
  </si>
  <si>
    <t>団体割引あり　　詳しくは係りまで</t>
    <rPh sb="0" eb="2">
      <t>ダンタイ</t>
    </rPh>
    <rPh sb="2" eb="4">
      <t>ワリビキ</t>
    </rPh>
    <rPh sb="8" eb="9">
      <t>クワ</t>
    </rPh>
    <rPh sb="12" eb="13">
      <t>カカ</t>
    </rPh>
    <phoneticPr fontId="6"/>
  </si>
  <si>
    <t>高速で60</t>
    <rPh sb="0" eb="2">
      <t>コウソク</t>
    </rPh>
    <phoneticPr fontId="18"/>
  </si>
  <si>
    <t>30分ごとに　370　加算</t>
    <rPh sb="2" eb="3">
      <t>フン</t>
    </rPh>
    <rPh sb="11" eb="12">
      <t>カ</t>
    </rPh>
    <phoneticPr fontId="6"/>
  </si>
  <si>
    <t>大型・中型1230円・小型620円</t>
    <rPh sb="0" eb="1">
      <t>オオ</t>
    </rPh>
    <rPh sb="1" eb="2">
      <t>ガタ</t>
    </rPh>
    <rPh sb="3" eb="5">
      <t>チュウガタ</t>
    </rPh>
    <rPh sb="9" eb="10">
      <t>エン</t>
    </rPh>
    <rPh sb="11" eb="13">
      <t>コガタ</t>
    </rPh>
    <rPh sb="16" eb="17">
      <t>エン</t>
    </rPh>
    <phoneticPr fontId="6"/>
  </si>
  <si>
    <t>大型・中型1030円・小型510円</t>
    <rPh sb="0" eb="1">
      <t>オオ</t>
    </rPh>
    <rPh sb="1" eb="2">
      <t>ガタ</t>
    </rPh>
    <rPh sb="3" eb="5">
      <t>チュウガタ</t>
    </rPh>
    <rPh sb="9" eb="10">
      <t>エン</t>
    </rPh>
    <rPh sb="11" eb="13">
      <t>コガタ</t>
    </rPh>
    <rPh sb="16" eb="17">
      <t>エン</t>
    </rPh>
    <phoneticPr fontId="6"/>
  </si>
  <si>
    <t>水郷柳川</t>
    <rPh sb="0" eb="2">
      <t>スイゴウ</t>
    </rPh>
    <rPh sb="2" eb="4">
      <t>ヤナガワ</t>
    </rPh>
    <phoneticPr fontId="18"/>
  </si>
  <si>
    <t>下船地P大型1500小型1000</t>
    <rPh sb="0" eb="2">
      <t>ゲセン</t>
    </rPh>
    <rPh sb="2" eb="3">
      <t>チ</t>
    </rPh>
    <rPh sb="4" eb="6">
      <t>オオガタ</t>
    </rPh>
    <rPh sb="10" eb="12">
      <t>コガタ</t>
    </rPh>
    <phoneticPr fontId="18"/>
  </si>
  <si>
    <t>60分コース</t>
    <rPh sb="2" eb="3">
      <t>フン</t>
    </rPh>
    <phoneticPr fontId="18"/>
  </si>
  <si>
    <t>大人基本</t>
    <rPh sb="0" eb="2">
      <t>オトナ</t>
    </rPh>
    <rPh sb="2" eb="4">
      <t>キホン</t>
    </rPh>
    <phoneticPr fontId="18"/>
  </si>
  <si>
    <t>城門観光</t>
    <rPh sb="0" eb="1">
      <t>ジョウ</t>
    </rPh>
    <rPh sb="1" eb="2">
      <t>モン</t>
    </rPh>
    <rPh sb="2" eb="4">
      <t>カンコウ</t>
    </rPh>
    <phoneticPr fontId="18"/>
  </si>
  <si>
    <t>P　無料</t>
    <rPh sb="2" eb="4">
      <t>ムリョウ</t>
    </rPh>
    <phoneticPr fontId="18"/>
  </si>
  <si>
    <t>大東エンタープライズ</t>
    <rPh sb="0" eb="1">
      <t>オオ</t>
    </rPh>
    <rPh sb="1" eb="2">
      <t>ヒガシ</t>
    </rPh>
    <phoneticPr fontId="18"/>
  </si>
  <si>
    <t>Pは無料</t>
    <rPh sb="2" eb="4">
      <t>ムリョウ</t>
    </rPh>
    <phoneticPr fontId="18"/>
  </si>
  <si>
    <t>柳川観光開発</t>
    <rPh sb="0" eb="2">
      <t>ヤナガワ</t>
    </rPh>
    <rPh sb="2" eb="4">
      <t>カンコウ</t>
    </rPh>
    <rPh sb="4" eb="6">
      <t>カイハツ</t>
    </rPh>
    <phoneticPr fontId="18"/>
  </si>
  <si>
    <t>人吉川下り</t>
    <rPh sb="0" eb="2">
      <t>ヒトヨシ</t>
    </rPh>
    <rPh sb="2" eb="3">
      <t>カワ</t>
    </rPh>
    <rPh sb="3" eb="4">
      <t>クダ</t>
    </rPh>
    <phoneticPr fontId="18"/>
  </si>
  <si>
    <t>70分コース</t>
    <rPh sb="2" eb="3">
      <t>フン</t>
    </rPh>
    <phoneticPr fontId="18"/>
  </si>
  <si>
    <t>有明港～多比良港　フェリー</t>
    <rPh sb="0" eb="2">
      <t>アリアケ</t>
    </rPh>
    <rPh sb="2" eb="3">
      <t>コウ</t>
    </rPh>
    <rPh sb="4" eb="5">
      <t>タ</t>
    </rPh>
    <rPh sb="7" eb="8">
      <t>コウ</t>
    </rPh>
    <phoneticPr fontId="6"/>
  </si>
  <si>
    <t>予約センター　TEL0957-78-2105</t>
    <rPh sb="0" eb="2">
      <t>ヨヤク</t>
    </rPh>
    <phoneticPr fontId="6"/>
  </si>
  <si>
    <t>有明フェリー</t>
    <rPh sb="0" eb="2">
      <t>アリアケ</t>
    </rPh>
    <phoneticPr fontId="18"/>
  </si>
  <si>
    <t>島原へは</t>
    <rPh sb="0" eb="2">
      <t>シマバラ</t>
    </rPh>
    <phoneticPr fontId="18"/>
  </si>
  <si>
    <t>　　愛野～グリーンロード～島原中央道路</t>
    <rPh sb="2" eb="3">
      <t>アイ</t>
    </rPh>
    <rPh sb="3" eb="4">
      <t>ノ</t>
    </rPh>
    <rPh sb="13" eb="15">
      <t>シマバラ</t>
    </rPh>
    <rPh sb="15" eb="17">
      <t>チュウオウ</t>
    </rPh>
    <rPh sb="17" eb="19">
      <t>ドウロ</t>
    </rPh>
    <phoneticPr fontId="18"/>
  </si>
  <si>
    <t>原鶴</t>
    <rPh sb="0" eb="1">
      <t>ハラ</t>
    </rPh>
    <rPh sb="1" eb="2">
      <t>ヅル</t>
    </rPh>
    <phoneticPr fontId="18"/>
  </si>
  <si>
    <t>杷木ＩＣ</t>
    <rPh sb="0" eb="2">
      <t>ハキ</t>
    </rPh>
    <phoneticPr fontId="18"/>
  </si>
  <si>
    <t>小郡ＩＣ</t>
    <rPh sb="0" eb="2">
      <t>オゴオリ</t>
    </rPh>
    <phoneticPr fontId="18"/>
  </si>
  <si>
    <t>太刀洗</t>
    <rPh sb="0" eb="3">
      <t>タチアライ</t>
    </rPh>
    <phoneticPr fontId="18"/>
  </si>
  <si>
    <t>杖立</t>
    <rPh sb="0" eb="1">
      <t>ツエ</t>
    </rPh>
    <rPh sb="1" eb="2">
      <t>タ</t>
    </rPh>
    <phoneticPr fontId="6"/>
  </si>
  <si>
    <t>杖立</t>
    <rPh sb="0" eb="1">
      <t>ツエ</t>
    </rPh>
    <rPh sb="1" eb="2">
      <t>タ</t>
    </rPh>
    <phoneticPr fontId="18"/>
  </si>
  <si>
    <t>日田IC～洞門まで50～55分</t>
    <rPh sb="0" eb="2">
      <t>ヒタ</t>
    </rPh>
    <rPh sb="5" eb="7">
      <t>ドウモン</t>
    </rPh>
    <rPh sb="14" eb="15">
      <t>フン</t>
    </rPh>
    <phoneticPr fontId="18"/>
  </si>
  <si>
    <t>肥後大津</t>
    <rPh sb="0" eb="2">
      <t>ヒゴ</t>
    </rPh>
    <rPh sb="2" eb="4">
      <t>オオツ</t>
    </rPh>
    <phoneticPr fontId="6"/>
  </si>
  <si>
    <t>フードパル（白い貴婦人）</t>
    <rPh sb="6" eb="7">
      <t>シロ</t>
    </rPh>
    <rPh sb="8" eb="11">
      <t>キフジン</t>
    </rPh>
    <phoneticPr fontId="6"/>
  </si>
  <si>
    <t>096-352-7177</t>
    <phoneticPr fontId="18"/>
  </si>
  <si>
    <t>大　　 　  分　　 　 県</t>
    <rPh sb="0" eb="1">
      <t>オオ</t>
    </rPh>
    <rPh sb="7" eb="8">
      <t>フン</t>
    </rPh>
    <rPh sb="13" eb="14">
      <t>ケン</t>
    </rPh>
    <phoneticPr fontId="6"/>
  </si>
  <si>
    <t>熊本フェリー</t>
    <rPh sb="0" eb="2">
      <t>クマモト</t>
    </rPh>
    <phoneticPr fontId="6"/>
  </si>
  <si>
    <t>九商フェリー</t>
    <rPh sb="0" eb="1">
      <t>ク</t>
    </rPh>
    <rPh sb="1" eb="2">
      <t>ショウ</t>
    </rPh>
    <phoneticPr fontId="6"/>
  </si>
  <si>
    <t>島鉄フェリー</t>
    <rPh sb="0" eb="1">
      <t>シマ</t>
    </rPh>
    <rPh sb="1" eb="2">
      <t>テツ</t>
    </rPh>
    <phoneticPr fontId="6"/>
  </si>
  <si>
    <t>桜島</t>
    <rPh sb="0" eb="2">
      <t>サクラジマ</t>
    </rPh>
    <phoneticPr fontId="6"/>
  </si>
  <si>
    <t>長　　崎　　県</t>
    <rPh sb="0" eb="1">
      <t>チョウ</t>
    </rPh>
    <rPh sb="3" eb="4">
      <t>ザキ</t>
    </rPh>
    <rPh sb="6" eb="7">
      <t>ケン</t>
    </rPh>
    <phoneticPr fontId="6"/>
  </si>
  <si>
    <t>高速船所要時間30分</t>
    <rPh sb="0" eb="3">
      <t>コウソクセン</t>
    </rPh>
    <rPh sb="3" eb="5">
      <t>ショヨウ</t>
    </rPh>
    <rPh sb="5" eb="7">
      <t>ジカン</t>
    </rPh>
    <rPh sb="9" eb="10">
      <t>フン</t>
    </rPh>
    <phoneticPr fontId="6"/>
  </si>
  <si>
    <t>要時間60分</t>
    <rPh sb="0" eb="1">
      <t>ヨウ</t>
    </rPh>
    <rPh sb="1" eb="3">
      <t>ジカン</t>
    </rPh>
    <rPh sb="5" eb="6">
      <t>フン</t>
    </rPh>
    <phoneticPr fontId="6"/>
  </si>
  <si>
    <t>通潤橋　放水</t>
    <rPh sb="0" eb="1">
      <t>ツウ</t>
    </rPh>
    <rPh sb="1" eb="2">
      <t>ジュン</t>
    </rPh>
    <rPh sb="2" eb="3">
      <t>キョウ</t>
    </rPh>
    <rPh sb="4" eb="6">
      <t>ホウスイ</t>
    </rPh>
    <phoneticPr fontId="6"/>
  </si>
  <si>
    <t>2400　ショウ込み</t>
    <rPh sb="8" eb="9">
      <t>コ</t>
    </rPh>
    <phoneticPr fontId="18"/>
  </si>
  <si>
    <t>有田ポーセリンパークの宮殿</t>
    <rPh sb="0" eb="2">
      <t>アリタ</t>
    </rPh>
    <rPh sb="11" eb="13">
      <t>キュウデン</t>
    </rPh>
    <phoneticPr fontId="6"/>
  </si>
  <si>
    <t>*事前予約必要</t>
    <rPh sb="1" eb="3">
      <t>ジゼン</t>
    </rPh>
    <rPh sb="3" eb="5">
      <t>ヨヤク</t>
    </rPh>
    <rPh sb="5" eb="7">
      <t>ヒツヨウ</t>
    </rPh>
    <phoneticPr fontId="6"/>
  </si>
  <si>
    <t>太宰府天満宮</t>
    <rPh sb="0" eb="3">
      <t>ダザイフ</t>
    </rPh>
    <rPh sb="3" eb="4">
      <t>テン</t>
    </rPh>
    <phoneticPr fontId="6"/>
  </si>
  <si>
    <t>マリンワールド海の中道水族館</t>
    <rPh sb="7" eb="8">
      <t>ウミ</t>
    </rPh>
    <rPh sb="9" eb="11">
      <t>ナカミチ</t>
    </rPh>
    <rPh sb="11" eb="14">
      <t>スイゾクカン</t>
    </rPh>
    <phoneticPr fontId="6"/>
  </si>
  <si>
    <t>高千穂神社　神楽殿</t>
    <rPh sb="0" eb="3">
      <t>タカチホ</t>
    </rPh>
    <rPh sb="3" eb="5">
      <t>ジンジャ</t>
    </rPh>
    <rPh sb="6" eb="8">
      <t>カグラ</t>
    </rPh>
    <rPh sb="8" eb="9">
      <t>デン</t>
    </rPh>
    <phoneticPr fontId="6"/>
  </si>
  <si>
    <t>月曜日（祝日の時は翌日）12/29～1/3</t>
    <rPh sb="0" eb="3">
      <t>ゲツヨウビ</t>
    </rPh>
    <rPh sb="4" eb="5">
      <t>シュク</t>
    </rPh>
    <rPh sb="5" eb="6">
      <t>ヒ</t>
    </rPh>
    <rPh sb="7" eb="8">
      <t>トキ</t>
    </rPh>
    <rPh sb="9" eb="11">
      <t>ヨクジツ</t>
    </rPh>
    <phoneticPr fontId="6"/>
  </si>
  <si>
    <t>半日コース</t>
    <rPh sb="0" eb="2">
      <t>ハンニチ</t>
    </rPh>
    <phoneticPr fontId="18"/>
  </si>
  <si>
    <t>菊池社長に相談下さい</t>
    <rPh sb="0" eb="2">
      <t>キクチ</t>
    </rPh>
    <rPh sb="2" eb="4">
      <t>シャチョウ</t>
    </rPh>
    <rPh sb="5" eb="7">
      <t>ソウダン</t>
    </rPh>
    <rPh sb="7" eb="8">
      <t>クダ</t>
    </rPh>
    <phoneticPr fontId="18"/>
  </si>
  <si>
    <t>　は高速道路</t>
    <rPh sb="2" eb="4">
      <t>コウソク</t>
    </rPh>
    <rPh sb="4" eb="6">
      <t>ドウロ</t>
    </rPh>
    <phoneticPr fontId="18"/>
  </si>
  <si>
    <t>安岐IC</t>
    <rPh sb="0" eb="2">
      <t>アキ</t>
    </rPh>
    <phoneticPr fontId="6"/>
  </si>
  <si>
    <t>長崎国際ＣＣ</t>
    <rPh sb="0" eb="2">
      <t>ナガサキ</t>
    </rPh>
    <rPh sb="2" eb="4">
      <t>コクサイ</t>
    </rPh>
    <phoneticPr fontId="56"/>
  </si>
  <si>
    <t>〒889-2164　宮崎市大字折生迫字大谷4180</t>
    <rPh sb="10" eb="13">
      <t>ミヤザキシ</t>
    </rPh>
    <rPh sb="13" eb="15">
      <t>オオアザ</t>
    </rPh>
    <rPh sb="15" eb="16">
      <t>オ</t>
    </rPh>
    <rPh sb="16" eb="17">
      <t>ナマ</t>
    </rPh>
    <rPh sb="17" eb="18">
      <t>サコ</t>
    </rPh>
    <rPh sb="18" eb="19">
      <t>アザ</t>
    </rPh>
    <rPh sb="19" eb="21">
      <t>オオタニ</t>
    </rPh>
    <phoneticPr fontId="56"/>
  </si>
  <si>
    <t>阿蘇ゴルフクラブ</t>
    <rPh sb="0" eb="2">
      <t>アソ</t>
    </rPh>
    <phoneticPr fontId="56"/>
  </si>
  <si>
    <t>博多駅</t>
    <rPh sb="0" eb="3">
      <t>ハカタエキ</t>
    </rPh>
    <phoneticPr fontId="18"/>
  </si>
  <si>
    <t>バイパス</t>
    <phoneticPr fontId="18"/>
  </si>
  <si>
    <t>無料バイパスで</t>
    <rPh sb="0" eb="2">
      <t>ムリョウ</t>
    </rPh>
    <phoneticPr fontId="6"/>
  </si>
  <si>
    <t>一般道　　49</t>
    <rPh sb="0" eb="2">
      <t>イッパン</t>
    </rPh>
    <rPh sb="2" eb="3">
      <t>ドウ</t>
    </rPh>
    <phoneticPr fontId="6"/>
  </si>
  <si>
    <t>キロ程表</t>
    <rPh sb="2" eb="3">
      <t>テイ</t>
    </rPh>
    <rPh sb="3" eb="4">
      <t>ヒョウ</t>
    </rPh>
    <phoneticPr fontId="6"/>
  </si>
  <si>
    <t>　　　　マリノアシティ福岡　　バス駐車場予約申請書</t>
    <rPh sb="11" eb="12">
      <t>フク</t>
    </rPh>
    <rPh sb="12" eb="13">
      <t>オカ</t>
    </rPh>
    <rPh sb="17" eb="19">
      <t>チュウシャ</t>
    </rPh>
    <rPh sb="19" eb="20">
      <t>バ</t>
    </rPh>
    <rPh sb="20" eb="22">
      <t>ヨヤク</t>
    </rPh>
    <rPh sb="22" eb="25">
      <t>シンセイショ</t>
    </rPh>
    <phoneticPr fontId="6"/>
  </si>
  <si>
    <t>FAX:　092-892-8702</t>
    <phoneticPr fontId="18"/>
  </si>
  <si>
    <t>貴社名</t>
    <rPh sb="0" eb="2">
      <t>キシャ</t>
    </rPh>
    <rPh sb="2" eb="3">
      <t>ナ</t>
    </rPh>
    <phoneticPr fontId="6"/>
  </si>
  <si>
    <t>ご担当者</t>
    <rPh sb="1" eb="3">
      <t>タントウ</t>
    </rPh>
    <rPh sb="3" eb="4">
      <t>シャ</t>
    </rPh>
    <phoneticPr fontId="18"/>
  </si>
  <si>
    <t>20　　　　　年　　　　　月　　　　　日　（　　）　　　　　　時　　　　　分　　～　　　　時　　　　　分</t>
    <rPh sb="7" eb="8">
      <t>ネン</t>
    </rPh>
    <rPh sb="13" eb="14">
      <t>ガツ</t>
    </rPh>
    <rPh sb="19" eb="20">
      <t>ヒ</t>
    </rPh>
    <rPh sb="31" eb="32">
      <t>ジ</t>
    </rPh>
    <rPh sb="37" eb="38">
      <t>フン</t>
    </rPh>
    <rPh sb="45" eb="46">
      <t>ジ</t>
    </rPh>
    <rPh sb="51" eb="52">
      <t>フン</t>
    </rPh>
    <phoneticPr fontId="6"/>
  </si>
  <si>
    <t>ご利用バス名</t>
    <rPh sb="1" eb="3">
      <t>リヨウ</t>
    </rPh>
    <rPh sb="5" eb="6">
      <t>ナ</t>
    </rPh>
    <phoneticPr fontId="6"/>
  </si>
  <si>
    <t>　　大型　　　　　　　　台　・　　　　　中型　　　　　　　　台　　・　　　　マイクロ　　　　　　　台</t>
    <rPh sb="2" eb="4">
      <t>オオガタ</t>
    </rPh>
    <rPh sb="12" eb="13">
      <t>ダイ</t>
    </rPh>
    <rPh sb="20" eb="22">
      <t>チュウガタ</t>
    </rPh>
    <rPh sb="30" eb="31">
      <t>ダイ</t>
    </rPh>
    <rPh sb="49" eb="50">
      <t>ダイ</t>
    </rPh>
    <phoneticPr fontId="6"/>
  </si>
  <si>
    <t>団体名（ツアー名）</t>
    <rPh sb="0" eb="2">
      <t>ダンタイ</t>
    </rPh>
    <rPh sb="2" eb="3">
      <t>メイ</t>
    </rPh>
    <rPh sb="7" eb="8">
      <t>ナ</t>
    </rPh>
    <phoneticPr fontId="6"/>
  </si>
  <si>
    <t>　　　　　約　　　　　　　名</t>
    <rPh sb="5" eb="6">
      <t>ヤク</t>
    </rPh>
    <rPh sb="13" eb="14">
      <t>ナ</t>
    </rPh>
    <phoneticPr fontId="6"/>
  </si>
  <si>
    <t>外国のお客様の場合国名</t>
    <rPh sb="0" eb="2">
      <t>ガイコク</t>
    </rPh>
    <rPh sb="4" eb="6">
      <t>キャクサマ</t>
    </rPh>
    <rPh sb="7" eb="9">
      <t>バアイ</t>
    </rPh>
    <rPh sb="9" eb="10">
      <t>クニ</t>
    </rPh>
    <rPh sb="10" eb="11">
      <t>ナ</t>
    </rPh>
    <phoneticPr fontId="18"/>
  </si>
  <si>
    <t>来場目的</t>
    <rPh sb="0" eb="2">
      <t>ライジョウ</t>
    </rPh>
    <rPh sb="2" eb="4">
      <t>モクテキ</t>
    </rPh>
    <rPh sb="3" eb="4">
      <t>キキメ</t>
    </rPh>
    <phoneticPr fontId="6"/>
  </si>
  <si>
    <t>備考</t>
    <rPh sb="0" eb="2">
      <t>ビコウ</t>
    </rPh>
    <phoneticPr fontId="18"/>
  </si>
  <si>
    <t>当日運転手携帯電話番号</t>
    <rPh sb="0" eb="2">
      <t>トウジツ</t>
    </rPh>
    <rPh sb="2" eb="5">
      <t>ウンテンシュ</t>
    </rPh>
    <rPh sb="5" eb="7">
      <t>ケイタイ</t>
    </rPh>
    <rPh sb="7" eb="9">
      <t>デンワ</t>
    </rPh>
    <rPh sb="9" eb="11">
      <t>バンゴウ</t>
    </rPh>
    <phoneticPr fontId="18"/>
  </si>
  <si>
    <t>＊　必ずご記入下さい。未定の場合は決定次第ご連絡下さい</t>
    <rPh sb="2" eb="3">
      <t>カナラ</t>
    </rPh>
    <rPh sb="5" eb="7">
      <t>キニュウ</t>
    </rPh>
    <rPh sb="7" eb="8">
      <t>クダ</t>
    </rPh>
    <rPh sb="11" eb="13">
      <t>ミテイ</t>
    </rPh>
    <rPh sb="14" eb="16">
      <t>バアイ</t>
    </rPh>
    <rPh sb="17" eb="19">
      <t>ケッテイ</t>
    </rPh>
    <rPh sb="19" eb="21">
      <t>シダイ</t>
    </rPh>
    <rPh sb="22" eb="24">
      <t>レンラク</t>
    </rPh>
    <rPh sb="24" eb="25">
      <t>クダ</t>
    </rPh>
    <phoneticPr fontId="18"/>
  </si>
  <si>
    <t>当日責任者携帯電話番号（当日ご来場の方）</t>
    <rPh sb="0" eb="2">
      <t>トウジツ</t>
    </rPh>
    <rPh sb="2" eb="5">
      <t>セキニンシャ</t>
    </rPh>
    <rPh sb="5" eb="7">
      <t>ケイタイ</t>
    </rPh>
    <rPh sb="7" eb="9">
      <t>デンワ</t>
    </rPh>
    <rPh sb="9" eb="11">
      <t>バンゴウ</t>
    </rPh>
    <rPh sb="12" eb="14">
      <t>トウジツ</t>
    </rPh>
    <rPh sb="15" eb="17">
      <t>ライジョウ</t>
    </rPh>
    <rPh sb="18" eb="19">
      <t>カタ</t>
    </rPh>
    <phoneticPr fontId="18"/>
  </si>
  <si>
    <t>①当日は、受付済の【駐車場許可証】を見える所に必ず掲示してください。</t>
    <rPh sb="1" eb="3">
      <t>トウジツ</t>
    </rPh>
    <rPh sb="5" eb="7">
      <t>ウケツケ</t>
    </rPh>
    <rPh sb="7" eb="8">
      <t>ス</t>
    </rPh>
    <rPh sb="10" eb="12">
      <t>チュウシャ</t>
    </rPh>
    <rPh sb="12" eb="13">
      <t>バ</t>
    </rPh>
    <rPh sb="13" eb="16">
      <t>キョカショウ</t>
    </rPh>
    <rPh sb="18" eb="19">
      <t>ミ</t>
    </rPh>
    <rPh sb="21" eb="22">
      <t>トコロ</t>
    </rPh>
    <rPh sb="23" eb="24">
      <t>カナラ</t>
    </rPh>
    <rPh sb="25" eb="27">
      <t>ケイジ</t>
    </rPh>
    <phoneticPr fontId="6"/>
  </si>
  <si>
    <t>③駐車場の入庫状況によっては、車両の移動等をお願いする場合がございますのでご了承下さい。</t>
    <rPh sb="1" eb="3">
      <t>チュウシャ</t>
    </rPh>
    <rPh sb="3" eb="4">
      <t>バ</t>
    </rPh>
    <rPh sb="5" eb="7">
      <t>ニュウコ</t>
    </rPh>
    <rPh sb="7" eb="9">
      <t>ジョウキョウ</t>
    </rPh>
    <rPh sb="15" eb="17">
      <t>シャリョウ</t>
    </rPh>
    <rPh sb="18" eb="20">
      <t>イドウ</t>
    </rPh>
    <rPh sb="20" eb="21">
      <t>ナド</t>
    </rPh>
    <rPh sb="23" eb="24">
      <t>ネガ</t>
    </rPh>
    <rPh sb="27" eb="29">
      <t>バアイ</t>
    </rPh>
    <rPh sb="38" eb="40">
      <t>リョウショウ</t>
    </rPh>
    <rPh sb="40" eb="41">
      <t>クダ</t>
    </rPh>
    <phoneticPr fontId="6"/>
  </si>
  <si>
    <t>④マリノアシティ福岡をご利用の方に限ります。結婚式場やホテルは施設が異なります。</t>
    <rPh sb="8" eb="10">
      <t>フクオカ</t>
    </rPh>
    <rPh sb="12" eb="14">
      <t>リヨウ</t>
    </rPh>
    <rPh sb="15" eb="16">
      <t>ホウ</t>
    </rPh>
    <rPh sb="17" eb="18">
      <t>カギ</t>
    </rPh>
    <rPh sb="22" eb="24">
      <t>ケッコン</t>
    </rPh>
    <rPh sb="24" eb="26">
      <t>シキジョウ</t>
    </rPh>
    <rPh sb="31" eb="33">
      <t>シセツ</t>
    </rPh>
    <rPh sb="34" eb="35">
      <t>コト</t>
    </rPh>
    <phoneticPr fontId="6"/>
  </si>
  <si>
    <t>☆事前予約特典☆</t>
    <rPh sb="1" eb="3">
      <t>ジゼン</t>
    </rPh>
    <rPh sb="3" eb="5">
      <t>ヨヤク</t>
    </rPh>
    <rPh sb="5" eb="7">
      <t>トクテン</t>
    </rPh>
    <phoneticPr fontId="18"/>
  </si>
  <si>
    <t>スペシャルクーポンについて</t>
    <phoneticPr fontId="18"/>
  </si>
  <si>
    <t>ご利用日までに事前予約をいただいた団体ご来場のお客様へ、</t>
    <rPh sb="1" eb="4">
      <t>リヨウビ</t>
    </rPh>
    <rPh sb="7" eb="9">
      <t>ジゼン</t>
    </rPh>
    <rPh sb="9" eb="11">
      <t>ヨヤク</t>
    </rPh>
    <rPh sb="17" eb="19">
      <t>ダンタイ</t>
    </rPh>
    <rPh sb="20" eb="22">
      <t>ライジョウ</t>
    </rPh>
    <rPh sb="24" eb="25">
      <t>キャク</t>
    </rPh>
    <rPh sb="25" eb="26">
      <t>サマ</t>
    </rPh>
    <phoneticPr fontId="18"/>
  </si>
  <si>
    <t>館内でのお買い物・お食事がお徳に楽しめる「スペシャルクーポン」をお渡しいたします。</t>
    <rPh sb="0" eb="2">
      <t>カンナイ</t>
    </rPh>
    <rPh sb="5" eb="6">
      <t>カ</t>
    </rPh>
    <rPh sb="7" eb="8">
      <t>モノ</t>
    </rPh>
    <rPh sb="10" eb="12">
      <t>ショクジ</t>
    </rPh>
    <rPh sb="14" eb="15">
      <t>トク</t>
    </rPh>
    <rPh sb="16" eb="17">
      <t>タノ</t>
    </rPh>
    <rPh sb="33" eb="34">
      <t>ワタ</t>
    </rPh>
    <phoneticPr fontId="18"/>
  </si>
  <si>
    <t>　　＊　事前発送はご来場７日前迄のご予約分に限ります。</t>
    <rPh sb="4" eb="6">
      <t>ジゼン</t>
    </rPh>
    <rPh sb="6" eb="8">
      <t>ハッソウ</t>
    </rPh>
    <rPh sb="10" eb="12">
      <t>ライジョウ</t>
    </rPh>
    <rPh sb="13" eb="14">
      <t>ヒ</t>
    </rPh>
    <rPh sb="14" eb="15">
      <t>マエ</t>
    </rPh>
    <rPh sb="15" eb="16">
      <t>マデ</t>
    </rPh>
    <rPh sb="18" eb="20">
      <t>ヨヤク</t>
    </rPh>
    <rPh sb="20" eb="21">
      <t>フン</t>
    </rPh>
    <rPh sb="22" eb="23">
      <t>カギ</t>
    </rPh>
    <phoneticPr fontId="18"/>
  </si>
  <si>
    <t>スペシャルクーポンの希望（*日本語のみ）</t>
    <rPh sb="10" eb="12">
      <t>キボウ</t>
    </rPh>
    <rPh sb="14" eb="17">
      <t>ニホンゴ</t>
    </rPh>
    <phoneticPr fontId="18"/>
  </si>
  <si>
    <t>　　　　要　　　・　　不要</t>
    <rPh sb="4" eb="5">
      <t>ヨウ</t>
    </rPh>
    <rPh sb="11" eb="13">
      <t>フヨウ</t>
    </rPh>
    <phoneticPr fontId="18"/>
  </si>
  <si>
    <t>　　　　　　　　　　　部</t>
    <rPh sb="11" eb="12">
      <t>ブ</t>
    </rPh>
    <phoneticPr fontId="18"/>
  </si>
  <si>
    <t>　　　　フロアガイドの希望</t>
    <rPh sb="11" eb="13">
      <t>キボウ</t>
    </rPh>
    <phoneticPr fontId="18"/>
  </si>
  <si>
    <t>日本語</t>
    <rPh sb="0" eb="3">
      <t>ニホンゴ</t>
    </rPh>
    <phoneticPr fontId="18"/>
  </si>
  <si>
    <t>英語</t>
    <rPh sb="0" eb="2">
      <t>エイゴ</t>
    </rPh>
    <phoneticPr fontId="18"/>
  </si>
  <si>
    <t>繁体字</t>
    <rPh sb="0" eb="1">
      <t>シゲ</t>
    </rPh>
    <phoneticPr fontId="18"/>
  </si>
  <si>
    <t>簡体字</t>
    <rPh sb="0" eb="3">
      <t>カンタイジ</t>
    </rPh>
    <phoneticPr fontId="18"/>
  </si>
  <si>
    <t>韓国語</t>
    <rPh sb="0" eb="3">
      <t>カンコクゴ</t>
    </rPh>
    <phoneticPr fontId="18"/>
  </si>
  <si>
    <t>　　　　　部</t>
    <rPh sb="5" eb="6">
      <t>ブ</t>
    </rPh>
    <phoneticPr fontId="18"/>
  </si>
  <si>
    <t>駐　車　許　可　証</t>
    <rPh sb="0" eb="1">
      <t>チュウ</t>
    </rPh>
    <rPh sb="2" eb="3">
      <t>クルマ</t>
    </rPh>
    <rPh sb="4" eb="5">
      <t>モト</t>
    </rPh>
    <rPh sb="6" eb="7">
      <t>カ</t>
    </rPh>
    <rPh sb="8" eb="9">
      <t>アカシ</t>
    </rPh>
    <phoneticPr fontId="18"/>
  </si>
  <si>
    <t>下記の通り許可いたします</t>
    <rPh sb="0" eb="2">
      <t>カキ</t>
    </rPh>
    <rPh sb="3" eb="4">
      <t>トオ</t>
    </rPh>
    <rPh sb="5" eb="7">
      <t>キョカ</t>
    </rPh>
    <phoneticPr fontId="18"/>
  </si>
  <si>
    <t>様</t>
    <rPh sb="0" eb="1">
      <t>サマ</t>
    </rPh>
    <phoneticPr fontId="18"/>
  </si>
  <si>
    <t>許可印</t>
    <rPh sb="0" eb="2">
      <t>キョカ</t>
    </rPh>
    <rPh sb="2" eb="3">
      <t>イン</t>
    </rPh>
    <phoneticPr fontId="18"/>
  </si>
  <si>
    <t>【当社記入欄】</t>
    <rPh sb="1" eb="3">
      <t>トウシャ</t>
    </rPh>
    <rPh sb="3" eb="5">
      <t>キニュウ</t>
    </rPh>
    <rPh sb="5" eb="6">
      <t>ラン</t>
    </rPh>
    <phoneticPr fontId="18"/>
  </si>
  <si>
    <t>日付</t>
    <rPh sb="0" eb="2">
      <t>ヒヅケ</t>
    </rPh>
    <phoneticPr fontId="18"/>
  </si>
  <si>
    <t>担当者</t>
    <rPh sb="0" eb="3">
      <t>タントウシャ</t>
    </rPh>
    <phoneticPr fontId="18"/>
  </si>
  <si>
    <t>FAX</t>
    <phoneticPr fontId="18"/>
  </si>
  <si>
    <t>クーポン</t>
    <phoneticPr fontId="18"/>
  </si>
  <si>
    <t>〒　　　　　-</t>
    <phoneticPr fontId="6"/>
  </si>
  <si>
    <t>県</t>
    <rPh sb="0" eb="1">
      <t>ケン</t>
    </rPh>
    <phoneticPr fontId="18"/>
  </si>
  <si>
    <t>市</t>
    <rPh sb="0" eb="1">
      <t>シ</t>
    </rPh>
    <phoneticPr fontId="18"/>
  </si>
  <si>
    <t>○当日ご連絡先　　マリノア指定福岡　　防災センター　TEL：　092-892-8701</t>
    <rPh sb="1" eb="3">
      <t>トウジツ</t>
    </rPh>
    <rPh sb="4" eb="6">
      <t>レンラク</t>
    </rPh>
    <rPh sb="6" eb="7">
      <t>サキ</t>
    </rPh>
    <rPh sb="13" eb="15">
      <t>シテイ</t>
    </rPh>
    <rPh sb="15" eb="16">
      <t>フク</t>
    </rPh>
    <rPh sb="16" eb="17">
      <t>オカ</t>
    </rPh>
    <rPh sb="19" eb="21">
      <t>ボウサイ</t>
    </rPh>
    <phoneticPr fontId="18"/>
  </si>
  <si>
    <t>　　　　　　部</t>
    <rPh sb="6" eb="7">
      <t>ブ</t>
    </rPh>
    <phoneticPr fontId="18"/>
  </si>
  <si>
    <t>お申込日　：　　　　　年　　　月　　　日</t>
    <rPh sb="1" eb="3">
      <t>モウシコ</t>
    </rPh>
    <rPh sb="3" eb="4">
      <t>ヒ</t>
    </rPh>
    <rPh sb="11" eb="12">
      <t>ネン</t>
    </rPh>
    <rPh sb="15" eb="16">
      <t>ガツ</t>
    </rPh>
    <rPh sb="19" eb="20">
      <t>ヒ</t>
    </rPh>
    <phoneticPr fontId="18"/>
  </si>
  <si>
    <t xml:space="preserve"> 20　　年　　月　　日　（　　）　　時　　分　～　　時　　分</t>
    <rPh sb="5" eb="6">
      <t>ネン</t>
    </rPh>
    <rPh sb="8" eb="9">
      <t>ガツ</t>
    </rPh>
    <rPh sb="11" eb="12">
      <t>ヒ</t>
    </rPh>
    <rPh sb="19" eb="20">
      <t>ジ</t>
    </rPh>
    <rPh sb="22" eb="23">
      <t>フン</t>
    </rPh>
    <rPh sb="27" eb="28">
      <t>ジ</t>
    </rPh>
    <rPh sb="30" eb="31">
      <t>フン</t>
    </rPh>
    <phoneticPr fontId="18"/>
  </si>
  <si>
    <t>　　　　　６日以内の場合は、当日総合インフォメーションにて</t>
    <rPh sb="6" eb="7">
      <t>ヒ</t>
    </rPh>
    <rPh sb="7" eb="9">
      <t>イナイ</t>
    </rPh>
    <rPh sb="10" eb="12">
      <t>バアイ</t>
    </rPh>
    <rPh sb="14" eb="16">
      <t>トウジツ</t>
    </rPh>
    <rPh sb="16" eb="18">
      <t>ソウゴウ</t>
    </rPh>
    <phoneticPr fontId="18"/>
  </si>
  <si>
    <t>　　　　　お渡しいたします。（受け取りは代表の方がお越しください。）</t>
    <rPh sb="6" eb="7">
      <t>ワタ</t>
    </rPh>
    <rPh sb="15" eb="16">
      <t>ウ</t>
    </rPh>
    <rPh sb="17" eb="18">
      <t>ト</t>
    </rPh>
    <rPh sb="20" eb="22">
      <t>ダイヒョウ</t>
    </rPh>
    <rPh sb="23" eb="24">
      <t>カタ</t>
    </rPh>
    <rPh sb="26" eb="27">
      <t>コ</t>
    </rPh>
    <phoneticPr fontId="18"/>
  </si>
  <si>
    <t>駐車台数　　　　　　　台</t>
    <rPh sb="0" eb="2">
      <t>チュウシャ</t>
    </rPh>
    <rPh sb="2" eb="4">
      <t>ダイスウ</t>
    </rPh>
    <rPh sb="11" eb="12">
      <t>ダイ</t>
    </rPh>
    <phoneticPr fontId="18"/>
  </si>
  <si>
    <t>平成　　　　年　　　　月　　　　日　（　　）　　　　　時　　　　分　　～　　　　　　時　　　　　分</t>
    <rPh sb="0" eb="2">
      <t>ヘイセイ</t>
    </rPh>
    <rPh sb="6" eb="7">
      <t>ネン</t>
    </rPh>
    <rPh sb="11" eb="12">
      <t>ガツ</t>
    </rPh>
    <rPh sb="16" eb="17">
      <t>ヒ</t>
    </rPh>
    <rPh sb="27" eb="28">
      <t>ジ</t>
    </rPh>
    <rPh sb="32" eb="33">
      <t>フン</t>
    </rPh>
    <rPh sb="42" eb="43">
      <t>ジ</t>
    </rPh>
    <rPh sb="48" eb="49">
      <t>フン</t>
    </rPh>
    <phoneticPr fontId="6"/>
  </si>
  <si>
    <t>当日</t>
    <rPh sb="0" eb="2">
      <t>トウジツ</t>
    </rPh>
    <phoneticPr fontId="18"/>
  </si>
  <si>
    <t>翌日</t>
    <rPh sb="0" eb="2">
      <t>ヨクジツ</t>
    </rPh>
    <phoneticPr fontId="18"/>
  </si>
  <si>
    <t>下記の料金をキャナルシティ博多ビジネスセンタービルB２F</t>
    <rPh sb="0" eb="2">
      <t>カキ</t>
    </rPh>
    <rPh sb="3" eb="5">
      <t>リョウキン</t>
    </rPh>
    <rPh sb="13" eb="15">
      <t>ハカタ</t>
    </rPh>
    <phoneticPr fontId="6"/>
  </si>
  <si>
    <t>駐車場管理室にてお支払い下さい。</t>
    <rPh sb="0" eb="2">
      <t>チュウシャ</t>
    </rPh>
    <rPh sb="2" eb="3">
      <t>バ</t>
    </rPh>
    <rPh sb="3" eb="5">
      <t>カンリ</t>
    </rPh>
    <rPh sb="5" eb="6">
      <t>シツ</t>
    </rPh>
    <rPh sb="9" eb="11">
      <t>シハラ</t>
    </rPh>
    <rPh sb="12" eb="13">
      <t>クダ</t>
    </rPh>
    <phoneticPr fontId="18"/>
  </si>
  <si>
    <t>円</t>
    <rPh sb="0" eb="1">
      <t>エン</t>
    </rPh>
    <phoneticPr fontId="18"/>
  </si>
  <si>
    <t>*千円札でのご精算をお願いいたします。</t>
    <rPh sb="1" eb="3">
      <t>センエン</t>
    </rPh>
    <rPh sb="3" eb="4">
      <t>サツ</t>
    </rPh>
    <rPh sb="7" eb="9">
      <t>セイサン</t>
    </rPh>
    <rPh sb="11" eb="12">
      <t>ネガ</t>
    </rPh>
    <phoneticPr fontId="18"/>
  </si>
  <si>
    <t>　　　　　　　　受付許可証済の申請許可証は、当日必ずフロントガラスにご掲示下さい</t>
    <rPh sb="8" eb="10">
      <t>ウケツケ</t>
    </rPh>
    <rPh sb="10" eb="13">
      <t>キョカショウ</t>
    </rPh>
    <rPh sb="13" eb="14">
      <t>ス</t>
    </rPh>
    <rPh sb="15" eb="17">
      <t>シンセイ</t>
    </rPh>
    <rPh sb="17" eb="20">
      <t>キョカショウ</t>
    </rPh>
    <rPh sb="22" eb="24">
      <t>トウジツ</t>
    </rPh>
    <rPh sb="24" eb="25">
      <t>カナラ</t>
    </rPh>
    <rPh sb="35" eb="37">
      <t>ケイジ</t>
    </rPh>
    <rPh sb="37" eb="38">
      <t>クダ</t>
    </rPh>
    <phoneticPr fontId="6"/>
  </si>
  <si>
    <t>熊本空港・熊本駅　P料無料</t>
    <rPh sb="0" eb="2">
      <t>クマモト</t>
    </rPh>
    <rPh sb="2" eb="4">
      <t>クウコウ</t>
    </rPh>
    <rPh sb="5" eb="8">
      <t>クマモトエキ</t>
    </rPh>
    <rPh sb="10" eb="11">
      <t>リョウ</t>
    </rPh>
    <rPh sb="11" eb="13">
      <t>ムリョウ</t>
    </rPh>
    <phoneticPr fontId="6"/>
  </si>
  <si>
    <t>１・千穂の家で昼食の場合は　小型でバス送迎　あり</t>
    <rPh sb="2" eb="4">
      <t>チホ</t>
    </rPh>
    <rPh sb="5" eb="6">
      <t>イエ</t>
    </rPh>
    <rPh sb="7" eb="9">
      <t>チュウショク</t>
    </rPh>
    <rPh sb="10" eb="12">
      <t>バアイ</t>
    </rPh>
    <rPh sb="14" eb="16">
      <t>コガタ</t>
    </rPh>
    <rPh sb="19" eb="21">
      <t>ソウゲイ</t>
    </rPh>
    <phoneticPr fontId="18"/>
  </si>
  <si>
    <t>　　10：00～14：00は千穂の家のバスは不可！！</t>
    <rPh sb="14" eb="16">
      <t>チホ</t>
    </rPh>
    <rPh sb="17" eb="18">
      <t>イエ</t>
    </rPh>
    <rPh sb="22" eb="24">
      <t>フカ</t>
    </rPh>
    <phoneticPr fontId="18"/>
  </si>
  <si>
    <t>利用時間　　   　：　　　 　～　　　  　　：</t>
    <rPh sb="0" eb="2">
      <t>リヨウ</t>
    </rPh>
    <rPh sb="2" eb="4">
      <t>ジカン</t>
    </rPh>
    <phoneticPr fontId="6"/>
  </si>
  <si>
    <t>台数　　　　　台</t>
    <rPh sb="0" eb="2">
      <t>ダイスウ</t>
    </rPh>
    <rPh sb="7" eb="8">
      <t>ダイ</t>
    </rPh>
    <phoneticPr fontId="6"/>
  </si>
  <si>
    <t>団体名</t>
    <rPh sb="0" eb="2">
      <t>ダンタイ</t>
    </rPh>
    <rPh sb="2" eb="3">
      <t>メイ</t>
    </rPh>
    <phoneticPr fontId="18"/>
  </si>
  <si>
    <t>延岡南IC</t>
    <rPh sb="0" eb="2">
      <t>ノベオカ</t>
    </rPh>
    <rPh sb="2" eb="3">
      <t>ミナミ</t>
    </rPh>
    <phoneticPr fontId="18"/>
  </si>
  <si>
    <t>国東港経由で</t>
    <rPh sb="0" eb="2">
      <t>クニサキ</t>
    </rPh>
    <rPh sb="2" eb="3">
      <t>コウ</t>
    </rPh>
    <rPh sb="3" eb="5">
      <t>ケイユ</t>
    </rPh>
    <phoneticPr fontId="18"/>
  </si>
  <si>
    <t xml:space="preserve">九     州　　    キ     ロ   程    表                </t>
    <rPh sb="0" eb="1">
      <t>ク</t>
    </rPh>
    <rPh sb="6" eb="7">
      <t>シュウ</t>
    </rPh>
    <rPh sb="23" eb="24">
      <t>ホド</t>
    </rPh>
    <rPh sb="28" eb="29">
      <t>ヒョウ</t>
    </rPh>
    <phoneticPr fontId="6"/>
  </si>
  <si>
    <t>　　　　やまなみ・産山・波野・永野原経由で</t>
    <rPh sb="9" eb="11">
      <t>ウブヤマ</t>
    </rPh>
    <rPh sb="12" eb="14">
      <t>ナミノ</t>
    </rPh>
    <rPh sb="15" eb="18">
      <t>ナガノハル</t>
    </rPh>
    <rPh sb="17" eb="18">
      <t>ハラ</t>
    </rPh>
    <rPh sb="18" eb="20">
      <t>ケイユ</t>
    </rPh>
    <phoneticPr fontId="18"/>
  </si>
  <si>
    <t>鯛生金山</t>
    <rPh sb="0" eb="1">
      <t>タイ</t>
    </rPh>
    <rPh sb="1" eb="2">
      <t>ナマ</t>
    </rPh>
    <rPh sb="2" eb="4">
      <t>キンザン</t>
    </rPh>
    <phoneticPr fontId="18"/>
  </si>
  <si>
    <t>２・食事なしで　立ち寄りのみ・・の場であっても・・</t>
    <rPh sb="2" eb="4">
      <t>ショクジ</t>
    </rPh>
    <rPh sb="8" eb="9">
      <t>タ</t>
    </rPh>
    <rPh sb="10" eb="11">
      <t>ヨ</t>
    </rPh>
    <rPh sb="17" eb="18">
      <t>バ</t>
    </rPh>
    <phoneticPr fontId="18"/>
  </si>
  <si>
    <t>３・14：00以降でも食事の団体が優先ですので、バスを出せない場合があります。　　（3/27千穂の家さん　確認）</t>
    <rPh sb="7" eb="9">
      <t>イコウ</t>
    </rPh>
    <rPh sb="11" eb="13">
      <t>ショクジ</t>
    </rPh>
    <rPh sb="14" eb="16">
      <t>ダンタイ</t>
    </rPh>
    <rPh sb="17" eb="19">
      <t>ユウセン</t>
    </rPh>
    <rPh sb="27" eb="28">
      <t>ダ</t>
    </rPh>
    <rPh sb="31" eb="33">
      <t>バアイ</t>
    </rPh>
    <rPh sb="46" eb="48">
      <t>チホ</t>
    </rPh>
    <rPh sb="49" eb="50">
      <t>イエ</t>
    </rPh>
    <rPh sb="53" eb="55">
      <t>カクニン</t>
    </rPh>
    <phoneticPr fontId="18"/>
  </si>
  <si>
    <t>入江社長へ・・</t>
    <rPh sb="0" eb="2">
      <t>イリエ</t>
    </rPh>
    <rPh sb="2" eb="4">
      <t>シャチョウ</t>
    </rPh>
    <phoneticPr fontId="6"/>
  </si>
  <si>
    <t>枕崎</t>
    <rPh sb="0" eb="2">
      <t>マクラザキ</t>
    </rPh>
    <phoneticPr fontId="18"/>
  </si>
  <si>
    <t>R225で</t>
    <phoneticPr fontId="18"/>
  </si>
  <si>
    <t>熊本の弁当　　　　池田屋　　　　池田一史</t>
    <rPh sb="0" eb="2">
      <t>クマモト</t>
    </rPh>
    <rPh sb="3" eb="5">
      <t>ベントウ</t>
    </rPh>
    <rPh sb="9" eb="11">
      <t>イケダ</t>
    </rPh>
    <rPh sb="11" eb="12">
      <t>ヤ</t>
    </rPh>
    <rPh sb="16" eb="18">
      <t>イケダ</t>
    </rPh>
    <rPh sb="18" eb="20">
      <t>カズフミ</t>
    </rPh>
    <phoneticPr fontId="18"/>
  </si>
  <si>
    <t>096-346-8828</t>
    <phoneticPr fontId="18"/>
  </si>
  <si>
    <t>菅乃屋　上通り店</t>
    <rPh sb="0" eb="1">
      <t>スガ</t>
    </rPh>
    <rPh sb="1" eb="2">
      <t>ノ</t>
    </rPh>
    <rPh sb="2" eb="3">
      <t>ヤ</t>
    </rPh>
    <rPh sb="4" eb="5">
      <t>ウエ</t>
    </rPh>
    <rPh sb="5" eb="6">
      <t>トオ</t>
    </rPh>
    <rPh sb="7" eb="8">
      <t>ミセ</t>
    </rPh>
    <phoneticPr fontId="18"/>
  </si>
  <si>
    <t>菅乃屋　銀座通り店</t>
    <rPh sb="0" eb="1">
      <t>スガ</t>
    </rPh>
    <rPh sb="1" eb="2">
      <t>ノ</t>
    </rPh>
    <rPh sb="2" eb="3">
      <t>ヤ</t>
    </rPh>
    <rPh sb="4" eb="6">
      <t>ギンザ</t>
    </rPh>
    <rPh sb="6" eb="7">
      <t>トオ</t>
    </rPh>
    <rPh sb="8" eb="9">
      <t>ミセ</t>
    </rPh>
    <phoneticPr fontId="18"/>
  </si>
  <si>
    <t>　九州のフェリー　　　九州のフェリー　　　　　九州のフェリー</t>
    <rPh sb="1" eb="3">
      <t>キュウシュウ</t>
    </rPh>
    <rPh sb="11" eb="13">
      <t>キュウシュウ</t>
    </rPh>
    <rPh sb="23" eb="25">
      <t>キュウシュウ</t>
    </rPh>
    <phoneticPr fontId="6"/>
  </si>
  <si>
    <t>あそ山</t>
    <rPh sb="2" eb="3">
      <t>ヤマ</t>
    </rPh>
    <phoneticPr fontId="18"/>
  </si>
  <si>
    <t>●リゾラテラス天草</t>
    <rPh sb="7" eb="9">
      <t>アマクサ</t>
    </rPh>
    <phoneticPr fontId="18"/>
  </si>
  <si>
    <t>大矢野　　（土産）藍の　あまくさ村</t>
    <rPh sb="0" eb="3">
      <t>オオヤノ</t>
    </rPh>
    <rPh sb="6" eb="8">
      <t>ミヤゲ</t>
    </rPh>
    <rPh sb="9" eb="10">
      <t>アイ</t>
    </rPh>
    <rPh sb="16" eb="17">
      <t>ムラ</t>
    </rPh>
    <phoneticPr fontId="18"/>
  </si>
  <si>
    <t>リゾラテラス天草</t>
    <rPh sb="6" eb="8">
      <t>アマクサ</t>
    </rPh>
    <phoneticPr fontId="18"/>
  </si>
  <si>
    <t>洋食　</t>
    <rPh sb="0" eb="2">
      <t>ヨウショク</t>
    </rPh>
    <phoneticPr fontId="18"/>
  </si>
  <si>
    <t>0969-56-3450</t>
    <phoneticPr fontId="18"/>
  </si>
  <si>
    <t>大矢野</t>
    <rPh sb="0" eb="2">
      <t>オオヤ</t>
    </rPh>
    <rPh sb="2" eb="3">
      <t>ノ</t>
    </rPh>
    <phoneticPr fontId="18"/>
  </si>
  <si>
    <t>（みやげ）あまくさ村</t>
    <rPh sb="9" eb="10">
      <t>ソン</t>
    </rPh>
    <phoneticPr fontId="18"/>
  </si>
  <si>
    <t>延岡南ＩＣ</t>
    <rPh sb="0" eb="2">
      <t>ノベオカ</t>
    </rPh>
    <rPh sb="2" eb="3">
      <t>ミナミ</t>
    </rPh>
    <phoneticPr fontId="18"/>
  </si>
  <si>
    <t>8ＫＭ/10分</t>
    <rPh sb="6" eb="7">
      <t>フン</t>
    </rPh>
    <phoneticPr fontId="18"/>
  </si>
  <si>
    <t>一町田</t>
    <rPh sb="0" eb="1">
      <t>１</t>
    </rPh>
    <rPh sb="1" eb="2">
      <t>マチ</t>
    </rPh>
    <rPh sb="2" eb="3">
      <t>タ</t>
    </rPh>
    <phoneticPr fontId="6"/>
  </si>
  <si>
    <t>下田温泉</t>
    <rPh sb="0" eb="2">
      <t>シモダ</t>
    </rPh>
    <rPh sb="2" eb="4">
      <t>オンセン</t>
    </rPh>
    <phoneticPr fontId="18"/>
  </si>
  <si>
    <t>55高速</t>
    <rPh sb="2" eb="4">
      <t>コウソク</t>
    </rPh>
    <phoneticPr fontId="18"/>
  </si>
  <si>
    <t>30分</t>
    <rPh sb="2" eb="3">
      <t>フン</t>
    </rPh>
    <phoneticPr fontId="18"/>
  </si>
  <si>
    <t>約2時間</t>
    <rPh sb="0" eb="1">
      <t>ヤク</t>
    </rPh>
    <rPh sb="2" eb="4">
      <t>ジカン</t>
    </rPh>
    <phoneticPr fontId="18"/>
  </si>
  <si>
    <t>宇佐＝＝大分空港　　70分</t>
    <rPh sb="0" eb="2">
      <t>ウサ</t>
    </rPh>
    <rPh sb="4" eb="6">
      <t>オオイタ</t>
    </rPh>
    <rPh sb="6" eb="8">
      <t>クウコウ</t>
    </rPh>
    <rPh sb="12" eb="13">
      <t>フン</t>
    </rPh>
    <phoneticPr fontId="18"/>
  </si>
  <si>
    <t>立石駅</t>
    <rPh sb="0" eb="2">
      <t>タテイシ</t>
    </rPh>
    <rPh sb="2" eb="3">
      <t>エキ</t>
    </rPh>
    <phoneticPr fontId="18"/>
  </si>
  <si>
    <t>東九州道経由で</t>
    <rPh sb="0" eb="1">
      <t>ヒガシ</t>
    </rPh>
    <rPh sb="1" eb="3">
      <t>キュウシュウ</t>
    </rPh>
    <rPh sb="3" eb="4">
      <t>ドウ</t>
    </rPh>
    <rPh sb="4" eb="6">
      <t>ケイユ</t>
    </rPh>
    <phoneticPr fontId="18"/>
  </si>
  <si>
    <t>志布志港</t>
    <rPh sb="0" eb="3">
      <t>シブシ</t>
    </rPh>
    <rPh sb="3" eb="4">
      <t>コウ</t>
    </rPh>
    <phoneticPr fontId="18"/>
  </si>
  <si>
    <t>一般道　1Ｈ20</t>
    <rPh sb="0" eb="3">
      <t>イッパンドウ</t>
    </rPh>
    <phoneticPr fontId="18"/>
  </si>
  <si>
    <t>1H25</t>
  </si>
  <si>
    <t>波野経由で</t>
    <rPh sb="0" eb="2">
      <t>ナミノ</t>
    </rPh>
    <rPh sb="2" eb="4">
      <t>ケイユ</t>
    </rPh>
    <phoneticPr fontId="18"/>
  </si>
  <si>
    <t>桜島港</t>
    <rPh sb="0" eb="1">
      <t>サクラ</t>
    </rPh>
    <rPh sb="1" eb="2">
      <t>シマ</t>
    </rPh>
    <rPh sb="2" eb="3">
      <t>コウ</t>
    </rPh>
    <phoneticPr fontId="18"/>
  </si>
  <si>
    <t>（袴越港）</t>
    <rPh sb="1" eb="2">
      <t>ハカマ</t>
    </rPh>
    <rPh sb="2" eb="3">
      <t>コシ</t>
    </rPh>
    <rPh sb="3" eb="4">
      <t>ミナト</t>
    </rPh>
    <phoneticPr fontId="18"/>
  </si>
  <si>
    <t>1H30(隼人道経由）</t>
    <rPh sb="5" eb="7">
      <t>ハヤト</t>
    </rPh>
    <rPh sb="7" eb="8">
      <t>ドウ</t>
    </rPh>
    <rPh sb="8" eb="10">
      <t>ケイユ</t>
    </rPh>
    <phoneticPr fontId="18"/>
  </si>
  <si>
    <t>九州の世界文化遺産　</t>
    <rPh sb="0" eb="2">
      <t>キュウシュウ</t>
    </rPh>
    <rPh sb="3" eb="5">
      <t>セカイ</t>
    </rPh>
    <rPh sb="5" eb="7">
      <t>ブンカ</t>
    </rPh>
    <rPh sb="7" eb="9">
      <t>イサン</t>
    </rPh>
    <phoneticPr fontId="56"/>
  </si>
  <si>
    <t>60分/67K</t>
    <rPh sb="2" eb="3">
      <t>フン</t>
    </rPh>
    <phoneticPr fontId="56"/>
  </si>
  <si>
    <t>　　　　　　　博多</t>
    <rPh sb="7" eb="9">
      <t>ハカタ</t>
    </rPh>
    <phoneticPr fontId="56"/>
  </si>
  <si>
    <t>90分/64K</t>
    <rPh sb="2" eb="3">
      <t>フン</t>
    </rPh>
    <phoneticPr fontId="56"/>
  </si>
  <si>
    <t>佐賀駅から　30分/10K</t>
    <rPh sb="0" eb="2">
      <t>サガ</t>
    </rPh>
    <rPh sb="2" eb="3">
      <t>エキ</t>
    </rPh>
    <rPh sb="8" eb="9">
      <t>フン</t>
    </rPh>
    <phoneticPr fontId="56"/>
  </si>
  <si>
    <t>2時間/152K</t>
    <rPh sb="1" eb="3">
      <t>ジカン</t>
    </rPh>
    <phoneticPr fontId="56"/>
  </si>
  <si>
    <t>　　　　　　　　30分/11K</t>
    <rPh sb="10" eb="11">
      <t>フン</t>
    </rPh>
    <phoneticPr fontId="56"/>
  </si>
  <si>
    <t>90分/46K</t>
    <rPh sb="2" eb="3">
      <t>フン</t>
    </rPh>
    <phoneticPr fontId="56"/>
  </si>
  <si>
    <t>　　　　熊本駅</t>
    <rPh sb="4" eb="6">
      <t>クマモト</t>
    </rPh>
    <rPh sb="6" eb="7">
      <t>エキ</t>
    </rPh>
    <phoneticPr fontId="56"/>
  </si>
  <si>
    <t>　　　　70分/39K</t>
    <rPh sb="6" eb="7">
      <t>フン</t>
    </rPh>
    <phoneticPr fontId="56"/>
  </si>
  <si>
    <t>　　　　鹿児島空港</t>
    <rPh sb="4" eb="7">
      <t>カゴシマ</t>
    </rPh>
    <rPh sb="7" eb="9">
      <t>クウコウ</t>
    </rPh>
    <phoneticPr fontId="56"/>
  </si>
  <si>
    <t>　　　　　45分/35K</t>
    <rPh sb="7" eb="8">
      <t>フン</t>
    </rPh>
    <phoneticPr fontId="56"/>
  </si>
  <si>
    <t>20分/6K</t>
    <rPh sb="2" eb="3">
      <t>フン</t>
    </rPh>
    <phoneticPr fontId="56"/>
  </si>
  <si>
    <t>　　　　　　鹿児島中央</t>
    <rPh sb="6" eb="9">
      <t>カゴシマ</t>
    </rPh>
    <rPh sb="9" eb="11">
      <t>チュウオウ</t>
    </rPh>
    <phoneticPr fontId="56"/>
  </si>
  <si>
    <t>アクセス　　①スペースワールドの駐車場から徒歩　2分　　（駐車場の予約必要）</t>
    <rPh sb="16" eb="18">
      <t>チュウシャ</t>
    </rPh>
    <rPh sb="18" eb="19">
      <t>バ</t>
    </rPh>
    <rPh sb="21" eb="23">
      <t>トホ</t>
    </rPh>
    <rPh sb="25" eb="26">
      <t>フン</t>
    </rPh>
    <rPh sb="29" eb="31">
      <t>チュウシャ</t>
    </rPh>
    <rPh sb="31" eb="32">
      <t>バ</t>
    </rPh>
    <rPh sb="33" eb="35">
      <t>ヨヤク</t>
    </rPh>
    <rPh sb="35" eb="37">
      <t>ヒツヨウ</t>
    </rPh>
    <phoneticPr fontId="56"/>
  </si>
  <si>
    <t>事務所にて手続きをして　向かい側の桟橋へ</t>
    <rPh sb="0" eb="2">
      <t>ジム</t>
    </rPh>
    <rPh sb="2" eb="3">
      <t>ショ</t>
    </rPh>
    <rPh sb="5" eb="7">
      <t>テツヅ</t>
    </rPh>
    <rPh sb="12" eb="13">
      <t>ム</t>
    </rPh>
    <rPh sb="15" eb="16">
      <t>ガワ</t>
    </rPh>
    <rPh sb="17" eb="19">
      <t>サンバシ</t>
    </rPh>
    <phoneticPr fontId="56"/>
  </si>
  <si>
    <t>駐車場は水辺の森Pへ・・徒歩2分　常盤桟橋にて手続き　乗船　　住所　常磐町1-60　常盤ターミナルビル102号室</t>
    <rPh sb="0" eb="2">
      <t>チュウシャ</t>
    </rPh>
    <rPh sb="2" eb="3">
      <t>バ</t>
    </rPh>
    <rPh sb="4" eb="6">
      <t>ミズベ</t>
    </rPh>
    <rPh sb="7" eb="8">
      <t>モリ</t>
    </rPh>
    <rPh sb="12" eb="14">
      <t>トホ</t>
    </rPh>
    <rPh sb="15" eb="16">
      <t>フン</t>
    </rPh>
    <rPh sb="17" eb="19">
      <t>トキワ</t>
    </rPh>
    <rPh sb="19" eb="21">
      <t>サンバシ</t>
    </rPh>
    <rPh sb="23" eb="25">
      <t>テツヅ</t>
    </rPh>
    <rPh sb="27" eb="28">
      <t>ノ</t>
    </rPh>
    <rPh sb="28" eb="29">
      <t>フネ</t>
    </rPh>
    <rPh sb="31" eb="33">
      <t>ジュウショ</t>
    </rPh>
    <rPh sb="34" eb="37">
      <t>トキワマチ</t>
    </rPh>
    <rPh sb="42" eb="44">
      <t>トキワ</t>
    </rPh>
    <rPh sb="54" eb="55">
      <t>ゴウ</t>
    </rPh>
    <rPh sb="55" eb="56">
      <t>シツ</t>
    </rPh>
    <phoneticPr fontId="56"/>
  </si>
  <si>
    <t>駐車場は水辺の森Pへ・・徒歩2分　常盤桟橋２号桟橋　より乗船手続き　（団体は係員出迎えします）</t>
    <rPh sb="0" eb="2">
      <t>チュウシャ</t>
    </rPh>
    <rPh sb="2" eb="3">
      <t>バ</t>
    </rPh>
    <rPh sb="4" eb="6">
      <t>ミズベ</t>
    </rPh>
    <rPh sb="7" eb="8">
      <t>モリ</t>
    </rPh>
    <rPh sb="12" eb="14">
      <t>トホ</t>
    </rPh>
    <rPh sb="15" eb="16">
      <t>フン</t>
    </rPh>
    <rPh sb="17" eb="19">
      <t>トキワ</t>
    </rPh>
    <rPh sb="19" eb="21">
      <t>サンバシ</t>
    </rPh>
    <rPh sb="22" eb="23">
      <t>ゴウ</t>
    </rPh>
    <rPh sb="23" eb="25">
      <t>サンバシ</t>
    </rPh>
    <rPh sb="28" eb="30">
      <t>ジョウセン</t>
    </rPh>
    <rPh sb="30" eb="32">
      <t>テツヅ</t>
    </rPh>
    <rPh sb="35" eb="37">
      <t>ダンタイ</t>
    </rPh>
    <rPh sb="38" eb="40">
      <t>カカリイン</t>
    </rPh>
    <rPh sb="40" eb="41">
      <t>デ</t>
    </rPh>
    <rPh sb="41" eb="42">
      <t>ムカ</t>
    </rPh>
    <phoneticPr fontId="56"/>
  </si>
  <si>
    <t>住所　荒尾市原万田200-2　ＴＥＬ　0968-57-9155</t>
    <rPh sb="0" eb="2">
      <t>ジュウショ</t>
    </rPh>
    <rPh sb="3" eb="6">
      <t>アラオシ</t>
    </rPh>
    <rPh sb="6" eb="7">
      <t>ハラ</t>
    </rPh>
    <rPh sb="7" eb="9">
      <t>マンダ</t>
    </rPh>
    <phoneticPr fontId="56"/>
  </si>
  <si>
    <t>万田坑</t>
    <rPh sb="0" eb="2">
      <t>マンダ</t>
    </rPh>
    <rPh sb="2" eb="3">
      <t>コウ</t>
    </rPh>
    <phoneticPr fontId="56"/>
  </si>
  <si>
    <t>明治から戦後まで日本経済を牽引した、炭鉱施設のシンボル</t>
    <rPh sb="0" eb="2">
      <t>メイジ</t>
    </rPh>
    <rPh sb="4" eb="6">
      <t>センゴ</t>
    </rPh>
    <rPh sb="8" eb="10">
      <t>ニホン</t>
    </rPh>
    <rPh sb="10" eb="12">
      <t>ケイザイ</t>
    </rPh>
    <rPh sb="13" eb="15">
      <t>ケンイン</t>
    </rPh>
    <rPh sb="18" eb="20">
      <t>タンコウ</t>
    </rPh>
    <rPh sb="20" eb="22">
      <t>シセツ</t>
    </rPh>
    <phoneticPr fontId="56"/>
  </si>
  <si>
    <t>宇城市三角町三角浦</t>
    <rPh sb="0" eb="2">
      <t>ウキ</t>
    </rPh>
    <rPh sb="2" eb="3">
      <t>シ</t>
    </rPh>
    <rPh sb="3" eb="5">
      <t>ミスミ</t>
    </rPh>
    <rPh sb="5" eb="6">
      <t>チョウ</t>
    </rPh>
    <rPh sb="6" eb="8">
      <t>ミスミ</t>
    </rPh>
    <rPh sb="8" eb="9">
      <t>ウラ</t>
    </rPh>
    <phoneticPr fontId="56"/>
  </si>
  <si>
    <t>長崎</t>
    <rPh sb="0" eb="2">
      <t>ナガサキ</t>
    </rPh>
    <phoneticPr fontId="56"/>
  </si>
  <si>
    <t>長崎市元船町17-3　長崎港ターミナルビル１F　７番窓口手続き（Pより1分）マルベージャ号乗り場</t>
    <rPh sb="0" eb="3">
      <t>ナガサキシ</t>
    </rPh>
    <rPh sb="3" eb="4">
      <t>モト</t>
    </rPh>
    <rPh sb="4" eb="5">
      <t>フネ</t>
    </rPh>
    <rPh sb="5" eb="6">
      <t>チョウ</t>
    </rPh>
    <rPh sb="11" eb="13">
      <t>ナガサキ</t>
    </rPh>
    <rPh sb="13" eb="14">
      <t>コウ</t>
    </rPh>
    <rPh sb="25" eb="26">
      <t>バン</t>
    </rPh>
    <rPh sb="26" eb="28">
      <t>マドグチ</t>
    </rPh>
    <rPh sb="28" eb="30">
      <t>テツヅ</t>
    </rPh>
    <rPh sb="36" eb="37">
      <t>フン</t>
    </rPh>
    <rPh sb="44" eb="45">
      <t>ゴウ</t>
    </rPh>
    <rPh sb="45" eb="46">
      <t>ノ</t>
    </rPh>
    <rPh sb="47" eb="48">
      <t>バ</t>
    </rPh>
    <phoneticPr fontId="56"/>
  </si>
  <si>
    <t>　　　　　　　有名なおみやげ（　堅パン・くろがね羊羹）</t>
    <rPh sb="7" eb="9">
      <t>ユウメイ</t>
    </rPh>
    <rPh sb="16" eb="17">
      <t>カタ</t>
    </rPh>
    <rPh sb="24" eb="26">
      <t>ヨウカン</t>
    </rPh>
    <phoneticPr fontId="18"/>
  </si>
  <si>
    <t>　　30分/10K</t>
    <rPh sb="4" eb="5">
      <t>フン</t>
    </rPh>
    <phoneticPr fontId="56"/>
  </si>
  <si>
    <t>　　　　　　　　　柳川　　45分/46K</t>
    <rPh sb="9" eb="11">
      <t>ヤナガワ</t>
    </rPh>
    <rPh sb="15" eb="16">
      <t>フン</t>
    </rPh>
    <phoneticPr fontId="56"/>
  </si>
  <si>
    <t>磯庭園　敷地内（鹿児島市吉野町9700-1）年中無休　　　　　　大人基本　1000円　　P料　大中小　1000円</t>
    <rPh sb="0" eb="1">
      <t>イソ</t>
    </rPh>
    <rPh sb="1" eb="3">
      <t>テイエン</t>
    </rPh>
    <rPh sb="4" eb="5">
      <t>シ</t>
    </rPh>
    <rPh sb="5" eb="6">
      <t>チ</t>
    </rPh>
    <rPh sb="6" eb="7">
      <t>ナイ</t>
    </rPh>
    <rPh sb="8" eb="12">
      <t>カゴシマシ</t>
    </rPh>
    <rPh sb="12" eb="14">
      <t>ヨシノ</t>
    </rPh>
    <rPh sb="14" eb="15">
      <t>チョウ</t>
    </rPh>
    <rPh sb="22" eb="24">
      <t>ネンジュウ</t>
    </rPh>
    <rPh sb="24" eb="26">
      <t>ムキュウ</t>
    </rPh>
    <rPh sb="32" eb="34">
      <t>オトナ</t>
    </rPh>
    <rPh sb="34" eb="36">
      <t>キホン</t>
    </rPh>
    <rPh sb="41" eb="42">
      <t>エン</t>
    </rPh>
    <rPh sb="45" eb="46">
      <t>リョウ</t>
    </rPh>
    <rPh sb="47" eb="50">
      <t>ダイチュウショウ</t>
    </rPh>
    <rPh sb="55" eb="56">
      <t>エン</t>
    </rPh>
    <phoneticPr fontId="56"/>
  </si>
  <si>
    <t>入場料金　無料　　P無料</t>
    <rPh sb="10" eb="12">
      <t>ムリョウ</t>
    </rPh>
    <phoneticPr fontId="18"/>
  </si>
  <si>
    <t>紅蘭亭　本店（中華）</t>
    <rPh sb="0" eb="1">
      <t>ベニ</t>
    </rPh>
    <rPh sb="1" eb="2">
      <t>ラン</t>
    </rPh>
    <rPh sb="2" eb="3">
      <t>テイ</t>
    </rPh>
    <rPh sb="4" eb="6">
      <t>ホンテン</t>
    </rPh>
    <rPh sb="7" eb="9">
      <t>チュウカ</t>
    </rPh>
    <phoneticPr fontId="18"/>
  </si>
  <si>
    <t>バス駐車場申請許可証</t>
    <rPh sb="2" eb="4">
      <t>チュウシャ</t>
    </rPh>
    <rPh sb="4" eb="5">
      <t>バ</t>
    </rPh>
    <rPh sb="5" eb="7">
      <t>シンセイ</t>
    </rPh>
    <rPh sb="7" eb="10">
      <t>キョカショウ</t>
    </rPh>
    <phoneticPr fontId="6"/>
  </si>
  <si>
    <t>*乗降利用は別紙です。</t>
    <rPh sb="1" eb="3">
      <t>ジョウコウ</t>
    </rPh>
    <rPh sb="3" eb="5">
      <t>リヨウ</t>
    </rPh>
    <rPh sb="6" eb="8">
      <t>ベッシ</t>
    </rPh>
    <phoneticPr fontId="56"/>
  </si>
  <si>
    <t>〒</t>
  </si>
  <si>
    <t>　　　　　　　　　　　　　　　　　　　　　　　　　　　　　　　　　　　ＴＥＬ　：</t>
  </si>
  <si>
    <t>　　　　　　　　　　　　　　　　　　　　　　　　　　　　　　　　　　　ＦＡＸ　：</t>
  </si>
  <si>
    <t>　　　　　●バス駐車場ご利用の注意事項</t>
    <rPh sb="8" eb="10">
      <t>チュウシャ</t>
    </rPh>
    <rPh sb="10" eb="11">
      <t>ジョウ</t>
    </rPh>
    <rPh sb="12" eb="14">
      <t>リヨウ</t>
    </rPh>
    <rPh sb="15" eb="17">
      <t>チュウイ</t>
    </rPh>
    <rPh sb="17" eb="19">
      <t>ジコウ</t>
    </rPh>
    <phoneticPr fontId="56"/>
  </si>
  <si>
    <t>　　　　　・駐車利用は、19：00～翌9：00となります。左記以外の時間は、降車利用のみとなり駐車できません。</t>
    <rPh sb="6" eb="8">
      <t>チュウシャ</t>
    </rPh>
    <rPh sb="8" eb="10">
      <t>リヨウ</t>
    </rPh>
    <rPh sb="18" eb="19">
      <t>ヨク</t>
    </rPh>
    <rPh sb="29" eb="31">
      <t>サキ</t>
    </rPh>
    <rPh sb="31" eb="33">
      <t>イガイ</t>
    </rPh>
    <rPh sb="34" eb="36">
      <t>ジカン</t>
    </rPh>
    <rPh sb="38" eb="40">
      <t>コウシャ</t>
    </rPh>
    <rPh sb="40" eb="42">
      <t>リヨウ</t>
    </rPh>
    <rPh sb="47" eb="49">
      <t>チュウシャ</t>
    </rPh>
    <phoneticPr fontId="56"/>
  </si>
  <si>
    <t>　　　　　・キャナルシテイ博多バス駐車場への入庫は右折入庫でお願いします。</t>
    <rPh sb="13" eb="15">
      <t>ハカタ</t>
    </rPh>
    <rPh sb="17" eb="19">
      <t>チュウシャ</t>
    </rPh>
    <rPh sb="19" eb="20">
      <t>ジョウ</t>
    </rPh>
    <rPh sb="22" eb="24">
      <t>ニュウコ</t>
    </rPh>
    <rPh sb="25" eb="27">
      <t>ウセツ</t>
    </rPh>
    <rPh sb="27" eb="29">
      <t>ニュウコ</t>
    </rPh>
    <rPh sb="31" eb="32">
      <t>ネガ</t>
    </rPh>
    <phoneticPr fontId="56"/>
  </si>
  <si>
    <t>　　　　　・バス駐車場内では、エンジンを止めて下さい。</t>
    <rPh sb="8" eb="10">
      <t>チュウシャ</t>
    </rPh>
    <rPh sb="10" eb="11">
      <t>ジョウ</t>
    </rPh>
    <rPh sb="11" eb="12">
      <t>ナイ</t>
    </rPh>
    <rPh sb="20" eb="21">
      <t>ト</t>
    </rPh>
    <rPh sb="23" eb="24">
      <t>クダ</t>
    </rPh>
    <phoneticPr fontId="56"/>
  </si>
  <si>
    <t>　　　　　・時間内の一旦出庫は、原則できません。</t>
    <rPh sb="6" eb="8">
      <t>ジカン</t>
    </rPh>
    <rPh sb="8" eb="9">
      <t>ナイ</t>
    </rPh>
    <rPh sb="10" eb="12">
      <t>イッタン</t>
    </rPh>
    <rPh sb="12" eb="14">
      <t>シュッコ</t>
    </rPh>
    <rPh sb="16" eb="18">
      <t>ゲンソク</t>
    </rPh>
    <phoneticPr fontId="56"/>
  </si>
  <si>
    <t>　　　　　・領収書はご精算の際に発行します。</t>
    <rPh sb="6" eb="9">
      <t>リョウシュウショ</t>
    </rPh>
    <rPh sb="11" eb="13">
      <t>セイサン</t>
    </rPh>
    <rPh sb="14" eb="15">
      <t>サイ</t>
    </rPh>
    <rPh sb="16" eb="18">
      <t>ハッコウ</t>
    </rPh>
    <phoneticPr fontId="56"/>
  </si>
  <si>
    <t>　　　　　・当日キャンセルの場合は、3000円頂きます。</t>
    <rPh sb="6" eb="8">
      <t>トウジツ</t>
    </rPh>
    <rPh sb="14" eb="16">
      <t>バアイ</t>
    </rPh>
    <rPh sb="22" eb="23">
      <t>エン</t>
    </rPh>
    <rPh sb="23" eb="24">
      <t>イタダ</t>
    </rPh>
    <phoneticPr fontId="56"/>
  </si>
  <si>
    <t>　　　　　・変更等がある場合は、必ず下記キャナルシテイ博多駐車場管理室へご連絡下さい。</t>
    <rPh sb="6" eb="9">
      <t>ヘンコウトウ</t>
    </rPh>
    <rPh sb="12" eb="14">
      <t>バアイ</t>
    </rPh>
    <rPh sb="16" eb="17">
      <t>カナラ</t>
    </rPh>
    <rPh sb="18" eb="20">
      <t>カキ</t>
    </rPh>
    <rPh sb="27" eb="29">
      <t>ハカタ</t>
    </rPh>
    <rPh sb="29" eb="32">
      <t>チュウシャジョウ</t>
    </rPh>
    <rPh sb="32" eb="34">
      <t>カンリ</t>
    </rPh>
    <rPh sb="34" eb="35">
      <t>シツ</t>
    </rPh>
    <rPh sb="37" eb="40">
      <t>レンラククダ</t>
    </rPh>
    <phoneticPr fontId="56"/>
  </si>
  <si>
    <t>　　　　　・場内の事故等について、管理者は一切の責任を負いません。</t>
    <rPh sb="6" eb="8">
      <t>ジョウナイ</t>
    </rPh>
    <rPh sb="9" eb="11">
      <t>ジコ</t>
    </rPh>
    <rPh sb="11" eb="12">
      <t>トウ</t>
    </rPh>
    <rPh sb="17" eb="20">
      <t>カンリシャ</t>
    </rPh>
    <rPh sb="21" eb="23">
      <t>イッサイ</t>
    </rPh>
    <rPh sb="24" eb="26">
      <t>セキニン</t>
    </rPh>
    <rPh sb="27" eb="28">
      <t>オ</t>
    </rPh>
    <phoneticPr fontId="56"/>
  </si>
  <si>
    <t>　　　　　・使用者が故意又は過失により、キャナルシテイ博多もしくは第三者に対して損害を与えた場合、損害の一切を</t>
    <rPh sb="6" eb="9">
      <t>シヨウシャ</t>
    </rPh>
    <rPh sb="10" eb="12">
      <t>コイ</t>
    </rPh>
    <rPh sb="12" eb="13">
      <t>マタ</t>
    </rPh>
    <rPh sb="14" eb="16">
      <t>カシツ</t>
    </rPh>
    <rPh sb="27" eb="29">
      <t>ハカタ</t>
    </rPh>
    <rPh sb="33" eb="34">
      <t>ダイ</t>
    </rPh>
    <rPh sb="34" eb="36">
      <t>サンシャ</t>
    </rPh>
    <rPh sb="37" eb="38">
      <t>タイ</t>
    </rPh>
    <rPh sb="40" eb="42">
      <t>ソンガイ</t>
    </rPh>
    <rPh sb="43" eb="44">
      <t>アタ</t>
    </rPh>
    <rPh sb="46" eb="48">
      <t>バアイ</t>
    </rPh>
    <rPh sb="49" eb="51">
      <t>ソンガイ</t>
    </rPh>
    <rPh sb="52" eb="54">
      <t>イッサイ</t>
    </rPh>
    <phoneticPr fontId="56"/>
  </si>
  <si>
    <t>　　　　　　賠償して頂きます。</t>
    <rPh sb="6" eb="8">
      <t>バイショウ</t>
    </rPh>
    <rPh sb="10" eb="11">
      <t>イタダ</t>
    </rPh>
    <phoneticPr fontId="56"/>
  </si>
  <si>
    <t>　　　　　・バス駐車場の前面道路の横断は危険です。乗客の方には、２階連絡通路もしくは横断道路を利用するよう</t>
    <rPh sb="8" eb="10">
      <t>チュウシャ</t>
    </rPh>
    <rPh sb="10" eb="11">
      <t>ジョウ</t>
    </rPh>
    <rPh sb="12" eb="14">
      <t>ゼンメン</t>
    </rPh>
    <rPh sb="14" eb="16">
      <t>ドウロ</t>
    </rPh>
    <rPh sb="17" eb="19">
      <t>オウダン</t>
    </rPh>
    <rPh sb="20" eb="22">
      <t>キケン</t>
    </rPh>
    <rPh sb="25" eb="27">
      <t>ジョウキャク</t>
    </rPh>
    <rPh sb="28" eb="29">
      <t>ホウ</t>
    </rPh>
    <rPh sb="33" eb="34">
      <t>カイ</t>
    </rPh>
    <rPh sb="34" eb="36">
      <t>レンラク</t>
    </rPh>
    <rPh sb="36" eb="38">
      <t>ツウロ</t>
    </rPh>
    <rPh sb="42" eb="44">
      <t>オウダン</t>
    </rPh>
    <rPh sb="44" eb="46">
      <t>ドウロ</t>
    </rPh>
    <rPh sb="47" eb="49">
      <t>リヨウ</t>
    </rPh>
    <phoneticPr fontId="56"/>
  </si>
  <si>
    <t>　　　　　　ご案内下さい。</t>
    <rPh sb="7" eb="9">
      <t>アンナイ</t>
    </rPh>
    <rPh sb="9" eb="10">
      <t>クダ</t>
    </rPh>
    <phoneticPr fontId="56"/>
  </si>
  <si>
    <t xml:space="preserve"> 　ＮＯ</t>
  </si>
  <si>
    <t>　　お問い合せ先　　キャナルシテイ博多　駐車場管理室</t>
    <rPh sb="3" eb="4">
      <t>ト</t>
    </rPh>
    <rPh sb="5" eb="6">
      <t>アワ</t>
    </rPh>
    <rPh sb="7" eb="8">
      <t>サキ</t>
    </rPh>
    <rPh sb="17" eb="19">
      <t>ハカタ</t>
    </rPh>
    <rPh sb="20" eb="23">
      <t>チュウシャジョウ</t>
    </rPh>
    <rPh sb="23" eb="25">
      <t>カンリ</t>
    </rPh>
    <rPh sb="25" eb="26">
      <t>シツ</t>
    </rPh>
    <phoneticPr fontId="56"/>
  </si>
  <si>
    <t>　　TEL　　（092）282-2528　　　受付時間　　10：00　～　17：00</t>
    <rPh sb="23" eb="25">
      <t>ウケツケ</t>
    </rPh>
    <rPh sb="25" eb="27">
      <t>ジカン</t>
    </rPh>
    <phoneticPr fontId="56"/>
  </si>
  <si>
    <t>　　　　　　　　　　　　　　　　　　　　　　　　　　　　　　　　ＴＥＬ　：</t>
    <phoneticPr fontId="56"/>
  </si>
  <si>
    <t>　　　　　　　　　　　　　　　　　　　　　　　　　　　　　　　　ＦＡＸ　：</t>
    <phoneticPr fontId="56"/>
  </si>
  <si>
    <t>平成　　　　年　　　　月　　　　日　（　　）　　　　　【来館　　　　　：　　　迎え　　　　：　　　　】</t>
    <rPh sb="0" eb="2">
      <t>ヘイセイ</t>
    </rPh>
    <rPh sb="6" eb="7">
      <t>ネン</t>
    </rPh>
    <rPh sb="11" eb="12">
      <t>ガツ</t>
    </rPh>
    <rPh sb="16" eb="17">
      <t>ヒ</t>
    </rPh>
    <rPh sb="28" eb="30">
      <t>ライカン</t>
    </rPh>
    <rPh sb="39" eb="40">
      <t>ムカ</t>
    </rPh>
    <phoneticPr fontId="6"/>
  </si>
  <si>
    <t>　　　　　・15：00～18：00の時間帯は、周辺道路の混雑により、入場にお時間がかかる場合があります。</t>
    <rPh sb="18" eb="21">
      <t>ジカンタイ</t>
    </rPh>
    <rPh sb="23" eb="25">
      <t>シュウヘン</t>
    </rPh>
    <rPh sb="25" eb="27">
      <t>ドウロ</t>
    </rPh>
    <rPh sb="28" eb="30">
      <t>コンザツ</t>
    </rPh>
    <rPh sb="34" eb="36">
      <t>ニュウジョウ</t>
    </rPh>
    <rPh sb="38" eb="40">
      <t>ジカン</t>
    </rPh>
    <rPh sb="44" eb="46">
      <t>バアイ</t>
    </rPh>
    <phoneticPr fontId="56"/>
  </si>
  <si>
    <t>　　　　　・バス駐車場内には係員がおりますので、係員の指示に従ってください。</t>
    <rPh sb="8" eb="10">
      <t>チュウシャ</t>
    </rPh>
    <rPh sb="10" eb="11">
      <t>ジョウ</t>
    </rPh>
    <rPh sb="11" eb="12">
      <t>ナイ</t>
    </rPh>
    <rPh sb="14" eb="16">
      <t>カカリイン</t>
    </rPh>
    <rPh sb="24" eb="26">
      <t>カカリイン</t>
    </rPh>
    <rPh sb="27" eb="29">
      <t>シジ</t>
    </rPh>
    <rPh sb="30" eb="31">
      <t>シタガ</t>
    </rPh>
    <phoneticPr fontId="56"/>
  </si>
  <si>
    <t>　　　　　・バスの駐車は出来ません。10分以内の乗降として下さい。10分以上待機される場合は、退場をお願いする場合</t>
    <rPh sb="9" eb="11">
      <t>チュウシャ</t>
    </rPh>
    <rPh sb="12" eb="14">
      <t>デキ</t>
    </rPh>
    <rPh sb="20" eb="21">
      <t>フン</t>
    </rPh>
    <rPh sb="21" eb="23">
      <t>イナイ</t>
    </rPh>
    <rPh sb="24" eb="26">
      <t>ジョウコウ</t>
    </rPh>
    <rPh sb="29" eb="30">
      <t>クダ</t>
    </rPh>
    <rPh sb="35" eb="36">
      <t>フン</t>
    </rPh>
    <rPh sb="36" eb="38">
      <t>イジョウ</t>
    </rPh>
    <rPh sb="38" eb="40">
      <t>タイキ</t>
    </rPh>
    <rPh sb="43" eb="45">
      <t>バアイ</t>
    </rPh>
    <rPh sb="47" eb="49">
      <t>タイジョウ</t>
    </rPh>
    <rPh sb="51" eb="52">
      <t>ネガ</t>
    </rPh>
    <rPh sb="55" eb="57">
      <t>バアイ</t>
    </rPh>
    <phoneticPr fontId="56"/>
  </si>
  <si>
    <t>　　　　　　がありますので、係員の指示に従ってください。</t>
    <rPh sb="14" eb="16">
      <t>カカリイン</t>
    </rPh>
    <rPh sb="17" eb="19">
      <t>シジ</t>
    </rPh>
    <rPh sb="20" eb="21">
      <t>シタガ</t>
    </rPh>
    <phoneticPr fontId="56"/>
  </si>
  <si>
    <t>　　　　　・バス駐車場に停車中は、運転手様はバスから離れないようお願いします。</t>
    <rPh sb="8" eb="10">
      <t>チュウシャ</t>
    </rPh>
    <rPh sb="10" eb="11">
      <t>バ</t>
    </rPh>
    <rPh sb="12" eb="14">
      <t>テイシャ</t>
    </rPh>
    <rPh sb="14" eb="15">
      <t>ナカ</t>
    </rPh>
    <rPh sb="17" eb="20">
      <t>ウンテンシュ</t>
    </rPh>
    <rPh sb="20" eb="21">
      <t>サマ</t>
    </rPh>
    <rPh sb="26" eb="27">
      <t>ハナ</t>
    </rPh>
    <rPh sb="33" eb="34">
      <t>ネガ</t>
    </rPh>
    <phoneticPr fontId="56"/>
  </si>
  <si>
    <t>　　　　　・バス駐車場は原則禁煙です。乗客の方には指定の喫煙場所をご案内下さい。また、館外からのごみ持込は</t>
    <rPh sb="8" eb="10">
      <t>チュウシャ</t>
    </rPh>
    <rPh sb="10" eb="11">
      <t>ジョウ</t>
    </rPh>
    <rPh sb="12" eb="14">
      <t>ゲンソク</t>
    </rPh>
    <rPh sb="14" eb="16">
      <t>キンエン</t>
    </rPh>
    <rPh sb="19" eb="21">
      <t>ジョウキャク</t>
    </rPh>
    <rPh sb="22" eb="23">
      <t>カタ</t>
    </rPh>
    <rPh sb="25" eb="27">
      <t>シテイ</t>
    </rPh>
    <rPh sb="28" eb="30">
      <t>キツエン</t>
    </rPh>
    <rPh sb="30" eb="32">
      <t>バショ</t>
    </rPh>
    <rPh sb="34" eb="36">
      <t>アンナイ</t>
    </rPh>
    <rPh sb="36" eb="37">
      <t>クダ</t>
    </rPh>
    <rPh sb="43" eb="44">
      <t>カン</t>
    </rPh>
    <rPh sb="44" eb="45">
      <t>ガイ</t>
    </rPh>
    <rPh sb="50" eb="52">
      <t>モチコミ</t>
    </rPh>
    <phoneticPr fontId="56"/>
  </si>
  <si>
    <t>　　　　　　ご遠慮下さい。</t>
    <rPh sb="7" eb="9">
      <t>エンリョ</t>
    </rPh>
    <rPh sb="9" eb="10">
      <t>クダ</t>
    </rPh>
    <phoneticPr fontId="56"/>
  </si>
  <si>
    <t>　　　　　・乗降利用予約が受付出来ない場合のみ、ご連絡させて頂きます。</t>
    <rPh sb="6" eb="8">
      <t>ジョウコウ</t>
    </rPh>
    <rPh sb="8" eb="10">
      <t>リヨウ</t>
    </rPh>
    <rPh sb="10" eb="12">
      <t>ヨヤク</t>
    </rPh>
    <rPh sb="13" eb="15">
      <t>ウケツケ</t>
    </rPh>
    <rPh sb="15" eb="17">
      <t>デキ</t>
    </rPh>
    <rPh sb="19" eb="21">
      <t>バアイ</t>
    </rPh>
    <rPh sb="25" eb="27">
      <t>レンラク</t>
    </rPh>
    <rPh sb="30" eb="31">
      <t>イタダ</t>
    </rPh>
    <phoneticPr fontId="56"/>
  </si>
  <si>
    <t>乗降用　9：00～19：00</t>
    <rPh sb="0" eb="2">
      <t>ジョウコウ</t>
    </rPh>
    <rPh sb="2" eb="3">
      <t>ヨウ</t>
    </rPh>
    <phoneticPr fontId="56"/>
  </si>
  <si>
    <t>　　キャナルシテイ博多バス乗降許可申請書</t>
    <rPh sb="9" eb="11">
      <t>ハカタ</t>
    </rPh>
    <rPh sb="13" eb="15">
      <t>ジョウコウ</t>
    </rPh>
    <rPh sb="15" eb="17">
      <t>キョカ</t>
    </rPh>
    <rPh sb="17" eb="20">
      <t>シンセイショ</t>
    </rPh>
    <phoneticPr fontId="6"/>
  </si>
  <si>
    <t xml:space="preserve">                 駐車場なし　水辺の森Pとかへ回避</t>
    <rPh sb="17" eb="19">
      <t>チュウシャ</t>
    </rPh>
    <rPh sb="19" eb="20">
      <t>バ</t>
    </rPh>
    <rPh sb="23" eb="25">
      <t>ミズベ</t>
    </rPh>
    <rPh sb="26" eb="27">
      <t>モリ</t>
    </rPh>
    <rPh sb="31" eb="33">
      <t>カイヒ</t>
    </rPh>
    <phoneticPr fontId="18"/>
  </si>
  <si>
    <t>九州の特別列車</t>
    <rPh sb="0" eb="2">
      <t>キュウシュウ</t>
    </rPh>
    <rPh sb="3" eb="5">
      <t>トクベツ</t>
    </rPh>
    <rPh sb="5" eb="7">
      <t>レッシャ</t>
    </rPh>
    <phoneticPr fontId="56"/>
  </si>
  <si>
    <t>　　区間</t>
    <rPh sb="2" eb="4">
      <t>クカン</t>
    </rPh>
    <phoneticPr fontId="56"/>
  </si>
  <si>
    <t>博多⇔別府</t>
    <rPh sb="0" eb="2">
      <t>ハカタ</t>
    </rPh>
    <rPh sb="3" eb="5">
      <t>ベップ</t>
    </rPh>
    <phoneticPr fontId="56"/>
  </si>
  <si>
    <t>（鳥栖・日田・ゆふいん・大分　経由）</t>
    <rPh sb="1" eb="3">
      <t>トス</t>
    </rPh>
    <rPh sb="4" eb="6">
      <t>ヒタ</t>
    </rPh>
    <rPh sb="12" eb="14">
      <t>オオイタ</t>
    </rPh>
    <rPh sb="15" eb="17">
      <t>ケイユ</t>
    </rPh>
    <phoneticPr fontId="56"/>
  </si>
  <si>
    <t>　　　　　　　　　　博多駅</t>
    <rPh sb="10" eb="13">
      <t>ハカタエキ</t>
    </rPh>
    <phoneticPr fontId="56"/>
  </si>
  <si>
    <t>日田</t>
    <rPh sb="0" eb="2">
      <t>ヒタ</t>
    </rPh>
    <phoneticPr fontId="56"/>
  </si>
  <si>
    <t>鳥栖経由</t>
    <rPh sb="0" eb="2">
      <t>トス</t>
    </rPh>
    <rPh sb="2" eb="4">
      <t>ケイユ</t>
    </rPh>
    <phoneticPr fontId="56"/>
  </si>
  <si>
    <t>別府　　大分</t>
    <rPh sb="0" eb="2">
      <t>ベップ</t>
    </rPh>
    <rPh sb="4" eb="6">
      <t>オオイタ</t>
    </rPh>
    <phoneticPr fontId="56"/>
  </si>
  <si>
    <t>熊本</t>
    <rPh sb="0" eb="2">
      <t>クマモト</t>
    </rPh>
    <phoneticPr fontId="56"/>
  </si>
  <si>
    <t>　　　高森</t>
    <rPh sb="3" eb="5">
      <t>タカモリ</t>
    </rPh>
    <phoneticPr fontId="56"/>
  </si>
  <si>
    <t>　　　　　三角</t>
    <rPh sb="5" eb="7">
      <t>ミスミ</t>
    </rPh>
    <phoneticPr fontId="56"/>
  </si>
  <si>
    <t>熊本⇔三角</t>
    <rPh sb="0" eb="2">
      <t>クマモト</t>
    </rPh>
    <rPh sb="3" eb="5">
      <t>ミスミ</t>
    </rPh>
    <phoneticPr fontId="56"/>
  </si>
  <si>
    <t>宮崎⇔南南郷</t>
    <rPh sb="0" eb="2">
      <t>ミヤザキ</t>
    </rPh>
    <rPh sb="3" eb="4">
      <t>ミナミ</t>
    </rPh>
    <rPh sb="4" eb="6">
      <t>ナンゴウ</t>
    </rPh>
    <phoneticPr fontId="56"/>
  </si>
  <si>
    <t>南南郷</t>
    <rPh sb="0" eb="1">
      <t>ミナミ</t>
    </rPh>
    <rPh sb="1" eb="3">
      <t>ナンゴウ</t>
    </rPh>
    <phoneticPr fontId="56"/>
  </si>
  <si>
    <t>鹿児島中央</t>
    <rPh sb="0" eb="3">
      <t>カゴシマ</t>
    </rPh>
    <rPh sb="3" eb="5">
      <t>チュウオウ</t>
    </rPh>
    <phoneticPr fontId="56"/>
  </si>
  <si>
    <t>【列車名】</t>
    <rPh sb="1" eb="3">
      <t>レッシャ</t>
    </rPh>
    <rPh sb="3" eb="4">
      <t>ナ</t>
    </rPh>
    <phoneticPr fontId="56"/>
  </si>
  <si>
    <t>問い合せ先　【ネット等にて内容は　ご確認下さい】</t>
    <rPh sb="0" eb="1">
      <t>ト</t>
    </rPh>
    <rPh sb="2" eb="3">
      <t>アワ</t>
    </rPh>
    <rPh sb="4" eb="5">
      <t>サキ</t>
    </rPh>
    <rPh sb="10" eb="11">
      <t>トウ</t>
    </rPh>
    <rPh sb="13" eb="15">
      <t>ナイヨウ</t>
    </rPh>
    <rPh sb="18" eb="20">
      <t>カクニン</t>
    </rPh>
    <rPh sb="20" eb="21">
      <t>クダ</t>
    </rPh>
    <phoneticPr fontId="56"/>
  </si>
  <si>
    <t>100年の時を超え蘇る、幻の豪華列車</t>
    <rPh sb="3" eb="4">
      <t>ネン</t>
    </rPh>
    <rPh sb="5" eb="6">
      <t>トキ</t>
    </rPh>
    <rPh sb="7" eb="8">
      <t>コ</t>
    </rPh>
    <rPh sb="9" eb="10">
      <t>ヨミガエ</t>
    </rPh>
    <rPh sb="12" eb="13">
      <t>マボロシ</t>
    </rPh>
    <rPh sb="14" eb="16">
      <t>ゴウカ</t>
    </rPh>
    <rPh sb="16" eb="18">
      <t>レッシャ</t>
    </rPh>
    <phoneticPr fontId="56"/>
  </si>
  <si>
    <t>（或る　＝　ARU　）Amazing　Royal　Univers</t>
    <rPh sb="1" eb="2">
      <t>ア</t>
    </rPh>
    <phoneticPr fontId="56"/>
  </si>
  <si>
    <t>デザインは　水戸鋭治　氏によるもの・・・</t>
    <rPh sb="6" eb="8">
      <t>ミト</t>
    </rPh>
    <rPh sb="8" eb="10">
      <t>トシハル</t>
    </rPh>
    <rPh sb="11" eb="12">
      <t>シ</t>
    </rPh>
    <rPh sb="12" eb="13">
      <t>レッシ</t>
    </rPh>
    <phoneticPr fontId="56"/>
  </si>
  <si>
    <t>或る列車</t>
    <rPh sb="0" eb="1">
      <t>ア</t>
    </rPh>
    <rPh sb="2" eb="4">
      <t>レッシャ</t>
    </rPh>
    <phoneticPr fontId="56"/>
  </si>
  <si>
    <t>【運行経路】</t>
    <rPh sb="1" eb="3">
      <t>ウンコウ</t>
    </rPh>
    <rPh sb="3" eb="5">
      <t>ケイロ</t>
    </rPh>
    <phoneticPr fontId="56"/>
  </si>
  <si>
    <t>（予定）</t>
    <rPh sb="1" eb="3">
      <t>ヨテイ</t>
    </rPh>
    <phoneticPr fontId="56"/>
  </si>
  <si>
    <t>料金</t>
    <rPh sb="0" eb="1">
      <t>リョウ</t>
    </rPh>
    <rPh sb="1" eb="2">
      <t>キン</t>
    </rPh>
    <phoneticPr fontId="56"/>
  </si>
  <si>
    <t>特急</t>
    <rPh sb="0" eb="2">
      <t>トッキュウ</t>
    </rPh>
    <phoneticPr fontId="56"/>
  </si>
  <si>
    <t>ジャズの流れる車内！ジャズナンバーが冠の粋な列車</t>
    <rPh sb="4" eb="5">
      <t>ナガ</t>
    </rPh>
    <rPh sb="7" eb="8">
      <t>シャ</t>
    </rPh>
    <rPh sb="8" eb="9">
      <t>ナイ</t>
    </rPh>
    <rPh sb="18" eb="19">
      <t>カンムリ</t>
    </rPh>
    <rPh sb="20" eb="21">
      <t>イキ</t>
    </rPh>
    <rPh sb="22" eb="24">
      <t>レッシャ</t>
    </rPh>
    <phoneticPr fontId="56"/>
  </si>
  <si>
    <t>終点三角駅からは徒歩５分の三角港にて　天草宝島ラインに接続</t>
    <rPh sb="0" eb="2">
      <t>シュウテン</t>
    </rPh>
    <rPh sb="2" eb="5">
      <t>ミスミエキ</t>
    </rPh>
    <rPh sb="8" eb="10">
      <t>トホ</t>
    </rPh>
    <rPh sb="11" eb="12">
      <t>フン</t>
    </rPh>
    <rPh sb="13" eb="15">
      <t>ミスミ</t>
    </rPh>
    <rPh sb="15" eb="16">
      <t>コウ</t>
    </rPh>
    <rPh sb="19" eb="21">
      <t>アマクサ</t>
    </rPh>
    <rPh sb="21" eb="23">
      <t>タカラジマ</t>
    </rPh>
    <rPh sb="27" eb="29">
      <t>セツゾク</t>
    </rPh>
    <phoneticPr fontId="56"/>
  </si>
  <si>
    <t>九州の世界遺産　「三角西港」も近い。</t>
    <rPh sb="0" eb="2">
      <t>キュウシュウ</t>
    </rPh>
    <rPh sb="3" eb="5">
      <t>セカイ</t>
    </rPh>
    <rPh sb="5" eb="7">
      <t>イサン</t>
    </rPh>
    <rPh sb="9" eb="11">
      <t>ミスミ</t>
    </rPh>
    <rPh sb="11" eb="12">
      <t>ニシ</t>
    </rPh>
    <rPh sb="12" eb="13">
      <t>コウ</t>
    </rPh>
    <rPh sb="15" eb="16">
      <t>チカ</t>
    </rPh>
    <phoneticPr fontId="56"/>
  </si>
  <si>
    <t>A列車で行こう</t>
    <rPh sb="1" eb="3">
      <t>レッシャ</t>
    </rPh>
    <rPh sb="4" eb="5">
      <t>イ</t>
    </rPh>
    <phoneticPr fontId="56"/>
  </si>
  <si>
    <t>運行日はNETでお確かめ下さい</t>
    <rPh sb="0" eb="3">
      <t>ウンコウビ</t>
    </rPh>
    <rPh sb="9" eb="10">
      <t>タシ</t>
    </rPh>
    <rPh sb="12" eb="13">
      <t>クダ</t>
    </rPh>
    <phoneticPr fontId="56"/>
  </si>
  <si>
    <t>（下り）</t>
    <rPh sb="1" eb="2">
      <t>クダ</t>
    </rPh>
    <phoneticPr fontId="56"/>
  </si>
  <si>
    <t>熊本駅</t>
    <rPh sb="0" eb="3">
      <t>クマモトエキ</t>
    </rPh>
    <phoneticPr fontId="56"/>
  </si>
  <si>
    <t>三角駅</t>
    <rPh sb="0" eb="3">
      <t>ミスミエキ</t>
    </rPh>
    <phoneticPr fontId="56"/>
  </si>
  <si>
    <t>（上り）</t>
    <rPh sb="1" eb="2">
      <t>ノボ</t>
    </rPh>
    <phoneticPr fontId="56"/>
  </si>
  <si>
    <t>１号</t>
    <rPh sb="1" eb="2">
      <t>ゴウ</t>
    </rPh>
    <phoneticPr fontId="56"/>
  </si>
  <si>
    <t>２号</t>
    <rPh sb="1" eb="2">
      <t>ゴウ</t>
    </rPh>
    <phoneticPr fontId="56"/>
  </si>
  <si>
    <t>３号</t>
    <rPh sb="1" eb="2">
      <t>ゴウ</t>
    </rPh>
    <phoneticPr fontId="56"/>
  </si>
  <si>
    <t>４号</t>
    <rPh sb="1" eb="2">
      <t>ゴウ</t>
    </rPh>
    <phoneticPr fontId="56"/>
  </si>
  <si>
    <t>日本三大車窓のパノラマが楽しめる！</t>
    <rPh sb="0" eb="2">
      <t>ニホン</t>
    </rPh>
    <rPh sb="2" eb="4">
      <t>サンダイ</t>
    </rPh>
    <rPh sb="4" eb="6">
      <t>シャソウ</t>
    </rPh>
    <rPh sb="12" eb="13">
      <t>タノ</t>
    </rPh>
    <phoneticPr fontId="56"/>
  </si>
  <si>
    <t>JR九州電話案内センター</t>
    <rPh sb="2" eb="4">
      <t>キュウシュウ</t>
    </rPh>
    <rPh sb="4" eb="6">
      <t>デンワ</t>
    </rPh>
    <rPh sb="6" eb="8">
      <t>アンナイ</t>
    </rPh>
    <phoneticPr fontId="56"/>
  </si>
  <si>
    <t>大正ロマンを感じさせるデザイン！ノスタルジーと旅情を誘います</t>
    <rPh sb="0" eb="2">
      <t>タイショウ</t>
    </rPh>
    <rPh sb="6" eb="7">
      <t>カン</t>
    </rPh>
    <rPh sb="23" eb="25">
      <t>リョジョウ</t>
    </rPh>
    <rPh sb="26" eb="27">
      <t>サソ</t>
    </rPh>
    <phoneticPr fontId="56"/>
  </si>
  <si>
    <t>いさぶろう</t>
  </si>
  <si>
    <t>霧島温泉</t>
    <rPh sb="0" eb="2">
      <t>キリシマ</t>
    </rPh>
    <rPh sb="2" eb="4">
      <t>オンセン</t>
    </rPh>
    <phoneticPr fontId="56"/>
  </si>
  <si>
    <t>鹿児島</t>
    <rPh sb="0" eb="3">
      <t>カゴシマ</t>
    </rPh>
    <phoneticPr fontId="56"/>
  </si>
  <si>
    <t>海側が「白」・山側が「黒」のデザインは、玉手箱を開けた浦島太郎の</t>
    <rPh sb="0" eb="2">
      <t>ウミガワ</t>
    </rPh>
    <rPh sb="4" eb="5">
      <t>シロ</t>
    </rPh>
    <rPh sb="7" eb="8">
      <t>ヤマ</t>
    </rPh>
    <rPh sb="8" eb="9">
      <t>ガワ</t>
    </rPh>
    <rPh sb="11" eb="12">
      <t>クロ</t>
    </rPh>
    <rPh sb="20" eb="23">
      <t>タマテバコ</t>
    </rPh>
    <rPh sb="24" eb="25">
      <t>ア</t>
    </rPh>
    <rPh sb="27" eb="29">
      <t>ウラシマ</t>
    </rPh>
    <rPh sb="29" eb="31">
      <t>タロウ</t>
    </rPh>
    <phoneticPr fontId="56"/>
  </si>
  <si>
    <t>黒髪が白髪に変わったことをイメージしている！</t>
    <rPh sb="0" eb="2">
      <t>クロカミ</t>
    </rPh>
    <rPh sb="3" eb="5">
      <t>ハクハツ</t>
    </rPh>
    <rPh sb="6" eb="7">
      <t>カ</t>
    </rPh>
    <phoneticPr fontId="56"/>
  </si>
  <si>
    <t>鹿児島中央駅＝＝＝指宿駅  １日３往復　　毎日運行　　全席指定</t>
    <rPh sb="0" eb="3">
      <t>カゴシマ</t>
    </rPh>
    <rPh sb="3" eb="5">
      <t>チュウオウ</t>
    </rPh>
    <rPh sb="5" eb="6">
      <t>エキ</t>
    </rPh>
    <rPh sb="9" eb="11">
      <t>イブスキ</t>
    </rPh>
    <rPh sb="11" eb="12">
      <t>エキ</t>
    </rPh>
    <rPh sb="15" eb="16">
      <t>ヒ</t>
    </rPh>
    <rPh sb="17" eb="19">
      <t>オウフク</t>
    </rPh>
    <rPh sb="21" eb="23">
      <t>マイニチ</t>
    </rPh>
    <rPh sb="23" eb="25">
      <t>ウンコウ</t>
    </rPh>
    <rPh sb="27" eb="29">
      <t>ゼンセキ</t>
    </rPh>
    <rPh sb="29" eb="31">
      <t>シテイ</t>
    </rPh>
    <phoneticPr fontId="56"/>
  </si>
  <si>
    <t>名称は、日本神話の「海幸彦と山幸彦の物語」から由来！</t>
    <rPh sb="0" eb="2">
      <t>メイショウ</t>
    </rPh>
    <rPh sb="4" eb="6">
      <t>ニホン</t>
    </rPh>
    <rPh sb="6" eb="8">
      <t>シンワ</t>
    </rPh>
    <rPh sb="10" eb="11">
      <t>ウミ</t>
    </rPh>
    <rPh sb="11" eb="13">
      <t>ユキヒコ</t>
    </rPh>
    <rPh sb="14" eb="15">
      <t>ヤマ</t>
    </rPh>
    <rPh sb="15" eb="17">
      <t>ユキヒコ</t>
    </rPh>
    <rPh sb="18" eb="20">
      <t>モノガタリ</t>
    </rPh>
    <rPh sb="23" eb="25">
      <t>ユライ</t>
    </rPh>
    <phoneticPr fontId="56"/>
  </si>
  <si>
    <t>正面は「白」側面は「木目調」　宮崎の飫肥杉　を材料としている</t>
    <rPh sb="0" eb="2">
      <t>ショウメン</t>
    </rPh>
    <rPh sb="4" eb="5">
      <t>シロ</t>
    </rPh>
    <rPh sb="6" eb="8">
      <t>ソクメン</t>
    </rPh>
    <rPh sb="10" eb="13">
      <t>モクメチョウ</t>
    </rPh>
    <rPh sb="15" eb="17">
      <t>ミヤザキ</t>
    </rPh>
    <rPh sb="18" eb="20">
      <t>オビ</t>
    </rPh>
    <rPh sb="20" eb="21">
      <t>スギ</t>
    </rPh>
    <rPh sb="23" eb="25">
      <t>ザイリョウ</t>
    </rPh>
    <phoneticPr fontId="56"/>
  </si>
  <si>
    <t>豊かな自然を満喫する　日南線のリゾート特急！</t>
    <rPh sb="0" eb="1">
      <t>ユタ</t>
    </rPh>
    <rPh sb="3" eb="5">
      <t>シゼン</t>
    </rPh>
    <rPh sb="6" eb="8">
      <t>マンキツ</t>
    </rPh>
    <rPh sb="11" eb="14">
      <t>ニチナンセン</t>
    </rPh>
    <rPh sb="19" eb="21">
      <t>トッキュウ</t>
    </rPh>
    <phoneticPr fontId="56"/>
  </si>
  <si>
    <t>海幸山幸</t>
    <rPh sb="0" eb="1">
      <t>ウミ</t>
    </rPh>
    <rPh sb="1" eb="2">
      <t>サチ</t>
    </rPh>
    <rPh sb="2" eb="3">
      <t>ヤマ</t>
    </rPh>
    <rPh sb="3" eb="4">
      <t>サチ</t>
    </rPh>
    <phoneticPr fontId="56"/>
  </si>
  <si>
    <t>宮崎駅＝＝＝南郷駅　　１日１往復　　基本　土・日　運行　（GW・春・夏休みは平日運行もあります）</t>
    <rPh sb="0" eb="3">
      <t>ミヤザキエキ</t>
    </rPh>
    <rPh sb="6" eb="8">
      <t>ナンゴウ</t>
    </rPh>
    <rPh sb="8" eb="9">
      <t>エキ</t>
    </rPh>
    <rPh sb="12" eb="13">
      <t>ヒ</t>
    </rPh>
    <rPh sb="14" eb="16">
      <t>オウフク</t>
    </rPh>
    <rPh sb="18" eb="20">
      <t>キホン</t>
    </rPh>
    <rPh sb="21" eb="22">
      <t>ド</t>
    </rPh>
    <rPh sb="23" eb="24">
      <t>ヒ</t>
    </rPh>
    <rPh sb="25" eb="27">
      <t>ウンコウ</t>
    </rPh>
    <rPh sb="32" eb="33">
      <t>ハル</t>
    </rPh>
    <rPh sb="34" eb="36">
      <t>ナツヤス</t>
    </rPh>
    <rPh sb="38" eb="40">
      <t>ヘイジツ</t>
    </rPh>
    <rPh sb="40" eb="42">
      <t>ウンコウ</t>
    </rPh>
    <phoneticPr fontId="56"/>
  </si>
  <si>
    <t>子供の国</t>
    <rPh sb="0" eb="2">
      <t>コドモ</t>
    </rPh>
    <rPh sb="3" eb="4">
      <t>クニ</t>
    </rPh>
    <phoneticPr fontId="56"/>
  </si>
  <si>
    <t>青島</t>
    <rPh sb="0" eb="2">
      <t>アオシマ</t>
    </rPh>
    <phoneticPr fontId="56"/>
  </si>
  <si>
    <t>山里をのんびり走るかわいいトロッコ列車！！</t>
    <rPh sb="0" eb="2">
      <t>ヤマザト</t>
    </rPh>
    <rPh sb="7" eb="8">
      <t>ハシ</t>
    </rPh>
    <rPh sb="17" eb="19">
      <t>レッシャ</t>
    </rPh>
    <phoneticPr fontId="56"/>
  </si>
  <si>
    <t>南阿蘇鉄道　高森駅</t>
    <rPh sb="0" eb="3">
      <t>ミナミアソ</t>
    </rPh>
    <rPh sb="3" eb="5">
      <t>テツドウ</t>
    </rPh>
    <rPh sb="6" eb="8">
      <t>タカモリ</t>
    </rPh>
    <rPh sb="8" eb="9">
      <t>エキ</t>
    </rPh>
    <phoneticPr fontId="56"/>
  </si>
  <si>
    <t>高森</t>
    <rPh sb="0" eb="2">
      <t>タカモリ</t>
    </rPh>
    <phoneticPr fontId="56"/>
  </si>
  <si>
    <t>トロッコ列車</t>
    <rPh sb="4" eb="6">
      <t>レッシャ</t>
    </rPh>
    <phoneticPr fontId="56"/>
  </si>
  <si>
    <t>肥薩おれんじ鉄道</t>
    <rPh sb="0" eb="2">
      <t>ヒサツ</t>
    </rPh>
    <rPh sb="6" eb="8">
      <t>テツドウ</t>
    </rPh>
    <phoneticPr fontId="56"/>
  </si>
  <si>
    <t>JR九州ツアーデスク</t>
    <rPh sb="2" eb="4">
      <t>キュウシュウ</t>
    </rPh>
    <phoneticPr fontId="56"/>
  </si>
  <si>
    <t>有明フェリー</t>
    <rPh sb="0" eb="2">
      <t>アリアケ</t>
    </rPh>
    <phoneticPr fontId="6"/>
  </si>
  <si>
    <t>桜島フェリー</t>
    <rPh sb="0" eb="2">
      <t>サクラジマ</t>
    </rPh>
    <phoneticPr fontId="6"/>
  </si>
  <si>
    <t>東彼杵ICより</t>
    <rPh sb="0" eb="1">
      <t>ヒガシ</t>
    </rPh>
    <rPh sb="1" eb="3">
      <t>ソノギ</t>
    </rPh>
    <phoneticPr fontId="18"/>
  </si>
  <si>
    <t>下道</t>
    <rPh sb="0" eb="2">
      <t>シモミチ</t>
    </rPh>
    <phoneticPr fontId="18"/>
  </si>
  <si>
    <t>〒847-0882　佐賀県唐津市菅牟田64-1　（唐津シーサイドより20分）</t>
    <rPh sb="10" eb="13">
      <t>サガケン</t>
    </rPh>
    <rPh sb="13" eb="16">
      <t>カラツシ</t>
    </rPh>
    <rPh sb="16" eb="17">
      <t>スガ</t>
    </rPh>
    <rPh sb="17" eb="19">
      <t>ムタ</t>
    </rPh>
    <rPh sb="25" eb="27">
      <t>カラツ</t>
    </rPh>
    <rPh sb="36" eb="37">
      <t>フン</t>
    </rPh>
    <phoneticPr fontId="56"/>
  </si>
  <si>
    <t>〒846-0002　　佐賀県多久市北多久町大字小侍2318-2</t>
    <rPh sb="11" eb="14">
      <t>サガケン</t>
    </rPh>
    <rPh sb="14" eb="17">
      <t>タクシ</t>
    </rPh>
    <rPh sb="17" eb="18">
      <t>キタ</t>
    </rPh>
    <rPh sb="18" eb="20">
      <t>タク</t>
    </rPh>
    <rPh sb="20" eb="21">
      <t>チョウ</t>
    </rPh>
    <rPh sb="21" eb="23">
      <t>オオアザ</t>
    </rPh>
    <rPh sb="23" eb="24">
      <t>ショウ</t>
    </rPh>
    <rPh sb="24" eb="25">
      <t>サムライ</t>
    </rPh>
    <phoneticPr fontId="56"/>
  </si>
  <si>
    <t>〒864-0162　熊本県荒尾市金山2001　南関ＩＣより17Ｋ</t>
    <rPh sb="10" eb="13">
      <t>クマモトケン</t>
    </rPh>
    <rPh sb="13" eb="16">
      <t>アラオシ</t>
    </rPh>
    <rPh sb="16" eb="18">
      <t>カネヤマ</t>
    </rPh>
    <rPh sb="23" eb="25">
      <t>ナンカン</t>
    </rPh>
    <phoneticPr fontId="56"/>
  </si>
  <si>
    <t>〒869-1214　熊本県菊池郡大津町瀬田711　　熊本ＩＣより20分</t>
    <rPh sb="10" eb="13">
      <t>クマモトケン</t>
    </rPh>
    <rPh sb="13" eb="16">
      <t>キクチグン</t>
    </rPh>
    <rPh sb="16" eb="19">
      <t>オオツマチ</t>
    </rPh>
    <rPh sb="19" eb="21">
      <t>セタ</t>
    </rPh>
    <rPh sb="20" eb="21">
      <t>オオゼ</t>
    </rPh>
    <rPh sb="26" eb="28">
      <t>クマモト</t>
    </rPh>
    <rPh sb="34" eb="35">
      <t>フン</t>
    </rPh>
    <phoneticPr fontId="56"/>
  </si>
  <si>
    <t>〒861-2404　熊本県阿蘇郡西原村河原3838-4</t>
    <rPh sb="10" eb="13">
      <t>クマモトケン</t>
    </rPh>
    <rPh sb="13" eb="16">
      <t>アソグン</t>
    </rPh>
    <rPh sb="16" eb="17">
      <t>ニシ</t>
    </rPh>
    <rPh sb="17" eb="18">
      <t>ハラ</t>
    </rPh>
    <rPh sb="18" eb="19">
      <t>ソン</t>
    </rPh>
    <rPh sb="19" eb="21">
      <t>カワラ</t>
    </rPh>
    <rPh sb="21" eb="23">
      <t>オオカワラ</t>
    </rPh>
    <phoneticPr fontId="56"/>
  </si>
  <si>
    <t>〒870-0277　大分県大分市広内227-1</t>
    <rPh sb="10" eb="13">
      <t>オオイタケン</t>
    </rPh>
    <rPh sb="13" eb="16">
      <t>オオイタシ</t>
    </rPh>
    <rPh sb="16" eb="17">
      <t>ヒロ</t>
    </rPh>
    <rPh sb="17" eb="18">
      <t>ウチ</t>
    </rPh>
    <phoneticPr fontId="56"/>
  </si>
  <si>
    <t>〒880-0122　宮崎市大字塩路浜山3083</t>
    <rPh sb="10" eb="13">
      <t>ミヤザキシ</t>
    </rPh>
    <rPh sb="13" eb="15">
      <t>オオアザ</t>
    </rPh>
    <rPh sb="15" eb="16">
      <t>シオ</t>
    </rPh>
    <rPh sb="17" eb="19">
      <t>ハマヤマ</t>
    </rPh>
    <phoneticPr fontId="56"/>
  </si>
  <si>
    <t>多比良＝長洲</t>
    <rPh sb="0" eb="1">
      <t>タ</t>
    </rPh>
    <rPh sb="4" eb="6">
      <t>ナガス</t>
    </rPh>
    <phoneticPr fontId="6"/>
  </si>
  <si>
    <t>八代＝出水</t>
    <rPh sb="0" eb="2">
      <t>ヤッシロ</t>
    </rPh>
    <rPh sb="3" eb="4">
      <t>デ</t>
    </rPh>
    <rPh sb="4" eb="5">
      <t>ミズ</t>
    </rPh>
    <phoneticPr fontId="18"/>
  </si>
  <si>
    <t>とらや　夕食送迎　２８名まで無料　熊本市内ホテルより</t>
    <rPh sb="4" eb="6">
      <t>ユウショク</t>
    </rPh>
    <rPh sb="6" eb="8">
      <t>ソウゲイ</t>
    </rPh>
    <rPh sb="11" eb="12">
      <t>ナ</t>
    </rPh>
    <rPh sb="14" eb="16">
      <t>ムリョウ</t>
    </rPh>
    <rPh sb="17" eb="21">
      <t>クマモトシナイ</t>
    </rPh>
    <phoneticPr fontId="18"/>
  </si>
  <si>
    <t>紅蘭亭　上通りパビリオン店</t>
    <rPh sb="0" eb="1">
      <t>ベニ</t>
    </rPh>
    <rPh sb="1" eb="2">
      <t>ラン</t>
    </rPh>
    <rPh sb="2" eb="3">
      <t>テイ</t>
    </rPh>
    <rPh sb="4" eb="5">
      <t>ウエ</t>
    </rPh>
    <rPh sb="5" eb="6">
      <t>トオ</t>
    </rPh>
    <rPh sb="12" eb="13">
      <t>ミセ</t>
    </rPh>
    <phoneticPr fontId="18"/>
  </si>
  <si>
    <t>Pなし</t>
    <phoneticPr fontId="18"/>
  </si>
  <si>
    <t>096-352-3812</t>
    <phoneticPr fontId="18"/>
  </si>
  <si>
    <t>　　●Ａ：田吾作</t>
    <rPh sb="5" eb="8">
      <t>タゴサク</t>
    </rPh>
    <phoneticPr fontId="18"/>
  </si>
  <si>
    <t xml:space="preserve">   Ｈ丸小ホテル</t>
    <rPh sb="4" eb="5">
      <t>マル</t>
    </rPh>
    <rPh sb="5" eb="6">
      <t>ショウ</t>
    </rPh>
    <phoneticPr fontId="18"/>
  </si>
  <si>
    <t xml:space="preserve">  Ｈ和数寄　司</t>
    <rPh sb="3" eb="4">
      <t>ワ</t>
    </rPh>
    <rPh sb="4" eb="6">
      <t>スキ</t>
    </rPh>
    <rPh sb="7" eb="8">
      <t>ツカサ</t>
    </rPh>
    <phoneticPr fontId="18"/>
  </si>
  <si>
    <t xml:space="preserve">   ●紅蘭亭上通り店</t>
    <rPh sb="4" eb="6">
      <t>コウラン</t>
    </rPh>
    <rPh sb="6" eb="7">
      <t>テイ</t>
    </rPh>
    <rPh sb="7" eb="8">
      <t>ウエ</t>
    </rPh>
    <rPh sb="8" eb="9">
      <t>ドオ</t>
    </rPh>
    <rPh sb="10" eb="11">
      <t>ミセ</t>
    </rPh>
    <phoneticPr fontId="18"/>
  </si>
  <si>
    <t>上</t>
    <rPh sb="0" eb="1">
      <t>ウエ</t>
    </rPh>
    <phoneticPr fontId="18"/>
  </si>
  <si>
    <t>通</t>
    <rPh sb="0" eb="1">
      <t>トオ</t>
    </rPh>
    <phoneticPr fontId="18"/>
  </si>
  <si>
    <t>096-355-3558</t>
    <phoneticPr fontId="18"/>
  </si>
  <si>
    <t>096-312-3618</t>
    <phoneticPr fontId="18"/>
  </si>
  <si>
    <t>日本料理　さか本</t>
    <rPh sb="0" eb="2">
      <t>ニホン</t>
    </rPh>
    <rPh sb="2" eb="4">
      <t>リョウリ</t>
    </rPh>
    <rPh sb="7" eb="8">
      <t>ホン</t>
    </rPh>
    <phoneticPr fontId="18"/>
  </si>
  <si>
    <t>高森田楽の里</t>
    <rPh sb="0" eb="2">
      <t>タカモリ</t>
    </rPh>
    <rPh sb="2" eb="3">
      <t>タ</t>
    </rPh>
    <rPh sb="3" eb="4">
      <t>ラク</t>
    </rPh>
    <rPh sb="5" eb="6">
      <t>サト</t>
    </rPh>
    <phoneticPr fontId="18"/>
  </si>
  <si>
    <t>高森田楽保存会</t>
    <rPh sb="0" eb="2">
      <t>タカモリ</t>
    </rPh>
    <rPh sb="2" eb="3">
      <t>タ</t>
    </rPh>
    <rPh sb="3" eb="4">
      <t>ラク</t>
    </rPh>
    <rPh sb="4" eb="7">
      <t>ホゾンカイ</t>
    </rPh>
    <phoneticPr fontId="18"/>
  </si>
  <si>
    <t>高森田楽村</t>
    <rPh sb="0" eb="2">
      <t>タカモリ</t>
    </rPh>
    <rPh sb="2" eb="4">
      <t>デンガク</t>
    </rPh>
    <rPh sb="4" eb="5">
      <t>ムラ</t>
    </rPh>
    <phoneticPr fontId="18"/>
  </si>
  <si>
    <t>0967-62-1327</t>
    <phoneticPr fontId="18"/>
  </si>
  <si>
    <t>●　田楽村</t>
    <rPh sb="2" eb="3">
      <t>タ</t>
    </rPh>
    <rPh sb="3" eb="4">
      <t>ラク</t>
    </rPh>
    <rPh sb="4" eb="5">
      <t>ムラ</t>
    </rPh>
    <phoneticPr fontId="18"/>
  </si>
  <si>
    <t>千穂の家　（下）</t>
    <rPh sb="0" eb="2">
      <t>チホ</t>
    </rPh>
    <rPh sb="3" eb="4">
      <t>イエ</t>
    </rPh>
    <rPh sb="6" eb="7">
      <t>シタ</t>
    </rPh>
    <phoneticPr fontId="18"/>
  </si>
  <si>
    <t>神楽宿（千穂の家）上</t>
    <rPh sb="0" eb="2">
      <t>カグラ</t>
    </rPh>
    <rPh sb="2" eb="3">
      <t>ヤド</t>
    </rPh>
    <rPh sb="4" eb="6">
      <t>チホ</t>
    </rPh>
    <rPh sb="7" eb="8">
      <t>イエ</t>
    </rPh>
    <rPh sb="9" eb="10">
      <t>ウエ</t>
    </rPh>
    <phoneticPr fontId="18"/>
  </si>
  <si>
    <t>P有</t>
    <rPh sb="1" eb="2">
      <t>ア</t>
    </rPh>
    <phoneticPr fontId="18"/>
  </si>
  <si>
    <t>0982-72-2113</t>
    <phoneticPr fontId="18"/>
  </si>
  <si>
    <t>●神楽宿（千穂の家）上</t>
    <rPh sb="1" eb="3">
      <t>カグラ</t>
    </rPh>
    <rPh sb="3" eb="4">
      <t>ヤド</t>
    </rPh>
    <rPh sb="5" eb="7">
      <t>チホ</t>
    </rPh>
    <rPh sb="8" eb="9">
      <t>イエ</t>
    </rPh>
    <rPh sb="10" eb="11">
      <t>ウエ</t>
    </rPh>
    <phoneticPr fontId="18"/>
  </si>
  <si>
    <t>●千穂の家　（下）</t>
    <rPh sb="1" eb="3">
      <t>チホ</t>
    </rPh>
    <rPh sb="4" eb="5">
      <t>イエ</t>
    </rPh>
    <rPh sb="7" eb="8">
      <t>シタ</t>
    </rPh>
    <phoneticPr fontId="18"/>
  </si>
  <si>
    <t>(西港　昼食に限りP　OK )</t>
    <rPh sb="1" eb="2">
      <t>ニシ</t>
    </rPh>
    <rPh sb="2" eb="3">
      <t>コウ</t>
    </rPh>
    <rPh sb="4" eb="6">
      <t>チュウショク</t>
    </rPh>
    <rPh sb="7" eb="8">
      <t>カギ</t>
    </rPh>
    <phoneticPr fontId="18"/>
  </si>
  <si>
    <t>P有</t>
    <rPh sb="1" eb="2">
      <t>ア</t>
    </rPh>
    <phoneticPr fontId="18"/>
  </si>
  <si>
    <t>0969-24-1600</t>
    <phoneticPr fontId="18"/>
  </si>
  <si>
    <t>二江（イルカ）　　海鮮蔵</t>
    <rPh sb="0" eb="1">
      <t>２</t>
    </rPh>
    <rPh sb="1" eb="2">
      <t>エ</t>
    </rPh>
    <rPh sb="9" eb="11">
      <t>カイセン</t>
    </rPh>
    <rPh sb="11" eb="12">
      <t>クラ</t>
    </rPh>
    <phoneticPr fontId="18"/>
  </si>
  <si>
    <t>0966-32-0080</t>
    <phoneticPr fontId="18"/>
  </si>
  <si>
    <t>Pなし</t>
    <phoneticPr fontId="18"/>
  </si>
  <si>
    <t>096-324-4488</t>
    <phoneticPr fontId="18"/>
  </si>
  <si>
    <t>（立ち寄り）</t>
    <rPh sb="1" eb="2">
      <t>タ</t>
    </rPh>
    <rPh sb="3" eb="4">
      <t>ヨ</t>
    </rPh>
    <phoneticPr fontId="18"/>
  </si>
  <si>
    <t>0966-22-3207</t>
    <phoneticPr fontId="18"/>
  </si>
  <si>
    <t>★繊月酒造焼酎蔵　　　　　　　　</t>
    <rPh sb="1" eb="2">
      <t>セン</t>
    </rPh>
    <rPh sb="2" eb="3">
      <t>ガツ</t>
    </rPh>
    <rPh sb="3" eb="5">
      <t>シュゾウ</t>
    </rPh>
    <rPh sb="5" eb="7">
      <t>ショウチュウ</t>
    </rPh>
    <rPh sb="7" eb="8">
      <t>クラ</t>
    </rPh>
    <phoneticPr fontId="18"/>
  </si>
  <si>
    <t>人吉ICより車で10分</t>
    <rPh sb="0" eb="2">
      <t>ヒトヨシ</t>
    </rPh>
    <rPh sb="6" eb="7">
      <t>シャ</t>
    </rPh>
    <rPh sb="10" eb="11">
      <t>フン</t>
    </rPh>
    <phoneticPr fontId="18"/>
  </si>
  <si>
    <t>★　白岳焼酎蔵</t>
    <rPh sb="2" eb="3">
      <t>ハク</t>
    </rPh>
    <rPh sb="3" eb="4">
      <t>タケ</t>
    </rPh>
    <rPh sb="4" eb="6">
      <t>ショウチュウ</t>
    </rPh>
    <rPh sb="6" eb="7">
      <t>クラ</t>
    </rPh>
    <phoneticPr fontId="18"/>
  </si>
  <si>
    <t>P有</t>
    <rPh sb="1" eb="2">
      <t>ア</t>
    </rPh>
    <phoneticPr fontId="18"/>
  </si>
  <si>
    <t>0966-32-9750</t>
    <phoneticPr fontId="18"/>
  </si>
  <si>
    <t>久留米</t>
    <rPh sb="0" eb="3">
      <t>クルメ</t>
    </rPh>
    <phoneticPr fontId="18"/>
  </si>
  <si>
    <t>島原港＝熊本新港</t>
    <rPh sb="0" eb="2">
      <t>シマバラ</t>
    </rPh>
    <rPh sb="2" eb="3">
      <t>コウ</t>
    </rPh>
    <rPh sb="4" eb="6">
      <t>クマモト</t>
    </rPh>
    <rPh sb="6" eb="8">
      <t>シンコウ</t>
    </rPh>
    <phoneticPr fontId="6"/>
  </si>
  <si>
    <t>口之津＝鬼池</t>
    <rPh sb="0" eb="3">
      <t>クチノツ</t>
    </rPh>
    <rPh sb="4" eb="5">
      <t>オニ</t>
    </rPh>
    <rPh sb="5" eb="6">
      <t>イケ</t>
    </rPh>
    <phoneticPr fontId="6"/>
  </si>
  <si>
    <t>＊島鉄フェリー　H27　11月より運賃変更</t>
    <rPh sb="1" eb="2">
      <t>シマ</t>
    </rPh>
    <rPh sb="2" eb="3">
      <t>テツ</t>
    </rPh>
    <rPh sb="14" eb="15">
      <t>ガツ</t>
    </rPh>
    <rPh sb="17" eb="19">
      <t>ウンチン</t>
    </rPh>
    <rPh sb="19" eb="21">
      <t>ヘンコウ</t>
    </rPh>
    <phoneticPr fontId="6"/>
  </si>
  <si>
    <t>　所要時間45分　（１時間間隔で運行）</t>
    <rPh sb="1" eb="3">
      <t>ショヨウ</t>
    </rPh>
    <rPh sb="3" eb="5">
      <t>ジカン</t>
    </rPh>
    <rPh sb="7" eb="8">
      <t>フン</t>
    </rPh>
    <rPh sb="11" eb="13">
      <t>ジカン</t>
    </rPh>
    <rPh sb="13" eb="15">
      <t>カンカク</t>
    </rPh>
    <rPh sb="16" eb="18">
      <t>ウンコウ</t>
    </rPh>
    <phoneticPr fontId="6"/>
  </si>
  <si>
    <t>予約0967-72-3855</t>
    <rPh sb="0" eb="2">
      <t>ヨヤク</t>
    </rPh>
    <phoneticPr fontId="6"/>
  </si>
  <si>
    <t>展示館のみ　210</t>
    <rPh sb="0" eb="3">
      <t>テンジカン</t>
    </rPh>
    <phoneticPr fontId="6"/>
  </si>
  <si>
    <t>九州国立博物館（展示室）</t>
    <rPh sb="0" eb="2">
      <t>キュウシュウ</t>
    </rPh>
    <rPh sb="2" eb="4">
      <t>コクリツ</t>
    </rPh>
    <rPh sb="4" eb="7">
      <t>ハクブツカン</t>
    </rPh>
    <rPh sb="8" eb="11">
      <t>テンジシツ</t>
    </rPh>
    <phoneticPr fontId="6"/>
  </si>
  <si>
    <t>西海パールシーきらら水族館</t>
    <rPh sb="0" eb="2">
      <t>サイカイ</t>
    </rPh>
    <rPh sb="10" eb="13">
      <t>スイゾクカン</t>
    </rPh>
    <phoneticPr fontId="6"/>
  </si>
  <si>
    <t>羅漢寺</t>
    <rPh sb="0" eb="1">
      <t>ラ</t>
    </rPh>
    <phoneticPr fontId="6"/>
  </si>
  <si>
    <t>＊本堂観光は300円</t>
    <rPh sb="1" eb="3">
      <t>ホンドウ</t>
    </rPh>
    <rPh sb="3" eb="5">
      <t>カンコウ</t>
    </rPh>
    <rPh sb="9" eb="10">
      <t>エン</t>
    </rPh>
    <phoneticPr fontId="6"/>
  </si>
  <si>
    <t>羅漢寺ロープウェイ</t>
    <rPh sb="0" eb="3">
      <t>ラカンジ</t>
    </rPh>
    <phoneticPr fontId="6"/>
  </si>
  <si>
    <t>乗り場＝羅漢寺駅　</t>
    <rPh sb="0" eb="1">
      <t>ノ</t>
    </rPh>
    <rPh sb="2" eb="3">
      <t>バ</t>
    </rPh>
    <rPh sb="4" eb="7">
      <t>ラカンジ</t>
    </rPh>
    <rPh sb="7" eb="8">
      <t>エキ</t>
    </rPh>
    <phoneticPr fontId="6"/>
  </si>
  <si>
    <t>開催　5/3～5・11/15～23</t>
    <rPh sb="0" eb="2">
      <t>カイサイ</t>
    </rPh>
    <phoneticPr fontId="6"/>
  </si>
  <si>
    <t>*　夜神楽見学料金</t>
    <rPh sb="2" eb="5">
      <t>ヨカグラ</t>
    </rPh>
    <rPh sb="5" eb="7">
      <t>ケンガク</t>
    </rPh>
    <rPh sb="7" eb="8">
      <t>リョウ</t>
    </rPh>
    <rPh sb="8" eb="9">
      <t>キン</t>
    </rPh>
    <phoneticPr fontId="6"/>
  </si>
  <si>
    <t>12/31　・　1月　第3　月・火曜日</t>
    <rPh sb="9" eb="10">
      <t>ガツ</t>
    </rPh>
    <rPh sb="11" eb="12">
      <t>ダイ</t>
    </rPh>
    <rPh sb="14" eb="15">
      <t>ゲツ</t>
    </rPh>
    <rPh sb="16" eb="17">
      <t>ヒ</t>
    </rPh>
    <rPh sb="17" eb="19">
      <t>ヨウビ</t>
    </rPh>
    <phoneticPr fontId="6"/>
  </si>
  <si>
    <t>　博多駅（筑紫口バス駐車場）乗車1000円　下車　200円　福岡空港　1時間/600円</t>
    <rPh sb="1" eb="4">
      <t>ハカタエキ</t>
    </rPh>
    <rPh sb="5" eb="7">
      <t>チクシ</t>
    </rPh>
    <rPh sb="7" eb="8">
      <t>クチ</t>
    </rPh>
    <rPh sb="10" eb="12">
      <t>チュウシャ</t>
    </rPh>
    <rPh sb="12" eb="13">
      <t>バ</t>
    </rPh>
    <rPh sb="14" eb="16">
      <t>ジョウシャ</t>
    </rPh>
    <rPh sb="20" eb="21">
      <t>エン</t>
    </rPh>
    <rPh sb="22" eb="24">
      <t>ゲシャ</t>
    </rPh>
    <rPh sb="28" eb="29">
      <t>エン</t>
    </rPh>
    <rPh sb="30" eb="32">
      <t>フクオカ</t>
    </rPh>
    <rPh sb="32" eb="34">
      <t>クウコウ</t>
    </rPh>
    <rPh sb="36" eb="38">
      <t>ジカン</t>
    </rPh>
    <rPh sb="42" eb="43">
      <t>エン</t>
    </rPh>
    <phoneticPr fontId="6"/>
  </si>
  <si>
    <t>長崎空港P　　無料</t>
    <rPh sb="0" eb="2">
      <t>ナガサキ</t>
    </rPh>
    <rPh sb="2" eb="4">
      <t>クウコウ</t>
    </rPh>
    <rPh sb="7" eb="9">
      <t>ムリョウ</t>
    </rPh>
    <phoneticPr fontId="6"/>
  </si>
  <si>
    <t>柳川川下り　・　天草イルカウォッチング　・　球磨川下り・ラフティング　等　　 (基本料金）</t>
    <rPh sb="0" eb="2">
      <t>ヤナガワ</t>
    </rPh>
    <rPh sb="2" eb="3">
      <t>カワ</t>
    </rPh>
    <rPh sb="3" eb="4">
      <t>クダ</t>
    </rPh>
    <rPh sb="8" eb="10">
      <t>アマクサ</t>
    </rPh>
    <rPh sb="22" eb="25">
      <t>クマガワ</t>
    </rPh>
    <rPh sb="25" eb="26">
      <t>クダ</t>
    </rPh>
    <rPh sb="35" eb="36">
      <t>トウ</t>
    </rPh>
    <rPh sb="40" eb="42">
      <t>キホン</t>
    </rPh>
    <rPh sb="42" eb="44">
      <t>リョウキン</t>
    </rPh>
    <phoneticPr fontId="6"/>
  </si>
  <si>
    <t>　島鉄フェリー　所要30分　45～60分間隔</t>
    <rPh sb="1" eb="2">
      <t>シマ</t>
    </rPh>
    <rPh sb="2" eb="3">
      <t>テツ</t>
    </rPh>
    <rPh sb="8" eb="10">
      <t>ショヨウ</t>
    </rPh>
    <rPh sb="12" eb="13">
      <t>フン</t>
    </rPh>
    <rPh sb="19" eb="20">
      <t>フン</t>
    </rPh>
    <rPh sb="20" eb="22">
      <t>カンカク</t>
    </rPh>
    <phoneticPr fontId="6"/>
  </si>
  <si>
    <t>　鬼池港営業所    0969-32-1727</t>
    <rPh sb="1" eb="2">
      <t>オニ</t>
    </rPh>
    <rPh sb="2" eb="3">
      <t>イケ</t>
    </rPh>
    <rPh sb="3" eb="4">
      <t>コウ</t>
    </rPh>
    <rPh sb="4" eb="7">
      <t>エイギョウショ</t>
    </rPh>
    <phoneticPr fontId="6"/>
  </si>
  <si>
    <t>　口ノ津港営業所 0957-86-2165</t>
    <rPh sb="1" eb="2">
      <t>クチ</t>
    </rPh>
    <rPh sb="3" eb="4">
      <t>ツ</t>
    </rPh>
    <rPh sb="4" eb="5">
      <t>コウ</t>
    </rPh>
    <rPh sb="5" eb="8">
      <t>エイギョウショ</t>
    </rPh>
    <phoneticPr fontId="6"/>
  </si>
  <si>
    <t>　一般：団割　（15名以上）　　２０％割引</t>
    <rPh sb="1" eb="3">
      <t>イッパン</t>
    </rPh>
    <rPh sb="4" eb="5">
      <t>ダン</t>
    </rPh>
    <rPh sb="5" eb="6">
      <t>ワリ</t>
    </rPh>
    <rPh sb="10" eb="11">
      <t>ナ</t>
    </rPh>
    <rPh sb="11" eb="13">
      <t>イジョウ</t>
    </rPh>
    <rPh sb="19" eb="21">
      <t>ワリビキ</t>
    </rPh>
    <phoneticPr fontId="6"/>
  </si>
  <si>
    <t>　中・高・大生：団割 （15名以上）50％割引</t>
    <rPh sb="1" eb="2">
      <t>チュウ</t>
    </rPh>
    <rPh sb="3" eb="4">
      <t>コウ</t>
    </rPh>
    <rPh sb="5" eb="6">
      <t>オオ</t>
    </rPh>
    <rPh sb="6" eb="7">
      <t>ナマ</t>
    </rPh>
    <rPh sb="8" eb="9">
      <t>ダン</t>
    </rPh>
    <rPh sb="9" eb="10">
      <t>ワリ</t>
    </rPh>
    <rPh sb="14" eb="15">
      <t>ナ</t>
    </rPh>
    <rPh sb="15" eb="17">
      <t>イジョウ</t>
    </rPh>
    <rPh sb="21" eb="23">
      <t>ワリビキ</t>
    </rPh>
    <phoneticPr fontId="6"/>
  </si>
  <si>
    <t>北九州空港</t>
    <rPh sb="0" eb="3">
      <t>キタキュウシュウ</t>
    </rPh>
    <rPh sb="3" eb="5">
      <t>クウコウ</t>
    </rPh>
    <phoneticPr fontId="18"/>
  </si>
  <si>
    <t>臼杵石仏</t>
    <rPh sb="0" eb="2">
      <t>ウスキ</t>
    </rPh>
    <rPh sb="2" eb="4">
      <t>セキブツ</t>
    </rPh>
    <phoneticPr fontId="18"/>
  </si>
  <si>
    <t>竹田</t>
    <rPh sb="0" eb="2">
      <t>タケダ</t>
    </rPh>
    <phoneticPr fontId="18"/>
  </si>
  <si>
    <t>　　　　　　　②いのちのたび博物館　駐車場から徒歩15分　（駐車場の予約必要）P有料　30分250円</t>
    <rPh sb="14" eb="17">
      <t>ハクブツカン</t>
    </rPh>
    <rPh sb="18" eb="20">
      <t>チュウシャ</t>
    </rPh>
    <rPh sb="20" eb="21">
      <t>バ</t>
    </rPh>
    <rPh sb="23" eb="25">
      <t>トホ</t>
    </rPh>
    <rPh sb="27" eb="28">
      <t>フン</t>
    </rPh>
    <rPh sb="30" eb="32">
      <t>チュウシャ</t>
    </rPh>
    <rPh sb="32" eb="33">
      <t>ジョウ</t>
    </rPh>
    <rPh sb="34" eb="36">
      <t>ヨヤク</t>
    </rPh>
    <rPh sb="36" eb="38">
      <t>ヒツヨウ</t>
    </rPh>
    <rPh sb="40" eb="42">
      <t>ユウリョウ</t>
    </rPh>
    <rPh sb="45" eb="46">
      <t>フン</t>
    </rPh>
    <rPh sb="49" eb="50">
      <t>エン</t>
    </rPh>
    <phoneticPr fontId="56"/>
  </si>
  <si>
    <t>見学時間9：30～17：00　*基本　月曜日（祝は翌日）　休み</t>
    <rPh sb="0" eb="2">
      <t>ケンガク</t>
    </rPh>
    <rPh sb="2" eb="4">
      <t>ジカン</t>
    </rPh>
    <rPh sb="16" eb="18">
      <t>キホン</t>
    </rPh>
    <rPh sb="19" eb="21">
      <t>ゲツヨウ</t>
    </rPh>
    <rPh sb="21" eb="22">
      <t>ヒ</t>
    </rPh>
    <rPh sb="23" eb="24">
      <t>シュク</t>
    </rPh>
    <rPh sb="25" eb="27">
      <t>ヨクジツ</t>
    </rPh>
    <rPh sb="29" eb="30">
      <t>ヤス</t>
    </rPh>
    <phoneticPr fontId="56"/>
  </si>
  <si>
    <t>クルーズ会社</t>
    <rPh sb="4" eb="6">
      <t>カイシャ</t>
    </rPh>
    <phoneticPr fontId="18"/>
  </si>
  <si>
    <t>官営八幡製鉄所</t>
    <rPh sb="0" eb="2">
      <t>カンエイ</t>
    </rPh>
    <rPh sb="2" eb="4">
      <t>ヤハタ</t>
    </rPh>
    <rPh sb="4" eb="6">
      <t>セイテツ</t>
    </rPh>
    <rPh sb="6" eb="7">
      <t>ショ</t>
    </rPh>
    <phoneticPr fontId="18"/>
  </si>
  <si>
    <t>三重津海軍所跡</t>
    <rPh sb="0" eb="2">
      <t>ミエ</t>
    </rPh>
    <rPh sb="2" eb="3">
      <t>ツ</t>
    </rPh>
    <rPh sb="3" eb="5">
      <t>カイグン</t>
    </rPh>
    <rPh sb="5" eb="6">
      <t>ショ</t>
    </rPh>
    <rPh sb="6" eb="7">
      <t>アト</t>
    </rPh>
    <phoneticPr fontId="18"/>
  </si>
  <si>
    <t>やまさ海運</t>
    <rPh sb="3" eb="5">
      <t>カイウン</t>
    </rPh>
    <phoneticPr fontId="18"/>
  </si>
  <si>
    <t>旧本事務所</t>
    <rPh sb="0" eb="1">
      <t>キュウ</t>
    </rPh>
    <rPh sb="1" eb="2">
      <t>ホン</t>
    </rPh>
    <rPh sb="2" eb="4">
      <t>ジム</t>
    </rPh>
    <rPh sb="4" eb="5">
      <t>ショ</t>
    </rPh>
    <phoneticPr fontId="18"/>
  </si>
  <si>
    <t>（お問い合わせは　北九州市役所　093-582-2922）　基本　月曜休み（祝は翌日）　眺望のみです</t>
    <rPh sb="2" eb="3">
      <t>ト</t>
    </rPh>
    <rPh sb="4" eb="5">
      <t>ア</t>
    </rPh>
    <rPh sb="9" eb="13">
      <t>キタキュウシュウシ</t>
    </rPh>
    <rPh sb="13" eb="15">
      <t>ヤクショ</t>
    </rPh>
    <rPh sb="30" eb="32">
      <t>キホン</t>
    </rPh>
    <rPh sb="33" eb="35">
      <t>ゲツヨウ</t>
    </rPh>
    <rPh sb="35" eb="36">
      <t>ヤス</t>
    </rPh>
    <rPh sb="38" eb="39">
      <t>シュク</t>
    </rPh>
    <rPh sb="40" eb="42">
      <t>ヨクジツ</t>
    </rPh>
    <rPh sb="44" eb="46">
      <t>チョウボウ</t>
    </rPh>
    <phoneticPr fontId="56"/>
  </si>
  <si>
    <t>駐車場所は　佐野常民記念館（月休み）0952-34-9455　でお尋ね下さい</t>
    <rPh sb="0" eb="2">
      <t>チュウシャ</t>
    </rPh>
    <rPh sb="2" eb="4">
      <t>バショ</t>
    </rPh>
    <rPh sb="6" eb="8">
      <t>サノ</t>
    </rPh>
    <rPh sb="8" eb="10">
      <t>ジョウミン</t>
    </rPh>
    <rPh sb="10" eb="12">
      <t>キネン</t>
    </rPh>
    <rPh sb="12" eb="13">
      <t>カン</t>
    </rPh>
    <rPh sb="14" eb="15">
      <t>ツキ</t>
    </rPh>
    <rPh sb="15" eb="16">
      <t>ヤス</t>
    </rPh>
    <rPh sb="33" eb="34">
      <t>タズ</t>
    </rPh>
    <rPh sb="35" eb="36">
      <t>クダ</t>
    </rPh>
    <phoneticPr fontId="56"/>
  </si>
  <si>
    <t>軍艦島クルーズ㈱　</t>
    <rPh sb="0" eb="2">
      <t>グンカン</t>
    </rPh>
    <rPh sb="2" eb="3">
      <t>ジマ</t>
    </rPh>
    <phoneticPr fontId="56"/>
  </si>
  <si>
    <t>軍艦島コンシェルジュ　</t>
    <rPh sb="0" eb="2">
      <t>グンカン</t>
    </rPh>
    <rPh sb="2" eb="3">
      <t>ジマ</t>
    </rPh>
    <phoneticPr fontId="56"/>
  </si>
  <si>
    <t>㈱シーマン商会　</t>
    <rPh sb="5" eb="7">
      <t>ショウカイ</t>
    </rPh>
    <phoneticPr fontId="56"/>
  </si>
  <si>
    <t>三池炭坑・万田坑　</t>
    <rPh sb="0" eb="2">
      <t>ミイケ</t>
    </rPh>
    <rPh sb="2" eb="4">
      <t>タンコウ</t>
    </rPh>
    <rPh sb="5" eb="7">
      <t>マンダ</t>
    </rPh>
    <rPh sb="7" eb="8">
      <t>コウ</t>
    </rPh>
    <phoneticPr fontId="56"/>
  </si>
  <si>
    <t>乗船地　長崎港　　　　　　　長崎港ターミナルビル出発 (駐車場　無料Pもあり）</t>
    <rPh sb="0" eb="2">
      <t>ジョウセン</t>
    </rPh>
    <rPh sb="2" eb="3">
      <t>チ</t>
    </rPh>
    <rPh sb="4" eb="6">
      <t>ナガサキ</t>
    </rPh>
    <rPh sb="6" eb="7">
      <t>コウ</t>
    </rPh>
    <rPh sb="14" eb="16">
      <t>ナガサキ</t>
    </rPh>
    <rPh sb="16" eb="17">
      <t>コウ</t>
    </rPh>
    <rPh sb="24" eb="26">
      <t>シュッパツ</t>
    </rPh>
    <rPh sb="28" eb="30">
      <t>チュウシャ</t>
    </rPh>
    <rPh sb="30" eb="31">
      <t>バ</t>
    </rPh>
    <rPh sb="32" eb="34">
      <t>ムリョウ</t>
    </rPh>
    <phoneticPr fontId="56"/>
  </si>
  <si>
    <t>乗船地　長崎港　　　　　　　　長崎市元船町11-22　（事務所　アパホテル長崎駅南の対面）　</t>
    <rPh sb="0" eb="2">
      <t>ジョウセン</t>
    </rPh>
    <rPh sb="2" eb="3">
      <t>チ</t>
    </rPh>
    <rPh sb="4" eb="6">
      <t>ナガサキ</t>
    </rPh>
    <rPh sb="6" eb="7">
      <t>コウ</t>
    </rPh>
    <rPh sb="15" eb="18">
      <t>ナガサキシ</t>
    </rPh>
    <rPh sb="18" eb="19">
      <t>モト</t>
    </rPh>
    <rPh sb="19" eb="20">
      <t>フネ</t>
    </rPh>
    <rPh sb="20" eb="21">
      <t>チョウ</t>
    </rPh>
    <rPh sb="28" eb="30">
      <t>ジム</t>
    </rPh>
    <rPh sb="30" eb="31">
      <t>ショ</t>
    </rPh>
    <rPh sb="37" eb="39">
      <t>ナガサキ</t>
    </rPh>
    <rPh sb="39" eb="40">
      <t>エキ</t>
    </rPh>
    <rPh sb="40" eb="41">
      <t>ミナミ</t>
    </rPh>
    <rPh sb="42" eb="44">
      <t>トイメン</t>
    </rPh>
    <phoneticPr fontId="56"/>
  </si>
  <si>
    <t>乗船地　常盤ターミナル　　　　　常盤桟橋より乗船</t>
    <rPh sb="0" eb="2">
      <t>ジョウセン</t>
    </rPh>
    <rPh sb="2" eb="3">
      <t>チ</t>
    </rPh>
    <rPh sb="4" eb="6">
      <t>トキワ</t>
    </rPh>
    <rPh sb="16" eb="18">
      <t>トキワ</t>
    </rPh>
    <rPh sb="18" eb="20">
      <t>サンバシ</t>
    </rPh>
    <rPh sb="22" eb="23">
      <t>ノ</t>
    </rPh>
    <rPh sb="23" eb="24">
      <t>フネ</t>
    </rPh>
    <phoneticPr fontId="56"/>
  </si>
  <si>
    <t>　乗船地　常盤ターミナル　　　　　長崎市旭町27-26　</t>
    <rPh sb="1" eb="3">
      <t>ジョウセン</t>
    </rPh>
    <rPh sb="3" eb="4">
      <t>チ</t>
    </rPh>
    <rPh sb="5" eb="7">
      <t>トキワ</t>
    </rPh>
    <rPh sb="17" eb="20">
      <t>ナガサキシ</t>
    </rPh>
    <rPh sb="20" eb="21">
      <t>アサヒ</t>
    </rPh>
    <rPh sb="21" eb="22">
      <t>チョウ</t>
    </rPh>
    <phoneticPr fontId="56"/>
  </si>
  <si>
    <t>旧集成館</t>
    <rPh sb="0" eb="1">
      <t>キュウ</t>
    </rPh>
    <rPh sb="1" eb="2">
      <t>シュウ</t>
    </rPh>
    <rPh sb="2" eb="3">
      <t>ナ</t>
    </rPh>
    <rPh sb="3" eb="4">
      <t>カン</t>
    </rPh>
    <phoneticPr fontId="18"/>
  </si>
  <si>
    <t>（反射炉跡）　</t>
    <rPh sb="1" eb="3">
      <t>ハンシャ</t>
    </rPh>
    <rPh sb="3" eb="4">
      <t>ロ</t>
    </rPh>
    <rPh sb="4" eb="5">
      <t>アト</t>
    </rPh>
    <phoneticPr fontId="56"/>
  </si>
  <si>
    <t>　大牟田駅から　12分/3KM</t>
    <rPh sb="1" eb="4">
      <t>オオムタ</t>
    </rPh>
    <rPh sb="4" eb="5">
      <t>エキ</t>
    </rPh>
    <rPh sb="10" eb="11">
      <t>フン</t>
    </rPh>
    <phoneticPr fontId="56"/>
  </si>
  <si>
    <t>仁田峠</t>
    <rPh sb="0" eb="3">
      <t>ニタトウゲ</t>
    </rPh>
    <phoneticPr fontId="18"/>
  </si>
  <si>
    <t>雲仙ロープウェイ</t>
    <rPh sb="0" eb="2">
      <t>ウンゼン</t>
    </rPh>
    <phoneticPr fontId="6"/>
  </si>
  <si>
    <t>＊団体割引あり　</t>
    <rPh sb="1" eb="3">
      <t>ダンタイ</t>
    </rPh>
    <rPh sb="3" eb="5">
      <t>ワリビキ</t>
    </rPh>
    <phoneticPr fontId="6"/>
  </si>
  <si>
    <t>中型　3000　　小型　2500</t>
    <rPh sb="0" eb="2">
      <t>チュウガタ</t>
    </rPh>
    <rPh sb="9" eb="11">
      <t>コガタ</t>
    </rPh>
    <phoneticPr fontId="6"/>
  </si>
  <si>
    <t>高さ350CM</t>
    <rPh sb="0" eb="1">
      <t>タカ</t>
    </rPh>
    <phoneticPr fontId="18"/>
  </si>
  <si>
    <t>幅　249CM</t>
    <rPh sb="0" eb="1">
      <t>ハバ</t>
    </rPh>
    <phoneticPr fontId="18"/>
  </si>
  <si>
    <t>長さ11.99M</t>
    <rPh sb="0" eb="1">
      <t>ナガ</t>
    </rPh>
    <phoneticPr fontId="18"/>
  </si>
  <si>
    <t>高さ377CM</t>
    <rPh sb="0" eb="1">
      <t>タカ</t>
    </rPh>
    <phoneticPr fontId="18"/>
  </si>
  <si>
    <t>長さ　6.99M</t>
    <rPh sb="0" eb="1">
      <t>ナガ</t>
    </rPh>
    <phoneticPr fontId="18"/>
  </si>
  <si>
    <t>高さ326CM</t>
    <rPh sb="0" eb="1">
      <t>タカ</t>
    </rPh>
    <phoneticPr fontId="18"/>
  </si>
  <si>
    <t>幅　230CM</t>
    <rPh sb="0" eb="1">
      <t>ハバ</t>
    </rPh>
    <phoneticPr fontId="18"/>
  </si>
  <si>
    <t>高さ352CM</t>
    <rPh sb="0" eb="1">
      <t>タカ</t>
    </rPh>
    <phoneticPr fontId="18"/>
  </si>
  <si>
    <t>長さ　8.93M</t>
    <rPh sb="0" eb="1">
      <t>ナガ</t>
    </rPh>
    <phoneticPr fontId="18"/>
  </si>
  <si>
    <t>高さ344CM</t>
    <rPh sb="0" eb="1">
      <t>タカ</t>
    </rPh>
    <phoneticPr fontId="18"/>
  </si>
  <si>
    <t>長さ　8.97M</t>
    <rPh sb="0" eb="1">
      <t>ナガ</t>
    </rPh>
    <phoneticPr fontId="18"/>
  </si>
  <si>
    <t>高さ336CM</t>
    <rPh sb="0" eb="1">
      <t>タカ</t>
    </rPh>
    <phoneticPr fontId="18"/>
  </si>
  <si>
    <t>大観峰</t>
    <rPh sb="0" eb="1">
      <t>オオ</t>
    </rPh>
    <phoneticPr fontId="6"/>
  </si>
  <si>
    <t>白川水源</t>
    <rPh sb="0" eb="2">
      <t>シラカワ</t>
    </rPh>
    <rPh sb="2" eb="4">
      <t>スイゲン</t>
    </rPh>
    <phoneticPr fontId="6"/>
  </si>
  <si>
    <t>山鹿温泉</t>
    <rPh sb="0" eb="2">
      <t>ヤマガ</t>
    </rPh>
    <rPh sb="2" eb="4">
      <t>オンセン</t>
    </rPh>
    <phoneticPr fontId="6"/>
  </si>
  <si>
    <t>熊野磨崖仏</t>
    <rPh sb="0" eb="1">
      <t>クマ</t>
    </rPh>
    <rPh sb="1" eb="2">
      <t>ノ</t>
    </rPh>
    <rPh sb="2" eb="3">
      <t>マ</t>
    </rPh>
    <rPh sb="3" eb="4">
      <t>ガイ</t>
    </rPh>
    <rPh sb="4" eb="5">
      <t>ブツ</t>
    </rPh>
    <phoneticPr fontId="18"/>
  </si>
  <si>
    <t>85分</t>
    <rPh sb="2" eb="3">
      <t>フン</t>
    </rPh>
    <phoneticPr fontId="18"/>
  </si>
  <si>
    <t>83KM</t>
    <phoneticPr fontId="18"/>
  </si>
  <si>
    <t>島原港</t>
    <rPh sb="0" eb="2">
      <t>シマバラ</t>
    </rPh>
    <rPh sb="2" eb="3">
      <t>コウ</t>
    </rPh>
    <phoneticPr fontId="6"/>
  </si>
  <si>
    <t>長崎空港</t>
    <rPh sb="0" eb="2">
      <t>ナガサキ</t>
    </rPh>
    <rPh sb="2" eb="4">
      <t>クウコウ</t>
    </rPh>
    <phoneticPr fontId="6"/>
  </si>
  <si>
    <t>磯庭園</t>
    <rPh sb="0" eb="1">
      <t>イソ</t>
    </rPh>
    <rPh sb="1" eb="3">
      <t>テイエン</t>
    </rPh>
    <phoneticPr fontId="6"/>
  </si>
  <si>
    <t>鹿児島空港</t>
    <rPh sb="0" eb="3">
      <t>カゴシマ</t>
    </rPh>
    <rPh sb="3" eb="5">
      <t>クウコウ</t>
    </rPh>
    <phoneticPr fontId="6"/>
  </si>
  <si>
    <t>ＦＡＸ :　(092)-282-3472</t>
    <phoneticPr fontId="18"/>
  </si>
  <si>
    <t>県名</t>
    <rPh sb="0" eb="2">
      <t>ケンメイ</t>
    </rPh>
    <phoneticPr fontId="18"/>
  </si>
  <si>
    <t>国名</t>
    <rPh sb="0" eb="2">
      <t>コクメイ</t>
    </rPh>
    <phoneticPr fontId="18"/>
  </si>
  <si>
    <t>車両</t>
    <rPh sb="0" eb="2">
      <t>シャリョウ</t>
    </rPh>
    <phoneticPr fontId="6"/>
  </si>
  <si>
    <t>番号</t>
    <rPh sb="0" eb="2">
      <t>バンゴウ</t>
    </rPh>
    <phoneticPr fontId="18"/>
  </si>
  <si>
    <t>　　　　　●バス乗降用の注意事項</t>
    <rPh sb="8" eb="10">
      <t>ジョウコウ</t>
    </rPh>
    <rPh sb="10" eb="11">
      <t>ヨウ</t>
    </rPh>
    <rPh sb="12" eb="14">
      <t>チュウイ</t>
    </rPh>
    <rPh sb="14" eb="16">
      <t>ジコウ</t>
    </rPh>
    <phoneticPr fontId="56"/>
  </si>
  <si>
    <t>　上記注意事項及び「キャナルシテイ博多バス駐車場の予約及び利用について」を了解の上申請書を</t>
    <rPh sb="1" eb="3">
      <t>ジョウキ</t>
    </rPh>
    <rPh sb="3" eb="5">
      <t>チュウイ</t>
    </rPh>
    <rPh sb="5" eb="7">
      <t>ジコウ</t>
    </rPh>
    <rPh sb="7" eb="8">
      <t>オヨ</t>
    </rPh>
    <rPh sb="17" eb="19">
      <t>ハカタ</t>
    </rPh>
    <rPh sb="21" eb="24">
      <t>チュウシャジョウ</t>
    </rPh>
    <rPh sb="25" eb="27">
      <t>ヨヤク</t>
    </rPh>
    <rPh sb="27" eb="28">
      <t>オヨ</t>
    </rPh>
    <rPh sb="29" eb="31">
      <t>リヨウ</t>
    </rPh>
    <rPh sb="37" eb="39">
      <t>リョウカイ</t>
    </rPh>
    <rPh sb="40" eb="41">
      <t>ウエ</t>
    </rPh>
    <rPh sb="41" eb="44">
      <t>シンセイショ</t>
    </rPh>
    <phoneticPr fontId="56"/>
  </si>
  <si>
    <t>　提出します。</t>
    <rPh sb="1" eb="3">
      <t>テイシュツ</t>
    </rPh>
    <phoneticPr fontId="56"/>
  </si>
  <si>
    <t>注意　この様式は　乗降のみの申請書です</t>
    <rPh sb="0" eb="2">
      <t>チュウイ</t>
    </rPh>
    <rPh sb="5" eb="7">
      <t>ヨウシキ</t>
    </rPh>
    <rPh sb="9" eb="10">
      <t>ノ</t>
    </rPh>
    <rPh sb="10" eb="11">
      <t>オ</t>
    </rPh>
    <rPh sb="14" eb="17">
      <t>シンセイショ</t>
    </rPh>
    <phoneticPr fontId="18"/>
  </si>
  <si>
    <t>ＦＡＸ：（092）-282-3472　</t>
    <phoneticPr fontId="18"/>
  </si>
  <si>
    <t>県名</t>
    <rPh sb="0" eb="1">
      <t>ケン</t>
    </rPh>
    <rPh sb="1" eb="2">
      <t>ナ</t>
    </rPh>
    <phoneticPr fontId="6"/>
  </si>
  <si>
    <t>○で囲んでください</t>
    <rPh sb="2" eb="3">
      <t>カコ</t>
    </rPh>
    <phoneticPr fontId="18"/>
  </si>
  <si>
    <t>*ホテル名</t>
    <rPh sb="4" eb="5">
      <t>メイ</t>
    </rPh>
    <phoneticPr fontId="18"/>
  </si>
  <si>
    <t>　申請書を提出します。</t>
    <rPh sb="1" eb="4">
      <t>シンセイショ</t>
    </rPh>
    <rPh sb="5" eb="7">
      <t>テイシュツ</t>
    </rPh>
    <phoneticPr fontId="56"/>
  </si>
  <si>
    <t>この申請書は　夜間駐車　専用です</t>
    <rPh sb="2" eb="5">
      <t>シンセイショ</t>
    </rPh>
    <rPh sb="7" eb="9">
      <t>ヤカン</t>
    </rPh>
    <rPh sb="9" eb="11">
      <t>チュウシャ</t>
    </rPh>
    <rPh sb="12" eb="14">
      <t>センヨウ</t>
    </rPh>
    <phoneticPr fontId="18"/>
  </si>
  <si>
    <t>芦北</t>
    <rPh sb="0" eb="2">
      <t>アシキタ</t>
    </rPh>
    <phoneticPr fontId="18"/>
  </si>
  <si>
    <t>宇佐神宮</t>
    <rPh sb="0" eb="2">
      <t>ウサ</t>
    </rPh>
    <rPh sb="2" eb="4">
      <t>ジングウ</t>
    </rPh>
    <phoneticPr fontId="6"/>
  </si>
  <si>
    <t>青島神宮</t>
    <rPh sb="0" eb="2">
      <t>アオシマ</t>
    </rPh>
    <rPh sb="2" eb="4">
      <t>ジングウ</t>
    </rPh>
    <phoneticPr fontId="6"/>
  </si>
  <si>
    <t>工場見学可能</t>
    <rPh sb="0" eb="2">
      <t>コウバ</t>
    </rPh>
    <rPh sb="2" eb="4">
      <t>ケンガク</t>
    </rPh>
    <rPh sb="4" eb="6">
      <t>カノウ</t>
    </rPh>
    <phoneticPr fontId="6"/>
  </si>
  <si>
    <t>フードパル</t>
    <phoneticPr fontId="18"/>
  </si>
  <si>
    <t>白い貴婦人（清正製菓）　工場見学OK　096-275-2300　山下部長；担当　Pあり</t>
    <rPh sb="0" eb="1">
      <t>シロ</t>
    </rPh>
    <rPh sb="2" eb="5">
      <t>キフジン</t>
    </rPh>
    <rPh sb="6" eb="8">
      <t>キヨマサ</t>
    </rPh>
    <rPh sb="8" eb="10">
      <t>セイカ</t>
    </rPh>
    <rPh sb="12" eb="14">
      <t>コウバ</t>
    </rPh>
    <rPh sb="14" eb="16">
      <t>ケンガク</t>
    </rPh>
    <rPh sb="32" eb="34">
      <t>ヤマシタ</t>
    </rPh>
    <rPh sb="34" eb="36">
      <t>ブチョウ</t>
    </rPh>
    <rPh sb="37" eb="39">
      <t>タントウ</t>
    </rPh>
    <phoneticPr fontId="18"/>
  </si>
  <si>
    <t>●フードパル</t>
    <phoneticPr fontId="18"/>
  </si>
  <si>
    <t>熊本城より20分</t>
    <rPh sb="0" eb="2">
      <t>クマモト</t>
    </rPh>
    <rPh sb="2" eb="3">
      <t>ジョウ</t>
    </rPh>
    <rPh sb="7" eb="8">
      <t>フン</t>
    </rPh>
    <phoneticPr fontId="18"/>
  </si>
  <si>
    <t>展望レストラン</t>
    <rPh sb="0" eb="2">
      <t>テンボウ</t>
    </rPh>
    <phoneticPr fontId="18"/>
  </si>
  <si>
    <t>ニュースカイホテル</t>
    <phoneticPr fontId="18"/>
  </si>
  <si>
    <t>各種</t>
    <rPh sb="0" eb="2">
      <t>カクシュ</t>
    </rPh>
    <phoneticPr fontId="18"/>
  </si>
  <si>
    <t>Pあり</t>
    <phoneticPr fontId="18"/>
  </si>
  <si>
    <t>P料金は確認下さい</t>
    <rPh sb="1" eb="2">
      <t>リョウ</t>
    </rPh>
    <rPh sb="2" eb="3">
      <t>キン</t>
    </rPh>
    <rPh sb="4" eb="6">
      <t>カクニン</t>
    </rPh>
    <rPh sb="6" eb="7">
      <t>クダ</t>
    </rPh>
    <phoneticPr fontId="18"/>
  </si>
  <si>
    <t>小国</t>
    <rPh sb="0" eb="2">
      <t>オグニ</t>
    </rPh>
    <phoneticPr fontId="18"/>
  </si>
  <si>
    <t>九州の食事場所</t>
    <rPh sb="0" eb="2">
      <t>キュウシュウ</t>
    </rPh>
    <rPh sb="3" eb="5">
      <t>ショクジ</t>
    </rPh>
    <rPh sb="5" eb="7">
      <t>バショ</t>
    </rPh>
    <phoneticPr fontId="18"/>
  </si>
  <si>
    <t>地区</t>
    <rPh sb="0" eb="2">
      <t>チク</t>
    </rPh>
    <phoneticPr fontId="18"/>
  </si>
  <si>
    <t>お店</t>
    <rPh sb="1" eb="2">
      <t>ミセ</t>
    </rPh>
    <phoneticPr fontId="18"/>
  </si>
  <si>
    <t>場所</t>
    <rPh sb="0" eb="2">
      <t>バショ</t>
    </rPh>
    <phoneticPr fontId="18"/>
  </si>
  <si>
    <t>福岡</t>
    <rPh sb="0" eb="1">
      <t>フク</t>
    </rPh>
    <rPh sb="1" eb="2">
      <t>オカ</t>
    </rPh>
    <phoneticPr fontId="18"/>
  </si>
  <si>
    <t>博多</t>
    <rPh sb="0" eb="2">
      <t>ハカタ</t>
    </rPh>
    <phoneticPr fontId="18"/>
  </si>
  <si>
    <t>博多華味鳥　天神店</t>
    <rPh sb="0" eb="2">
      <t>ハカタ</t>
    </rPh>
    <rPh sb="2" eb="3">
      <t>ハナ</t>
    </rPh>
    <rPh sb="3" eb="4">
      <t>アジ</t>
    </rPh>
    <rPh sb="4" eb="5">
      <t>トリ</t>
    </rPh>
    <rPh sb="6" eb="8">
      <t>テンジン</t>
    </rPh>
    <rPh sb="8" eb="9">
      <t>テン</t>
    </rPh>
    <phoneticPr fontId="18"/>
  </si>
  <si>
    <t>天神</t>
    <rPh sb="0" eb="2">
      <t>テンジン</t>
    </rPh>
    <phoneticPr fontId="18"/>
  </si>
  <si>
    <t>天神芙蓉</t>
    <rPh sb="0" eb="2">
      <t>テンジン</t>
    </rPh>
    <rPh sb="2" eb="4">
      <t>フヨウ</t>
    </rPh>
    <phoneticPr fontId="18"/>
  </si>
  <si>
    <t>博多華味鳥　天神西通り店</t>
    <rPh sb="0" eb="2">
      <t>ハカタ</t>
    </rPh>
    <rPh sb="2" eb="3">
      <t>ハナ</t>
    </rPh>
    <rPh sb="3" eb="4">
      <t>アジ</t>
    </rPh>
    <rPh sb="4" eb="5">
      <t>トリ</t>
    </rPh>
    <rPh sb="6" eb="8">
      <t>テンジン</t>
    </rPh>
    <rPh sb="8" eb="9">
      <t>ニシ</t>
    </rPh>
    <rPh sb="9" eb="10">
      <t>トオ</t>
    </rPh>
    <rPh sb="11" eb="12">
      <t>テン</t>
    </rPh>
    <phoneticPr fontId="18"/>
  </si>
  <si>
    <t>河太郎　中洲店</t>
    <rPh sb="0" eb="1">
      <t>カワ</t>
    </rPh>
    <rPh sb="1" eb="3">
      <t>タロウ</t>
    </rPh>
    <rPh sb="4" eb="6">
      <t>ナカス</t>
    </rPh>
    <rPh sb="6" eb="7">
      <t>ミセ</t>
    </rPh>
    <phoneticPr fontId="18"/>
  </si>
  <si>
    <t>中州</t>
    <rPh sb="0" eb="2">
      <t>ナカス</t>
    </rPh>
    <phoneticPr fontId="18"/>
  </si>
  <si>
    <t>博多華味鳥　中洲本店</t>
    <rPh sb="0" eb="2">
      <t>ハカタ</t>
    </rPh>
    <rPh sb="2" eb="3">
      <t>ハナ</t>
    </rPh>
    <rPh sb="3" eb="4">
      <t>アジ</t>
    </rPh>
    <rPh sb="4" eb="5">
      <t>トリ</t>
    </rPh>
    <rPh sb="6" eb="8">
      <t>ナカス</t>
    </rPh>
    <rPh sb="8" eb="10">
      <t>ホンテン</t>
    </rPh>
    <phoneticPr fontId="18"/>
  </si>
  <si>
    <t>博多中洲</t>
    <rPh sb="0" eb="2">
      <t>ハカタ</t>
    </rPh>
    <rPh sb="2" eb="4">
      <t>ナカス</t>
    </rPh>
    <phoneticPr fontId="18"/>
  </si>
  <si>
    <t>中州はかたぶね</t>
    <rPh sb="0" eb="2">
      <t>ナカス</t>
    </rPh>
    <phoneticPr fontId="18"/>
  </si>
  <si>
    <t>博多華味鳥　西中洲店</t>
    <rPh sb="0" eb="2">
      <t>ハカタ</t>
    </rPh>
    <rPh sb="2" eb="3">
      <t>ハナ</t>
    </rPh>
    <rPh sb="3" eb="4">
      <t>アジ</t>
    </rPh>
    <rPh sb="4" eb="5">
      <t>トリ</t>
    </rPh>
    <rPh sb="6" eb="7">
      <t>ニシ</t>
    </rPh>
    <rPh sb="7" eb="9">
      <t>ナカス</t>
    </rPh>
    <rPh sb="9" eb="10">
      <t>テン</t>
    </rPh>
    <phoneticPr fontId="18"/>
  </si>
  <si>
    <t>西中洲</t>
    <rPh sb="0" eb="1">
      <t>ニシ</t>
    </rPh>
    <rPh sb="1" eb="3">
      <t>ナカス</t>
    </rPh>
    <phoneticPr fontId="18"/>
  </si>
  <si>
    <t>さかな市場　中洲店</t>
    <rPh sb="3" eb="5">
      <t>イチバ</t>
    </rPh>
    <rPh sb="6" eb="8">
      <t>ナカス</t>
    </rPh>
    <rPh sb="8" eb="9">
      <t>ミセ</t>
    </rPh>
    <phoneticPr fontId="18"/>
  </si>
  <si>
    <t>いか活造り　博多水炊き　万潮</t>
    <rPh sb="2" eb="4">
      <t>イケヅク</t>
    </rPh>
    <rPh sb="6" eb="8">
      <t>ハカタ</t>
    </rPh>
    <rPh sb="8" eb="10">
      <t>ミズタ</t>
    </rPh>
    <rPh sb="12" eb="13">
      <t>ヨロズ</t>
    </rPh>
    <rPh sb="13" eb="14">
      <t>ウシオ</t>
    </rPh>
    <phoneticPr fontId="18"/>
  </si>
  <si>
    <t>博多東区</t>
    <rPh sb="0" eb="2">
      <t>ハカタ</t>
    </rPh>
    <rPh sb="2" eb="4">
      <t>ヒガシク</t>
    </rPh>
    <phoneticPr fontId="18"/>
  </si>
  <si>
    <t>博多　東区</t>
    <rPh sb="0" eb="2">
      <t>ハカタ</t>
    </rPh>
    <rPh sb="3" eb="5">
      <t>ヒガシク</t>
    </rPh>
    <phoneticPr fontId="18"/>
  </si>
  <si>
    <t>寿司　割烹すし幸</t>
    <rPh sb="0" eb="2">
      <t>スシ</t>
    </rPh>
    <rPh sb="3" eb="5">
      <t>カッポウ</t>
    </rPh>
    <rPh sb="7" eb="8">
      <t>サチ</t>
    </rPh>
    <phoneticPr fontId="18"/>
  </si>
  <si>
    <t>博多区</t>
    <rPh sb="0" eb="3">
      <t>ハカタク</t>
    </rPh>
    <phoneticPr fontId="18"/>
  </si>
  <si>
    <t>百年蔵</t>
    <rPh sb="0" eb="1">
      <t>１００</t>
    </rPh>
    <rPh sb="1" eb="2">
      <t>ネン</t>
    </rPh>
    <rPh sb="2" eb="3">
      <t>クラ</t>
    </rPh>
    <phoneticPr fontId="18"/>
  </si>
  <si>
    <t>博多芙蓉</t>
    <rPh sb="0" eb="2">
      <t>ハカタ</t>
    </rPh>
    <rPh sb="2" eb="4">
      <t>フヨウ</t>
    </rPh>
    <phoneticPr fontId="18"/>
  </si>
  <si>
    <t>博多区東光</t>
    <rPh sb="0" eb="3">
      <t>ハカタク</t>
    </rPh>
    <rPh sb="3" eb="5">
      <t>トウコウ</t>
    </rPh>
    <phoneticPr fontId="18"/>
  </si>
  <si>
    <t>ざうお天神店</t>
    <rPh sb="3" eb="5">
      <t>テンジン</t>
    </rPh>
    <rPh sb="5" eb="6">
      <t>ミセ</t>
    </rPh>
    <phoneticPr fontId="18"/>
  </si>
  <si>
    <t>中央区長浜</t>
    <rPh sb="0" eb="3">
      <t>チュウオウク</t>
    </rPh>
    <rPh sb="3" eb="5">
      <t>ナガハマ</t>
    </rPh>
    <phoneticPr fontId="18"/>
  </si>
  <si>
    <t>アサヒビール園博多店</t>
    <rPh sb="6" eb="7">
      <t>エン</t>
    </rPh>
    <rPh sb="7" eb="10">
      <t>ハカタテン</t>
    </rPh>
    <phoneticPr fontId="18"/>
  </si>
  <si>
    <t>博多区竹下</t>
    <rPh sb="0" eb="3">
      <t>ハカタク</t>
    </rPh>
    <rPh sb="3" eb="5">
      <t>タケシタ</t>
    </rPh>
    <phoneticPr fontId="18"/>
  </si>
  <si>
    <t>料亭　三光園</t>
    <rPh sb="0" eb="2">
      <t>リョウテイ</t>
    </rPh>
    <rPh sb="3" eb="4">
      <t>３</t>
    </rPh>
    <rPh sb="4" eb="5">
      <t>ヒカリ</t>
    </rPh>
    <rPh sb="5" eb="6">
      <t>エン</t>
    </rPh>
    <phoneticPr fontId="18"/>
  </si>
  <si>
    <t>中央区清川</t>
    <rPh sb="0" eb="3">
      <t>チュウオウク</t>
    </rPh>
    <rPh sb="3" eb="5">
      <t>キヨカワ</t>
    </rPh>
    <phoneticPr fontId="18"/>
  </si>
  <si>
    <t>相撲茶屋大塚</t>
    <rPh sb="0" eb="2">
      <t>スモウ</t>
    </rPh>
    <rPh sb="2" eb="4">
      <t>チャヤ</t>
    </rPh>
    <rPh sb="4" eb="6">
      <t>オオツカ</t>
    </rPh>
    <phoneticPr fontId="18"/>
  </si>
  <si>
    <t>中央区高砂</t>
    <rPh sb="0" eb="3">
      <t>チュウオウク</t>
    </rPh>
    <rPh sb="3" eb="5">
      <t>タカサゴ</t>
    </rPh>
    <phoneticPr fontId="18"/>
  </si>
  <si>
    <t>たび善（弁当）</t>
    <rPh sb="2" eb="3">
      <t>ゼン</t>
    </rPh>
    <rPh sb="4" eb="6">
      <t>ベントウ</t>
    </rPh>
    <phoneticPr fontId="18"/>
  </si>
  <si>
    <t>博多区古門戸町</t>
    <rPh sb="0" eb="3">
      <t>ハカタク</t>
    </rPh>
    <rPh sb="3" eb="4">
      <t>フル</t>
    </rPh>
    <rPh sb="4" eb="5">
      <t>モン</t>
    </rPh>
    <rPh sb="5" eb="6">
      <t>ト</t>
    </rPh>
    <rPh sb="6" eb="7">
      <t>チョウ</t>
    </rPh>
    <phoneticPr fontId="18"/>
  </si>
  <si>
    <t>福岡サンパレスホテル＆ホール</t>
    <rPh sb="0" eb="1">
      <t>フク</t>
    </rPh>
    <rPh sb="1" eb="2">
      <t>オカ</t>
    </rPh>
    <phoneticPr fontId="18"/>
  </si>
  <si>
    <t>博多区築港</t>
    <rPh sb="0" eb="3">
      <t>ハカタク</t>
    </rPh>
    <rPh sb="3" eb="5">
      <t>チッコウ</t>
    </rPh>
    <phoneticPr fontId="18"/>
  </si>
  <si>
    <t>博多華味鳥　祇園店</t>
    <rPh sb="0" eb="2">
      <t>ハカタ</t>
    </rPh>
    <rPh sb="2" eb="3">
      <t>ハナ</t>
    </rPh>
    <rPh sb="3" eb="4">
      <t>アジ</t>
    </rPh>
    <rPh sb="4" eb="5">
      <t>トリ</t>
    </rPh>
    <rPh sb="6" eb="8">
      <t>ギオン</t>
    </rPh>
    <rPh sb="8" eb="9">
      <t>テン</t>
    </rPh>
    <phoneticPr fontId="18"/>
  </si>
  <si>
    <t>博多区祇園町</t>
    <rPh sb="0" eb="3">
      <t>ハカタク</t>
    </rPh>
    <rPh sb="3" eb="6">
      <t>ギオンマチ</t>
    </rPh>
    <phoneticPr fontId="18"/>
  </si>
  <si>
    <t>ヤフオクドーム（野球観戦弁当）</t>
    <rPh sb="8" eb="10">
      <t>ヤキュウ</t>
    </rPh>
    <rPh sb="10" eb="12">
      <t>カンセン</t>
    </rPh>
    <rPh sb="12" eb="14">
      <t>ベントウ</t>
    </rPh>
    <phoneticPr fontId="18"/>
  </si>
  <si>
    <t>知行浜</t>
    <rPh sb="0" eb="2">
      <t>チギョウ</t>
    </rPh>
    <rPh sb="2" eb="3">
      <t>ハマ</t>
    </rPh>
    <phoneticPr fontId="18"/>
  </si>
  <si>
    <t>福岡市南</t>
    <rPh sb="0" eb="3">
      <t>フクオカシ</t>
    </rPh>
    <rPh sb="3" eb="4">
      <t>ミナミ</t>
    </rPh>
    <phoneticPr fontId="18"/>
  </si>
  <si>
    <t>博多華味鳥　那の川店</t>
    <rPh sb="0" eb="2">
      <t>ハカタ</t>
    </rPh>
    <rPh sb="2" eb="3">
      <t>ハナ</t>
    </rPh>
    <rPh sb="3" eb="4">
      <t>アジ</t>
    </rPh>
    <rPh sb="4" eb="5">
      <t>トリ</t>
    </rPh>
    <rPh sb="6" eb="7">
      <t>ナ</t>
    </rPh>
    <rPh sb="8" eb="9">
      <t>カワ</t>
    </rPh>
    <rPh sb="9" eb="10">
      <t>テン</t>
    </rPh>
    <phoneticPr fontId="18"/>
  </si>
  <si>
    <t>南区大橋</t>
    <rPh sb="0" eb="2">
      <t>ミナミク</t>
    </rPh>
    <rPh sb="2" eb="4">
      <t>オオハシ</t>
    </rPh>
    <phoneticPr fontId="18"/>
  </si>
  <si>
    <t>博多　はねや総本家</t>
    <rPh sb="0" eb="2">
      <t>ハカタ</t>
    </rPh>
    <rPh sb="6" eb="7">
      <t>ソウ</t>
    </rPh>
    <rPh sb="7" eb="9">
      <t>ホンケ</t>
    </rPh>
    <phoneticPr fontId="18"/>
  </si>
  <si>
    <t>博多区月隈</t>
    <rPh sb="0" eb="3">
      <t>ハカタク</t>
    </rPh>
    <rPh sb="3" eb="4">
      <t>ツキ</t>
    </rPh>
    <rPh sb="4" eb="5">
      <t>クマ</t>
    </rPh>
    <phoneticPr fontId="18"/>
  </si>
  <si>
    <t>博多華味鳥　博多駅筑紫口店</t>
    <rPh sb="0" eb="2">
      <t>ハカタ</t>
    </rPh>
    <rPh sb="2" eb="3">
      <t>ハナ</t>
    </rPh>
    <rPh sb="3" eb="4">
      <t>アジ</t>
    </rPh>
    <rPh sb="4" eb="5">
      <t>トリ</t>
    </rPh>
    <rPh sb="6" eb="9">
      <t>ハカタエキ</t>
    </rPh>
    <rPh sb="9" eb="11">
      <t>チクシ</t>
    </rPh>
    <rPh sb="11" eb="12">
      <t>クチ</t>
    </rPh>
    <rPh sb="12" eb="13">
      <t>テン</t>
    </rPh>
    <phoneticPr fontId="18"/>
  </si>
  <si>
    <t>博多駅東</t>
    <rPh sb="0" eb="3">
      <t>ハカタエキ</t>
    </rPh>
    <rPh sb="3" eb="4">
      <t>ヒガシ</t>
    </rPh>
    <phoneticPr fontId="18"/>
  </si>
  <si>
    <t>博多華味鳥　博多駅前店</t>
    <rPh sb="0" eb="2">
      <t>ハカタ</t>
    </rPh>
    <rPh sb="2" eb="3">
      <t>ハナ</t>
    </rPh>
    <rPh sb="3" eb="4">
      <t>アジ</t>
    </rPh>
    <rPh sb="4" eb="5">
      <t>トリ</t>
    </rPh>
    <rPh sb="6" eb="8">
      <t>ハカタ</t>
    </rPh>
    <rPh sb="8" eb="10">
      <t>エキマエ</t>
    </rPh>
    <rPh sb="10" eb="11">
      <t>テン</t>
    </rPh>
    <phoneticPr fontId="18"/>
  </si>
  <si>
    <t>博多駅前</t>
    <rPh sb="0" eb="2">
      <t>ハカタ</t>
    </rPh>
    <rPh sb="2" eb="4">
      <t>エキマエ</t>
    </rPh>
    <phoneticPr fontId="18"/>
  </si>
  <si>
    <t>北九州市</t>
    <rPh sb="0" eb="4">
      <t>キタキュウシュウシ</t>
    </rPh>
    <phoneticPr fontId="18"/>
  </si>
  <si>
    <t>丸ふじ　　（弁当）</t>
    <rPh sb="0" eb="1">
      <t>マル</t>
    </rPh>
    <rPh sb="6" eb="8">
      <t>ベントウ</t>
    </rPh>
    <phoneticPr fontId="18"/>
  </si>
  <si>
    <t>小倉北区</t>
    <rPh sb="0" eb="2">
      <t>コクラ</t>
    </rPh>
    <rPh sb="2" eb="4">
      <t>キタク</t>
    </rPh>
    <phoneticPr fontId="18"/>
  </si>
  <si>
    <t>北九州八幡</t>
    <rPh sb="0" eb="3">
      <t>キタキュウシュウ</t>
    </rPh>
    <rPh sb="3" eb="5">
      <t>ヤハタ</t>
    </rPh>
    <phoneticPr fontId="18"/>
  </si>
  <si>
    <t>東筑軒　（お弁当：かしわ飯有名）</t>
    <rPh sb="0" eb="1">
      <t>ヒガシ</t>
    </rPh>
    <rPh sb="1" eb="2">
      <t>チク</t>
    </rPh>
    <rPh sb="2" eb="3">
      <t>ノキ</t>
    </rPh>
    <rPh sb="6" eb="8">
      <t>ベントウ</t>
    </rPh>
    <rPh sb="12" eb="13">
      <t>メシ</t>
    </rPh>
    <rPh sb="13" eb="15">
      <t>ユウメイ</t>
    </rPh>
    <phoneticPr fontId="18"/>
  </si>
  <si>
    <t>八幡</t>
    <rPh sb="0" eb="2">
      <t>ヤハタ</t>
    </rPh>
    <phoneticPr fontId="18"/>
  </si>
  <si>
    <t>門司港</t>
    <rPh sb="0" eb="2">
      <t>モジ</t>
    </rPh>
    <rPh sb="2" eb="3">
      <t>コウ</t>
    </rPh>
    <phoneticPr fontId="18"/>
  </si>
  <si>
    <t>和洋レストラン三井倶楽部</t>
    <rPh sb="0" eb="1">
      <t>ワ</t>
    </rPh>
    <rPh sb="1" eb="2">
      <t>ヨウ</t>
    </rPh>
    <rPh sb="7" eb="9">
      <t>ミツイ</t>
    </rPh>
    <rPh sb="9" eb="12">
      <t>クラブ</t>
    </rPh>
    <phoneticPr fontId="18"/>
  </si>
  <si>
    <t>門司港</t>
    <rPh sb="0" eb="3">
      <t>モジコウ</t>
    </rPh>
    <phoneticPr fontId="18"/>
  </si>
  <si>
    <t>中神茶屋</t>
    <rPh sb="0" eb="2">
      <t>ナカガミ</t>
    </rPh>
    <rPh sb="2" eb="4">
      <t>チャヤ</t>
    </rPh>
    <phoneticPr fontId="18"/>
  </si>
  <si>
    <t>照星館</t>
    <rPh sb="0" eb="1">
      <t>テ</t>
    </rPh>
    <rPh sb="1" eb="2">
      <t>ホシ</t>
    </rPh>
    <rPh sb="2" eb="3">
      <t>カン</t>
    </rPh>
    <phoneticPr fontId="18"/>
  </si>
  <si>
    <t>うぐいす茶屋</t>
    <rPh sb="4" eb="6">
      <t>チャヤ</t>
    </rPh>
    <phoneticPr fontId="18"/>
  </si>
  <si>
    <t>柳川</t>
    <rPh sb="0" eb="2">
      <t>ヤナガワ</t>
    </rPh>
    <phoneticPr fontId="18"/>
  </si>
  <si>
    <t>柳川御花</t>
    <rPh sb="0" eb="2">
      <t>ヤナガワ</t>
    </rPh>
    <rPh sb="2" eb="4">
      <t>オハナ</t>
    </rPh>
    <phoneticPr fontId="18"/>
  </si>
  <si>
    <t>うなぎや本店</t>
    <rPh sb="4" eb="6">
      <t>ホンテン</t>
    </rPh>
    <phoneticPr fontId="18"/>
  </si>
  <si>
    <t>うなぎの大東</t>
    <rPh sb="4" eb="6">
      <t>ダイトウ</t>
    </rPh>
    <phoneticPr fontId="18"/>
  </si>
  <si>
    <t>広川</t>
    <rPh sb="0" eb="2">
      <t>ヒロカワ</t>
    </rPh>
    <phoneticPr fontId="18"/>
  </si>
  <si>
    <t>料亭扇屋</t>
    <rPh sb="0" eb="2">
      <t>リョウテイ</t>
    </rPh>
    <rPh sb="2" eb="3">
      <t>オオギ</t>
    </rPh>
    <phoneticPr fontId="18"/>
  </si>
  <si>
    <t>八女郡広川町</t>
    <rPh sb="0" eb="2">
      <t>ヤメ</t>
    </rPh>
    <rPh sb="2" eb="3">
      <t>グン</t>
    </rPh>
    <rPh sb="3" eb="6">
      <t>ヒロカワマチ</t>
    </rPh>
    <phoneticPr fontId="18"/>
  </si>
  <si>
    <t>佐賀県</t>
    <rPh sb="0" eb="3">
      <t>サガケン</t>
    </rPh>
    <phoneticPr fontId="18"/>
  </si>
  <si>
    <t>呼子</t>
    <rPh sb="0" eb="2">
      <t>ヨブコ</t>
    </rPh>
    <phoneticPr fontId="18"/>
  </si>
  <si>
    <t>海舟</t>
    <rPh sb="0" eb="2">
      <t>カイシュウ</t>
    </rPh>
    <phoneticPr fontId="18"/>
  </si>
  <si>
    <t>いか道楽</t>
    <rPh sb="2" eb="4">
      <t>ドウラク</t>
    </rPh>
    <phoneticPr fontId="18"/>
  </si>
  <si>
    <t>河太郎</t>
    <rPh sb="0" eb="1">
      <t>カワ</t>
    </rPh>
    <rPh sb="1" eb="3">
      <t>タロウ</t>
    </rPh>
    <phoneticPr fontId="18"/>
  </si>
  <si>
    <t>唐津</t>
    <rPh sb="0" eb="2">
      <t>カラツ</t>
    </rPh>
    <phoneticPr fontId="18"/>
  </si>
  <si>
    <t>マリンセンターおさかな村</t>
    <rPh sb="11" eb="12">
      <t>ソン</t>
    </rPh>
    <phoneticPr fontId="18"/>
  </si>
  <si>
    <t>御宿海舟</t>
    <rPh sb="0" eb="2">
      <t>オヤド</t>
    </rPh>
    <rPh sb="2" eb="4">
      <t>カイシュウ</t>
    </rPh>
    <phoneticPr fontId="18"/>
  </si>
  <si>
    <t>有田</t>
    <rPh sb="0" eb="2">
      <t>アリタ</t>
    </rPh>
    <phoneticPr fontId="18"/>
  </si>
  <si>
    <t>有田ポーセリンパークのんのこの郷</t>
    <rPh sb="0" eb="2">
      <t>アリタ</t>
    </rPh>
    <rPh sb="15" eb="16">
      <t>ゴウ</t>
    </rPh>
    <phoneticPr fontId="18"/>
  </si>
  <si>
    <t>武雄</t>
    <rPh sb="0" eb="2">
      <t>タケオ</t>
    </rPh>
    <phoneticPr fontId="18"/>
  </si>
  <si>
    <t>武雄センチュリーホテル</t>
    <rPh sb="0" eb="2">
      <t>タケオ</t>
    </rPh>
    <phoneticPr fontId="18"/>
  </si>
  <si>
    <t>武雄市</t>
    <rPh sb="0" eb="2">
      <t>タケオ</t>
    </rPh>
    <rPh sb="2" eb="3">
      <t>シ</t>
    </rPh>
    <phoneticPr fontId="18"/>
  </si>
  <si>
    <t>武雄温泉物産館</t>
    <rPh sb="0" eb="2">
      <t>タケオ</t>
    </rPh>
    <rPh sb="2" eb="4">
      <t>オンセン</t>
    </rPh>
    <rPh sb="4" eb="6">
      <t>ブッサン</t>
    </rPh>
    <rPh sb="6" eb="7">
      <t>カン</t>
    </rPh>
    <phoneticPr fontId="18"/>
  </si>
  <si>
    <t>小城市</t>
    <rPh sb="0" eb="3">
      <t>オギシ</t>
    </rPh>
    <phoneticPr fontId="18"/>
  </si>
  <si>
    <t>増田の小城羊羹</t>
    <rPh sb="0" eb="1">
      <t>マ</t>
    </rPh>
    <rPh sb="1" eb="2">
      <t>タ</t>
    </rPh>
    <rPh sb="3" eb="5">
      <t>オギ</t>
    </rPh>
    <rPh sb="5" eb="7">
      <t>ヨウカン</t>
    </rPh>
    <phoneticPr fontId="18"/>
  </si>
  <si>
    <t>小城町</t>
    <rPh sb="0" eb="2">
      <t>オギ</t>
    </rPh>
    <rPh sb="2" eb="3">
      <t>マチ</t>
    </rPh>
    <phoneticPr fontId="18"/>
  </si>
  <si>
    <t>鳥栖</t>
    <rPh sb="0" eb="2">
      <t>トス</t>
    </rPh>
    <phoneticPr fontId="18"/>
  </si>
  <si>
    <t>鹿島</t>
    <rPh sb="0" eb="2">
      <t>カシマ</t>
    </rPh>
    <phoneticPr fontId="18"/>
  </si>
  <si>
    <t>若松屋　（食事）</t>
    <rPh sb="0" eb="1">
      <t>ワカ</t>
    </rPh>
    <rPh sb="1" eb="2">
      <t>マツ</t>
    </rPh>
    <rPh sb="5" eb="7">
      <t>ショクジ</t>
    </rPh>
    <phoneticPr fontId="18"/>
  </si>
  <si>
    <t>竹崎</t>
    <rPh sb="0" eb="2">
      <t>タケザキ</t>
    </rPh>
    <phoneticPr fontId="18"/>
  </si>
  <si>
    <t>鶴荘</t>
    <rPh sb="0" eb="1">
      <t>ツル</t>
    </rPh>
    <rPh sb="1" eb="2">
      <t>ソウ</t>
    </rPh>
    <phoneticPr fontId="18"/>
  </si>
  <si>
    <t>大浦丙</t>
    <rPh sb="0" eb="2">
      <t>オオウラ</t>
    </rPh>
    <rPh sb="2" eb="3">
      <t>ヘイ</t>
    </rPh>
    <phoneticPr fontId="18"/>
  </si>
  <si>
    <t>長崎</t>
    <rPh sb="0" eb="2">
      <t>ナガサキ</t>
    </rPh>
    <phoneticPr fontId="18"/>
  </si>
  <si>
    <t>長崎市</t>
    <rPh sb="0" eb="2">
      <t>ナガサキ</t>
    </rPh>
    <rPh sb="2" eb="3">
      <t>シ</t>
    </rPh>
    <phoneticPr fontId="18"/>
  </si>
  <si>
    <t>吉宗　（よっそう）</t>
    <rPh sb="0" eb="1">
      <t>ヨシ</t>
    </rPh>
    <rPh sb="1" eb="2">
      <t>ムネ</t>
    </rPh>
    <phoneticPr fontId="18"/>
  </si>
  <si>
    <t>長崎市浜町</t>
    <rPh sb="0" eb="2">
      <t>ナガサキ</t>
    </rPh>
    <rPh sb="2" eb="3">
      <t>シ</t>
    </rPh>
    <rPh sb="3" eb="4">
      <t>ハマ</t>
    </rPh>
    <rPh sb="4" eb="5">
      <t>マチ</t>
    </rPh>
    <phoneticPr fontId="18"/>
  </si>
  <si>
    <t>会楽園</t>
    <rPh sb="0" eb="1">
      <t>ア</t>
    </rPh>
    <rPh sb="1" eb="2">
      <t>ラク</t>
    </rPh>
    <rPh sb="2" eb="3">
      <t>エン</t>
    </rPh>
    <phoneticPr fontId="18"/>
  </si>
  <si>
    <t>長崎市新地</t>
    <rPh sb="0" eb="2">
      <t>ナガサキ</t>
    </rPh>
    <rPh sb="2" eb="3">
      <t>シ</t>
    </rPh>
    <rPh sb="3" eb="5">
      <t>シンチ</t>
    </rPh>
    <phoneticPr fontId="18"/>
  </si>
  <si>
    <t>長崎・平野町</t>
    <rPh sb="0" eb="2">
      <t>ナガサキ</t>
    </rPh>
    <rPh sb="3" eb="5">
      <t>ヒラノ</t>
    </rPh>
    <rPh sb="5" eb="6">
      <t>マチ</t>
    </rPh>
    <phoneticPr fontId="18"/>
  </si>
  <si>
    <t>オランダ物産館</t>
    <rPh sb="4" eb="6">
      <t>ブッサン</t>
    </rPh>
    <rPh sb="6" eb="7">
      <t>カン</t>
    </rPh>
    <phoneticPr fontId="18"/>
  </si>
  <si>
    <t>長崎・相生町</t>
    <rPh sb="0" eb="2">
      <t>ナガサキ</t>
    </rPh>
    <rPh sb="3" eb="5">
      <t>アイオイ</t>
    </rPh>
    <rPh sb="5" eb="6">
      <t>マチ</t>
    </rPh>
    <phoneticPr fontId="18"/>
  </si>
  <si>
    <t>長崎和泉屋　（平和公園店）</t>
    <rPh sb="0" eb="2">
      <t>ナガサキ</t>
    </rPh>
    <rPh sb="2" eb="4">
      <t>イズミ</t>
    </rPh>
    <rPh sb="7" eb="9">
      <t>ヘイワ</t>
    </rPh>
    <rPh sb="9" eb="11">
      <t>コウエン</t>
    </rPh>
    <rPh sb="11" eb="12">
      <t>ミセ</t>
    </rPh>
    <phoneticPr fontId="18"/>
  </si>
  <si>
    <t>長崎・岡町</t>
    <rPh sb="0" eb="2">
      <t>ナガサキ</t>
    </rPh>
    <rPh sb="3" eb="4">
      <t>オカ</t>
    </rPh>
    <rPh sb="4" eb="5">
      <t>マチ</t>
    </rPh>
    <phoneticPr fontId="18"/>
  </si>
  <si>
    <t>長崎観光センター・マリア館</t>
    <rPh sb="0" eb="2">
      <t>ナガサキ</t>
    </rPh>
    <rPh sb="2" eb="4">
      <t>カンコウ</t>
    </rPh>
    <rPh sb="12" eb="13">
      <t>カン</t>
    </rPh>
    <phoneticPr fontId="18"/>
  </si>
  <si>
    <t>長崎・南山手町</t>
    <rPh sb="0" eb="2">
      <t>ナガサキ</t>
    </rPh>
    <rPh sb="3" eb="4">
      <t>ミナミ</t>
    </rPh>
    <rPh sb="4" eb="6">
      <t>ヤマテ</t>
    </rPh>
    <rPh sb="6" eb="7">
      <t>チョウ</t>
    </rPh>
    <phoneticPr fontId="18"/>
  </si>
  <si>
    <t>中華料理　四海楼</t>
    <rPh sb="0" eb="2">
      <t>チュウカ</t>
    </rPh>
    <rPh sb="2" eb="4">
      <t>リョウリ</t>
    </rPh>
    <rPh sb="5" eb="6">
      <t>４</t>
    </rPh>
    <rPh sb="6" eb="7">
      <t>ウミ</t>
    </rPh>
    <rPh sb="7" eb="8">
      <t>ロウ</t>
    </rPh>
    <phoneticPr fontId="18"/>
  </si>
  <si>
    <t>松ヶ枝</t>
    <rPh sb="0" eb="3">
      <t>マツガエ</t>
    </rPh>
    <phoneticPr fontId="18"/>
  </si>
  <si>
    <t>佐世保</t>
    <rPh sb="0" eb="3">
      <t>サセボ</t>
    </rPh>
    <phoneticPr fontId="18"/>
  </si>
  <si>
    <t>和泉屋大塔インター店</t>
    <rPh sb="0" eb="2">
      <t>イズミ</t>
    </rPh>
    <rPh sb="3" eb="5">
      <t>ダイトウ</t>
    </rPh>
    <rPh sb="9" eb="10">
      <t>テン</t>
    </rPh>
    <phoneticPr fontId="18"/>
  </si>
  <si>
    <t>西海橋</t>
    <rPh sb="0" eb="2">
      <t>サイカイ</t>
    </rPh>
    <rPh sb="2" eb="3">
      <t>バシ</t>
    </rPh>
    <phoneticPr fontId="18"/>
  </si>
  <si>
    <t>一魚一会</t>
    <rPh sb="0" eb="1">
      <t>１</t>
    </rPh>
    <rPh sb="1" eb="2">
      <t>ウオ</t>
    </rPh>
    <rPh sb="2" eb="3">
      <t>１</t>
    </rPh>
    <rPh sb="3" eb="4">
      <t>ア</t>
    </rPh>
    <phoneticPr fontId="18"/>
  </si>
  <si>
    <t>西海橋物産館魚魚市場（とといちば）</t>
    <rPh sb="0" eb="2">
      <t>サイカイ</t>
    </rPh>
    <rPh sb="2" eb="3">
      <t>バシ</t>
    </rPh>
    <rPh sb="3" eb="5">
      <t>ブッサン</t>
    </rPh>
    <rPh sb="5" eb="6">
      <t>カン</t>
    </rPh>
    <rPh sb="6" eb="7">
      <t>ウオ</t>
    </rPh>
    <rPh sb="7" eb="8">
      <t>ウオ</t>
    </rPh>
    <rPh sb="8" eb="10">
      <t>イチバ</t>
    </rPh>
    <phoneticPr fontId="18"/>
  </si>
  <si>
    <t>諫早</t>
    <rPh sb="0" eb="2">
      <t>イサハヤ</t>
    </rPh>
    <phoneticPr fontId="18"/>
  </si>
  <si>
    <t>魚壮</t>
    <rPh sb="0" eb="1">
      <t>ウオ</t>
    </rPh>
    <rPh sb="1" eb="2">
      <t>ソウ</t>
    </rPh>
    <phoneticPr fontId="18"/>
  </si>
  <si>
    <t>愛野</t>
    <rPh sb="0" eb="2">
      <t>アイノ</t>
    </rPh>
    <phoneticPr fontId="18"/>
  </si>
  <si>
    <t>愛野町</t>
    <rPh sb="0" eb="2">
      <t>アイノ</t>
    </rPh>
    <rPh sb="2" eb="3">
      <t>マチ</t>
    </rPh>
    <phoneticPr fontId="18"/>
  </si>
  <si>
    <t>雲仙</t>
    <rPh sb="0" eb="2">
      <t>ウンゼン</t>
    </rPh>
    <phoneticPr fontId="18"/>
  </si>
  <si>
    <t>千々石観光センター</t>
    <rPh sb="0" eb="1">
      <t>１０００</t>
    </rPh>
    <rPh sb="2" eb="3">
      <t>イシ</t>
    </rPh>
    <rPh sb="3" eb="5">
      <t>カンコウ</t>
    </rPh>
    <phoneticPr fontId="18"/>
  </si>
  <si>
    <t>島原</t>
    <rPh sb="0" eb="2">
      <t>シマバラ</t>
    </rPh>
    <phoneticPr fontId="18"/>
  </si>
  <si>
    <t>ホテル南風楼</t>
    <rPh sb="3" eb="4">
      <t>ミナミ</t>
    </rPh>
    <rPh sb="4" eb="5">
      <t>カゼ</t>
    </rPh>
    <rPh sb="5" eb="6">
      <t>ロウ</t>
    </rPh>
    <phoneticPr fontId="18"/>
  </si>
  <si>
    <t>島原かまぼこセンター</t>
    <rPh sb="0" eb="1">
      <t>シマ</t>
    </rPh>
    <rPh sb="1" eb="2">
      <t>ハラ</t>
    </rPh>
    <phoneticPr fontId="18"/>
  </si>
  <si>
    <t>深江</t>
    <rPh sb="0" eb="2">
      <t>フカエ</t>
    </rPh>
    <phoneticPr fontId="18"/>
  </si>
  <si>
    <t>道の駅　みずなし本陣ふかえ</t>
    <rPh sb="0" eb="1">
      <t>ミチ</t>
    </rPh>
    <rPh sb="2" eb="3">
      <t>エキ</t>
    </rPh>
    <rPh sb="8" eb="10">
      <t>ホンジン</t>
    </rPh>
    <phoneticPr fontId="18"/>
  </si>
  <si>
    <t>深江町</t>
    <rPh sb="0" eb="2">
      <t>フカエ</t>
    </rPh>
    <rPh sb="2" eb="3">
      <t>チョウ</t>
    </rPh>
    <phoneticPr fontId="18"/>
  </si>
  <si>
    <t>とらや　夕食送迎　２８名まで無料　</t>
    <rPh sb="4" eb="6">
      <t>ユウショク</t>
    </rPh>
    <rPh sb="6" eb="8">
      <t>ソウゲイ</t>
    </rPh>
    <rPh sb="11" eb="12">
      <t>ナ</t>
    </rPh>
    <rPh sb="14" eb="16">
      <t>ムリョウ</t>
    </rPh>
    <phoneticPr fontId="18"/>
  </si>
  <si>
    <t>熊本市</t>
    <rPh sb="0" eb="3">
      <t>クマモトシ</t>
    </rPh>
    <phoneticPr fontId="18"/>
  </si>
  <si>
    <t>キムチの里</t>
    <rPh sb="4" eb="5">
      <t>サト</t>
    </rPh>
    <phoneticPr fontId="18"/>
  </si>
  <si>
    <t>三愛レストハウス</t>
    <rPh sb="0" eb="2">
      <t>サンアイ</t>
    </rPh>
    <phoneticPr fontId="18"/>
  </si>
  <si>
    <t>阿蘇ファームランド</t>
    <rPh sb="0" eb="2">
      <t>アソ</t>
    </rPh>
    <phoneticPr fontId="18"/>
  </si>
  <si>
    <t>宮地</t>
    <rPh sb="0" eb="2">
      <t>ミヤジ</t>
    </rPh>
    <phoneticPr fontId="18"/>
  </si>
  <si>
    <t>ホテル高千穂</t>
    <rPh sb="3" eb="4">
      <t>タカ</t>
    </rPh>
    <rPh sb="4" eb="6">
      <t>チホ</t>
    </rPh>
    <phoneticPr fontId="18"/>
  </si>
  <si>
    <t>天草</t>
    <rPh sb="0" eb="2">
      <t>アマクサ</t>
    </rPh>
    <phoneticPr fontId="18"/>
  </si>
  <si>
    <t>田中畜産</t>
    <rPh sb="0" eb="2">
      <t>タナカ</t>
    </rPh>
    <rPh sb="2" eb="4">
      <t>チクサン</t>
    </rPh>
    <phoneticPr fontId="18"/>
  </si>
  <si>
    <t>五和町</t>
    <rPh sb="0" eb="2">
      <t>イツワ</t>
    </rPh>
    <rPh sb="2" eb="3">
      <t>マチ</t>
    </rPh>
    <phoneticPr fontId="18"/>
  </si>
  <si>
    <t>河丁</t>
    <rPh sb="0" eb="1">
      <t>カワ</t>
    </rPh>
    <rPh sb="1" eb="2">
      <t>チョウ</t>
    </rPh>
    <phoneticPr fontId="18"/>
  </si>
  <si>
    <t>瀬戸</t>
    <rPh sb="0" eb="2">
      <t>セト</t>
    </rPh>
    <phoneticPr fontId="18"/>
  </si>
  <si>
    <t>五和</t>
    <rPh sb="0" eb="2">
      <t>イツワ</t>
    </rPh>
    <phoneticPr fontId="18"/>
  </si>
  <si>
    <t>天草海鮮蔵</t>
    <rPh sb="0" eb="2">
      <t>アマクサ</t>
    </rPh>
    <rPh sb="2" eb="4">
      <t>カイセン</t>
    </rPh>
    <rPh sb="4" eb="5">
      <t>クラ</t>
    </rPh>
    <phoneticPr fontId="18"/>
  </si>
  <si>
    <t>湯の児</t>
    <rPh sb="0" eb="1">
      <t>ユ</t>
    </rPh>
    <rPh sb="2" eb="3">
      <t>コ</t>
    </rPh>
    <phoneticPr fontId="18"/>
  </si>
  <si>
    <t>海と夕やけ</t>
    <rPh sb="0" eb="1">
      <t>ウミ</t>
    </rPh>
    <rPh sb="2" eb="3">
      <t>ユウ</t>
    </rPh>
    <phoneticPr fontId="18"/>
  </si>
  <si>
    <t>人吉温泉物産館</t>
    <rPh sb="0" eb="2">
      <t>ヒトヨシ</t>
    </rPh>
    <rPh sb="2" eb="4">
      <t>オンセン</t>
    </rPh>
    <rPh sb="4" eb="6">
      <t>ブッサン</t>
    </rPh>
    <rPh sb="6" eb="7">
      <t>カン</t>
    </rPh>
    <phoneticPr fontId="18"/>
  </si>
  <si>
    <t>鍋屋本館</t>
    <rPh sb="0" eb="1">
      <t>ナベ</t>
    </rPh>
    <rPh sb="2" eb="4">
      <t>ホンカン</t>
    </rPh>
    <phoneticPr fontId="18"/>
  </si>
  <si>
    <t>宇佐</t>
    <rPh sb="0" eb="2">
      <t>ウサ</t>
    </rPh>
    <phoneticPr fontId="18"/>
  </si>
  <si>
    <t>南宇佐</t>
    <rPh sb="0" eb="1">
      <t>ミナミ</t>
    </rPh>
    <rPh sb="1" eb="3">
      <t>ウサ</t>
    </rPh>
    <phoneticPr fontId="18"/>
  </si>
  <si>
    <t>豊後高田</t>
    <rPh sb="0" eb="2">
      <t>ブンゴ</t>
    </rPh>
    <rPh sb="2" eb="4">
      <t>タカダ</t>
    </rPh>
    <phoneticPr fontId="18"/>
  </si>
  <si>
    <t>富貴かやの木</t>
    <rPh sb="0" eb="2">
      <t>フウキ</t>
    </rPh>
    <rPh sb="5" eb="6">
      <t>キ</t>
    </rPh>
    <phoneticPr fontId="18"/>
  </si>
  <si>
    <t>旬彩　南蔵</t>
    <rPh sb="0" eb="1">
      <t>シュン</t>
    </rPh>
    <rPh sb="1" eb="2">
      <t>サイ</t>
    </rPh>
    <rPh sb="3" eb="4">
      <t>ミナミ</t>
    </rPh>
    <rPh sb="4" eb="5">
      <t>クラ</t>
    </rPh>
    <phoneticPr fontId="18"/>
  </si>
  <si>
    <t>富貴寺さくら茶屋</t>
    <rPh sb="0" eb="2">
      <t>フウキ</t>
    </rPh>
    <rPh sb="2" eb="3">
      <t>ジ</t>
    </rPh>
    <rPh sb="6" eb="8">
      <t>チャヤ</t>
    </rPh>
    <phoneticPr fontId="18"/>
  </si>
  <si>
    <t>安心院</t>
    <rPh sb="0" eb="3">
      <t>アジム</t>
    </rPh>
    <phoneticPr fontId="18"/>
  </si>
  <si>
    <t>安心院町</t>
    <rPh sb="0" eb="3">
      <t>アジム</t>
    </rPh>
    <rPh sb="3" eb="4">
      <t>チョウ</t>
    </rPh>
    <phoneticPr fontId="18"/>
  </si>
  <si>
    <t>ワイナリーレストラン朝霧の庄</t>
    <rPh sb="10" eb="12">
      <t>アサギリ</t>
    </rPh>
    <rPh sb="13" eb="14">
      <t>ショウ</t>
    </rPh>
    <phoneticPr fontId="18"/>
  </si>
  <si>
    <t>別府</t>
    <rPh sb="0" eb="2">
      <t>ベップ</t>
    </rPh>
    <phoneticPr fontId="18"/>
  </si>
  <si>
    <t>べっぷ海鮮市場</t>
    <rPh sb="3" eb="5">
      <t>カイセン</t>
    </rPh>
    <rPh sb="5" eb="7">
      <t>イチバ</t>
    </rPh>
    <phoneticPr fontId="18"/>
  </si>
  <si>
    <t>光町</t>
    <rPh sb="0" eb="1">
      <t>ヒカリ</t>
    </rPh>
    <rPh sb="1" eb="2">
      <t>マチ</t>
    </rPh>
    <phoneticPr fontId="18"/>
  </si>
  <si>
    <t>別府石垣東</t>
    <rPh sb="0" eb="2">
      <t>ベップ</t>
    </rPh>
    <rPh sb="2" eb="4">
      <t>イシガキ</t>
    </rPh>
    <rPh sb="4" eb="5">
      <t>ヒガシ</t>
    </rPh>
    <phoneticPr fontId="18"/>
  </si>
  <si>
    <t>鶴見</t>
    <rPh sb="0" eb="2">
      <t>ツルミ</t>
    </rPh>
    <phoneticPr fontId="18"/>
  </si>
  <si>
    <t>別府交通センター</t>
    <rPh sb="0" eb="2">
      <t>ベップ</t>
    </rPh>
    <rPh sb="2" eb="4">
      <t>コウツウ</t>
    </rPh>
    <phoneticPr fontId="18"/>
  </si>
  <si>
    <t>新港町</t>
    <rPh sb="0" eb="2">
      <t>シンコウ</t>
    </rPh>
    <rPh sb="2" eb="3">
      <t>マチ</t>
    </rPh>
    <phoneticPr fontId="18"/>
  </si>
  <si>
    <t>日田</t>
    <rPh sb="0" eb="2">
      <t>ヒタ</t>
    </rPh>
    <phoneticPr fontId="18"/>
  </si>
  <si>
    <t>日田の森ビール園(サッポロ）</t>
    <rPh sb="0" eb="2">
      <t>ヒタ</t>
    </rPh>
    <rPh sb="3" eb="4">
      <t>モリ</t>
    </rPh>
    <rPh sb="7" eb="8">
      <t>エン</t>
    </rPh>
    <phoneticPr fontId="18"/>
  </si>
  <si>
    <t>日田ステーキ茶寮和くら</t>
    <rPh sb="0" eb="2">
      <t>ヒタ</t>
    </rPh>
    <rPh sb="6" eb="7">
      <t>チャ</t>
    </rPh>
    <rPh sb="7" eb="8">
      <t>リョウ</t>
    </rPh>
    <rPh sb="8" eb="9">
      <t>ワ</t>
    </rPh>
    <phoneticPr fontId="18"/>
  </si>
  <si>
    <t>耶馬渓</t>
    <rPh sb="0" eb="2">
      <t>ヤバ</t>
    </rPh>
    <rPh sb="2" eb="3">
      <t>ケイ</t>
    </rPh>
    <phoneticPr fontId="18"/>
  </si>
  <si>
    <t>レストハウス洞門</t>
    <rPh sb="6" eb="8">
      <t>ドウモン</t>
    </rPh>
    <phoneticPr fontId="18"/>
  </si>
  <si>
    <t>本耶馬渓町曽木</t>
    <rPh sb="0" eb="1">
      <t>ホン</t>
    </rPh>
    <rPh sb="1" eb="3">
      <t>ヤバ</t>
    </rPh>
    <rPh sb="3" eb="4">
      <t>ケイ</t>
    </rPh>
    <rPh sb="4" eb="5">
      <t>マチ</t>
    </rPh>
    <rPh sb="5" eb="7">
      <t>ソギ</t>
    </rPh>
    <phoneticPr fontId="18"/>
  </si>
  <si>
    <t>湯布院</t>
    <rPh sb="0" eb="3">
      <t>ユフイン</t>
    </rPh>
    <phoneticPr fontId="18"/>
  </si>
  <si>
    <t>湯布院　勢吉茶屋</t>
    <rPh sb="0" eb="3">
      <t>ユフイン</t>
    </rPh>
    <rPh sb="4" eb="5">
      <t>セイ</t>
    </rPh>
    <rPh sb="5" eb="6">
      <t>ヨシ</t>
    </rPh>
    <rPh sb="6" eb="8">
      <t>チャヤ</t>
    </rPh>
    <phoneticPr fontId="18"/>
  </si>
  <si>
    <t>柚富の郷　　彩岳館</t>
    <rPh sb="0" eb="1">
      <t>ユズ</t>
    </rPh>
    <rPh sb="1" eb="2">
      <t>トミ</t>
    </rPh>
    <rPh sb="3" eb="4">
      <t>ゴウ</t>
    </rPh>
    <rPh sb="6" eb="7">
      <t>サイ</t>
    </rPh>
    <rPh sb="7" eb="8">
      <t>ガク</t>
    </rPh>
    <rPh sb="8" eb="9">
      <t>カン</t>
    </rPh>
    <phoneticPr fontId="18"/>
  </si>
  <si>
    <t>食彩や　五衛門</t>
    <rPh sb="0" eb="2">
      <t>ショクサイ</t>
    </rPh>
    <rPh sb="4" eb="5">
      <t>ゴ</t>
    </rPh>
    <rPh sb="5" eb="7">
      <t>エモン</t>
    </rPh>
    <phoneticPr fontId="18"/>
  </si>
  <si>
    <t>湯布院ハーブワールド</t>
    <rPh sb="0" eb="3">
      <t>ユフイン</t>
    </rPh>
    <phoneticPr fontId="18"/>
  </si>
  <si>
    <t>由布市</t>
    <rPh sb="0" eb="2">
      <t>ユフ</t>
    </rPh>
    <rPh sb="2" eb="3">
      <t>シ</t>
    </rPh>
    <phoneticPr fontId="18"/>
  </si>
  <si>
    <t>お食事処　四季庵</t>
    <rPh sb="1" eb="3">
      <t>ショクジ</t>
    </rPh>
    <rPh sb="3" eb="4">
      <t>トコロ</t>
    </rPh>
    <rPh sb="5" eb="6">
      <t>４</t>
    </rPh>
    <rPh sb="7" eb="8">
      <t>イオリ</t>
    </rPh>
    <phoneticPr fontId="18"/>
  </si>
  <si>
    <t>ゆふいん山水館</t>
    <rPh sb="4" eb="6">
      <t>サンスイ</t>
    </rPh>
    <rPh sb="6" eb="7">
      <t>カン</t>
    </rPh>
    <phoneticPr fontId="18"/>
  </si>
  <si>
    <t>臼杵</t>
    <rPh sb="0" eb="2">
      <t>ウスキ</t>
    </rPh>
    <phoneticPr fontId="18"/>
  </si>
  <si>
    <t>石仏観光センター</t>
    <rPh sb="0" eb="2">
      <t>セキブツ</t>
    </rPh>
    <rPh sb="2" eb="4">
      <t>カンコウ</t>
    </rPh>
    <phoneticPr fontId="18"/>
  </si>
  <si>
    <t>臼杵市</t>
    <rPh sb="0" eb="2">
      <t>ウスキ</t>
    </rPh>
    <rPh sb="2" eb="3">
      <t>シ</t>
    </rPh>
    <phoneticPr fontId="18"/>
  </si>
  <si>
    <t>石仏会館</t>
    <rPh sb="0" eb="2">
      <t>セキブツ</t>
    </rPh>
    <rPh sb="2" eb="4">
      <t>カイカン</t>
    </rPh>
    <phoneticPr fontId="18"/>
  </si>
  <si>
    <t>宮崎県</t>
    <rPh sb="0" eb="3">
      <t>ミヤザキケン</t>
    </rPh>
    <phoneticPr fontId="18"/>
  </si>
  <si>
    <t>青島</t>
    <rPh sb="0" eb="2">
      <t>アオシマ</t>
    </rPh>
    <phoneticPr fontId="18"/>
  </si>
  <si>
    <t>青島屋</t>
    <rPh sb="0" eb="2">
      <t>アオシマ</t>
    </rPh>
    <rPh sb="2" eb="3">
      <t>ヤ</t>
    </rPh>
    <phoneticPr fontId="18"/>
  </si>
  <si>
    <t>サンメッセ日南</t>
    <rPh sb="5" eb="7">
      <t>ニチナン</t>
    </rPh>
    <phoneticPr fontId="18"/>
  </si>
  <si>
    <t>霧島酒造　霧の蔵ブルワリー</t>
    <rPh sb="0" eb="2">
      <t>キリシマ</t>
    </rPh>
    <rPh sb="2" eb="4">
      <t>シュゾウ</t>
    </rPh>
    <rPh sb="5" eb="6">
      <t>キリ</t>
    </rPh>
    <rPh sb="7" eb="8">
      <t>クラ</t>
    </rPh>
    <phoneticPr fontId="18"/>
  </si>
  <si>
    <t>日向</t>
    <rPh sb="0" eb="2">
      <t>ヒュウガ</t>
    </rPh>
    <phoneticPr fontId="18"/>
  </si>
  <si>
    <t>はまぐり碁石の里</t>
    <rPh sb="4" eb="6">
      <t>ゴイシ</t>
    </rPh>
    <rPh sb="7" eb="8">
      <t>サト</t>
    </rPh>
    <phoneticPr fontId="18"/>
  </si>
  <si>
    <t>綾町</t>
    <rPh sb="0" eb="1">
      <t>アヤ</t>
    </rPh>
    <rPh sb="1" eb="2">
      <t>マチ</t>
    </rPh>
    <phoneticPr fontId="18"/>
  </si>
  <si>
    <t>酒泉の社</t>
    <rPh sb="0" eb="2">
      <t>サカイズミ</t>
    </rPh>
    <rPh sb="3" eb="4">
      <t>シャ</t>
    </rPh>
    <phoneticPr fontId="18"/>
  </si>
  <si>
    <t>えびの高原レストセンター</t>
    <rPh sb="3" eb="5">
      <t>コウゲン</t>
    </rPh>
    <phoneticPr fontId="18"/>
  </si>
  <si>
    <t>鹿児島</t>
    <rPh sb="0" eb="3">
      <t>カゴシマ</t>
    </rPh>
    <phoneticPr fontId="18"/>
  </si>
  <si>
    <t>熊襲亭</t>
    <rPh sb="0" eb="1">
      <t>クマ</t>
    </rPh>
    <rPh sb="1" eb="2">
      <t>オソ</t>
    </rPh>
    <rPh sb="2" eb="3">
      <t>テイ</t>
    </rPh>
    <phoneticPr fontId="18"/>
  </si>
  <si>
    <t>鹿児島市</t>
    <rPh sb="0" eb="4">
      <t>カゴシマシ</t>
    </rPh>
    <phoneticPr fontId="18"/>
  </si>
  <si>
    <t>奄美の里</t>
    <rPh sb="0" eb="2">
      <t>アマミ</t>
    </rPh>
    <rPh sb="3" eb="4">
      <t>サト</t>
    </rPh>
    <phoneticPr fontId="18"/>
  </si>
  <si>
    <t>鹿児島市南栄</t>
    <rPh sb="0" eb="4">
      <t>カゴシマシ</t>
    </rPh>
    <rPh sb="4" eb="5">
      <t>ミナミ</t>
    </rPh>
    <rPh sb="5" eb="6">
      <t>サカ</t>
    </rPh>
    <phoneticPr fontId="18"/>
  </si>
  <si>
    <t>ふぁみり庵はいから亭与次郎本店</t>
    <rPh sb="4" eb="5">
      <t>アン</t>
    </rPh>
    <rPh sb="9" eb="10">
      <t>テイ</t>
    </rPh>
    <rPh sb="10" eb="13">
      <t>ヨジロウ</t>
    </rPh>
    <rPh sb="13" eb="15">
      <t>ホンテン</t>
    </rPh>
    <phoneticPr fontId="18"/>
  </si>
  <si>
    <t>鹿児島市与次郎</t>
    <rPh sb="0" eb="3">
      <t>カゴシマ</t>
    </rPh>
    <rPh sb="3" eb="4">
      <t>シ</t>
    </rPh>
    <rPh sb="4" eb="7">
      <t>ヨジロウ</t>
    </rPh>
    <phoneticPr fontId="18"/>
  </si>
  <si>
    <t>さつま路</t>
    <rPh sb="3" eb="4">
      <t>ロ</t>
    </rPh>
    <phoneticPr fontId="18"/>
  </si>
  <si>
    <t>鹿児島市東千石町</t>
    <rPh sb="0" eb="4">
      <t>カゴシマシ</t>
    </rPh>
    <rPh sb="4" eb="5">
      <t>ヒガシ</t>
    </rPh>
    <rPh sb="5" eb="7">
      <t>センゴク</t>
    </rPh>
    <rPh sb="7" eb="8">
      <t>チョウ</t>
    </rPh>
    <phoneticPr fontId="18"/>
  </si>
  <si>
    <t>磯庭園</t>
    <rPh sb="0" eb="1">
      <t>イソ</t>
    </rPh>
    <rPh sb="1" eb="3">
      <t>テイエン</t>
    </rPh>
    <phoneticPr fontId="18"/>
  </si>
  <si>
    <t>仙巌園・尚古集成館</t>
    <rPh sb="0" eb="3">
      <t>センガンエン</t>
    </rPh>
    <rPh sb="4" eb="6">
      <t>ショウコ</t>
    </rPh>
    <rPh sb="6" eb="8">
      <t>シュウセイ</t>
    </rPh>
    <rPh sb="8" eb="9">
      <t>カン</t>
    </rPh>
    <phoneticPr fontId="18"/>
  </si>
  <si>
    <t>磯霊園</t>
    <rPh sb="0" eb="1">
      <t>イソ</t>
    </rPh>
    <rPh sb="1" eb="3">
      <t>レイエン</t>
    </rPh>
    <phoneticPr fontId="18"/>
  </si>
  <si>
    <t>平川</t>
    <rPh sb="0" eb="2">
      <t>ヒラカワ</t>
    </rPh>
    <phoneticPr fontId="18"/>
  </si>
  <si>
    <t>鹿児島市平川</t>
    <rPh sb="0" eb="4">
      <t>カゴシマシ</t>
    </rPh>
    <rPh sb="4" eb="6">
      <t>ヒラカワ</t>
    </rPh>
    <phoneticPr fontId="18"/>
  </si>
  <si>
    <t>福山</t>
    <rPh sb="0" eb="2">
      <t>フクヤマ</t>
    </rPh>
    <phoneticPr fontId="18"/>
  </si>
  <si>
    <t>黒酢本舗　桷志田</t>
    <rPh sb="0" eb="1">
      <t>クロ</t>
    </rPh>
    <rPh sb="1" eb="2">
      <t>ス</t>
    </rPh>
    <rPh sb="2" eb="4">
      <t>ホンポ</t>
    </rPh>
    <rPh sb="5" eb="6">
      <t>カク</t>
    </rPh>
    <rPh sb="6" eb="8">
      <t>シダ</t>
    </rPh>
    <phoneticPr fontId="18"/>
  </si>
  <si>
    <t>福山町</t>
    <rPh sb="0" eb="3">
      <t>フクヤママチ</t>
    </rPh>
    <phoneticPr fontId="18"/>
  </si>
  <si>
    <t>くろずレストラン　壷畑</t>
    <rPh sb="9" eb="10">
      <t>ツボ</t>
    </rPh>
    <rPh sb="10" eb="11">
      <t>ハタケ</t>
    </rPh>
    <phoneticPr fontId="18"/>
  </si>
  <si>
    <t>桜島</t>
    <rPh sb="0" eb="2">
      <t>サクラジマ</t>
    </rPh>
    <phoneticPr fontId="18"/>
  </si>
  <si>
    <t>旅の駅　　桜島物産館</t>
    <rPh sb="0" eb="1">
      <t>タビ</t>
    </rPh>
    <rPh sb="2" eb="3">
      <t>エキ</t>
    </rPh>
    <rPh sb="5" eb="7">
      <t>サクラジマ</t>
    </rPh>
    <rPh sb="7" eb="9">
      <t>ブッサン</t>
    </rPh>
    <rPh sb="9" eb="10">
      <t>カン</t>
    </rPh>
    <phoneticPr fontId="18"/>
  </si>
  <si>
    <t>知覧</t>
    <rPh sb="0" eb="2">
      <t>チラン</t>
    </rPh>
    <phoneticPr fontId="18"/>
  </si>
  <si>
    <t>知覧武家屋敷　高城庵</t>
    <rPh sb="0" eb="2">
      <t>チラン</t>
    </rPh>
    <rPh sb="2" eb="4">
      <t>ブケ</t>
    </rPh>
    <rPh sb="4" eb="6">
      <t>ヤシキ</t>
    </rPh>
    <rPh sb="7" eb="9">
      <t>タカギ</t>
    </rPh>
    <rPh sb="9" eb="10">
      <t>アン</t>
    </rPh>
    <phoneticPr fontId="18"/>
  </si>
  <si>
    <t>池田湖</t>
    <rPh sb="0" eb="2">
      <t>イケダ</t>
    </rPh>
    <rPh sb="2" eb="3">
      <t>コ</t>
    </rPh>
    <phoneticPr fontId="18"/>
  </si>
  <si>
    <t>池田湖パラダイス</t>
    <rPh sb="0" eb="2">
      <t>イケダ</t>
    </rPh>
    <rPh sb="2" eb="3">
      <t>コ</t>
    </rPh>
    <phoneticPr fontId="18"/>
  </si>
  <si>
    <t>枕崎　お魚センター</t>
    <rPh sb="0" eb="2">
      <t>マクラザキ</t>
    </rPh>
    <rPh sb="4" eb="5">
      <t>サカナ</t>
    </rPh>
    <phoneticPr fontId="18"/>
  </si>
  <si>
    <t>鹿屋</t>
    <rPh sb="0" eb="2">
      <t>カノヤ</t>
    </rPh>
    <phoneticPr fontId="18"/>
  </si>
  <si>
    <t>鹿屋　大黒グランドホテル</t>
    <rPh sb="0" eb="2">
      <t>カノヤ</t>
    </rPh>
    <rPh sb="3" eb="5">
      <t>ダイコク</t>
    </rPh>
    <phoneticPr fontId="18"/>
  </si>
  <si>
    <t>志布志湾</t>
    <rPh sb="0" eb="4">
      <t>シブシワン</t>
    </rPh>
    <phoneticPr fontId="18"/>
  </si>
  <si>
    <t>大黒リゾートホテル</t>
    <rPh sb="0" eb="2">
      <t>ダイコク</t>
    </rPh>
    <phoneticPr fontId="18"/>
  </si>
  <si>
    <t>志布志</t>
    <rPh sb="0" eb="3">
      <t>シブシ</t>
    </rPh>
    <phoneticPr fontId="18"/>
  </si>
  <si>
    <t>鹿児島空港</t>
    <rPh sb="0" eb="3">
      <t>カゴシマ</t>
    </rPh>
    <rPh sb="3" eb="5">
      <t>クウコウ</t>
    </rPh>
    <phoneticPr fontId="18"/>
  </si>
  <si>
    <t>見学のみ</t>
    <rPh sb="0" eb="2">
      <t>ケンガク</t>
    </rPh>
    <phoneticPr fontId="18"/>
  </si>
  <si>
    <t>P有料</t>
    <rPh sb="1" eb="3">
      <t>ユウリョウ</t>
    </rPh>
    <phoneticPr fontId="18"/>
  </si>
  <si>
    <t>P有り</t>
    <rPh sb="1" eb="2">
      <t>ア</t>
    </rPh>
    <phoneticPr fontId="18"/>
  </si>
  <si>
    <t>TEL要</t>
    <rPh sb="3" eb="4">
      <t>ヨウ</t>
    </rPh>
    <phoneticPr fontId="18"/>
  </si>
  <si>
    <t>P有りちょっと遠い</t>
    <rPh sb="7" eb="8">
      <t>トオ</t>
    </rPh>
    <phoneticPr fontId="18"/>
  </si>
  <si>
    <t>焼肉工房　　まん天</t>
    <rPh sb="0" eb="2">
      <t>ヤキニク</t>
    </rPh>
    <rPh sb="2" eb="4">
      <t>コウボウ</t>
    </rPh>
    <rPh sb="8" eb="9">
      <t>テン</t>
    </rPh>
    <phoneticPr fontId="18"/>
  </si>
  <si>
    <t>長崎　龍宴　（園田真珠）</t>
    <rPh sb="0" eb="2">
      <t>ナガサキ</t>
    </rPh>
    <rPh sb="3" eb="4">
      <t>リュウ</t>
    </rPh>
    <rPh sb="4" eb="5">
      <t>エン</t>
    </rPh>
    <rPh sb="7" eb="9">
      <t>ソノダ</t>
    </rPh>
    <rPh sb="9" eb="11">
      <t>シンジュ</t>
    </rPh>
    <phoneticPr fontId="18"/>
  </si>
  <si>
    <t>江山楼　　中華街本店</t>
    <rPh sb="0" eb="3">
      <t>コウザンロウ</t>
    </rPh>
    <rPh sb="5" eb="8">
      <t>チュウカガイ</t>
    </rPh>
    <rPh sb="8" eb="10">
      <t>ホンテン</t>
    </rPh>
    <phoneticPr fontId="18"/>
  </si>
  <si>
    <t>長崎あぐりの丘高原ホテル</t>
    <rPh sb="0" eb="2">
      <t>ナガサキ</t>
    </rPh>
    <rPh sb="6" eb="7">
      <t>オカ</t>
    </rPh>
    <rPh sb="7" eb="9">
      <t>コウゲン</t>
    </rPh>
    <phoneticPr fontId="18"/>
  </si>
  <si>
    <t>長崎市円山町</t>
    <rPh sb="3" eb="6">
      <t>マルヤマチョウ</t>
    </rPh>
    <phoneticPr fontId="18"/>
  </si>
  <si>
    <t>はちょっと高い・・・・・個室あり</t>
    <rPh sb="5" eb="6">
      <t>タカ</t>
    </rPh>
    <rPh sb="12" eb="14">
      <t>コシツ</t>
    </rPh>
    <phoneticPr fontId="18"/>
  </si>
  <si>
    <t>みょうばん湯の里</t>
    <rPh sb="5" eb="6">
      <t>ユ</t>
    </rPh>
    <rPh sb="7" eb="8">
      <t>サト</t>
    </rPh>
    <phoneticPr fontId="18"/>
  </si>
  <si>
    <t>明礬温泉</t>
    <rPh sb="0" eb="2">
      <t>ミョウバン</t>
    </rPh>
    <rPh sb="2" eb="4">
      <t>オンセン</t>
    </rPh>
    <phoneticPr fontId="18"/>
  </si>
  <si>
    <t>旧</t>
    <rPh sb="0" eb="1">
      <t>キュウ</t>
    </rPh>
    <phoneticPr fontId="18"/>
  </si>
  <si>
    <t>中央区港</t>
    <rPh sb="0" eb="3">
      <t>チュウオウク</t>
    </rPh>
    <rPh sb="3" eb="4">
      <t>ミナト</t>
    </rPh>
    <phoneticPr fontId="18"/>
  </si>
  <si>
    <t>門司港地ビール工場</t>
    <rPh sb="0" eb="3">
      <t>モジコウ</t>
    </rPh>
    <rPh sb="3" eb="4">
      <t>チ</t>
    </rPh>
    <rPh sb="7" eb="9">
      <t>コウバ</t>
    </rPh>
    <phoneticPr fontId="18"/>
  </si>
  <si>
    <t>P専用有料</t>
    <rPh sb="1" eb="3">
      <t>センヨウ</t>
    </rPh>
    <rPh sb="3" eb="5">
      <t>ユウリョウ</t>
    </rPh>
    <phoneticPr fontId="18"/>
  </si>
  <si>
    <t>小倉</t>
    <rPh sb="0" eb="2">
      <t>コクラ</t>
    </rPh>
    <phoneticPr fontId="18"/>
  </si>
  <si>
    <t>料亭　稚加榮　小倉店</t>
    <rPh sb="0" eb="2">
      <t>リョウテイ</t>
    </rPh>
    <rPh sb="3" eb="6">
      <t>チカエ</t>
    </rPh>
    <rPh sb="7" eb="9">
      <t>コクラ</t>
    </rPh>
    <rPh sb="9" eb="10">
      <t>テン</t>
    </rPh>
    <phoneticPr fontId="18"/>
  </si>
  <si>
    <t>小倉駅　南側</t>
    <rPh sb="0" eb="3">
      <t>コクラエキ</t>
    </rPh>
    <rPh sb="4" eb="6">
      <t>ミナミガワ</t>
    </rPh>
    <phoneticPr fontId="18"/>
  </si>
  <si>
    <t>天神南</t>
    <rPh sb="0" eb="2">
      <t>テンジン</t>
    </rPh>
    <rPh sb="2" eb="3">
      <t>ミナミ</t>
    </rPh>
    <phoneticPr fontId="18"/>
  </si>
  <si>
    <t>新日本料理　花万葉</t>
    <rPh sb="0" eb="1">
      <t>シン</t>
    </rPh>
    <rPh sb="1" eb="3">
      <t>ニホン</t>
    </rPh>
    <rPh sb="3" eb="5">
      <t>リョウリ</t>
    </rPh>
    <rPh sb="6" eb="7">
      <t>ハナ</t>
    </rPh>
    <rPh sb="7" eb="8">
      <t>マン</t>
    </rPh>
    <rPh sb="8" eb="9">
      <t>ハ</t>
    </rPh>
    <phoneticPr fontId="18"/>
  </si>
  <si>
    <t>ふく料理　博多い津み</t>
    <rPh sb="2" eb="4">
      <t>リョウリ</t>
    </rPh>
    <rPh sb="5" eb="7">
      <t>ハカタ</t>
    </rPh>
    <rPh sb="8" eb="9">
      <t>ツ</t>
    </rPh>
    <phoneticPr fontId="18"/>
  </si>
  <si>
    <t>博多区住吉　</t>
    <rPh sb="0" eb="3">
      <t>ハカタク</t>
    </rPh>
    <rPh sb="3" eb="5">
      <t>スミヨシ</t>
    </rPh>
    <phoneticPr fontId="18"/>
  </si>
  <si>
    <t>博多　魚一番</t>
    <rPh sb="0" eb="2">
      <t>ハカタ</t>
    </rPh>
    <rPh sb="3" eb="4">
      <t>ウオ</t>
    </rPh>
    <rPh sb="4" eb="6">
      <t>イチバン</t>
    </rPh>
    <phoneticPr fontId="18"/>
  </si>
  <si>
    <t>博多駅東　　駅より300M</t>
    <rPh sb="0" eb="3">
      <t>ハカタエキ</t>
    </rPh>
    <rPh sb="3" eb="4">
      <t>ヒガシ</t>
    </rPh>
    <rPh sb="6" eb="7">
      <t>エキ</t>
    </rPh>
    <phoneticPr fontId="18"/>
  </si>
  <si>
    <t>うま馬　祇園店</t>
    <rPh sb="2" eb="3">
      <t>マ</t>
    </rPh>
    <rPh sb="4" eb="6">
      <t>ギオン</t>
    </rPh>
    <rPh sb="6" eb="7">
      <t>ミセ</t>
    </rPh>
    <phoneticPr fontId="18"/>
  </si>
  <si>
    <t>うま馬　冷泉店</t>
    <rPh sb="2" eb="3">
      <t>マ</t>
    </rPh>
    <rPh sb="4" eb="6">
      <t>レイセン</t>
    </rPh>
    <rPh sb="6" eb="7">
      <t>ミセ</t>
    </rPh>
    <phoneticPr fontId="18"/>
  </si>
  <si>
    <t>博多区冷泉町</t>
    <rPh sb="0" eb="3">
      <t>ハカタク</t>
    </rPh>
    <rPh sb="3" eb="6">
      <t>レイセンマチ</t>
    </rPh>
    <phoneticPr fontId="18"/>
  </si>
  <si>
    <t>博多料理　稚加榮</t>
    <rPh sb="0" eb="2">
      <t>ハカタ</t>
    </rPh>
    <rPh sb="2" eb="4">
      <t>リョウリ</t>
    </rPh>
    <rPh sb="5" eb="8">
      <t>チカエ</t>
    </rPh>
    <phoneticPr fontId="18"/>
  </si>
  <si>
    <t>天神の西</t>
    <rPh sb="0" eb="2">
      <t>テンジン</t>
    </rPh>
    <rPh sb="3" eb="4">
      <t>ニシ</t>
    </rPh>
    <phoneticPr fontId="18"/>
  </si>
  <si>
    <t>博多水たき元祖　水月</t>
    <rPh sb="0" eb="2">
      <t>ハカタ</t>
    </rPh>
    <rPh sb="2" eb="3">
      <t>ミズ</t>
    </rPh>
    <rPh sb="5" eb="7">
      <t>ガンソ</t>
    </rPh>
    <rPh sb="8" eb="9">
      <t>ミズ</t>
    </rPh>
    <rPh sb="9" eb="10">
      <t>ツキ</t>
    </rPh>
    <phoneticPr fontId="18"/>
  </si>
  <si>
    <t>中央区</t>
    <rPh sb="0" eb="3">
      <t>チュウオウク</t>
    </rPh>
    <phoneticPr fontId="18"/>
  </si>
  <si>
    <t>リタの農園（博多ベイサイドプレイス</t>
    <rPh sb="3" eb="5">
      <t>ノウエン</t>
    </rPh>
    <rPh sb="6" eb="8">
      <t>ハカタ</t>
    </rPh>
    <phoneticPr fontId="18"/>
  </si>
  <si>
    <t>博多港</t>
    <rPh sb="0" eb="3">
      <t>ハカタコウ</t>
    </rPh>
    <phoneticPr fontId="18"/>
  </si>
  <si>
    <t>三得物語（水炊き・石もつ鍋）</t>
    <rPh sb="0" eb="1">
      <t>３</t>
    </rPh>
    <rPh sb="1" eb="2">
      <t>トク</t>
    </rPh>
    <rPh sb="2" eb="4">
      <t>モノガタリ</t>
    </rPh>
    <rPh sb="5" eb="6">
      <t>ミズ</t>
    </rPh>
    <rPh sb="6" eb="7">
      <t>タ</t>
    </rPh>
    <rPh sb="9" eb="10">
      <t>イシ</t>
    </rPh>
    <rPh sb="12" eb="13">
      <t>ナベ</t>
    </rPh>
    <phoneticPr fontId="18"/>
  </si>
  <si>
    <t>博多魚市　博多本店</t>
    <rPh sb="0" eb="2">
      <t>ハカタ</t>
    </rPh>
    <rPh sb="2" eb="3">
      <t>ウオ</t>
    </rPh>
    <rPh sb="3" eb="4">
      <t>イチ</t>
    </rPh>
    <rPh sb="5" eb="7">
      <t>ハカタ</t>
    </rPh>
    <rPh sb="7" eb="9">
      <t>ホンテン</t>
    </rPh>
    <phoneticPr fontId="18"/>
  </si>
  <si>
    <t>博多駅博多口</t>
    <rPh sb="0" eb="3">
      <t>ハカタエキ</t>
    </rPh>
    <rPh sb="3" eb="5">
      <t>ハカタ</t>
    </rPh>
    <rPh sb="5" eb="6">
      <t>クチ</t>
    </rPh>
    <phoneticPr fontId="18"/>
  </si>
  <si>
    <t>割烹　よし田</t>
    <rPh sb="0" eb="2">
      <t>カッポウ</t>
    </rPh>
    <rPh sb="5" eb="6">
      <t>タ</t>
    </rPh>
    <phoneticPr fontId="18"/>
  </si>
  <si>
    <t>うなぎ料理　柳川屋</t>
    <rPh sb="3" eb="5">
      <t>リョウリ</t>
    </rPh>
    <rPh sb="6" eb="8">
      <t>ヤナガワ</t>
    </rPh>
    <rPh sb="8" eb="9">
      <t>ヤ</t>
    </rPh>
    <phoneticPr fontId="18"/>
  </si>
  <si>
    <t>柳川　白柳荘</t>
    <rPh sb="0" eb="2">
      <t>ヤナガワ</t>
    </rPh>
    <rPh sb="3" eb="4">
      <t>ハク</t>
    </rPh>
    <rPh sb="4" eb="5">
      <t>ヤナギ</t>
    </rPh>
    <rPh sb="5" eb="6">
      <t>ソウ</t>
    </rPh>
    <phoneticPr fontId="18"/>
  </si>
  <si>
    <t>朝倉</t>
    <rPh sb="0" eb="2">
      <t>アサクラ</t>
    </rPh>
    <phoneticPr fontId="18"/>
  </si>
  <si>
    <t>朝倉・甘木</t>
    <rPh sb="0" eb="2">
      <t>アサクラ</t>
    </rPh>
    <rPh sb="3" eb="5">
      <t>アマギ</t>
    </rPh>
    <phoneticPr fontId="18"/>
  </si>
  <si>
    <t>唐津シーサードホテル</t>
    <rPh sb="0" eb="2">
      <t>カラツ</t>
    </rPh>
    <phoneticPr fontId="18"/>
  </si>
  <si>
    <t>海中レストラン　萬坊</t>
    <rPh sb="0" eb="2">
      <t>カイチュウ</t>
    </rPh>
    <rPh sb="8" eb="9">
      <t>マン</t>
    </rPh>
    <rPh sb="9" eb="10">
      <t>ボウ</t>
    </rPh>
    <phoneticPr fontId="18"/>
  </si>
  <si>
    <t>Pなし注意</t>
    <rPh sb="3" eb="5">
      <t>チュウイ</t>
    </rPh>
    <phoneticPr fontId="18"/>
  </si>
  <si>
    <t>鹿島（祐徳神社）</t>
    <rPh sb="0" eb="2">
      <t>カシマ</t>
    </rPh>
    <rPh sb="3" eb="4">
      <t>ユウ</t>
    </rPh>
    <rPh sb="4" eb="5">
      <t>トク</t>
    </rPh>
    <rPh sb="5" eb="7">
      <t>ジンジャ</t>
    </rPh>
    <phoneticPr fontId="18"/>
  </si>
  <si>
    <t>弓張の丘ホテル</t>
    <rPh sb="0" eb="1">
      <t>ユミ</t>
    </rPh>
    <rPh sb="1" eb="2">
      <t>ハ</t>
    </rPh>
    <rPh sb="3" eb="4">
      <t>オカ</t>
    </rPh>
    <phoneticPr fontId="18"/>
  </si>
  <si>
    <t>坂本屋　料亭宿（卓袱料理）</t>
    <rPh sb="0" eb="2">
      <t>サカモト</t>
    </rPh>
    <rPh sb="2" eb="3">
      <t>ヤ</t>
    </rPh>
    <rPh sb="4" eb="6">
      <t>リョウテイ</t>
    </rPh>
    <rPh sb="6" eb="7">
      <t>ヤド</t>
    </rPh>
    <rPh sb="8" eb="10">
      <t>シッポク</t>
    </rPh>
    <rPh sb="10" eb="12">
      <t>リョウリ</t>
    </rPh>
    <phoneticPr fontId="18"/>
  </si>
  <si>
    <t>長崎卓袱　浜勝</t>
    <rPh sb="0" eb="2">
      <t>ナガサキ</t>
    </rPh>
    <rPh sb="2" eb="4">
      <t>シッポク</t>
    </rPh>
    <rPh sb="5" eb="7">
      <t>ハマカツ</t>
    </rPh>
    <phoneticPr fontId="18"/>
  </si>
  <si>
    <t>長崎鍛冶屋町</t>
    <rPh sb="0" eb="2">
      <t>ナガサキ</t>
    </rPh>
    <rPh sb="2" eb="5">
      <t>カジヤ</t>
    </rPh>
    <rPh sb="5" eb="6">
      <t>マチ</t>
    </rPh>
    <phoneticPr fontId="18"/>
  </si>
  <si>
    <t>長崎　茂木</t>
    <rPh sb="0" eb="2">
      <t>ナガサキ</t>
    </rPh>
    <rPh sb="3" eb="5">
      <t>モギ</t>
    </rPh>
    <phoneticPr fontId="18"/>
  </si>
  <si>
    <t>活魚料理　二見</t>
    <rPh sb="0" eb="2">
      <t>カツギョ</t>
    </rPh>
    <rPh sb="2" eb="4">
      <t>リョウリ</t>
    </rPh>
    <rPh sb="5" eb="7">
      <t>フタミ</t>
    </rPh>
    <phoneticPr fontId="18"/>
  </si>
  <si>
    <t>茂木</t>
    <rPh sb="0" eb="2">
      <t>モギ</t>
    </rPh>
    <phoneticPr fontId="18"/>
  </si>
  <si>
    <t>中国名采　京華園</t>
    <rPh sb="0" eb="2">
      <t>チュウゴク</t>
    </rPh>
    <rPh sb="2" eb="3">
      <t>ナ</t>
    </rPh>
    <rPh sb="3" eb="4">
      <t>サイ</t>
    </rPh>
    <rPh sb="5" eb="6">
      <t>キョウ</t>
    </rPh>
    <rPh sb="7" eb="8">
      <t>エン</t>
    </rPh>
    <phoneticPr fontId="18"/>
  </si>
  <si>
    <t>長崎市　中華街</t>
    <rPh sb="0" eb="2">
      <t>ナガサキ</t>
    </rPh>
    <rPh sb="2" eb="3">
      <t>シ</t>
    </rPh>
    <rPh sb="4" eb="7">
      <t>チュウカガイ</t>
    </rPh>
    <phoneticPr fontId="18"/>
  </si>
  <si>
    <t>とっとっと食堂</t>
    <rPh sb="5" eb="7">
      <t>ショクドウ</t>
    </rPh>
    <phoneticPr fontId="18"/>
  </si>
  <si>
    <t>菊水町</t>
    <rPh sb="0" eb="2">
      <t>キクスイ</t>
    </rPh>
    <rPh sb="2" eb="3">
      <t>マチ</t>
    </rPh>
    <phoneticPr fontId="18"/>
  </si>
  <si>
    <t>とらや　天草店・本渡店</t>
    <rPh sb="4" eb="6">
      <t>アマクサ</t>
    </rPh>
    <rPh sb="6" eb="7">
      <t>ミセ</t>
    </rPh>
    <rPh sb="8" eb="10">
      <t>ホンド</t>
    </rPh>
    <rPh sb="10" eb="11">
      <t>ミセ</t>
    </rPh>
    <phoneticPr fontId="18"/>
  </si>
  <si>
    <t>うしぶか海彩館</t>
    <rPh sb="4" eb="5">
      <t>ウミ</t>
    </rPh>
    <rPh sb="5" eb="6">
      <t>サイ</t>
    </rPh>
    <rPh sb="6" eb="7">
      <t>カン</t>
    </rPh>
    <phoneticPr fontId="18"/>
  </si>
  <si>
    <t>あか牛料理　やま康</t>
    <rPh sb="2" eb="3">
      <t>ウシ</t>
    </rPh>
    <rPh sb="3" eb="5">
      <t>リョウリ</t>
    </rPh>
    <rPh sb="8" eb="9">
      <t>ヤス</t>
    </rPh>
    <phoneticPr fontId="18"/>
  </si>
  <si>
    <t>山見茶屋</t>
    <rPh sb="0" eb="1">
      <t>ヤマ</t>
    </rPh>
    <rPh sb="1" eb="2">
      <t>ミ</t>
    </rPh>
    <rPh sb="2" eb="4">
      <t>チャヤ</t>
    </rPh>
    <phoneticPr fontId="18"/>
  </si>
  <si>
    <t>日田　豆田町</t>
    <rPh sb="0" eb="2">
      <t>ヒタ</t>
    </rPh>
    <rPh sb="3" eb="4">
      <t>マメ</t>
    </rPh>
    <rPh sb="4" eb="5">
      <t>タ</t>
    </rPh>
    <rPh sb="5" eb="6">
      <t>チョウ</t>
    </rPh>
    <phoneticPr fontId="18"/>
  </si>
  <si>
    <t>豆田町</t>
    <rPh sb="0" eb="3">
      <t>マメダマチ</t>
    </rPh>
    <phoneticPr fontId="18"/>
  </si>
  <si>
    <t>日田まぶし千屋　（うなぎ）</t>
    <rPh sb="0" eb="2">
      <t>ヒタ</t>
    </rPh>
    <rPh sb="5" eb="6">
      <t>１０００</t>
    </rPh>
    <phoneticPr fontId="18"/>
  </si>
  <si>
    <t>杵築</t>
    <rPh sb="0" eb="2">
      <t>キツキ</t>
    </rPh>
    <phoneticPr fontId="18"/>
  </si>
  <si>
    <t>筑紫亭</t>
    <rPh sb="0" eb="2">
      <t>チクシ</t>
    </rPh>
    <rPh sb="2" eb="3">
      <t>テイ</t>
    </rPh>
    <phoneticPr fontId="18"/>
  </si>
  <si>
    <t>杵築　大分APより20分</t>
    <rPh sb="0" eb="2">
      <t>キツキ</t>
    </rPh>
    <rPh sb="3" eb="5">
      <t>オオイタ</t>
    </rPh>
    <rPh sb="11" eb="12">
      <t>フン</t>
    </rPh>
    <phoneticPr fontId="18"/>
  </si>
  <si>
    <t>若栄屋</t>
    <rPh sb="0" eb="1">
      <t>ワカ</t>
    </rPh>
    <rPh sb="1" eb="2">
      <t>エイ</t>
    </rPh>
    <rPh sb="2" eb="3">
      <t>ヤ</t>
    </rPh>
    <phoneticPr fontId="18"/>
  </si>
  <si>
    <t>杵築　大分APより21分</t>
    <rPh sb="0" eb="2">
      <t>キツキ</t>
    </rPh>
    <rPh sb="3" eb="5">
      <t>オオイタ</t>
    </rPh>
    <rPh sb="11" eb="12">
      <t>フン</t>
    </rPh>
    <phoneticPr fontId="18"/>
  </si>
  <si>
    <t>大分市</t>
    <rPh sb="0" eb="3">
      <t>オオイタシ</t>
    </rPh>
    <phoneticPr fontId="18"/>
  </si>
  <si>
    <t>天まで上がれ　アジ・サバ活魚</t>
    <rPh sb="0" eb="1">
      <t>テン</t>
    </rPh>
    <rPh sb="3" eb="4">
      <t>ア</t>
    </rPh>
    <rPh sb="12" eb="14">
      <t>カツギョ</t>
    </rPh>
    <phoneticPr fontId="18"/>
  </si>
  <si>
    <t>日出町</t>
    <rPh sb="0" eb="2">
      <t>ヒジ</t>
    </rPh>
    <rPh sb="2" eb="3">
      <t>マチ</t>
    </rPh>
    <phoneticPr fontId="18"/>
  </si>
  <si>
    <t>的山荘　（関アジ・関サバ・城下カレイ</t>
    <rPh sb="0" eb="1">
      <t>テキ</t>
    </rPh>
    <rPh sb="1" eb="2">
      <t>ヤマ</t>
    </rPh>
    <rPh sb="2" eb="3">
      <t>ソウ</t>
    </rPh>
    <rPh sb="5" eb="6">
      <t>セキ</t>
    </rPh>
    <rPh sb="9" eb="10">
      <t>セキ</t>
    </rPh>
    <rPh sb="13" eb="14">
      <t>ジョウ</t>
    </rPh>
    <rPh sb="14" eb="15">
      <t>シタ</t>
    </rPh>
    <phoneticPr fontId="18"/>
  </si>
  <si>
    <t>日出</t>
    <rPh sb="0" eb="2">
      <t>ヒジ</t>
    </rPh>
    <phoneticPr fontId="18"/>
  </si>
  <si>
    <t>久住</t>
    <rPh sb="0" eb="2">
      <t>クジュウ</t>
    </rPh>
    <phoneticPr fontId="18"/>
  </si>
  <si>
    <t>宮崎市</t>
    <rPh sb="0" eb="2">
      <t>ミヤザキ</t>
    </rPh>
    <rPh sb="2" eb="3">
      <t>シ</t>
    </rPh>
    <phoneticPr fontId="18"/>
  </si>
  <si>
    <t>ふるさと料理　杉の子</t>
    <rPh sb="4" eb="6">
      <t>リョウリ</t>
    </rPh>
    <rPh sb="7" eb="8">
      <t>スギ</t>
    </rPh>
    <rPh sb="9" eb="10">
      <t>コ</t>
    </rPh>
    <phoneticPr fontId="18"/>
  </si>
  <si>
    <t>宮崎市内</t>
    <rPh sb="0" eb="4">
      <t>ミヤザキシナイ</t>
    </rPh>
    <phoneticPr fontId="18"/>
  </si>
  <si>
    <t>季節料理　かわの</t>
    <rPh sb="0" eb="2">
      <t>キセツ</t>
    </rPh>
    <rPh sb="2" eb="4">
      <t>リョウリ</t>
    </rPh>
    <phoneticPr fontId="18"/>
  </si>
  <si>
    <t>日南飫肥</t>
    <rPh sb="0" eb="2">
      <t>ニチナン</t>
    </rPh>
    <rPh sb="2" eb="4">
      <t>オビ</t>
    </rPh>
    <phoneticPr fontId="18"/>
  </si>
  <si>
    <t>服部亭</t>
    <rPh sb="0" eb="2">
      <t>ハットリ</t>
    </rPh>
    <rPh sb="2" eb="3">
      <t>テイ</t>
    </rPh>
    <phoneticPr fontId="18"/>
  </si>
  <si>
    <t>飫肥</t>
    <rPh sb="0" eb="2">
      <t>オビ</t>
    </rPh>
    <phoneticPr fontId="18"/>
  </si>
  <si>
    <t>鹿児島市</t>
    <rPh sb="0" eb="3">
      <t>カゴシマ</t>
    </rPh>
    <rPh sb="3" eb="4">
      <t>シ</t>
    </rPh>
    <phoneticPr fontId="18"/>
  </si>
  <si>
    <t>日本料理　愛</t>
    <rPh sb="0" eb="2">
      <t>ニホン</t>
    </rPh>
    <rPh sb="2" eb="4">
      <t>リョウリ</t>
    </rPh>
    <rPh sb="5" eb="6">
      <t>アイ</t>
    </rPh>
    <phoneticPr fontId="18"/>
  </si>
  <si>
    <t>鹿児島中央駅・横</t>
    <rPh sb="0" eb="3">
      <t>カゴシマ</t>
    </rPh>
    <rPh sb="3" eb="5">
      <t>チュウオウ</t>
    </rPh>
    <rPh sb="5" eb="6">
      <t>エキ</t>
    </rPh>
    <rPh sb="7" eb="8">
      <t>ヨコ</t>
    </rPh>
    <phoneticPr fontId="18"/>
  </si>
  <si>
    <t>しゃぶしゃぶ亭　福わらじ</t>
    <rPh sb="6" eb="7">
      <t>テイ</t>
    </rPh>
    <rPh sb="8" eb="9">
      <t>フク</t>
    </rPh>
    <phoneticPr fontId="18"/>
  </si>
  <si>
    <t>鹿児島平之町</t>
    <rPh sb="0" eb="3">
      <t>カゴシマ</t>
    </rPh>
    <rPh sb="3" eb="6">
      <t>ヒラノチョウ</t>
    </rPh>
    <phoneticPr fontId="18"/>
  </si>
  <si>
    <t>七つ島</t>
    <rPh sb="0" eb="1">
      <t>ナナ</t>
    </rPh>
    <rPh sb="2" eb="3">
      <t>シマ</t>
    </rPh>
    <phoneticPr fontId="18"/>
  </si>
  <si>
    <t>魔猿城　（かるかん）</t>
    <rPh sb="0" eb="1">
      <t>マ</t>
    </rPh>
    <rPh sb="1" eb="2">
      <t>サル</t>
    </rPh>
    <rPh sb="2" eb="3">
      <t>ジョウ</t>
    </rPh>
    <phoneticPr fontId="18"/>
  </si>
  <si>
    <t>鹿児島　　～40分　南</t>
    <rPh sb="0" eb="3">
      <t>カゴシマ</t>
    </rPh>
    <rPh sb="8" eb="9">
      <t>フン</t>
    </rPh>
    <rPh sb="10" eb="11">
      <t>ミナミ</t>
    </rPh>
    <phoneticPr fontId="18"/>
  </si>
  <si>
    <t>レストイン武家屋敷</t>
    <rPh sb="5" eb="7">
      <t>ブケ</t>
    </rPh>
    <rPh sb="7" eb="9">
      <t>ヤシキ</t>
    </rPh>
    <phoneticPr fontId="18"/>
  </si>
  <si>
    <t>お弁当の　池田屋</t>
    <rPh sb="1" eb="3">
      <t>ベントウ</t>
    </rPh>
    <rPh sb="5" eb="7">
      <t>イケダ</t>
    </rPh>
    <rPh sb="7" eb="8">
      <t>ヤ</t>
    </rPh>
    <phoneticPr fontId="18"/>
  </si>
  <si>
    <t>松島</t>
    <rPh sb="0" eb="2">
      <t>マツシマ</t>
    </rPh>
    <phoneticPr fontId="18"/>
  </si>
  <si>
    <t>天草パールセンター</t>
    <rPh sb="0" eb="2">
      <t>アマクサ</t>
    </rPh>
    <phoneticPr fontId="18"/>
  </si>
  <si>
    <t>0969-56-1155</t>
    <phoneticPr fontId="18"/>
  </si>
  <si>
    <t>熊本</t>
    <rPh sb="0" eb="1">
      <t>クマ</t>
    </rPh>
    <rPh sb="1" eb="2">
      <t>ホン</t>
    </rPh>
    <phoneticPr fontId="18"/>
  </si>
  <si>
    <t>天草パールセンター（唯一の水族館）</t>
    <rPh sb="0" eb="2">
      <t>アマクサ</t>
    </rPh>
    <rPh sb="10" eb="12">
      <t>ユイイツ</t>
    </rPh>
    <rPh sb="13" eb="16">
      <t>スイゾクカン</t>
    </rPh>
    <phoneticPr fontId="18"/>
  </si>
  <si>
    <t>水族館あり</t>
    <rPh sb="0" eb="3">
      <t>スイゾクカン</t>
    </rPh>
    <phoneticPr fontId="18"/>
  </si>
  <si>
    <t>●天草パールセンター　　●福伸</t>
    <rPh sb="1" eb="3">
      <t>アマクサ</t>
    </rPh>
    <rPh sb="13" eb="14">
      <t>フク</t>
    </rPh>
    <rPh sb="14" eb="15">
      <t>ノ</t>
    </rPh>
    <phoneticPr fontId="18"/>
  </si>
  <si>
    <t>史跡料亭　花月　（坂本竜馬の刀傷）</t>
    <rPh sb="0" eb="2">
      <t>シセキ</t>
    </rPh>
    <rPh sb="2" eb="4">
      <t>リョウテイ</t>
    </rPh>
    <rPh sb="5" eb="6">
      <t>ハナ</t>
    </rPh>
    <rPh sb="6" eb="7">
      <t>ゲツ</t>
    </rPh>
    <rPh sb="9" eb="11">
      <t>サカモト</t>
    </rPh>
    <rPh sb="11" eb="13">
      <t>リョウマ</t>
    </rPh>
    <rPh sb="14" eb="15">
      <t>カタナ</t>
    </rPh>
    <rPh sb="15" eb="16">
      <t>キズ</t>
    </rPh>
    <phoneticPr fontId="18"/>
  </si>
  <si>
    <t>テーブル</t>
    <phoneticPr fontId="18"/>
  </si>
  <si>
    <t>7中央</t>
    <rPh sb="1" eb="3">
      <t>チュウオウ</t>
    </rPh>
    <phoneticPr fontId="18"/>
  </si>
  <si>
    <t>わくわく海中水族館</t>
    <rPh sb="4" eb="6">
      <t>カイチュウ</t>
    </rPh>
    <rPh sb="6" eb="9">
      <t>スイゾクカン</t>
    </rPh>
    <phoneticPr fontId="6"/>
  </si>
  <si>
    <t>姫松屋（具雑煮）本店</t>
    <rPh sb="0" eb="2">
      <t>ヒメマツ</t>
    </rPh>
    <rPh sb="2" eb="3">
      <t>ヤ</t>
    </rPh>
    <rPh sb="4" eb="5">
      <t>グ</t>
    </rPh>
    <rPh sb="5" eb="7">
      <t>ゾウニ</t>
    </rPh>
    <rPh sb="8" eb="10">
      <t>ホンテン</t>
    </rPh>
    <phoneticPr fontId="18"/>
  </si>
  <si>
    <t>島原城横</t>
    <rPh sb="0" eb="2">
      <t>シマバラ</t>
    </rPh>
    <rPh sb="2" eb="3">
      <t>ジョウ</t>
    </rPh>
    <rPh sb="3" eb="4">
      <t>ヨコ</t>
    </rPh>
    <phoneticPr fontId="18"/>
  </si>
  <si>
    <t>Pは場内</t>
    <rPh sb="2" eb="4">
      <t>ジョウナイ</t>
    </rPh>
    <phoneticPr fontId="18"/>
  </si>
  <si>
    <t>太宰府</t>
    <rPh sb="0" eb="3">
      <t>ダザイフ</t>
    </rPh>
    <phoneticPr fontId="18"/>
  </si>
  <si>
    <t>大樟館</t>
    <rPh sb="0" eb="1">
      <t>オオ</t>
    </rPh>
    <rPh sb="1" eb="2">
      <t>ショウ</t>
    </rPh>
    <rPh sb="2" eb="3">
      <t>カン</t>
    </rPh>
    <phoneticPr fontId="18"/>
  </si>
  <si>
    <t>鰻割烹　北御門</t>
    <rPh sb="0" eb="1">
      <t>ウナギ</t>
    </rPh>
    <rPh sb="1" eb="3">
      <t>カッポウ</t>
    </rPh>
    <rPh sb="4" eb="5">
      <t>キタ</t>
    </rPh>
    <rPh sb="5" eb="7">
      <t>ミカド</t>
    </rPh>
    <phoneticPr fontId="18"/>
  </si>
  <si>
    <t>ふぐ乃小川　水前寺本店</t>
    <rPh sb="2" eb="3">
      <t>ノ</t>
    </rPh>
    <rPh sb="3" eb="5">
      <t>オガワ</t>
    </rPh>
    <rPh sb="6" eb="9">
      <t>スイゼンジ</t>
    </rPh>
    <rPh sb="9" eb="10">
      <t>ホン</t>
    </rPh>
    <rPh sb="10" eb="11">
      <t>ミセ</t>
    </rPh>
    <phoneticPr fontId="18"/>
  </si>
  <si>
    <t>宮崎県</t>
    <rPh sb="0" eb="2">
      <t>ミヤザキ</t>
    </rPh>
    <rPh sb="2" eb="3">
      <t>ケン</t>
    </rPh>
    <phoneticPr fontId="18"/>
  </si>
  <si>
    <t>湯の児スペイン村　福田農場</t>
    <rPh sb="0" eb="1">
      <t>ユ</t>
    </rPh>
    <rPh sb="2" eb="3">
      <t>コ</t>
    </rPh>
    <rPh sb="7" eb="8">
      <t>ムラ</t>
    </rPh>
    <rPh sb="9" eb="11">
      <t>フクダ</t>
    </rPh>
    <rPh sb="11" eb="13">
      <t>ノウジョウ</t>
    </rPh>
    <phoneticPr fontId="18"/>
  </si>
  <si>
    <t>ホテル　松島観光ホテル　岬亭</t>
    <rPh sb="4" eb="6">
      <t>マツシマ</t>
    </rPh>
    <rPh sb="6" eb="8">
      <t>カンコウ</t>
    </rPh>
    <rPh sb="12" eb="13">
      <t>ミサキ</t>
    </rPh>
    <rPh sb="13" eb="14">
      <t>テイ</t>
    </rPh>
    <phoneticPr fontId="18"/>
  </si>
  <si>
    <t>富貴寺近く</t>
    <rPh sb="0" eb="2">
      <t>フウキ</t>
    </rPh>
    <rPh sb="2" eb="3">
      <t>ジ</t>
    </rPh>
    <rPh sb="3" eb="4">
      <t>チカ</t>
    </rPh>
    <phoneticPr fontId="18"/>
  </si>
  <si>
    <t>農家れすとらん　しのじの</t>
    <rPh sb="0" eb="2">
      <t>ノウカ</t>
    </rPh>
    <phoneticPr fontId="18"/>
  </si>
  <si>
    <t>いけす割烹　平家</t>
    <rPh sb="3" eb="5">
      <t>カッポウ</t>
    </rPh>
    <rPh sb="6" eb="8">
      <t>ヘイケ</t>
    </rPh>
    <phoneticPr fontId="18"/>
  </si>
  <si>
    <t>夜明けの里　カメミツ</t>
    <rPh sb="0" eb="2">
      <t>ヨア</t>
    </rPh>
    <rPh sb="4" eb="5">
      <t>サト</t>
    </rPh>
    <phoneticPr fontId="18"/>
  </si>
  <si>
    <t>あららぎ乃茶屋</t>
    <rPh sb="4" eb="5">
      <t>ノ</t>
    </rPh>
    <rPh sb="5" eb="6">
      <t>チャ</t>
    </rPh>
    <phoneticPr fontId="18"/>
  </si>
  <si>
    <t>小林</t>
    <rPh sb="0" eb="2">
      <t>コバヤシ</t>
    </rPh>
    <phoneticPr fontId="18"/>
  </si>
  <si>
    <t>小林地鶏の里</t>
    <rPh sb="0" eb="2">
      <t>コバヤシ</t>
    </rPh>
    <rPh sb="2" eb="4">
      <t>ジドリ</t>
    </rPh>
    <rPh sb="5" eb="6">
      <t>サト</t>
    </rPh>
    <phoneticPr fontId="18"/>
  </si>
  <si>
    <t>小林IC　より500M</t>
    <rPh sb="0" eb="2">
      <t>コバヤシ</t>
    </rPh>
    <phoneticPr fontId="18"/>
  </si>
  <si>
    <t>青島　参道入口</t>
    <rPh sb="0" eb="2">
      <t>アオシマ</t>
    </rPh>
    <rPh sb="3" eb="5">
      <t>サンドウ</t>
    </rPh>
    <rPh sb="5" eb="7">
      <t>イリグチ</t>
    </rPh>
    <phoneticPr fontId="18"/>
  </si>
  <si>
    <t>日本料理一石（いっこく）</t>
    <rPh sb="0" eb="2">
      <t>ニホン</t>
    </rPh>
    <rPh sb="2" eb="4">
      <t>リョウリ</t>
    </rPh>
    <rPh sb="4" eb="6">
      <t>イッセキ</t>
    </rPh>
    <phoneticPr fontId="18"/>
  </si>
  <si>
    <t>高千穂牛レストラン　和　（なごみ）</t>
    <rPh sb="0" eb="3">
      <t>タカチホ</t>
    </rPh>
    <rPh sb="3" eb="4">
      <t>ウシ</t>
    </rPh>
    <rPh sb="10" eb="11">
      <t>ワ</t>
    </rPh>
    <phoneticPr fontId="18"/>
  </si>
  <si>
    <t>宮崎</t>
    <rPh sb="0" eb="2">
      <t>ミヤザキ</t>
    </rPh>
    <phoneticPr fontId="18"/>
  </si>
  <si>
    <t>熊本＝八代＝人吉（渡）</t>
    <rPh sb="0" eb="2">
      <t>クマモト</t>
    </rPh>
    <rPh sb="3" eb="5">
      <t>ヤッシロ</t>
    </rPh>
    <rPh sb="6" eb="8">
      <t>ヒトヨシ</t>
    </rPh>
    <rPh sb="9" eb="10">
      <t>ワタ</t>
    </rPh>
    <phoneticPr fontId="18"/>
  </si>
  <si>
    <t>カナザワ　お勧め</t>
    <rPh sb="6" eb="7">
      <t>スス</t>
    </rPh>
    <phoneticPr fontId="18"/>
  </si>
  <si>
    <t>和・洋・中</t>
    <rPh sb="0" eb="1">
      <t>ワ</t>
    </rPh>
    <rPh sb="2" eb="3">
      <t>ヨウ</t>
    </rPh>
    <rPh sb="4" eb="5">
      <t>チュウ</t>
    </rPh>
    <phoneticPr fontId="18"/>
  </si>
  <si>
    <t>昼食</t>
    <rPh sb="0" eb="2">
      <t>チュウショク</t>
    </rPh>
    <phoneticPr fontId="18"/>
  </si>
  <si>
    <t>夕食</t>
    <rPh sb="0" eb="2">
      <t>ユウショク</t>
    </rPh>
    <phoneticPr fontId="18"/>
  </si>
  <si>
    <t>300現在入園不可</t>
    <rPh sb="3" eb="5">
      <t>ゲンザイ</t>
    </rPh>
    <rPh sb="5" eb="7">
      <t>ニュウエン</t>
    </rPh>
    <rPh sb="7" eb="9">
      <t>フカ</t>
    </rPh>
    <phoneticPr fontId="6"/>
  </si>
  <si>
    <t>大型は入りにくい</t>
    <rPh sb="0" eb="2">
      <t>オオガタ</t>
    </rPh>
    <rPh sb="3" eb="4">
      <t>ハイ</t>
    </rPh>
    <phoneticPr fontId="6"/>
  </si>
  <si>
    <t>　　和食</t>
    <rPh sb="2" eb="3">
      <t>ワ</t>
    </rPh>
    <rPh sb="3" eb="4">
      <t>ショク</t>
    </rPh>
    <phoneticPr fontId="18"/>
  </si>
  <si>
    <t>　○</t>
    <phoneticPr fontId="18"/>
  </si>
  <si>
    <t>　　和食</t>
    <rPh sb="2" eb="4">
      <t>ワショク</t>
    </rPh>
    <phoneticPr fontId="18"/>
  </si>
  <si>
    <t>　相談</t>
    <rPh sb="1" eb="3">
      <t>ソウダン</t>
    </rPh>
    <phoneticPr fontId="18"/>
  </si>
  <si>
    <t>　　焼肉</t>
    <rPh sb="2" eb="4">
      <t>ヤキニク</t>
    </rPh>
    <phoneticPr fontId="18"/>
  </si>
  <si>
    <t>　　和・洋</t>
    <rPh sb="2" eb="3">
      <t>ワ</t>
    </rPh>
    <rPh sb="4" eb="5">
      <t>ヨウ</t>
    </rPh>
    <phoneticPr fontId="18"/>
  </si>
  <si>
    <t>　弁当予約</t>
    <rPh sb="1" eb="3">
      <t>ベントウ</t>
    </rPh>
    <rPh sb="3" eb="5">
      <t>ヨヤク</t>
    </rPh>
    <phoneticPr fontId="18"/>
  </si>
  <si>
    <t>10個～</t>
    <rPh sb="2" eb="3">
      <t>コ</t>
    </rPh>
    <phoneticPr fontId="18"/>
  </si>
  <si>
    <t>　和食</t>
    <rPh sb="1" eb="3">
      <t>ワショク</t>
    </rPh>
    <phoneticPr fontId="18"/>
  </si>
  <si>
    <t>　洋食</t>
    <rPh sb="1" eb="3">
      <t>ヨウショク</t>
    </rPh>
    <phoneticPr fontId="18"/>
  </si>
  <si>
    <t>　和・洋</t>
    <rPh sb="1" eb="2">
      <t>ワ</t>
    </rPh>
    <rPh sb="3" eb="4">
      <t>ヨウ</t>
    </rPh>
    <phoneticPr fontId="18"/>
  </si>
  <si>
    <t>　鰻定食</t>
    <rPh sb="1" eb="2">
      <t>ウナギ</t>
    </rPh>
    <rPh sb="2" eb="4">
      <t>テイショク</t>
    </rPh>
    <phoneticPr fontId="18"/>
  </si>
  <si>
    <t>　焼肉</t>
    <rPh sb="1" eb="3">
      <t>ヤキニク</t>
    </rPh>
    <phoneticPr fontId="18"/>
  </si>
  <si>
    <t>　和食（イカ）</t>
    <rPh sb="1" eb="3">
      <t>ワショク</t>
    </rPh>
    <phoneticPr fontId="18"/>
  </si>
  <si>
    <t>20：00迄</t>
    <rPh sb="5" eb="6">
      <t>マデ</t>
    </rPh>
    <phoneticPr fontId="18"/>
  </si>
  <si>
    <t>　和洋中</t>
    <rPh sb="1" eb="4">
      <t>ワヨウチュウ</t>
    </rPh>
    <phoneticPr fontId="18"/>
  </si>
  <si>
    <t>和・ビュッフェ</t>
    <rPh sb="0" eb="1">
      <t>ワ</t>
    </rPh>
    <phoneticPr fontId="18"/>
  </si>
  <si>
    <t>少人数</t>
    <rPh sb="0" eb="3">
      <t>ショウニンズウ</t>
    </rPh>
    <phoneticPr fontId="18"/>
  </si>
  <si>
    <t>　中華</t>
    <rPh sb="1" eb="3">
      <t>チュウカ</t>
    </rPh>
    <phoneticPr fontId="18"/>
  </si>
  <si>
    <t>浦上店のみ個室有</t>
    <rPh sb="0" eb="2">
      <t>ウラガミ</t>
    </rPh>
    <rPh sb="2" eb="3">
      <t>テン</t>
    </rPh>
    <rPh sb="5" eb="7">
      <t>コシツ</t>
    </rPh>
    <rPh sb="7" eb="8">
      <t>ア</t>
    </rPh>
    <phoneticPr fontId="18"/>
  </si>
  <si>
    <t>　和懐石</t>
    <rPh sb="1" eb="2">
      <t>ワ</t>
    </rPh>
    <rPh sb="2" eb="4">
      <t>カイセキ</t>
    </rPh>
    <phoneticPr fontId="18"/>
  </si>
  <si>
    <t>　個室</t>
    <rPh sb="1" eb="3">
      <t>コシツ</t>
    </rPh>
    <phoneticPr fontId="18"/>
  </si>
  <si>
    <t>　卓袱</t>
    <rPh sb="1" eb="3">
      <t>シッポク</t>
    </rPh>
    <phoneticPr fontId="18"/>
  </si>
  <si>
    <t>40位迄</t>
    <rPh sb="2" eb="3">
      <t>クライ</t>
    </rPh>
    <rPh sb="3" eb="4">
      <t>マデ</t>
    </rPh>
    <phoneticPr fontId="18"/>
  </si>
  <si>
    <t>茶碗蒸し・蒸し寿司定食</t>
    <rPh sb="0" eb="3">
      <t>チャワンム</t>
    </rPh>
    <rPh sb="5" eb="6">
      <t>ム</t>
    </rPh>
    <rPh sb="7" eb="9">
      <t>ズシ</t>
    </rPh>
    <rPh sb="9" eb="11">
      <t>テイショク</t>
    </rPh>
    <phoneticPr fontId="18"/>
  </si>
  <si>
    <t>　○　</t>
    <phoneticPr fontId="18"/>
  </si>
  <si>
    <t>　和食（鰻）</t>
    <rPh sb="1" eb="3">
      <t>ワショク</t>
    </rPh>
    <rPh sb="4" eb="5">
      <t>ウナギ</t>
    </rPh>
    <phoneticPr fontId="18"/>
  </si>
  <si>
    <t>10個～</t>
    <rPh sb="2" eb="4">
      <t>コカラ</t>
    </rPh>
    <phoneticPr fontId="18"/>
  </si>
  <si>
    <t>相談</t>
    <rPh sb="0" eb="2">
      <t>ソウダン</t>
    </rPh>
    <phoneticPr fontId="18"/>
  </si>
  <si>
    <t>　和・洋・中</t>
    <rPh sb="1" eb="2">
      <t>ワ</t>
    </rPh>
    <rPh sb="3" eb="4">
      <t>ヨウ</t>
    </rPh>
    <rPh sb="5" eb="6">
      <t>チュウ</t>
    </rPh>
    <phoneticPr fontId="18"/>
  </si>
  <si>
    <t>郷土料理</t>
    <rPh sb="0" eb="4">
      <t>キョウドリョウリ</t>
    </rPh>
    <phoneticPr fontId="18"/>
  </si>
  <si>
    <t>096-354-2119</t>
    <phoneticPr fontId="56"/>
  </si>
  <si>
    <t>　和・洋・中</t>
    <rPh sb="1" eb="2">
      <t>ワ</t>
    </rPh>
    <rPh sb="3" eb="4">
      <t>ヨウ</t>
    </rPh>
    <rPh sb="5" eb="6">
      <t>ナカ</t>
    </rPh>
    <phoneticPr fontId="18"/>
  </si>
  <si>
    <t>　ふく会席</t>
    <rPh sb="3" eb="5">
      <t>カイセキ</t>
    </rPh>
    <phoneticPr fontId="18"/>
  </si>
  <si>
    <t>　馬刺し</t>
    <rPh sb="1" eb="3">
      <t>バサ</t>
    </rPh>
    <phoneticPr fontId="18"/>
  </si>
  <si>
    <t>　予約不可</t>
    <rPh sb="1" eb="3">
      <t>ヨヤク</t>
    </rPh>
    <rPh sb="3" eb="5">
      <t>フカ</t>
    </rPh>
    <phoneticPr fontId="18"/>
  </si>
  <si>
    <t>※休業中</t>
    <rPh sb="1" eb="4">
      <t>キュウギョウチュウ</t>
    </rPh>
    <phoneticPr fontId="18"/>
  </si>
  <si>
    <t>土日のみ</t>
    <rPh sb="0" eb="2">
      <t>ドニチ</t>
    </rPh>
    <phoneticPr fontId="18"/>
  </si>
  <si>
    <t>菊水ロマン館（レストランなごみ庵）</t>
    <rPh sb="0" eb="2">
      <t>キクスイ</t>
    </rPh>
    <rPh sb="5" eb="6">
      <t>カン</t>
    </rPh>
    <rPh sb="15" eb="16">
      <t>アン</t>
    </rPh>
    <phoneticPr fontId="18"/>
  </si>
  <si>
    <t>福伸　はなれ利休</t>
    <rPh sb="0" eb="1">
      <t>フク</t>
    </rPh>
    <rPh sb="1" eb="2">
      <t>ノ</t>
    </rPh>
    <rPh sb="6" eb="8">
      <t>リキュウ</t>
    </rPh>
    <phoneticPr fontId="18"/>
  </si>
  <si>
    <t>清流山水花　あゆの里</t>
    <rPh sb="0" eb="2">
      <t>セイリュウ</t>
    </rPh>
    <rPh sb="2" eb="4">
      <t>サンスイ</t>
    </rPh>
    <rPh sb="4" eb="5">
      <t>ハナ</t>
    </rPh>
    <rPh sb="9" eb="10">
      <t>サト</t>
    </rPh>
    <phoneticPr fontId="18"/>
  </si>
  <si>
    <t>八代</t>
    <rPh sb="0" eb="2">
      <t>ヤツシロ</t>
    </rPh>
    <phoneticPr fontId="18"/>
  </si>
  <si>
    <t>寿司　日本料理葵</t>
    <rPh sb="0" eb="2">
      <t>スシ</t>
    </rPh>
    <rPh sb="3" eb="7">
      <t>ニホンリョウリ</t>
    </rPh>
    <rPh sb="7" eb="8">
      <t>アオイ</t>
    </rPh>
    <phoneticPr fontId="18"/>
  </si>
  <si>
    <t>少人数のみ</t>
    <rPh sb="0" eb="3">
      <t>ショウニンズウ</t>
    </rPh>
    <phoneticPr fontId="18"/>
  </si>
  <si>
    <t>華蓮</t>
    <rPh sb="0" eb="2">
      <t>カレン</t>
    </rPh>
    <phoneticPr fontId="18"/>
  </si>
  <si>
    <t>鹿児島市山之口町</t>
    <rPh sb="0" eb="4">
      <t>カゴシマシ</t>
    </rPh>
    <rPh sb="4" eb="7">
      <t>ヤマノクチ</t>
    </rPh>
    <rPh sb="7" eb="8">
      <t>マチ</t>
    </rPh>
    <phoneticPr fontId="18"/>
  </si>
  <si>
    <t>土日祝</t>
    <rPh sb="0" eb="3">
      <t>ドニチシュク</t>
    </rPh>
    <phoneticPr fontId="18"/>
  </si>
  <si>
    <t>鹿児島ふるさと物産館</t>
    <rPh sb="0" eb="3">
      <t>カゴシマ</t>
    </rPh>
    <rPh sb="7" eb="8">
      <t>ブツ</t>
    </rPh>
    <rPh sb="8" eb="9">
      <t>サン</t>
    </rPh>
    <rPh sb="9" eb="10">
      <t>カン</t>
    </rPh>
    <phoneticPr fontId="18"/>
  </si>
  <si>
    <t>鹿児島市七ッ島</t>
    <rPh sb="0" eb="4">
      <t>カゴシマシ</t>
    </rPh>
    <rPh sb="4" eb="5">
      <t>ナナ</t>
    </rPh>
    <rPh sb="6" eb="7">
      <t>シマ</t>
    </rPh>
    <phoneticPr fontId="18"/>
  </si>
  <si>
    <t>博多地区</t>
    <rPh sb="0" eb="2">
      <t>ハカタ</t>
    </rPh>
    <rPh sb="2" eb="4">
      <t>チク</t>
    </rPh>
    <phoneticPr fontId="18"/>
  </si>
  <si>
    <t>門司・北九州</t>
    <rPh sb="0" eb="2">
      <t>モジ</t>
    </rPh>
    <rPh sb="3" eb="6">
      <t>キタキュウシュウ</t>
    </rPh>
    <phoneticPr fontId="18"/>
  </si>
  <si>
    <t>有田・武雄</t>
    <rPh sb="0" eb="2">
      <t>アリタ</t>
    </rPh>
    <rPh sb="3" eb="5">
      <t>タケオ</t>
    </rPh>
    <phoneticPr fontId="18"/>
  </si>
  <si>
    <t>長崎市内</t>
    <rPh sb="0" eb="4">
      <t>ナガサキシナイ</t>
    </rPh>
    <phoneticPr fontId="18"/>
  </si>
  <si>
    <t>佐世保・琴海町</t>
    <rPh sb="0" eb="3">
      <t>サセボ</t>
    </rPh>
    <rPh sb="4" eb="7">
      <t>キンカイチョウ</t>
    </rPh>
    <phoneticPr fontId="18"/>
  </si>
  <si>
    <t>諫早・雲仙・島原</t>
    <rPh sb="0" eb="2">
      <t>イサハヤ</t>
    </rPh>
    <rPh sb="3" eb="5">
      <t>ウンゼン</t>
    </rPh>
    <rPh sb="6" eb="8">
      <t>シマバラ</t>
    </rPh>
    <phoneticPr fontId="18"/>
  </si>
  <si>
    <t>阿蘇・西原方面</t>
    <rPh sb="0" eb="2">
      <t>アソ</t>
    </rPh>
    <rPh sb="3" eb="5">
      <t>ニシハラ</t>
    </rPh>
    <rPh sb="5" eb="7">
      <t>ホウメン</t>
    </rPh>
    <phoneticPr fontId="18"/>
  </si>
  <si>
    <t>松島・本渡・天草</t>
    <rPh sb="0" eb="2">
      <t>マツシマ</t>
    </rPh>
    <rPh sb="3" eb="5">
      <t>ホンド</t>
    </rPh>
    <rPh sb="6" eb="8">
      <t>アマクサ</t>
    </rPh>
    <phoneticPr fontId="18"/>
  </si>
  <si>
    <t>湯の児・人吉</t>
    <rPh sb="0" eb="1">
      <t>ユ</t>
    </rPh>
    <rPh sb="2" eb="3">
      <t>コ</t>
    </rPh>
    <rPh sb="4" eb="6">
      <t>ヒトヨシ</t>
    </rPh>
    <phoneticPr fontId="18"/>
  </si>
  <si>
    <t>宇佐・豊後・安心院</t>
    <rPh sb="0" eb="2">
      <t>ウサ</t>
    </rPh>
    <rPh sb="3" eb="5">
      <t>ブンゴ</t>
    </rPh>
    <rPh sb="6" eb="9">
      <t>アジム</t>
    </rPh>
    <phoneticPr fontId="18"/>
  </si>
  <si>
    <t>別府市・大分市</t>
    <rPh sb="0" eb="2">
      <t>ベップ</t>
    </rPh>
    <rPh sb="2" eb="3">
      <t>シ</t>
    </rPh>
    <rPh sb="4" eb="7">
      <t>オオイタシ</t>
    </rPh>
    <phoneticPr fontId="18"/>
  </si>
  <si>
    <t>日田・耶馬渓</t>
    <rPh sb="0" eb="2">
      <t>ヒタ</t>
    </rPh>
    <rPh sb="3" eb="5">
      <t>ヤバ</t>
    </rPh>
    <rPh sb="5" eb="6">
      <t>ケイ</t>
    </rPh>
    <phoneticPr fontId="18"/>
  </si>
  <si>
    <t>宮崎・日南</t>
    <rPh sb="0" eb="2">
      <t>ミヤザキ</t>
    </rPh>
    <rPh sb="3" eb="5">
      <t>ニチナン</t>
    </rPh>
    <phoneticPr fontId="18"/>
  </si>
  <si>
    <t>鹿児島・</t>
    <rPh sb="0" eb="3">
      <t>カゴシマ</t>
    </rPh>
    <phoneticPr fontId="18"/>
  </si>
  <si>
    <t>桜島・福山</t>
    <rPh sb="0" eb="2">
      <t>サクラジマ</t>
    </rPh>
    <rPh sb="3" eb="5">
      <t>フクヤマ</t>
    </rPh>
    <phoneticPr fontId="18"/>
  </si>
  <si>
    <t>知覧・池田湖</t>
    <rPh sb="0" eb="2">
      <t>チラン</t>
    </rPh>
    <rPh sb="3" eb="5">
      <t>イケダ</t>
    </rPh>
    <rPh sb="5" eb="6">
      <t>コ</t>
    </rPh>
    <phoneticPr fontId="18"/>
  </si>
  <si>
    <t>●くまもとよかとこ案内人の会</t>
    <rPh sb="9" eb="12">
      <t>アンナイニン</t>
    </rPh>
    <rPh sb="13" eb="14">
      <t>カイ</t>
    </rPh>
    <phoneticPr fontId="6"/>
  </si>
  <si>
    <t>★</t>
    <phoneticPr fontId="56"/>
  </si>
  <si>
    <t>〒869-1404　熊本県阿蘇郡南阿蘇村河陽5986-9</t>
    <rPh sb="10" eb="13">
      <t>クマモトケン</t>
    </rPh>
    <rPh sb="13" eb="16">
      <t>アソグン</t>
    </rPh>
    <rPh sb="16" eb="20">
      <t>ミナミアソムラ</t>
    </rPh>
    <rPh sb="20" eb="21">
      <t>カワ</t>
    </rPh>
    <rPh sb="21" eb="22">
      <t>ヨウ</t>
    </rPh>
    <phoneticPr fontId="56"/>
  </si>
  <si>
    <t>〒868-0301　熊本県球磨郡錦町木上東1　　</t>
    <rPh sb="10" eb="13">
      <t>クマモトケン</t>
    </rPh>
    <rPh sb="13" eb="15">
      <t>クマ</t>
    </rPh>
    <rPh sb="15" eb="16">
      <t>グン</t>
    </rPh>
    <rPh sb="16" eb="17">
      <t>ニシキ</t>
    </rPh>
    <rPh sb="17" eb="18">
      <t>チョウ</t>
    </rPh>
    <rPh sb="18" eb="19">
      <t>タイボク</t>
    </rPh>
    <rPh sb="19" eb="20">
      <t>ウエ</t>
    </rPh>
    <rPh sb="20" eb="21">
      <t>ヒガシ</t>
    </rPh>
    <phoneticPr fontId="62"/>
  </si>
  <si>
    <t>〒874-8666　大分県別府市東山城島高原123</t>
    <rPh sb="10" eb="13">
      <t>オオイタケン</t>
    </rPh>
    <rPh sb="13" eb="16">
      <t>ベップシ</t>
    </rPh>
    <rPh sb="16" eb="18">
      <t>ヒガシヤマ</t>
    </rPh>
    <rPh sb="18" eb="20">
      <t>ジョウジマ</t>
    </rPh>
    <rPh sb="20" eb="22">
      <t>コウゲン</t>
    </rPh>
    <phoneticPr fontId="56"/>
  </si>
  <si>
    <t>〒899-6302　鹿児島県霧島市横川町下ノ1023</t>
    <rPh sb="10" eb="14">
      <t>カゴシマケン</t>
    </rPh>
    <rPh sb="14" eb="17">
      <t>キリシマシ</t>
    </rPh>
    <rPh sb="17" eb="18">
      <t>ヨコ</t>
    </rPh>
    <rPh sb="18" eb="19">
      <t>カワ</t>
    </rPh>
    <rPh sb="19" eb="20">
      <t>チョウ</t>
    </rPh>
    <rPh sb="20" eb="21">
      <t>シタ</t>
    </rPh>
    <phoneticPr fontId="56"/>
  </si>
  <si>
    <t>A</t>
    <phoneticPr fontId="18"/>
  </si>
  <si>
    <t>B</t>
    <phoneticPr fontId="18"/>
  </si>
  <si>
    <t>C</t>
    <phoneticPr fontId="18"/>
  </si>
  <si>
    <t>D</t>
    <phoneticPr fontId="18"/>
  </si>
  <si>
    <t>E</t>
    <phoneticPr fontId="18"/>
  </si>
  <si>
    <t>F</t>
    <phoneticPr fontId="18"/>
  </si>
  <si>
    <t>G</t>
    <phoneticPr fontId="18"/>
  </si>
  <si>
    <t>H</t>
    <phoneticPr fontId="18"/>
  </si>
  <si>
    <t>J</t>
    <phoneticPr fontId="18"/>
  </si>
  <si>
    <t>K</t>
    <phoneticPr fontId="18"/>
  </si>
  <si>
    <t>L</t>
    <phoneticPr fontId="18"/>
  </si>
  <si>
    <t>M</t>
    <phoneticPr fontId="18"/>
  </si>
  <si>
    <t>N</t>
    <phoneticPr fontId="18"/>
  </si>
  <si>
    <t>O</t>
    <phoneticPr fontId="18"/>
  </si>
  <si>
    <t>P</t>
    <phoneticPr fontId="18"/>
  </si>
  <si>
    <t>Q</t>
    <phoneticPr fontId="18"/>
  </si>
  <si>
    <t>R</t>
    <phoneticPr fontId="18"/>
  </si>
  <si>
    <t>S</t>
    <phoneticPr fontId="18"/>
  </si>
  <si>
    <t>T</t>
    <phoneticPr fontId="18"/>
  </si>
  <si>
    <t>U</t>
    <phoneticPr fontId="18"/>
  </si>
  <si>
    <t>V</t>
    <phoneticPr fontId="18"/>
  </si>
  <si>
    <t>W</t>
    <phoneticPr fontId="18"/>
  </si>
  <si>
    <t>X</t>
    <phoneticPr fontId="18"/>
  </si>
  <si>
    <t>Y</t>
    <phoneticPr fontId="18"/>
  </si>
  <si>
    <t>Z</t>
    <phoneticPr fontId="18"/>
  </si>
  <si>
    <t>tel</t>
    <phoneticPr fontId="18"/>
  </si>
  <si>
    <t>MAX</t>
    <phoneticPr fontId="18"/>
  </si>
  <si>
    <t>　　○</t>
    <phoneticPr fontId="18"/>
  </si>
  <si>
    <t>092-721-4624</t>
    <phoneticPr fontId="18"/>
  </si>
  <si>
    <t>092-721-0171</t>
    <phoneticPr fontId="18"/>
  </si>
  <si>
    <t>092-721-1011</t>
    <phoneticPr fontId="18"/>
  </si>
  <si>
    <t>092-741-0077</t>
    <phoneticPr fontId="18"/>
  </si>
  <si>
    <t>092-724-0502</t>
    <phoneticPr fontId="18"/>
  </si>
  <si>
    <t>　　☓</t>
    <phoneticPr fontId="18"/>
  </si>
  <si>
    <t>092-761-4444</t>
    <phoneticPr fontId="18"/>
  </si>
  <si>
    <t>092-271-2133</t>
    <phoneticPr fontId="18"/>
  </si>
  <si>
    <t>092-734-0228</t>
    <phoneticPr fontId="18"/>
  </si>
  <si>
    <t>092-271-2581</t>
    <phoneticPr fontId="18"/>
  </si>
  <si>
    <t>092-281-8117</t>
    <phoneticPr fontId="18"/>
  </si>
  <si>
    <t>092-761-1659</t>
    <phoneticPr fontId="18"/>
  </si>
  <si>
    <t>092-633-5100</t>
    <phoneticPr fontId="18"/>
  </si>
  <si>
    <t>　☓</t>
    <phoneticPr fontId="18"/>
  </si>
  <si>
    <t>092-291-0231</t>
    <phoneticPr fontId="18"/>
  </si>
  <si>
    <t>092-471-6111</t>
    <phoneticPr fontId="18"/>
  </si>
  <si>
    <t>092-716-9988</t>
    <phoneticPr fontId="18"/>
  </si>
  <si>
    <t>092-531-0031</t>
    <phoneticPr fontId="18"/>
  </si>
  <si>
    <t>092-482-7887</t>
    <phoneticPr fontId="18"/>
  </si>
  <si>
    <t>092-531-1336</t>
    <phoneticPr fontId="18"/>
  </si>
  <si>
    <t>092-531-9100</t>
    <phoneticPr fontId="18"/>
  </si>
  <si>
    <t>092-283-8398</t>
    <phoneticPr fontId="18"/>
  </si>
  <si>
    <t>092-272-1123</t>
    <phoneticPr fontId="18"/>
  </si>
  <si>
    <t>092-271-4025</t>
    <phoneticPr fontId="18"/>
  </si>
  <si>
    <t>092-283-1015</t>
    <phoneticPr fontId="18"/>
  </si>
  <si>
    <t>　ビュッフェ</t>
    <phoneticPr fontId="18"/>
  </si>
  <si>
    <t>092-576-9010</t>
    <phoneticPr fontId="18"/>
  </si>
  <si>
    <t>092-432-8737</t>
    <phoneticPr fontId="18"/>
  </si>
  <si>
    <t>092-473-3109</t>
    <phoneticPr fontId="18"/>
  </si>
  <si>
    <t>092-481-6622</t>
    <phoneticPr fontId="18"/>
  </si>
  <si>
    <t>092-414-1016</t>
    <phoneticPr fontId="18"/>
  </si>
  <si>
    <t>はくはく（ふくや）</t>
    <phoneticPr fontId="18"/>
  </si>
  <si>
    <t>092-621-8989</t>
    <phoneticPr fontId="18"/>
  </si>
  <si>
    <t>093-541-1948</t>
    <phoneticPr fontId="18"/>
  </si>
  <si>
    <t>　　○　</t>
    <phoneticPr fontId="18"/>
  </si>
  <si>
    <t>093-601-2345</t>
    <phoneticPr fontId="18"/>
  </si>
  <si>
    <t>　☓　</t>
    <phoneticPr fontId="18"/>
  </si>
  <si>
    <t>093-541-0791</t>
    <phoneticPr fontId="18"/>
  </si>
  <si>
    <t>093-332-1000</t>
    <phoneticPr fontId="18"/>
  </si>
  <si>
    <t>093-321-6885</t>
    <phoneticPr fontId="18"/>
  </si>
  <si>
    <t>092-922-4108</t>
    <phoneticPr fontId="18"/>
  </si>
  <si>
    <t>092-922-4068</t>
    <phoneticPr fontId="18"/>
  </si>
  <si>
    <t>092-922-5112</t>
    <phoneticPr fontId="18"/>
  </si>
  <si>
    <t>092-922-4120</t>
    <phoneticPr fontId="18"/>
  </si>
  <si>
    <t>0944-73-2189</t>
    <phoneticPr fontId="18"/>
  </si>
  <si>
    <t>0944-73-0118</t>
    <phoneticPr fontId="18"/>
  </si>
  <si>
    <t>0944-72-2411</t>
    <phoneticPr fontId="18"/>
  </si>
  <si>
    <t>0944-73-1188</t>
    <phoneticPr fontId="18"/>
  </si>
  <si>
    <t>0944-72-7900</t>
    <phoneticPr fontId="18"/>
  </si>
  <si>
    <t>Krumeria　ARK　（アーク）</t>
    <phoneticPr fontId="18"/>
  </si>
  <si>
    <t>0942-27-9491</t>
    <phoneticPr fontId="18"/>
  </si>
  <si>
    <t>ビュッフェ</t>
    <phoneticPr fontId="18"/>
  </si>
  <si>
    <t>0943-32-0011</t>
    <phoneticPr fontId="18"/>
  </si>
  <si>
    <t>キリンビアファーム</t>
    <phoneticPr fontId="18"/>
  </si>
  <si>
    <t>0946-23-2993</t>
    <phoneticPr fontId="18"/>
  </si>
  <si>
    <t>0955-82-5977</t>
    <phoneticPr fontId="18"/>
  </si>
  <si>
    <t>0955-82-3913</t>
    <phoneticPr fontId="18"/>
  </si>
  <si>
    <t>0955-82-5539</t>
    <phoneticPr fontId="18"/>
  </si>
  <si>
    <t>0955-82-5333</t>
    <phoneticPr fontId="18"/>
  </si>
  <si>
    <t>0955-82-3208</t>
    <phoneticPr fontId="18"/>
  </si>
  <si>
    <t>0955-56-2200</t>
    <phoneticPr fontId="18"/>
  </si>
  <si>
    <t>　  ○</t>
    <phoneticPr fontId="18"/>
  </si>
  <si>
    <t>0955-72-8101</t>
    <phoneticPr fontId="18"/>
  </si>
  <si>
    <t>0955-75-3300</t>
    <phoneticPr fontId="18"/>
  </si>
  <si>
    <t>P有り</t>
    <phoneticPr fontId="18"/>
  </si>
  <si>
    <t>　540・150</t>
    <phoneticPr fontId="18"/>
  </si>
  <si>
    <t>0954-22-2200</t>
    <phoneticPr fontId="18"/>
  </si>
  <si>
    <t>0954-22-4597</t>
    <phoneticPr fontId="18"/>
  </si>
  <si>
    <t>0952-72-3185</t>
    <phoneticPr fontId="18"/>
  </si>
  <si>
    <t>ホテルビアントス</t>
    <phoneticPr fontId="18"/>
  </si>
  <si>
    <t>0942-82-8888</t>
    <phoneticPr fontId="18"/>
  </si>
  <si>
    <t>0954-63-3668</t>
    <phoneticPr fontId="18"/>
  </si>
  <si>
    <t>0954-68-2758</t>
    <phoneticPr fontId="18"/>
  </si>
  <si>
    <t>095-821-3735</t>
    <phoneticPr fontId="18"/>
  </si>
  <si>
    <t>050-3444-1950</t>
    <phoneticPr fontId="18"/>
  </si>
  <si>
    <t>085-826-8211</t>
    <phoneticPr fontId="18"/>
  </si>
  <si>
    <t>095-826-8321</t>
    <phoneticPr fontId="18"/>
  </si>
  <si>
    <t>095-841-1111</t>
    <phoneticPr fontId="18"/>
  </si>
  <si>
    <t>095-821-0001</t>
    <phoneticPr fontId="18"/>
  </si>
  <si>
    <t>095-821-1507</t>
    <phoneticPr fontId="18"/>
  </si>
  <si>
    <t>095-822-4261</t>
    <phoneticPr fontId="18"/>
  </si>
  <si>
    <t>095-845-5111</t>
    <phoneticPr fontId="18"/>
  </si>
  <si>
    <t>095-820-5511</t>
    <phoneticPr fontId="18"/>
  </si>
  <si>
    <t>095-842-2000</t>
    <phoneticPr fontId="18"/>
  </si>
  <si>
    <t>095-827-1200</t>
    <phoneticPr fontId="18"/>
  </si>
  <si>
    <t>095-822-1296</t>
    <phoneticPr fontId="18"/>
  </si>
  <si>
    <t>095-836-2323</t>
    <phoneticPr fontId="18"/>
  </si>
  <si>
    <t>0956-58-4000</t>
    <phoneticPr fontId="18"/>
  </si>
  <si>
    <t>0956-26-0800</t>
    <phoneticPr fontId="18"/>
  </si>
  <si>
    <t>　ビュフェ</t>
    <phoneticPr fontId="18"/>
  </si>
  <si>
    <t>0956-20-2525</t>
    <phoneticPr fontId="18"/>
  </si>
  <si>
    <t>0959-28-0345</t>
    <phoneticPr fontId="18"/>
  </si>
  <si>
    <t>0957-22-0039</t>
    <phoneticPr fontId="18"/>
  </si>
  <si>
    <t>0957-252-0167</t>
    <phoneticPr fontId="18"/>
  </si>
  <si>
    <t>0957-36-2000</t>
    <phoneticPr fontId="18"/>
  </si>
  <si>
    <t>0957-37-2254</t>
    <phoneticPr fontId="18"/>
  </si>
  <si>
    <t>0957-62-5111</t>
    <phoneticPr fontId="18"/>
  </si>
  <si>
    <t>0957-63-9911</t>
    <phoneticPr fontId="18"/>
  </si>
  <si>
    <t>0957-63-7272</t>
    <phoneticPr fontId="18"/>
  </si>
  <si>
    <t>0957-64-1600</t>
    <phoneticPr fontId="18"/>
  </si>
  <si>
    <t>0957-72-7222</t>
    <phoneticPr fontId="18"/>
  </si>
  <si>
    <t>○</t>
    <phoneticPr fontId="18"/>
  </si>
  <si>
    <t>096-387-1129</t>
    <phoneticPr fontId="18"/>
  </si>
  <si>
    <t>096-356-1029</t>
    <phoneticPr fontId="18"/>
  </si>
  <si>
    <t>ドリンクのみ</t>
    <phoneticPr fontId="18"/>
  </si>
  <si>
    <t>096-293-0551</t>
    <phoneticPr fontId="18"/>
  </si>
  <si>
    <t>096-237-2280</t>
    <phoneticPr fontId="18"/>
  </si>
  <si>
    <t>0967-44-0011</t>
    <phoneticPr fontId="18"/>
  </si>
  <si>
    <t>0967-67-2323</t>
    <phoneticPr fontId="18"/>
  </si>
  <si>
    <t>0967-62-0888</t>
    <phoneticPr fontId="18"/>
  </si>
  <si>
    <t>0967-62-3100</t>
    <phoneticPr fontId="18"/>
  </si>
  <si>
    <t>0968-86-3100</t>
    <phoneticPr fontId="18"/>
  </si>
  <si>
    <t>0969-56-1188</t>
    <phoneticPr fontId="18"/>
  </si>
  <si>
    <t>0969-34-0288</t>
    <phoneticPr fontId="18"/>
  </si>
  <si>
    <t>0969-22-3855</t>
    <phoneticPr fontId="18"/>
  </si>
  <si>
    <t>0969-23-7261</t>
    <phoneticPr fontId="18"/>
  </si>
  <si>
    <t>0969-73-3818</t>
    <phoneticPr fontId="18"/>
  </si>
  <si>
    <t>0966-62-6262</t>
    <phoneticPr fontId="18"/>
  </si>
  <si>
    <t>0966-63-3900</t>
    <phoneticPr fontId="18"/>
  </si>
  <si>
    <t>0966-22-1044</t>
    <phoneticPr fontId="18"/>
  </si>
  <si>
    <t>0966-22-1123</t>
    <phoneticPr fontId="18"/>
  </si>
  <si>
    <t>0966-22-3131</t>
    <phoneticPr fontId="18"/>
  </si>
  <si>
    <t>0966-22-2171</t>
    <phoneticPr fontId="18"/>
  </si>
  <si>
    <t>0965-32-4418</t>
    <phoneticPr fontId="18"/>
  </si>
  <si>
    <t>　　</t>
    <phoneticPr fontId="18"/>
  </si>
  <si>
    <t>0978-37-0581</t>
    <phoneticPr fontId="18"/>
  </si>
  <si>
    <t>0978-26-2351</t>
    <phoneticPr fontId="18"/>
  </si>
  <si>
    <t>0978-23-1860</t>
    <phoneticPr fontId="18"/>
  </si>
  <si>
    <t>0978-26-2888</t>
    <phoneticPr fontId="18"/>
  </si>
  <si>
    <t>0978-44-1236</t>
    <phoneticPr fontId="18"/>
  </si>
  <si>
    <t>0977-27-7366</t>
    <phoneticPr fontId="18"/>
  </si>
  <si>
    <t>0977-66-8166</t>
    <phoneticPr fontId="18"/>
  </si>
  <si>
    <t>0977-24-7126</t>
    <phoneticPr fontId="18"/>
  </si>
  <si>
    <t>　</t>
    <phoneticPr fontId="18"/>
  </si>
  <si>
    <t>インターヴィレッジさくら</t>
    <phoneticPr fontId="18"/>
  </si>
  <si>
    <t>0977-25-5211</t>
    <phoneticPr fontId="18"/>
  </si>
  <si>
    <t>0977-24-1811</t>
    <phoneticPr fontId="18"/>
  </si>
  <si>
    <t>097-536-1331</t>
    <phoneticPr fontId="18"/>
  </si>
  <si>
    <t>0973-25-1234</t>
    <phoneticPr fontId="18"/>
  </si>
  <si>
    <t>0973-24-2728</t>
    <phoneticPr fontId="18"/>
  </si>
  <si>
    <t>0973-27-2021</t>
    <phoneticPr fontId="18"/>
  </si>
  <si>
    <t>0973-22-3130</t>
    <phoneticPr fontId="18"/>
  </si>
  <si>
    <t>P有料</t>
    <phoneticPr fontId="18"/>
  </si>
  <si>
    <t>0979-52-2432</t>
    <phoneticPr fontId="18"/>
  </si>
  <si>
    <t>0977-28-2300</t>
    <phoneticPr fontId="18"/>
  </si>
  <si>
    <t>0977-44-5000</t>
    <phoneticPr fontId="18"/>
  </si>
  <si>
    <t>0977-85-5089</t>
    <phoneticPr fontId="18"/>
  </si>
  <si>
    <t>0977-85-4656</t>
    <phoneticPr fontId="18"/>
  </si>
  <si>
    <t>0977-85-3484</t>
    <phoneticPr fontId="18"/>
  </si>
  <si>
    <t>0977-84-2101</t>
    <phoneticPr fontId="18"/>
  </si>
  <si>
    <t>0972-65-3333</t>
    <phoneticPr fontId="18"/>
  </si>
  <si>
    <t>0972-65-3555</t>
    <phoneticPr fontId="18"/>
  </si>
  <si>
    <t>0979-22-3441</t>
    <phoneticPr fontId="18"/>
  </si>
  <si>
    <t>10～40</t>
    <phoneticPr fontId="18"/>
  </si>
  <si>
    <t>0978-63-5555</t>
    <phoneticPr fontId="18"/>
  </si>
  <si>
    <t>0977-72-2321</t>
    <phoneticPr fontId="18"/>
  </si>
  <si>
    <t>ガンジーファーム</t>
    <phoneticPr fontId="18"/>
  </si>
  <si>
    <t>0974-76-0760</t>
    <phoneticPr fontId="18"/>
  </si>
  <si>
    <t>0985-22-5798</t>
    <phoneticPr fontId="18"/>
  </si>
  <si>
    <t>0985-23-2077</t>
    <phoneticPr fontId="18"/>
  </si>
  <si>
    <t>0985-65-1121</t>
    <phoneticPr fontId="18"/>
  </si>
  <si>
    <t>0987-29-1900</t>
    <phoneticPr fontId="18"/>
  </si>
  <si>
    <t>0987-25-3822</t>
    <phoneticPr fontId="18"/>
  </si>
  <si>
    <t>0982-73-1109</t>
    <phoneticPr fontId="18"/>
  </si>
  <si>
    <t>20～30</t>
    <phoneticPr fontId="18"/>
  </si>
  <si>
    <t>0982-72-3255</t>
    <phoneticPr fontId="18"/>
  </si>
  <si>
    <t>0986-33-2102</t>
    <phoneticPr fontId="18"/>
  </si>
  <si>
    <t>0986-21-8111</t>
    <phoneticPr fontId="18"/>
  </si>
  <si>
    <t>0986-24-9958</t>
    <phoneticPr fontId="18"/>
  </si>
  <si>
    <t>0982-54-7373</t>
    <phoneticPr fontId="18"/>
  </si>
  <si>
    <t>0985-77-2222</t>
    <phoneticPr fontId="18"/>
  </si>
  <si>
    <t>えびの</t>
    <phoneticPr fontId="18"/>
  </si>
  <si>
    <t>0984-33-1155</t>
    <phoneticPr fontId="18"/>
  </si>
  <si>
    <t>0984-22-0264</t>
    <phoneticPr fontId="18"/>
  </si>
  <si>
    <t>099-222-6356</t>
    <phoneticPr fontId="18"/>
  </si>
  <si>
    <t>099-223-8877</t>
    <phoneticPr fontId="18"/>
  </si>
  <si>
    <t>099-268-0331</t>
    <phoneticPr fontId="18"/>
  </si>
  <si>
    <t>099-252-7677</t>
    <phoneticPr fontId="18"/>
  </si>
  <si>
    <t>099-226-0525</t>
    <phoneticPr fontId="18"/>
  </si>
  <si>
    <t>099-252-2251</t>
    <phoneticPr fontId="18"/>
  </si>
  <si>
    <t>099-222-3241</t>
    <phoneticPr fontId="18"/>
  </si>
  <si>
    <t>099-247-1551</t>
    <phoneticPr fontId="18"/>
  </si>
  <si>
    <t>099-261-9069</t>
    <phoneticPr fontId="18"/>
  </si>
  <si>
    <t>099-284-6806</t>
    <phoneticPr fontId="18"/>
  </si>
  <si>
    <t>099-297-6711</t>
    <phoneticPr fontId="18"/>
  </si>
  <si>
    <t>0995-55-3231</t>
    <phoneticPr fontId="18"/>
  </si>
  <si>
    <t>0995-54-7700</t>
    <phoneticPr fontId="18"/>
  </si>
  <si>
    <t>099-293-3558</t>
    <phoneticPr fontId="18"/>
  </si>
  <si>
    <t>0993-83-2727</t>
    <phoneticPr fontId="18"/>
  </si>
  <si>
    <t>0993-83-3186</t>
    <phoneticPr fontId="18"/>
  </si>
  <si>
    <t>0993-83-3211</t>
    <phoneticPr fontId="18"/>
  </si>
  <si>
    <t>0993-26-2211</t>
    <phoneticPr fontId="18"/>
  </si>
  <si>
    <t>0993-73-2311</t>
    <phoneticPr fontId="18"/>
  </si>
  <si>
    <t>0994-44-5511</t>
    <phoneticPr fontId="18"/>
  </si>
  <si>
    <t>099-473-0001</t>
    <phoneticPr fontId="18"/>
  </si>
  <si>
    <t>バレルバレー　プラハ&amp;GEN</t>
    <phoneticPr fontId="18"/>
  </si>
  <si>
    <t>0995-58-2535</t>
    <phoneticPr fontId="18"/>
  </si>
  <si>
    <t>すべて旅行会社対応とは限りません。ご了承ください</t>
    <rPh sb="3" eb="5">
      <t>リョコウ</t>
    </rPh>
    <rPh sb="5" eb="7">
      <t>カイシャ</t>
    </rPh>
    <rPh sb="7" eb="9">
      <t>タイオウ</t>
    </rPh>
    <rPh sb="11" eb="12">
      <t>カギ</t>
    </rPh>
    <rPh sb="18" eb="20">
      <t>リョウショウ</t>
    </rPh>
    <phoneticPr fontId="18"/>
  </si>
  <si>
    <t>ゆふいん</t>
    <phoneticPr fontId="56"/>
  </si>
  <si>
    <t>.</t>
    <phoneticPr fontId="18"/>
  </si>
  <si>
    <t>コンセプト</t>
    <phoneticPr fontId="56"/>
  </si>
  <si>
    <t>詳しくはＪＲさんへ</t>
    <rPh sb="0" eb="1">
      <t>クワ</t>
    </rPh>
    <phoneticPr fontId="18"/>
  </si>
  <si>
    <t>　　　　　　</t>
    <phoneticPr fontId="56"/>
  </si>
  <si>
    <t>走る黒い観光列車！ファミリーみんなが楽しい！</t>
    <rPh sb="0" eb="1">
      <t>ハシ</t>
    </rPh>
    <rPh sb="2" eb="3">
      <t>クロ</t>
    </rPh>
    <rPh sb="4" eb="6">
      <t>カンコウ</t>
    </rPh>
    <rPh sb="6" eb="8">
      <t>レッシャ</t>
    </rPh>
    <rPh sb="18" eb="19">
      <t>タノ</t>
    </rPh>
    <phoneticPr fontId="56"/>
  </si>
  <si>
    <t>全席指定席</t>
    <rPh sb="0" eb="2">
      <t>ゼンセキ</t>
    </rPh>
    <rPh sb="2" eb="4">
      <t>シテイ</t>
    </rPh>
    <rPh sb="4" eb="5">
      <t>セキ</t>
    </rPh>
    <phoneticPr fontId="18"/>
  </si>
  <si>
    <t>あそぼーい</t>
    <phoneticPr fontId="56"/>
  </si>
  <si>
    <t>050-3786-1717</t>
    <phoneticPr fontId="56"/>
  </si>
  <si>
    <t>しんぺい</t>
    <phoneticPr fontId="56"/>
  </si>
  <si>
    <t>0967-62-0058</t>
    <phoneticPr fontId="56"/>
  </si>
  <si>
    <t>093-582-2922</t>
    <phoneticPr fontId="18"/>
  </si>
  <si>
    <t>095-822-5002</t>
    <phoneticPr fontId="18"/>
  </si>
  <si>
    <t>095-827-2470</t>
    <phoneticPr fontId="18"/>
  </si>
  <si>
    <t>095-895-9300</t>
    <phoneticPr fontId="18"/>
  </si>
  <si>
    <t>095-818-1105</t>
    <phoneticPr fontId="18"/>
  </si>
  <si>
    <t>入場料金　基本大人　410円　P無料（乗降のみバス回送）</t>
    <rPh sb="0" eb="2">
      <t>ニュウジョウ</t>
    </rPh>
    <rPh sb="2" eb="3">
      <t>リョウ</t>
    </rPh>
    <rPh sb="3" eb="4">
      <t>キン</t>
    </rPh>
    <rPh sb="5" eb="7">
      <t>キホン</t>
    </rPh>
    <rPh sb="7" eb="9">
      <t>オトナ</t>
    </rPh>
    <rPh sb="13" eb="14">
      <t>エン</t>
    </rPh>
    <rPh sb="16" eb="18">
      <t>ムリョウ</t>
    </rPh>
    <rPh sb="19" eb="21">
      <t>ジョウコウ</t>
    </rPh>
    <rPh sb="25" eb="27">
      <t>カイソウ</t>
    </rPh>
    <phoneticPr fontId="56"/>
  </si>
  <si>
    <t>0968-57-9155</t>
    <phoneticPr fontId="18"/>
  </si>
  <si>
    <t>※万田ステーションは無料</t>
    <rPh sb="1" eb="3">
      <t>マンダ</t>
    </rPh>
    <rPh sb="10" eb="12">
      <t>ムリョウ</t>
    </rPh>
    <phoneticPr fontId="18"/>
  </si>
  <si>
    <t>港前で上下車・港内は駐車留め置き可能（バス回送の場合も有）</t>
    <rPh sb="0" eb="1">
      <t>ミナト</t>
    </rPh>
    <rPh sb="1" eb="2">
      <t>マエ</t>
    </rPh>
    <rPh sb="3" eb="5">
      <t>ジョウゲ</t>
    </rPh>
    <rPh sb="5" eb="6">
      <t>シャ</t>
    </rPh>
    <rPh sb="7" eb="8">
      <t>ミナト</t>
    </rPh>
    <rPh sb="8" eb="9">
      <t>ナイ</t>
    </rPh>
    <rPh sb="10" eb="12">
      <t>チュウシャ</t>
    </rPh>
    <rPh sb="12" eb="13">
      <t>ト</t>
    </rPh>
    <rPh sb="14" eb="15">
      <t>オ</t>
    </rPh>
    <rPh sb="16" eb="18">
      <t>カノウ</t>
    </rPh>
    <rPh sb="21" eb="23">
      <t>カイソウ</t>
    </rPh>
    <rPh sb="24" eb="26">
      <t>バアイ</t>
    </rPh>
    <rPh sb="27" eb="28">
      <t>ア</t>
    </rPh>
    <phoneticPr fontId="56"/>
  </si>
  <si>
    <t>099-247-1511</t>
    <phoneticPr fontId="18"/>
  </si>
  <si>
    <t>25分</t>
    <rPh sb="2" eb="3">
      <t>フン</t>
    </rPh>
    <phoneticPr fontId="18"/>
  </si>
  <si>
    <t>数字は　所用：分です</t>
    <rPh sb="0" eb="2">
      <t>スウジ</t>
    </rPh>
    <rPh sb="4" eb="6">
      <t>ショヨウ</t>
    </rPh>
    <rPh sb="7" eb="8">
      <t>フン</t>
    </rPh>
    <phoneticPr fontId="18"/>
  </si>
  <si>
    <t>小倉駅より10KM　20分</t>
    <rPh sb="0" eb="3">
      <t>コクラエキ</t>
    </rPh>
    <rPh sb="12" eb="13">
      <t>フン</t>
    </rPh>
    <phoneticPr fontId="56"/>
  </si>
  <si>
    <t xml:space="preserve"> 　　　　    ●小倉駅</t>
    <rPh sb="10" eb="13">
      <t>コクラエキ</t>
    </rPh>
    <phoneticPr fontId="18"/>
  </si>
  <si>
    <t>コラソンホテル</t>
    <phoneticPr fontId="18"/>
  </si>
  <si>
    <t>0956-58-7001</t>
    <phoneticPr fontId="18"/>
  </si>
  <si>
    <t>和・洋</t>
    <rPh sb="0" eb="1">
      <t>ワ</t>
    </rPh>
    <rPh sb="2" eb="3">
      <t>ヨウ</t>
    </rPh>
    <phoneticPr fontId="18"/>
  </si>
  <si>
    <t>12/30～31</t>
    <phoneticPr fontId="6"/>
  </si>
  <si>
    <t>ハウステンボス</t>
    <phoneticPr fontId="6"/>
  </si>
  <si>
    <t>★</t>
    <phoneticPr fontId="6"/>
  </si>
  <si>
    <t>092-847-1699</t>
    <phoneticPr fontId="6"/>
  </si>
  <si>
    <t>12/29～31</t>
    <phoneticPr fontId="6"/>
  </si>
  <si>
    <t>12/30～1/1</t>
    <phoneticPr fontId="6"/>
  </si>
  <si>
    <t>ハーモニーランド</t>
    <phoneticPr fontId="6"/>
  </si>
  <si>
    <t>年中　無休</t>
    <rPh sb="0" eb="2">
      <t>ネンジュウ</t>
    </rPh>
    <rPh sb="3" eb="5">
      <t>ムキュウ</t>
    </rPh>
    <phoneticPr fontId="6"/>
  </si>
  <si>
    <t>三井グリーンランド</t>
    <rPh sb="0" eb="2">
      <t>ミツイ</t>
    </rPh>
    <phoneticPr fontId="6"/>
  </si>
  <si>
    <t>カドリードミニオン</t>
    <phoneticPr fontId="6"/>
  </si>
  <si>
    <t>12/29～1/3</t>
    <phoneticPr fontId="6"/>
  </si>
  <si>
    <t>マリーンパレスうみたまご</t>
    <phoneticPr fontId="6"/>
  </si>
  <si>
    <t>（オーシャン・アロー）</t>
    <phoneticPr fontId="6"/>
  </si>
  <si>
    <t>12/31～1/3</t>
    <phoneticPr fontId="6"/>
  </si>
  <si>
    <t>（シードーナツ）</t>
    <phoneticPr fontId="6"/>
  </si>
  <si>
    <t xml:space="preserve">         *  19:20</t>
    <phoneticPr fontId="6"/>
  </si>
  <si>
    <t xml:space="preserve">          *  18:30</t>
    <phoneticPr fontId="6"/>
  </si>
  <si>
    <t>12/28～1/3</t>
    <phoneticPr fontId="6"/>
  </si>
  <si>
    <t>こどものくに</t>
    <phoneticPr fontId="6"/>
  </si>
  <si>
    <t>0985-77-1223</t>
    <phoneticPr fontId="6"/>
  </si>
  <si>
    <t>12/31.</t>
    <phoneticPr fontId="6"/>
  </si>
  <si>
    <t>12／29～1/1</t>
    <phoneticPr fontId="6"/>
  </si>
  <si>
    <t>0944-73-4343</t>
    <phoneticPr fontId="18"/>
  </si>
  <si>
    <t>0969-33-0198</t>
    <phoneticPr fontId="18"/>
  </si>
  <si>
    <t>0944-72-8647</t>
    <phoneticPr fontId="18"/>
  </si>
  <si>
    <t>イルカインフォメーション</t>
    <phoneticPr fontId="18"/>
  </si>
  <si>
    <t>フラワーパークかごしま</t>
    <phoneticPr fontId="6"/>
  </si>
  <si>
    <t>0944-72-6177</t>
    <phoneticPr fontId="18"/>
  </si>
  <si>
    <t>0966-22-5555</t>
    <phoneticPr fontId="18"/>
  </si>
  <si>
    <t>0957-73-3572</t>
    <phoneticPr fontId="6"/>
  </si>
  <si>
    <t>0966-32-9393</t>
    <phoneticPr fontId="18"/>
  </si>
  <si>
    <t>　九州管内主要観光地間所要時間　（直行の時間です）</t>
    <rPh sb="1" eb="3">
      <t>キュウシュウ</t>
    </rPh>
    <rPh sb="3" eb="5">
      <t>カンナイ</t>
    </rPh>
    <rPh sb="5" eb="7">
      <t>シュヨウ</t>
    </rPh>
    <rPh sb="7" eb="10">
      <t>カンコウチ</t>
    </rPh>
    <rPh sb="10" eb="11">
      <t>カン</t>
    </rPh>
    <rPh sb="11" eb="13">
      <t>ショヨウ</t>
    </rPh>
    <rPh sb="13" eb="15">
      <t>ジカン</t>
    </rPh>
    <rPh sb="17" eb="19">
      <t>チョッコウ</t>
    </rPh>
    <rPh sb="20" eb="22">
      <t>ジカン</t>
    </rPh>
    <phoneticPr fontId="6"/>
  </si>
  <si>
    <t>　ラッシュ時などは　余裕もってみてください</t>
    <rPh sb="5" eb="6">
      <t>ジ</t>
    </rPh>
    <rPh sb="10" eb="12">
      <t>ヨユウ</t>
    </rPh>
    <phoneticPr fontId="6"/>
  </si>
  <si>
    <t>門司港レトロ</t>
    <rPh sb="0" eb="2">
      <t>モジ</t>
    </rPh>
    <rPh sb="2" eb="3">
      <t>コウ</t>
    </rPh>
    <phoneticPr fontId="6"/>
  </si>
  <si>
    <t>2Ｈくらい</t>
    <phoneticPr fontId="6"/>
  </si>
  <si>
    <t>70（都市高速使用で）</t>
    <rPh sb="3" eb="5">
      <t>トシ</t>
    </rPh>
    <rPh sb="5" eb="7">
      <t>コウソク</t>
    </rPh>
    <rPh sb="7" eb="9">
      <t>シヨウ</t>
    </rPh>
    <phoneticPr fontId="6"/>
  </si>
  <si>
    <t>小倉駅</t>
    <rPh sb="0" eb="3">
      <t>コクラエキ</t>
    </rPh>
    <phoneticPr fontId="6"/>
  </si>
  <si>
    <t>都市高35</t>
    <rPh sb="0" eb="2">
      <t>トシ</t>
    </rPh>
    <rPh sb="2" eb="3">
      <t>タカ</t>
    </rPh>
    <phoneticPr fontId="6"/>
  </si>
  <si>
    <t>一般道45</t>
    <rPh sb="0" eb="3">
      <t>イッパンドウ</t>
    </rPh>
    <phoneticPr fontId="6"/>
  </si>
  <si>
    <t>　　　　　　1Ｈ40（高速）</t>
    <rPh sb="11" eb="13">
      <t>コウソク</t>
    </rPh>
    <phoneticPr fontId="6"/>
  </si>
  <si>
    <t>福岡空港</t>
    <rPh sb="0" eb="4">
      <t>フ</t>
    </rPh>
    <phoneticPr fontId="6"/>
  </si>
  <si>
    <t>１H15</t>
    <phoneticPr fontId="6"/>
  </si>
  <si>
    <t>（太宰府IC～日田IC)</t>
    <rPh sb="1" eb="4">
      <t>ダザイフ</t>
    </rPh>
    <rPh sb="7" eb="9">
      <t>ヒタ</t>
    </rPh>
    <phoneticPr fontId="6"/>
  </si>
  <si>
    <t>　</t>
    <phoneticPr fontId="6"/>
  </si>
  <si>
    <t>30（都市高）</t>
    <rPh sb="3" eb="5">
      <t>トシ</t>
    </rPh>
    <rPh sb="5" eb="6">
      <t>タカ</t>
    </rPh>
    <phoneticPr fontId="6"/>
  </si>
  <si>
    <t>1H10</t>
    <phoneticPr fontId="6"/>
  </si>
  <si>
    <t>有田</t>
    <rPh sb="0" eb="2">
      <t>アリタ</t>
    </rPh>
    <phoneticPr fontId="6"/>
  </si>
  <si>
    <t>40（一般道）</t>
    <rPh sb="3" eb="6">
      <t>イッパンドウ</t>
    </rPh>
    <phoneticPr fontId="6"/>
  </si>
  <si>
    <t>昭和の町</t>
    <rPh sb="0" eb="2">
      <t>ショウワ</t>
    </rPh>
    <rPh sb="3" eb="4">
      <t>マチ</t>
    </rPh>
    <phoneticPr fontId="6"/>
  </si>
  <si>
    <t>2Ｈ20</t>
    <phoneticPr fontId="18"/>
  </si>
  <si>
    <t>35～40</t>
    <phoneticPr fontId="18"/>
  </si>
  <si>
    <t>太宰府天満宮</t>
    <rPh sb="0" eb="3">
      <t>ダザイフ</t>
    </rPh>
    <rPh sb="3" eb="6">
      <t>テンマングウ</t>
    </rPh>
    <phoneticPr fontId="6"/>
  </si>
  <si>
    <t>HTB</t>
    <phoneticPr fontId="6"/>
  </si>
  <si>
    <t>１Ｈ40</t>
    <phoneticPr fontId="18"/>
  </si>
  <si>
    <t>50～55</t>
    <phoneticPr fontId="18"/>
  </si>
  <si>
    <t>1H10</t>
    <phoneticPr fontId="18"/>
  </si>
  <si>
    <t>太宰府IC</t>
    <rPh sb="0" eb="3">
      <t>ダザイフ</t>
    </rPh>
    <phoneticPr fontId="6"/>
  </si>
  <si>
    <t>（大宰府ＩＣ・熊本ＩＣ）</t>
    <rPh sb="1" eb="4">
      <t>ダザイフ</t>
    </rPh>
    <rPh sb="7" eb="9">
      <t>クマモト</t>
    </rPh>
    <phoneticPr fontId="6"/>
  </si>
  <si>
    <t>1Ｈ15</t>
    <phoneticPr fontId="6"/>
  </si>
  <si>
    <t>1Ｈ20</t>
    <phoneticPr fontId="18"/>
  </si>
  <si>
    <t>　　　　（高速使用で）</t>
    <rPh sb="5" eb="7">
      <t>コウソク</t>
    </rPh>
    <rPh sb="7" eb="9">
      <t>シヨウ</t>
    </rPh>
    <phoneticPr fontId="6"/>
  </si>
  <si>
    <t>日田豆田町</t>
    <rPh sb="0" eb="2">
      <t>ヒタ</t>
    </rPh>
    <rPh sb="2" eb="3">
      <t>マメ</t>
    </rPh>
    <rPh sb="3" eb="4">
      <t>タ</t>
    </rPh>
    <rPh sb="4" eb="5">
      <t>チョウ</t>
    </rPh>
    <phoneticPr fontId="6"/>
  </si>
  <si>
    <t>60くらい</t>
    <phoneticPr fontId="18"/>
  </si>
  <si>
    <t>大分空港</t>
    <rPh sb="0" eb="2">
      <t>オオイタ</t>
    </rPh>
    <rPh sb="2" eb="4">
      <t>クウコウ</t>
    </rPh>
    <phoneticPr fontId="6"/>
  </si>
  <si>
    <t>1H35（高速）</t>
    <rPh sb="5" eb="7">
      <t>コウソク</t>
    </rPh>
    <phoneticPr fontId="6"/>
  </si>
  <si>
    <t xml:space="preserve"> 　2H</t>
    <phoneticPr fontId="6"/>
  </si>
  <si>
    <t>80KM</t>
    <phoneticPr fontId="18"/>
  </si>
  <si>
    <t>　　　　（太宰府IC＝植木IC)</t>
    <rPh sb="5" eb="8">
      <t>ダザイフ</t>
    </rPh>
    <rPh sb="11" eb="13">
      <t>ウエキ</t>
    </rPh>
    <phoneticPr fontId="6"/>
  </si>
  <si>
    <t>2H</t>
    <phoneticPr fontId="18"/>
  </si>
  <si>
    <t>　　　2Ｈ00（高速有料全部使用で）</t>
    <rPh sb="8" eb="10">
      <t>コウソク</t>
    </rPh>
    <rPh sb="10" eb="12">
      <t>ユウリョウ</t>
    </rPh>
    <rPh sb="12" eb="14">
      <t>ゼンブ</t>
    </rPh>
    <rPh sb="14" eb="16">
      <t>シヨウ</t>
    </rPh>
    <phoneticPr fontId="6"/>
  </si>
  <si>
    <t>　60　（九重IC～日田IC)</t>
    <rPh sb="5" eb="7">
      <t>クジュウ</t>
    </rPh>
    <rPh sb="10" eb="12">
      <t>ヒタ</t>
    </rPh>
    <phoneticPr fontId="6"/>
  </si>
  <si>
    <t>耶馬渓</t>
    <rPh sb="0" eb="2">
      <t>ヤバ</t>
    </rPh>
    <phoneticPr fontId="6"/>
  </si>
  <si>
    <t>ハーモニーＬ</t>
    <phoneticPr fontId="18"/>
  </si>
  <si>
    <t>柳川お花</t>
    <rPh sb="0" eb="2">
      <t>ヤナガワ</t>
    </rPh>
    <rPh sb="3" eb="4">
      <t>ハナ</t>
    </rPh>
    <phoneticPr fontId="6"/>
  </si>
  <si>
    <t>　　　　　60（高速使用で）</t>
    <rPh sb="8" eb="10">
      <t>コウソク</t>
    </rPh>
    <rPh sb="10" eb="12">
      <t>シヨウ</t>
    </rPh>
    <phoneticPr fontId="6"/>
  </si>
  <si>
    <t>(一般道）</t>
    <rPh sb="1" eb="4">
      <t>イッパンドウ</t>
    </rPh>
    <phoneticPr fontId="6"/>
  </si>
  <si>
    <t>1Ｈ10</t>
    <phoneticPr fontId="6"/>
  </si>
  <si>
    <t>グリーンランド</t>
    <phoneticPr fontId="18"/>
  </si>
  <si>
    <t>九重大吊橋</t>
    <rPh sb="0" eb="2">
      <t>クジュウ</t>
    </rPh>
    <rPh sb="2" eb="3">
      <t>オオ</t>
    </rPh>
    <rPh sb="3" eb="4">
      <t>ツリ</t>
    </rPh>
    <rPh sb="4" eb="5">
      <t>ハシ</t>
    </rPh>
    <phoneticPr fontId="6"/>
  </si>
  <si>
    <t>植木IC</t>
    <rPh sb="0" eb="2">
      <t>ウエキ</t>
    </rPh>
    <phoneticPr fontId="6"/>
  </si>
  <si>
    <t>1H40</t>
    <phoneticPr fontId="18"/>
  </si>
  <si>
    <t xml:space="preserve"> 1H30(高速利用）</t>
    <rPh sb="6" eb="8">
      <t>コウソク</t>
    </rPh>
    <rPh sb="8" eb="10">
      <t>リヨウ</t>
    </rPh>
    <phoneticPr fontId="18"/>
  </si>
  <si>
    <t>多比良港</t>
    <rPh sb="0" eb="3">
      <t>タビラ</t>
    </rPh>
    <rPh sb="3" eb="4">
      <t>コウ</t>
    </rPh>
    <phoneticPr fontId="6"/>
  </si>
  <si>
    <t>～　フェリー～</t>
    <phoneticPr fontId="6"/>
  </si>
  <si>
    <t>14KM</t>
    <phoneticPr fontId="18"/>
  </si>
  <si>
    <t>菊地温泉</t>
    <rPh sb="0" eb="2">
      <t>キクチ</t>
    </rPh>
    <rPh sb="2" eb="4">
      <t>オンセン</t>
    </rPh>
    <phoneticPr fontId="6"/>
  </si>
  <si>
    <t>黒川♨</t>
    <rPh sb="0" eb="2">
      <t>クロカワ</t>
    </rPh>
    <phoneticPr fontId="6"/>
  </si>
  <si>
    <t>有明フェリー50</t>
    <rPh sb="0" eb="2">
      <t>アリアケ</t>
    </rPh>
    <phoneticPr fontId="6"/>
  </si>
  <si>
    <t>熊本駅</t>
    <rPh sb="0" eb="2">
      <t>クマモト</t>
    </rPh>
    <rPh sb="2" eb="3">
      <t>エキ</t>
    </rPh>
    <phoneticPr fontId="6"/>
  </si>
  <si>
    <t>10　　　　　　　　15</t>
    <phoneticPr fontId="6"/>
  </si>
  <si>
    <t>別府地獄</t>
    <rPh sb="0" eb="2">
      <t>ベップ</t>
    </rPh>
    <rPh sb="2" eb="4">
      <t>ジゴク</t>
    </rPh>
    <phoneticPr fontId="6"/>
  </si>
  <si>
    <t>熊本港</t>
    <rPh sb="0" eb="2">
      <t>クマモト</t>
    </rPh>
    <rPh sb="2" eb="3">
      <t>コウ</t>
    </rPh>
    <phoneticPr fontId="6"/>
  </si>
  <si>
    <t>熊本IC</t>
    <rPh sb="0" eb="2">
      <t>クマモト</t>
    </rPh>
    <phoneticPr fontId="6"/>
  </si>
  <si>
    <t>内牧♨</t>
    <rPh sb="0" eb="2">
      <t>ウチノマキ</t>
    </rPh>
    <phoneticPr fontId="6"/>
  </si>
  <si>
    <t>熊本フェリー30</t>
    <rPh sb="0" eb="2">
      <t>クマモト</t>
    </rPh>
    <phoneticPr fontId="6"/>
  </si>
  <si>
    <t>5KM</t>
    <phoneticPr fontId="18"/>
  </si>
  <si>
    <t>1H40</t>
    <phoneticPr fontId="18"/>
  </si>
  <si>
    <t>九州商船60</t>
    <rPh sb="0" eb="2">
      <t>キュウシュウ</t>
    </rPh>
    <rPh sb="2" eb="4">
      <t>ショウセン</t>
    </rPh>
    <phoneticPr fontId="6"/>
  </si>
  <si>
    <t>熊本空港IC</t>
    <rPh sb="0" eb="4">
      <t>ク</t>
    </rPh>
    <phoneticPr fontId="6"/>
  </si>
  <si>
    <t>熊本空港</t>
    <rPh sb="0" eb="4">
      <t>ク</t>
    </rPh>
    <phoneticPr fontId="6"/>
  </si>
  <si>
    <t>口ノ津港</t>
    <rPh sb="0" eb="1">
      <t>クチ</t>
    </rPh>
    <rPh sb="2" eb="3">
      <t>ツ</t>
    </rPh>
    <rPh sb="3" eb="4">
      <t>コウ</t>
    </rPh>
    <phoneticPr fontId="6"/>
  </si>
  <si>
    <t xml:space="preserve"> </t>
    <phoneticPr fontId="18"/>
  </si>
  <si>
    <t>サントリー</t>
    <phoneticPr fontId="18"/>
  </si>
  <si>
    <t>2Ｈ</t>
    <phoneticPr fontId="18"/>
  </si>
  <si>
    <t>1H35</t>
    <phoneticPr fontId="18"/>
  </si>
  <si>
    <t>1Ｈ30</t>
    <phoneticPr fontId="6"/>
  </si>
  <si>
    <t>阿蘇草千里</t>
    <rPh sb="0" eb="2">
      <t>アソ</t>
    </rPh>
    <rPh sb="2" eb="3">
      <t>クサ</t>
    </rPh>
    <rPh sb="3" eb="5">
      <t>センリ</t>
    </rPh>
    <phoneticPr fontId="6"/>
  </si>
  <si>
    <t>～　フェリー～</t>
    <phoneticPr fontId="6"/>
  </si>
  <si>
    <t>1Ｈ20</t>
    <phoneticPr fontId="6"/>
  </si>
  <si>
    <t>76KM</t>
    <phoneticPr fontId="18"/>
  </si>
  <si>
    <t>30分</t>
    <rPh sb="2" eb="3">
      <t>フン</t>
    </rPh>
    <phoneticPr fontId="6"/>
  </si>
  <si>
    <t>１H25</t>
    <phoneticPr fontId="6"/>
  </si>
  <si>
    <t>　　　　1Ｈ20</t>
    <phoneticPr fontId="6"/>
  </si>
  <si>
    <t>2Ｈ30</t>
    <phoneticPr fontId="6"/>
  </si>
  <si>
    <t>　　鬼池港</t>
    <rPh sb="2" eb="3">
      <t>オニ</t>
    </rPh>
    <rPh sb="3" eb="4">
      <t>イケ</t>
    </rPh>
    <rPh sb="4" eb="5">
      <t>コウ</t>
    </rPh>
    <phoneticPr fontId="6"/>
  </si>
  <si>
    <t>松島イルカ</t>
    <rPh sb="0" eb="2">
      <t>マツシマ</t>
    </rPh>
    <phoneticPr fontId="6"/>
  </si>
  <si>
    <t>（熊本IC=人吉IC)</t>
    <rPh sb="1" eb="3">
      <t>クマモト</t>
    </rPh>
    <rPh sb="6" eb="8">
      <t>ヒトヨシ</t>
    </rPh>
    <phoneticPr fontId="6"/>
  </si>
  <si>
    <t>高森（田楽料理）</t>
    <rPh sb="0" eb="2">
      <t>タカモリ</t>
    </rPh>
    <rPh sb="3" eb="5">
      <t>デンガク</t>
    </rPh>
    <rPh sb="5" eb="7">
      <t>リョウリ</t>
    </rPh>
    <phoneticPr fontId="6"/>
  </si>
  <si>
    <t>1Ｈ50</t>
    <phoneticPr fontId="18"/>
  </si>
  <si>
    <t>ウォッチング</t>
    <phoneticPr fontId="6"/>
  </si>
  <si>
    <t>霊台橋</t>
    <rPh sb="0" eb="1">
      <t>レイ</t>
    </rPh>
    <rPh sb="1" eb="2">
      <t>ダイ</t>
    </rPh>
    <rPh sb="2" eb="3">
      <t>キョウ</t>
    </rPh>
    <phoneticPr fontId="6"/>
  </si>
  <si>
    <t>2H30</t>
    <phoneticPr fontId="18"/>
  </si>
  <si>
    <t>二江　イルカ</t>
    <rPh sb="0" eb="1">
      <t>2</t>
    </rPh>
    <rPh sb="1" eb="2">
      <t>エ</t>
    </rPh>
    <phoneticPr fontId="6"/>
  </si>
  <si>
    <t>60乗り　クルーザー</t>
    <rPh sb="2" eb="3">
      <t>ノ</t>
    </rPh>
    <phoneticPr fontId="6"/>
  </si>
  <si>
    <t>通潤橋</t>
    <rPh sb="0" eb="1">
      <t>ツウ</t>
    </rPh>
    <rPh sb="1" eb="2">
      <t>ジュン</t>
    </rPh>
    <rPh sb="2" eb="3">
      <t>キョウ</t>
    </rPh>
    <phoneticPr fontId="6"/>
  </si>
  <si>
    <t>宮崎　高千穂　約2Ｈ25（延岡経由）</t>
    <rPh sb="0" eb="2">
      <t>ミヤザキ</t>
    </rPh>
    <rPh sb="3" eb="6">
      <t>タカチホ</t>
    </rPh>
    <rPh sb="7" eb="8">
      <t>ヤク</t>
    </rPh>
    <rPh sb="13" eb="15">
      <t>ノベオカ</t>
    </rPh>
    <rPh sb="15" eb="17">
      <t>ケイユ</t>
    </rPh>
    <phoneticPr fontId="6"/>
  </si>
  <si>
    <t>　　　1H20</t>
    <phoneticPr fontId="18"/>
  </si>
  <si>
    <t>くま川下り</t>
    <rPh sb="2" eb="3">
      <t>カワ</t>
    </rPh>
    <rPh sb="3" eb="4">
      <t>クダ</t>
    </rPh>
    <phoneticPr fontId="6"/>
  </si>
  <si>
    <t>人吉IC</t>
    <rPh sb="0" eb="2">
      <t>ヒトヨシ</t>
    </rPh>
    <phoneticPr fontId="6"/>
  </si>
  <si>
    <t>ラフティング</t>
    <phoneticPr fontId="6"/>
  </si>
  <si>
    <t>1Ｈ35</t>
    <phoneticPr fontId="6"/>
  </si>
  <si>
    <t xml:space="preserve">   時間は下記を参照</t>
    <rPh sb="3" eb="5">
      <t>ジカン</t>
    </rPh>
    <rPh sb="6" eb="8">
      <t>カキ</t>
    </rPh>
    <rPh sb="9" eb="11">
      <t>サンショウ</t>
    </rPh>
    <phoneticPr fontId="6"/>
  </si>
  <si>
    <t>49ＫＭ　　１Ｈ10</t>
    <phoneticPr fontId="18"/>
  </si>
  <si>
    <t>2Ｈ（高森～俵山経由で）</t>
    <rPh sb="3" eb="5">
      <t>タカモリ</t>
    </rPh>
    <rPh sb="6" eb="7">
      <t>タワラ</t>
    </rPh>
    <rPh sb="7" eb="8">
      <t>ヤマ</t>
    </rPh>
    <rPh sb="8" eb="10">
      <t>ケイユ</t>
    </rPh>
    <phoneticPr fontId="6"/>
  </si>
  <si>
    <t>100ＫＭ</t>
    <phoneticPr fontId="18"/>
  </si>
  <si>
    <t>22KM</t>
    <phoneticPr fontId="18"/>
  </si>
  <si>
    <t>　　　熊本霧島　　２H２０（益城IC～栗野IC)</t>
    <rPh sb="3" eb="5">
      <t>クマモト</t>
    </rPh>
    <rPh sb="5" eb="7">
      <t>キリシマ</t>
    </rPh>
    <rPh sb="14" eb="16">
      <t>マシキ</t>
    </rPh>
    <rPh sb="19" eb="21">
      <t>クリノ</t>
    </rPh>
    <phoneticPr fontId="6"/>
  </si>
  <si>
    <t>１Ｈ40</t>
    <phoneticPr fontId="18"/>
  </si>
  <si>
    <t>100KM</t>
    <phoneticPr fontId="18"/>
  </si>
  <si>
    <t>２Ｈ40</t>
    <phoneticPr fontId="6"/>
  </si>
  <si>
    <t>（高速使用）</t>
    <rPh sb="1" eb="3">
      <t>コウソク</t>
    </rPh>
    <rPh sb="3" eb="5">
      <t>シヨウ</t>
    </rPh>
    <phoneticPr fontId="6"/>
  </si>
  <si>
    <t>えびのＪＣＴ</t>
    <phoneticPr fontId="18"/>
  </si>
  <si>
    <t>16ＫＭ</t>
    <phoneticPr fontId="18"/>
  </si>
  <si>
    <t>16KM</t>
    <phoneticPr fontId="18"/>
  </si>
  <si>
    <t>31KM</t>
    <phoneticPr fontId="18"/>
  </si>
  <si>
    <t>宮崎市内</t>
    <rPh sb="0" eb="2">
      <t>ミ</t>
    </rPh>
    <rPh sb="2" eb="4">
      <t>シナイ</t>
    </rPh>
    <phoneticPr fontId="6"/>
  </si>
  <si>
    <t>(8KM)</t>
    <phoneticPr fontId="18"/>
  </si>
  <si>
    <t>34KM</t>
    <phoneticPr fontId="18"/>
  </si>
  <si>
    <t>6ＫＭ</t>
    <phoneticPr fontId="18"/>
  </si>
  <si>
    <t>霧島温泉</t>
    <rPh sb="0" eb="2">
      <t>キリシマ</t>
    </rPh>
    <rPh sb="2" eb="4">
      <t>オンセン</t>
    </rPh>
    <phoneticPr fontId="6"/>
  </si>
  <si>
    <t>こどもの国</t>
    <rPh sb="4" eb="5">
      <t>クニ</t>
    </rPh>
    <phoneticPr fontId="6"/>
  </si>
  <si>
    <t>14ＫＭ</t>
    <phoneticPr fontId="18"/>
  </si>
  <si>
    <t>10～15</t>
    <phoneticPr fontId="18"/>
  </si>
  <si>
    <t>8ＫＭ</t>
    <phoneticPr fontId="18"/>
  </si>
  <si>
    <t>堀切峠</t>
    <rPh sb="0" eb="2">
      <t>ホリキリ</t>
    </rPh>
    <rPh sb="2" eb="3">
      <t>トウゲ</t>
    </rPh>
    <phoneticPr fontId="6"/>
  </si>
  <si>
    <t>11ＫＭ</t>
    <phoneticPr fontId="18"/>
  </si>
  <si>
    <t>鵜戸神宮</t>
    <rPh sb="0" eb="2">
      <t>ウド</t>
    </rPh>
    <rPh sb="2" eb="4">
      <t>ジングウ</t>
    </rPh>
    <phoneticPr fontId="6"/>
  </si>
  <si>
    <t>黒酢工場</t>
    <rPh sb="0" eb="1">
      <t>クロ</t>
    </rPh>
    <rPh sb="1" eb="2">
      <t>ス</t>
    </rPh>
    <rPh sb="2" eb="4">
      <t>コウバ</t>
    </rPh>
    <phoneticPr fontId="6"/>
  </si>
  <si>
    <t>　　　　　　　　1H30</t>
    <phoneticPr fontId="18"/>
  </si>
  <si>
    <t>かごしま港</t>
    <rPh sb="4" eb="5">
      <t>コウ</t>
    </rPh>
    <phoneticPr fontId="6"/>
  </si>
  <si>
    <t>～　フェリー～</t>
    <phoneticPr fontId="6"/>
  </si>
  <si>
    <t>15分</t>
    <rPh sb="2" eb="3">
      <t>フン</t>
    </rPh>
    <phoneticPr fontId="6"/>
  </si>
  <si>
    <t>高千穂観光の時間　案内</t>
    <rPh sb="0" eb="3">
      <t>タカチホ</t>
    </rPh>
    <rPh sb="3" eb="5">
      <t>カンコウ</t>
    </rPh>
    <rPh sb="6" eb="8">
      <t>ジカン</t>
    </rPh>
    <rPh sb="9" eb="11">
      <t>アンナイ</t>
    </rPh>
    <phoneticPr fontId="6"/>
  </si>
  <si>
    <t>所要　75分</t>
    <rPh sb="0" eb="2">
      <t>ショヨウ</t>
    </rPh>
    <rPh sb="5" eb="6">
      <t>フン</t>
    </rPh>
    <phoneticPr fontId="6"/>
  </si>
  <si>
    <t>所要　20分</t>
    <rPh sb="0" eb="2">
      <t>ショヨウ</t>
    </rPh>
    <rPh sb="5" eb="6">
      <t>フン</t>
    </rPh>
    <phoneticPr fontId="6"/>
  </si>
  <si>
    <t>所要40分</t>
    <rPh sb="0" eb="2">
      <t>ショヨウ</t>
    </rPh>
    <rPh sb="4" eb="5">
      <t>フン</t>
    </rPh>
    <phoneticPr fontId="6"/>
  </si>
  <si>
    <t>（真名井の滝）</t>
    <rPh sb="1" eb="4">
      <t>マナイ</t>
    </rPh>
    <rPh sb="5" eb="6">
      <t>タキ</t>
    </rPh>
    <phoneticPr fontId="6"/>
  </si>
  <si>
    <t>車　５分</t>
    <rPh sb="0" eb="1">
      <t>シャ</t>
    </rPh>
    <rPh sb="3" eb="4">
      <t>フン</t>
    </rPh>
    <phoneticPr fontId="6"/>
  </si>
  <si>
    <t>高千穂神社</t>
    <rPh sb="0" eb="3">
      <t>タカチホ</t>
    </rPh>
    <rPh sb="3" eb="5">
      <t>ジンジャ</t>
    </rPh>
    <phoneticPr fontId="6"/>
  </si>
  <si>
    <t>　車　1５分</t>
    <rPh sb="1" eb="2">
      <t>シャ</t>
    </rPh>
    <rPh sb="5" eb="6">
      <t>フン</t>
    </rPh>
    <phoneticPr fontId="6"/>
  </si>
  <si>
    <t>天の岩戸（のみ）</t>
    <rPh sb="0" eb="1">
      <t>アマ</t>
    </rPh>
    <rPh sb="2" eb="3">
      <t>イワ</t>
    </rPh>
    <rPh sb="3" eb="4">
      <t>ト</t>
    </rPh>
    <phoneticPr fontId="6"/>
  </si>
  <si>
    <t>高千穂峡（渓谷）　小型のみ入る</t>
    <rPh sb="0" eb="3">
      <t>タカチホ</t>
    </rPh>
    <rPh sb="3" eb="4">
      <t>キョウ</t>
    </rPh>
    <rPh sb="5" eb="7">
      <t>ケイコク</t>
    </rPh>
    <rPh sb="9" eb="11">
      <t>コガタ</t>
    </rPh>
    <rPh sb="13" eb="14">
      <t>ハイ</t>
    </rPh>
    <phoneticPr fontId="6"/>
  </si>
  <si>
    <t>指宿温泉</t>
    <rPh sb="0" eb="2">
      <t>イブスキ</t>
    </rPh>
    <rPh sb="2" eb="4">
      <t>オンセン</t>
    </rPh>
    <phoneticPr fontId="6"/>
  </si>
  <si>
    <t>上の千穂の家（神楽宿）の駐車場で下車　　　渓谷まで歩いて下る（40分）</t>
    <rPh sb="0" eb="1">
      <t>ウエ</t>
    </rPh>
    <rPh sb="2" eb="4">
      <t>チホ</t>
    </rPh>
    <rPh sb="5" eb="6">
      <t>イエ</t>
    </rPh>
    <rPh sb="7" eb="9">
      <t>カグラ</t>
    </rPh>
    <rPh sb="9" eb="10">
      <t>ヤド</t>
    </rPh>
    <rPh sb="12" eb="14">
      <t>チュウシャ</t>
    </rPh>
    <rPh sb="14" eb="15">
      <t>バ</t>
    </rPh>
    <rPh sb="16" eb="18">
      <t>ゲシャ</t>
    </rPh>
    <rPh sb="21" eb="23">
      <t>ケイコク</t>
    </rPh>
    <rPh sb="25" eb="26">
      <t>アル</t>
    </rPh>
    <rPh sb="28" eb="29">
      <t>クダ</t>
    </rPh>
    <rPh sb="33" eb="34">
      <t>フン</t>
    </rPh>
    <phoneticPr fontId="6"/>
  </si>
  <si>
    <t>天安河原までいれると　　所要60～70分</t>
    <rPh sb="0" eb="1">
      <t>アマ</t>
    </rPh>
    <rPh sb="1" eb="2">
      <t>ヤス</t>
    </rPh>
    <rPh sb="2" eb="4">
      <t>カワラ</t>
    </rPh>
    <rPh sb="12" eb="14">
      <t>ショヨウ</t>
    </rPh>
    <rPh sb="19" eb="20">
      <t>フン</t>
    </rPh>
    <phoneticPr fontId="6"/>
  </si>
  <si>
    <t>　　　　　　　天の岩戸・・・（徒歩）・・天安河原　徒歩で往復です</t>
    <rPh sb="7" eb="8">
      <t>アマ</t>
    </rPh>
    <rPh sb="9" eb="10">
      <t>イワ</t>
    </rPh>
    <rPh sb="10" eb="11">
      <t>ト</t>
    </rPh>
    <rPh sb="15" eb="17">
      <t>トホ</t>
    </rPh>
    <rPh sb="20" eb="21">
      <t>アマ</t>
    </rPh>
    <rPh sb="21" eb="22">
      <t>ヤス</t>
    </rPh>
    <rPh sb="22" eb="24">
      <t>カワラ</t>
    </rPh>
    <rPh sb="25" eb="27">
      <t>トホ</t>
    </rPh>
    <rPh sb="28" eb="30">
      <t>オウフク</t>
    </rPh>
    <phoneticPr fontId="6"/>
  </si>
  <si>
    <t>内牧</t>
    <rPh sb="0" eb="1">
      <t>ウチ</t>
    </rPh>
    <rPh sb="1" eb="2">
      <t>マキ</t>
    </rPh>
    <phoneticPr fontId="18"/>
  </si>
  <si>
    <t>阿蘇乃やまぼうし</t>
    <rPh sb="0" eb="2">
      <t>アソ</t>
    </rPh>
    <rPh sb="2" eb="3">
      <t>ノ</t>
    </rPh>
    <phoneticPr fontId="18"/>
  </si>
  <si>
    <t>内の牧</t>
    <rPh sb="0" eb="1">
      <t>ウチ</t>
    </rPh>
    <rPh sb="2" eb="3">
      <t>マキ</t>
    </rPh>
    <phoneticPr fontId="18"/>
  </si>
  <si>
    <t>0967-24-6707</t>
    <phoneticPr fontId="18"/>
  </si>
  <si>
    <t>Ｐ有り</t>
    <rPh sb="1" eb="2">
      <t>ア</t>
    </rPh>
    <phoneticPr fontId="18"/>
  </si>
  <si>
    <t>【　問題　】　以下の状況で　先生が　「自分の帽子の色がわかった人は手を上げてください」</t>
    <rPh sb="2" eb="4">
      <t>モンダイ</t>
    </rPh>
    <rPh sb="7" eb="9">
      <t>イカ</t>
    </rPh>
    <rPh sb="10" eb="12">
      <t>ジョウキョウ</t>
    </rPh>
    <rPh sb="14" eb="16">
      <t>センセイ</t>
    </rPh>
    <rPh sb="19" eb="21">
      <t>ジブン</t>
    </rPh>
    <rPh sb="22" eb="24">
      <t>ボウシ</t>
    </rPh>
    <rPh sb="25" eb="26">
      <t>イロ</t>
    </rPh>
    <rPh sb="31" eb="32">
      <t>ジン</t>
    </rPh>
    <rPh sb="33" eb="34">
      <t>テ</t>
    </rPh>
    <rPh sb="35" eb="36">
      <t>ア</t>
    </rPh>
    <phoneticPr fontId="18"/>
  </si>
  <si>
    <t>　　　　　　　Ａ・Ｂ・Ｃ・Ｄのだれでしょうか・・？　　その理由は・・・？　　　</t>
    <rPh sb="29" eb="31">
      <t>リユウ</t>
    </rPh>
    <phoneticPr fontId="18"/>
  </si>
  <si>
    <t>●後ろを振り返ってはいけません。</t>
    <rPh sb="1" eb="2">
      <t>ウシ</t>
    </rPh>
    <rPh sb="4" eb="5">
      <t>フ</t>
    </rPh>
    <rPh sb="6" eb="7">
      <t>カエ</t>
    </rPh>
    <phoneticPr fontId="18"/>
  </si>
  <si>
    <t>●カベがあって向かいの部屋は見れません</t>
    <rPh sb="7" eb="8">
      <t>ム</t>
    </rPh>
    <rPh sb="11" eb="13">
      <t>ヘヤ</t>
    </rPh>
    <rPh sb="14" eb="15">
      <t>ミ</t>
    </rPh>
    <phoneticPr fontId="18"/>
  </si>
  <si>
    <t>Ａ君は部屋に一人</t>
    <rPh sb="1" eb="2">
      <t>クン</t>
    </rPh>
    <rPh sb="3" eb="5">
      <t>ヘヤ</t>
    </rPh>
    <rPh sb="6" eb="8">
      <t>ヒトリ</t>
    </rPh>
    <phoneticPr fontId="18"/>
  </si>
  <si>
    <t>下のように　入りました。</t>
    <rPh sb="0" eb="1">
      <t>シタ</t>
    </rPh>
    <rPh sb="6" eb="7">
      <t>ハイ</t>
    </rPh>
    <phoneticPr fontId="18"/>
  </si>
  <si>
    <t>Ｄ君はＣ君Ｂ君が見れます　</t>
    <rPh sb="1" eb="2">
      <t>クン</t>
    </rPh>
    <rPh sb="4" eb="5">
      <t>クン</t>
    </rPh>
    <rPh sb="6" eb="7">
      <t>クン</t>
    </rPh>
    <rPh sb="8" eb="9">
      <t>ミ</t>
    </rPh>
    <phoneticPr fontId="18"/>
  </si>
  <si>
    <t>Ｃ君はＢ君が見れます</t>
    <rPh sb="1" eb="2">
      <t>クン</t>
    </rPh>
    <rPh sb="4" eb="5">
      <t>クン</t>
    </rPh>
    <rPh sb="6" eb="7">
      <t>ミ</t>
    </rPh>
    <phoneticPr fontId="18"/>
  </si>
  <si>
    <t>テーブル</t>
    <phoneticPr fontId="18"/>
  </si>
  <si>
    <t>横　Ｃｍ</t>
    <rPh sb="0" eb="1">
      <t>ヨコ</t>
    </rPh>
    <phoneticPr fontId="18"/>
  </si>
  <si>
    <t>Ｊバス中２階</t>
    <rPh sb="3" eb="4">
      <t>チュウ</t>
    </rPh>
    <rPh sb="5" eb="6">
      <t>カイ</t>
    </rPh>
    <phoneticPr fontId="18"/>
  </si>
  <si>
    <t>Ｊバス</t>
    <phoneticPr fontId="18"/>
  </si>
  <si>
    <t>中２階233</t>
    <rPh sb="0" eb="1">
      <t>ナカ</t>
    </rPh>
    <rPh sb="2" eb="3">
      <t>カイ</t>
    </rPh>
    <phoneticPr fontId="18"/>
  </si>
  <si>
    <t>中２階776</t>
    <rPh sb="0" eb="1">
      <t>チュウ</t>
    </rPh>
    <rPh sb="2" eb="3">
      <t>カイ</t>
    </rPh>
    <phoneticPr fontId="18"/>
  </si>
  <si>
    <t>大型ガラ</t>
    <rPh sb="0" eb="2">
      <t>オオガタ</t>
    </rPh>
    <phoneticPr fontId="18"/>
  </si>
  <si>
    <t>中型ガラ</t>
    <rPh sb="0" eb="2">
      <t>チュウガタ</t>
    </rPh>
    <phoneticPr fontId="18"/>
  </si>
  <si>
    <t>小型</t>
    <rPh sb="0" eb="2">
      <t>コガタ</t>
    </rPh>
    <phoneticPr fontId="18"/>
  </si>
  <si>
    <t>トランク</t>
    <phoneticPr fontId="18"/>
  </si>
  <si>
    <t>横</t>
    <rPh sb="0" eb="1">
      <t>ヨコ</t>
    </rPh>
    <phoneticPr fontId="18"/>
  </si>
  <si>
    <t>Ｃｍ</t>
    <phoneticPr fontId="18"/>
  </si>
  <si>
    <t>　中央部分は出っぱりで低い</t>
    <rPh sb="1" eb="3">
      <t>チュウオウ</t>
    </rPh>
    <rPh sb="3" eb="5">
      <t>ブブン</t>
    </rPh>
    <rPh sb="6" eb="7">
      <t>デ</t>
    </rPh>
    <rPh sb="11" eb="12">
      <t>ヒク</t>
    </rPh>
    <phoneticPr fontId="18"/>
  </si>
  <si>
    <t>答え</t>
    <rPh sb="0" eb="1">
      <t>コタ</t>
    </rPh>
    <phoneticPr fontId="18"/>
  </si>
  <si>
    <t>日本料てら岡本店 (場所：移転・注意）</t>
    <rPh sb="0" eb="2">
      <t>ニホン</t>
    </rPh>
    <rPh sb="2" eb="3">
      <t>リョウ</t>
    </rPh>
    <rPh sb="5" eb="6">
      <t>オカ</t>
    </rPh>
    <rPh sb="6" eb="8">
      <t>ホンテン</t>
    </rPh>
    <rPh sb="10" eb="12">
      <t>バショ</t>
    </rPh>
    <rPh sb="13" eb="15">
      <t>イテン</t>
    </rPh>
    <rPh sb="16" eb="18">
      <t>チュウイ</t>
    </rPh>
    <phoneticPr fontId="18"/>
  </si>
  <si>
    <t>*長崎市内：乗務員宿泊　長崎ニューポートホテル　095-821-0221　担当　中島　常盤Pよりタクシー600くらい</t>
    <rPh sb="1" eb="5">
      <t>ナガサキシナイ</t>
    </rPh>
    <rPh sb="6" eb="8">
      <t>ジョウム</t>
    </rPh>
    <rPh sb="8" eb="9">
      <t>イン</t>
    </rPh>
    <rPh sb="9" eb="11">
      <t>シュクハク</t>
    </rPh>
    <rPh sb="12" eb="14">
      <t>ナガサキ</t>
    </rPh>
    <rPh sb="37" eb="39">
      <t>タントウ</t>
    </rPh>
    <rPh sb="40" eb="42">
      <t>ナカシマ</t>
    </rPh>
    <rPh sb="43" eb="45">
      <t>トキワ</t>
    </rPh>
    <phoneticPr fontId="6"/>
  </si>
  <si>
    <t>ニューポートH　　RC　5950円</t>
    <rPh sb="16" eb="17">
      <t>エン</t>
    </rPh>
    <phoneticPr fontId="6"/>
  </si>
  <si>
    <t>千穂の家　TEL　0982-72-2115</t>
    <rPh sb="0" eb="2">
      <t>チホ</t>
    </rPh>
    <rPh sb="3" eb="4">
      <t>イエ</t>
    </rPh>
    <phoneticPr fontId="18"/>
  </si>
  <si>
    <t>高千穂ー瀬の本</t>
    <rPh sb="0" eb="3">
      <t>タカチホ</t>
    </rPh>
    <rPh sb="4" eb="5">
      <t>セ</t>
    </rPh>
    <rPh sb="6" eb="7">
      <t>ホン</t>
    </rPh>
    <phoneticPr fontId="18"/>
  </si>
  <si>
    <t>波野　経由で</t>
    <rPh sb="0" eb="2">
      <t>ナミノ</t>
    </rPh>
    <rPh sb="3" eb="5">
      <t>ケイユ</t>
    </rPh>
    <phoneticPr fontId="18"/>
  </si>
  <si>
    <t>●４人は　白２個　黒２個　は知ってます。自分の帽子の色はわからない。又　みてはいけません。</t>
    <rPh sb="2" eb="3">
      <t>ジン</t>
    </rPh>
    <rPh sb="5" eb="6">
      <t>シロ</t>
    </rPh>
    <rPh sb="7" eb="8">
      <t>コ</t>
    </rPh>
    <rPh sb="9" eb="10">
      <t>クロ</t>
    </rPh>
    <rPh sb="11" eb="12">
      <t>コ</t>
    </rPh>
    <rPh sb="14" eb="15">
      <t>シ</t>
    </rPh>
    <rPh sb="20" eb="22">
      <t>ジブン</t>
    </rPh>
    <rPh sb="23" eb="25">
      <t>ボウシ</t>
    </rPh>
    <rPh sb="26" eb="27">
      <t>イロ</t>
    </rPh>
    <rPh sb="34" eb="35">
      <t>マタ</t>
    </rPh>
    <phoneticPr fontId="18"/>
  </si>
  <si>
    <t>壁</t>
    <rPh sb="0" eb="1">
      <t>カベ</t>
    </rPh>
    <phoneticPr fontId="18"/>
  </si>
  <si>
    <t>答えは　Ｃ君　</t>
    <rPh sb="0" eb="1">
      <t>コタ</t>
    </rPh>
    <rPh sb="5" eb="6">
      <t>クン</t>
    </rPh>
    <phoneticPr fontId="18"/>
  </si>
  <si>
    <t>朝の海　　　　（天文館公園近く）</t>
    <rPh sb="0" eb="1">
      <t>アサ</t>
    </rPh>
    <rPh sb="2" eb="3">
      <t>ウミ</t>
    </rPh>
    <rPh sb="8" eb="10">
      <t>テンモン</t>
    </rPh>
    <rPh sb="10" eb="11">
      <t>カン</t>
    </rPh>
    <rPh sb="11" eb="13">
      <t>コウエン</t>
    </rPh>
    <rPh sb="13" eb="14">
      <t>チカ</t>
    </rPh>
    <phoneticPr fontId="18"/>
  </si>
  <si>
    <t>鹿児島市樋之口町10</t>
    <rPh sb="0" eb="3">
      <t>カゴシマ</t>
    </rPh>
    <rPh sb="3" eb="4">
      <t>シ</t>
    </rPh>
    <rPh sb="4" eb="8">
      <t>テノクチチョウ</t>
    </rPh>
    <phoneticPr fontId="18"/>
  </si>
  <si>
    <t>099-239-3333</t>
    <phoneticPr fontId="18"/>
  </si>
  <si>
    <t>　和食海鮮</t>
    <rPh sb="1" eb="3">
      <t>ワショク</t>
    </rPh>
    <rPh sb="3" eb="5">
      <t>カイセン</t>
    </rPh>
    <phoneticPr fontId="18"/>
  </si>
  <si>
    <t>×</t>
    <phoneticPr fontId="18"/>
  </si>
  <si>
    <t>こつこつ庵</t>
    <rPh sb="4" eb="5">
      <t>アン</t>
    </rPh>
    <phoneticPr fontId="18"/>
  </si>
  <si>
    <t>大分市（大分駅徒歩12分）</t>
    <rPh sb="0" eb="3">
      <t>オオイタシ</t>
    </rPh>
    <rPh sb="4" eb="7">
      <t>オオイタエキ</t>
    </rPh>
    <rPh sb="7" eb="9">
      <t>トホ</t>
    </rPh>
    <rPh sb="11" eb="12">
      <t>フン</t>
    </rPh>
    <phoneticPr fontId="18"/>
  </si>
  <si>
    <t>097-537-8888</t>
    <phoneticPr fontId="18"/>
  </si>
  <si>
    <t>あじ・さば</t>
    <phoneticPr fontId="18"/>
  </si>
  <si>
    <t>大分市白木949　</t>
    <rPh sb="0" eb="3">
      <t>オオイタシ</t>
    </rPh>
    <rPh sb="3" eb="4">
      <t>シロ</t>
    </rPh>
    <rPh sb="4" eb="5">
      <t>キ</t>
    </rPh>
    <phoneticPr fontId="18"/>
  </si>
  <si>
    <t>関あじ関さば館　　（別府駅よりバス60分）</t>
    <rPh sb="0" eb="1">
      <t>セキ</t>
    </rPh>
    <rPh sb="3" eb="4">
      <t>セキ</t>
    </rPh>
    <rPh sb="6" eb="7">
      <t>カン</t>
    </rPh>
    <rPh sb="10" eb="12">
      <t>ベップ</t>
    </rPh>
    <rPh sb="12" eb="13">
      <t>エキ</t>
    </rPh>
    <rPh sb="19" eb="20">
      <t>フン</t>
    </rPh>
    <phoneticPr fontId="18"/>
  </si>
  <si>
    <t>097-575-2338</t>
    <phoneticPr fontId="18"/>
  </si>
  <si>
    <t>大分市大平23-1</t>
    <rPh sb="0" eb="3">
      <t>オオイタシ</t>
    </rPh>
    <rPh sb="3" eb="5">
      <t>オオヒラ</t>
    </rPh>
    <phoneticPr fontId="18"/>
  </si>
  <si>
    <t>097-576-0288</t>
    <phoneticPr fontId="18"/>
  </si>
  <si>
    <t>よしだ会館　　（別府駅より50分）</t>
    <rPh sb="3" eb="5">
      <t>カイカン</t>
    </rPh>
    <rPh sb="8" eb="10">
      <t>ベップ</t>
    </rPh>
    <rPh sb="10" eb="11">
      <t>エキ</t>
    </rPh>
    <rPh sb="15" eb="16">
      <t>フン</t>
    </rPh>
    <phoneticPr fontId="18"/>
  </si>
  <si>
    <t>関の瀬　　　（別府駅より60分）</t>
    <rPh sb="0" eb="1">
      <t>セキ</t>
    </rPh>
    <rPh sb="2" eb="3">
      <t>セ</t>
    </rPh>
    <rPh sb="7" eb="10">
      <t>ベップエキ</t>
    </rPh>
    <rPh sb="14" eb="15">
      <t>プン</t>
    </rPh>
    <phoneticPr fontId="18"/>
  </si>
  <si>
    <t>大分市志生木2319</t>
    <rPh sb="0" eb="3">
      <t>オオイタシ</t>
    </rPh>
    <rPh sb="3" eb="4">
      <t>ココロザシ</t>
    </rPh>
    <rPh sb="4" eb="5">
      <t>ナマ</t>
    </rPh>
    <rPh sb="5" eb="6">
      <t>キ</t>
    </rPh>
    <phoneticPr fontId="18"/>
  </si>
  <si>
    <t>097-575-4141</t>
    <phoneticPr fontId="18"/>
  </si>
  <si>
    <t>関あじ</t>
    <rPh sb="0" eb="1">
      <t>セキ</t>
    </rPh>
    <phoneticPr fontId="18"/>
  </si>
  <si>
    <t>関サバ</t>
    <rPh sb="0" eb="1">
      <t>セキ</t>
    </rPh>
    <phoneticPr fontId="18"/>
  </si>
  <si>
    <t>西郷南洲顕彰館</t>
    <rPh sb="0" eb="2">
      <t>サイゴウ</t>
    </rPh>
    <rPh sb="2" eb="3">
      <t>ミナミ</t>
    </rPh>
    <rPh sb="3" eb="4">
      <t>シュウ</t>
    </rPh>
    <rPh sb="4" eb="6">
      <t>ノブアキ</t>
    </rPh>
    <rPh sb="6" eb="7">
      <t>カン</t>
    </rPh>
    <phoneticPr fontId="6"/>
  </si>
  <si>
    <t>4～10月の　月曜日</t>
    <rPh sb="4" eb="5">
      <t>ガツ</t>
    </rPh>
    <rPh sb="7" eb="10">
      <t>ゲツヨウビ</t>
    </rPh>
    <phoneticPr fontId="6"/>
  </si>
  <si>
    <t>（祝日の時は翌日）</t>
    <rPh sb="1" eb="2">
      <t>シュク</t>
    </rPh>
    <rPh sb="2" eb="3">
      <t>ヒ</t>
    </rPh>
    <rPh sb="4" eb="5">
      <t>トキ</t>
    </rPh>
    <rPh sb="6" eb="8">
      <t>ヨクジツ</t>
    </rPh>
    <phoneticPr fontId="6"/>
  </si>
  <si>
    <t>異人館（旧・鹿児島紡績所）</t>
    <rPh sb="0" eb="2">
      <t>イジン</t>
    </rPh>
    <rPh sb="2" eb="3">
      <t>カン</t>
    </rPh>
    <rPh sb="4" eb="5">
      <t>キュウ</t>
    </rPh>
    <rPh sb="6" eb="9">
      <t>カゴシマ</t>
    </rPh>
    <rPh sb="9" eb="11">
      <t>ボウセキ</t>
    </rPh>
    <rPh sb="11" eb="12">
      <t>ショ</t>
    </rPh>
    <phoneticPr fontId="6"/>
  </si>
  <si>
    <t>田原坂西南戦争資料館</t>
    <rPh sb="0" eb="2">
      <t>タハラ</t>
    </rPh>
    <rPh sb="2" eb="3">
      <t>サカ</t>
    </rPh>
    <rPh sb="3" eb="5">
      <t>セイナン</t>
    </rPh>
    <rPh sb="5" eb="7">
      <t>センソウ</t>
    </rPh>
    <rPh sb="7" eb="10">
      <t>シリョウカン</t>
    </rPh>
    <phoneticPr fontId="6"/>
  </si>
  <si>
    <t>人吉ラフティング・アポロ</t>
    <rPh sb="0" eb="2">
      <t>ヒトヨシ</t>
    </rPh>
    <phoneticPr fontId="18"/>
  </si>
  <si>
    <t>イルカ松島　シークルーズ</t>
    <rPh sb="3" eb="5">
      <t>マツシマ</t>
    </rPh>
    <phoneticPr fontId="18"/>
  </si>
  <si>
    <t xml:space="preserve">        1 ●官営八幡製鉄所</t>
    <rPh sb="11" eb="13">
      <t>カンエイ</t>
    </rPh>
    <rPh sb="13" eb="15">
      <t>ヤハタ</t>
    </rPh>
    <rPh sb="15" eb="17">
      <t>セイテツ</t>
    </rPh>
    <rPh sb="17" eb="18">
      <t>ショ</t>
    </rPh>
    <phoneticPr fontId="56"/>
  </si>
  <si>
    <t>2　●</t>
    <phoneticPr fontId="18"/>
  </si>
  <si>
    <t>宗像大社</t>
    <rPh sb="0" eb="2">
      <t>ムナカタ</t>
    </rPh>
    <rPh sb="2" eb="4">
      <t>タイシャ</t>
    </rPh>
    <phoneticPr fontId="18"/>
  </si>
  <si>
    <t>　小倉駅へ70分/46ＫＭ</t>
    <rPh sb="1" eb="4">
      <t>コクラエキ</t>
    </rPh>
    <rPh sb="7" eb="8">
      <t>フン</t>
    </rPh>
    <phoneticPr fontId="18"/>
  </si>
  <si>
    <t>博多駅へ　60分/35ＫＭ</t>
    <rPh sb="0" eb="3">
      <t>ハカタエキ</t>
    </rPh>
    <rPh sb="7" eb="8">
      <t>フン</t>
    </rPh>
    <phoneticPr fontId="18"/>
  </si>
  <si>
    <t>　3●三重津海軍所</t>
    <rPh sb="3" eb="5">
      <t>ミエ</t>
    </rPh>
    <rPh sb="5" eb="6">
      <t>ツ</t>
    </rPh>
    <rPh sb="6" eb="8">
      <t>カイグン</t>
    </rPh>
    <rPh sb="8" eb="9">
      <t>ショ</t>
    </rPh>
    <phoneticPr fontId="56"/>
  </si>
  <si>
    <t>　　　長崎軍艦島　4　●</t>
    <rPh sb="3" eb="5">
      <t>ナガサキ</t>
    </rPh>
    <rPh sb="5" eb="7">
      <t>グンカン</t>
    </rPh>
    <rPh sb="7" eb="8">
      <t>ジマ</t>
    </rPh>
    <phoneticPr fontId="56"/>
  </si>
  <si>
    <t>　　5●万田抗</t>
    <rPh sb="4" eb="6">
      <t>マンダ</t>
    </rPh>
    <rPh sb="6" eb="7">
      <t>コウ</t>
    </rPh>
    <phoneticPr fontId="56"/>
  </si>
  <si>
    <t>　　　6　●　　　　三角西港</t>
    <rPh sb="10" eb="12">
      <t>ミスミ</t>
    </rPh>
    <rPh sb="12" eb="13">
      <t>ニシ</t>
    </rPh>
    <rPh sb="13" eb="14">
      <t>コウ</t>
    </rPh>
    <phoneticPr fontId="56"/>
  </si>
  <si>
    <t>　　　　　7●旧集成館（反射炉跡）磯庭園内</t>
    <rPh sb="7" eb="8">
      <t>キュウ</t>
    </rPh>
    <rPh sb="8" eb="10">
      <t>シュウセイ</t>
    </rPh>
    <rPh sb="10" eb="11">
      <t>カン</t>
    </rPh>
    <rPh sb="12" eb="14">
      <t>ハンシャ</t>
    </rPh>
    <rPh sb="14" eb="15">
      <t>ロ</t>
    </rPh>
    <rPh sb="15" eb="16">
      <t>アト</t>
    </rPh>
    <rPh sb="17" eb="18">
      <t>イソ</t>
    </rPh>
    <rPh sb="18" eb="20">
      <t>テイエン</t>
    </rPh>
    <rPh sb="20" eb="21">
      <t>ナイ</t>
    </rPh>
    <phoneticPr fontId="56"/>
  </si>
  <si>
    <t>宗像大社</t>
    <rPh sb="0" eb="2">
      <t>ムナカタ</t>
    </rPh>
    <rPh sb="2" eb="4">
      <t>タイシャ</t>
    </rPh>
    <phoneticPr fontId="18"/>
  </si>
  <si>
    <t>アクセス　　①博多駅より　60分/35ＫＭ</t>
    <rPh sb="7" eb="10">
      <t>ハカタエキ</t>
    </rPh>
    <rPh sb="15" eb="16">
      <t>フン</t>
    </rPh>
    <phoneticPr fontId="56"/>
  </si>
  <si>
    <t>　　　　　　　②小倉駅より　70分/46ＫＭ</t>
    <rPh sb="8" eb="11">
      <t>コクラエキ</t>
    </rPh>
    <rPh sb="16" eb="17">
      <t>プン</t>
    </rPh>
    <phoneticPr fontId="56"/>
  </si>
  <si>
    <t>登録名称は｢神宿る島｣宗像・沖の島と関連遺産群。2017年　7/9に世界遺産登録</t>
    <rPh sb="0" eb="2">
      <t>トウロク</t>
    </rPh>
    <rPh sb="2" eb="4">
      <t>メイショウ</t>
    </rPh>
    <rPh sb="6" eb="7">
      <t>カミ</t>
    </rPh>
    <rPh sb="7" eb="8">
      <t>ヤド</t>
    </rPh>
    <rPh sb="9" eb="10">
      <t>シマ</t>
    </rPh>
    <rPh sb="11" eb="13">
      <t>ムナカタ</t>
    </rPh>
    <rPh sb="14" eb="15">
      <t>オキ</t>
    </rPh>
    <rPh sb="16" eb="17">
      <t>シマ</t>
    </rPh>
    <rPh sb="18" eb="20">
      <t>カンレン</t>
    </rPh>
    <rPh sb="20" eb="22">
      <t>イサン</t>
    </rPh>
    <rPh sb="22" eb="23">
      <t>グン</t>
    </rPh>
    <rPh sb="28" eb="29">
      <t>ネン</t>
    </rPh>
    <rPh sb="34" eb="36">
      <t>セカイ</t>
    </rPh>
    <rPh sb="36" eb="38">
      <t>イサン</t>
    </rPh>
    <rPh sb="38" eb="40">
      <t>トウロク</t>
    </rPh>
    <phoneticPr fontId="56"/>
  </si>
  <si>
    <t>Ｐ無料</t>
    <rPh sb="1" eb="3">
      <t>ムリョウ</t>
    </rPh>
    <phoneticPr fontId="18"/>
  </si>
  <si>
    <t>著作：製作　カナザワ2012</t>
    <rPh sb="0" eb="2">
      <t>チョサク</t>
    </rPh>
    <rPh sb="3" eb="5">
      <t>セイサク</t>
    </rPh>
    <phoneticPr fontId="6"/>
  </si>
  <si>
    <t>著作・製作カナザワ2012</t>
    <rPh sb="0" eb="2">
      <t>チョサク</t>
    </rPh>
    <rPh sb="3" eb="5">
      <t>セイサク</t>
    </rPh>
    <phoneticPr fontId="18"/>
  </si>
  <si>
    <t xml:space="preserve"> </t>
    <phoneticPr fontId="6"/>
  </si>
  <si>
    <t>095-848-2210</t>
    <phoneticPr fontId="6"/>
  </si>
  <si>
    <t>〒819-1335　福岡県糸島市志摩芥屋1-1　（前原ＩＣより22分）</t>
    <rPh sb="10" eb="13">
      <t>フクオカケン</t>
    </rPh>
    <rPh sb="13" eb="15">
      <t>イトシマ</t>
    </rPh>
    <rPh sb="15" eb="16">
      <t>シ</t>
    </rPh>
    <rPh sb="16" eb="18">
      <t>シマ</t>
    </rPh>
    <rPh sb="18" eb="19">
      <t>アクタ</t>
    </rPh>
    <rPh sb="19" eb="20">
      <t>ヤ</t>
    </rPh>
    <rPh sb="25" eb="26">
      <t>マエ</t>
    </rPh>
    <rPh sb="26" eb="27">
      <t>ハラ</t>
    </rPh>
    <rPh sb="33" eb="34">
      <t>フン</t>
    </rPh>
    <phoneticPr fontId="56"/>
  </si>
  <si>
    <t>〒879-1313　大分県杵築市山香町久木野尾1753-4</t>
    <rPh sb="10" eb="13">
      <t>オオイタケン</t>
    </rPh>
    <rPh sb="13" eb="16">
      <t>キツキシ</t>
    </rPh>
    <rPh sb="16" eb="17">
      <t>ヤマ</t>
    </rPh>
    <rPh sb="17" eb="18">
      <t>カオ</t>
    </rPh>
    <rPh sb="18" eb="19">
      <t>チョウ</t>
    </rPh>
    <rPh sb="19" eb="22">
      <t>クギノ</t>
    </rPh>
    <rPh sb="22" eb="23">
      <t>オ</t>
    </rPh>
    <phoneticPr fontId="56"/>
  </si>
  <si>
    <t>〒880-0911　宮崎市田吉4855-90</t>
    <rPh sb="10" eb="13">
      <t>ミヤザキシ</t>
    </rPh>
    <rPh sb="13" eb="14">
      <t>タ</t>
    </rPh>
    <rPh sb="14" eb="15">
      <t>キチ</t>
    </rPh>
    <phoneticPr fontId="56"/>
  </si>
  <si>
    <t>阿蘇山火口　シャトルバス</t>
    <rPh sb="0" eb="2">
      <t>アソ</t>
    </rPh>
    <rPh sb="2" eb="3">
      <t>ヤマ</t>
    </rPh>
    <rPh sb="3" eb="5">
      <t>カコウ</t>
    </rPh>
    <phoneticPr fontId="6"/>
  </si>
  <si>
    <t>092-738-5583</t>
    <phoneticPr fontId="18"/>
  </si>
  <si>
    <t>札幌かに本家　福岡那の川店</t>
    <rPh sb="0" eb="2">
      <t>サッポロ</t>
    </rPh>
    <rPh sb="4" eb="6">
      <t>ホンケ</t>
    </rPh>
    <rPh sb="7" eb="8">
      <t>フク</t>
    </rPh>
    <rPh sb="8" eb="9">
      <t>オカ</t>
    </rPh>
    <rPh sb="9" eb="10">
      <t>ナ</t>
    </rPh>
    <rPh sb="11" eb="12">
      <t>カワ</t>
    </rPh>
    <rPh sb="12" eb="13">
      <t>テン</t>
    </rPh>
    <phoneticPr fontId="18"/>
  </si>
  <si>
    <t>092-534-0505</t>
    <phoneticPr fontId="18"/>
  </si>
  <si>
    <t>那の川</t>
    <rPh sb="0" eb="1">
      <t>ナ</t>
    </rPh>
    <rPh sb="2" eb="3">
      <t>カワ</t>
    </rPh>
    <phoneticPr fontId="18"/>
  </si>
  <si>
    <t>092-263-0322</t>
    <phoneticPr fontId="18"/>
  </si>
  <si>
    <t>092-737-9696</t>
    <phoneticPr fontId="18"/>
  </si>
  <si>
    <t>092-273-1219</t>
    <phoneticPr fontId="18"/>
  </si>
  <si>
    <t>092-523-6622</t>
    <phoneticPr fontId="18"/>
  </si>
  <si>
    <t>096-288-5577</t>
    <phoneticPr fontId="18"/>
  </si>
  <si>
    <t>熊本城　　城彩苑（さくらの馬場リテール）</t>
    <rPh sb="0" eb="2">
      <t>クマモト</t>
    </rPh>
    <rPh sb="2" eb="3">
      <t>ジョウ</t>
    </rPh>
    <rPh sb="5" eb="6">
      <t>シロ</t>
    </rPh>
    <rPh sb="6" eb="7">
      <t>アヤ</t>
    </rPh>
    <rPh sb="7" eb="8">
      <t>エン</t>
    </rPh>
    <rPh sb="13" eb="15">
      <t>ババ</t>
    </rPh>
    <phoneticPr fontId="18"/>
  </si>
  <si>
    <t>上り</t>
    <rPh sb="0" eb="1">
      <t>ノボ</t>
    </rPh>
    <phoneticPr fontId="18"/>
  </si>
  <si>
    <t>下り</t>
    <rPh sb="0" eb="1">
      <t>クダ</t>
    </rPh>
    <phoneticPr fontId="18"/>
  </si>
  <si>
    <t>17：00着</t>
    <rPh sb="5" eb="6">
      <t>チャク</t>
    </rPh>
    <phoneticPr fontId="18"/>
  </si>
  <si>
    <t>阿蘇</t>
    <rPh sb="0" eb="2">
      <t>アソ</t>
    </rPh>
    <phoneticPr fontId="56"/>
  </si>
  <si>
    <t>豊後竹田</t>
    <rPh sb="0" eb="2">
      <t>ブンゴ</t>
    </rPh>
    <rPh sb="2" eb="4">
      <t>タケダ</t>
    </rPh>
    <phoneticPr fontId="18"/>
  </si>
  <si>
    <t>※別府駅＝＝阿蘇駅　間で臨時運行</t>
    <rPh sb="1" eb="4">
      <t>ベップエキ</t>
    </rPh>
    <rPh sb="6" eb="8">
      <t>アソ</t>
    </rPh>
    <rPh sb="8" eb="9">
      <t>エキ</t>
    </rPh>
    <rPh sb="10" eb="11">
      <t>アイダ</t>
    </rPh>
    <rPh sb="12" eb="14">
      <t>リンジ</t>
    </rPh>
    <rPh sb="14" eb="16">
      <t>ウンコウ</t>
    </rPh>
    <phoneticPr fontId="18"/>
  </si>
  <si>
    <t>*臨時運行ですのでご確認下さい。ＮＥＴ等でご確認下さい</t>
    <rPh sb="1" eb="3">
      <t>リンジ</t>
    </rPh>
    <rPh sb="3" eb="5">
      <t>ウンコウ</t>
    </rPh>
    <rPh sb="10" eb="12">
      <t>カクニン</t>
    </rPh>
    <rPh sb="12" eb="13">
      <t>クダ</t>
    </rPh>
    <rPh sb="19" eb="20">
      <t>トウ</t>
    </rPh>
    <rPh sb="22" eb="24">
      <t>カクニン</t>
    </rPh>
    <rPh sb="24" eb="25">
      <t>クダ</t>
    </rPh>
    <phoneticPr fontId="18"/>
  </si>
  <si>
    <t>新八代駅</t>
    <rPh sb="0" eb="1">
      <t>シン</t>
    </rPh>
    <rPh sb="1" eb="3">
      <t>ヤッシロ</t>
    </rPh>
    <rPh sb="3" eb="4">
      <t>エキ</t>
    </rPh>
    <phoneticPr fontId="18"/>
  </si>
  <si>
    <t>運行日はNETでお確かめ下さい。下りが　いさぶろう号　上りが　しんぺい号</t>
    <rPh sb="0" eb="3">
      <t>ウンコウビ</t>
    </rPh>
    <rPh sb="9" eb="10">
      <t>タシ</t>
    </rPh>
    <rPh sb="12" eb="13">
      <t>クダ</t>
    </rPh>
    <rPh sb="16" eb="17">
      <t>クダ</t>
    </rPh>
    <rPh sb="25" eb="26">
      <t>ゴウ</t>
    </rPh>
    <rPh sb="27" eb="28">
      <t>ノボ</t>
    </rPh>
    <rPh sb="35" eb="36">
      <t>ゴウ</t>
    </rPh>
    <phoneticPr fontId="56"/>
  </si>
  <si>
    <t>下り　　</t>
    <rPh sb="0" eb="1">
      <t>クダ</t>
    </rPh>
    <phoneticPr fontId="56"/>
  </si>
  <si>
    <t>鹿児島中央</t>
    <rPh sb="0" eb="3">
      <t>カゴシマ</t>
    </rPh>
    <rPh sb="3" eb="5">
      <t>チュウオウ</t>
    </rPh>
    <phoneticPr fontId="18"/>
  </si>
  <si>
    <t>喜入</t>
    <rPh sb="0" eb="2">
      <t>キイレ</t>
    </rPh>
    <phoneticPr fontId="18"/>
  </si>
  <si>
    <t>指宿</t>
    <rPh sb="0" eb="2">
      <t>イブスキ</t>
    </rPh>
    <phoneticPr fontId="18"/>
  </si>
  <si>
    <t>指宿のたまて箱１号</t>
    <rPh sb="0" eb="2">
      <t>イブスキ</t>
    </rPh>
    <rPh sb="6" eb="7">
      <t>ハコ</t>
    </rPh>
    <rPh sb="8" eb="9">
      <t>ゴウ</t>
    </rPh>
    <phoneticPr fontId="18"/>
  </si>
  <si>
    <t>指宿のたまて箱２号</t>
    <rPh sb="0" eb="2">
      <t>イブスキ</t>
    </rPh>
    <rPh sb="6" eb="7">
      <t>ハコ</t>
    </rPh>
    <rPh sb="8" eb="9">
      <t>ゴウ</t>
    </rPh>
    <phoneticPr fontId="18"/>
  </si>
  <si>
    <t>指宿のたまて箱３号</t>
    <rPh sb="0" eb="2">
      <t>イブスキ</t>
    </rPh>
    <rPh sb="6" eb="7">
      <t>ハコ</t>
    </rPh>
    <rPh sb="8" eb="9">
      <t>ゴウ</t>
    </rPh>
    <phoneticPr fontId="18"/>
  </si>
  <si>
    <t>指宿のたまて箱４号</t>
    <rPh sb="0" eb="2">
      <t>イブスキ</t>
    </rPh>
    <rPh sb="6" eb="7">
      <t>ハコ</t>
    </rPh>
    <rPh sb="8" eb="9">
      <t>ゴウ</t>
    </rPh>
    <phoneticPr fontId="18"/>
  </si>
  <si>
    <t>指宿のたまて箱５号</t>
    <rPh sb="0" eb="2">
      <t>イブスキ</t>
    </rPh>
    <rPh sb="6" eb="7">
      <t>ハコ</t>
    </rPh>
    <rPh sb="8" eb="9">
      <t>ゴウ</t>
    </rPh>
    <phoneticPr fontId="18"/>
  </si>
  <si>
    <t>指宿のたまて箱６号</t>
    <rPh sb="0" eb="2">
      <t>イブスキ</t>
    </rPh>
    <rPh sb="6" eb="7">
      <t>ハコ</t>
    </rPh>
    <rPh sb="8" eb="9">
      <t>ゴウ</t>
    </rPh>
    <phoneticPr fontId="18"/>
  </si>
  <si>
    <t>上り　　</t>
    <rPh sb="0" eb="1">
      <t>ウエ</t>
    </rPh>
    <phoneticPr fontId="56"/>
  </si>
  <si>
    <t>10：26着</t>
    <rPh sb="5" eb="6">
      <t>チャク</t>
    </rPh>
    <phoneticPr fontId="18"/>
  </si>
  <si>
    <t>10：47着</t>
    <rPh sb="5" eb="6">
      <t>チャク</t>
    </rPh>
    <phoneticPr fontId="18"/>
  </si>
  <si>
    <t>12：26着</t>
    <rPh sb="5" eb="6">
      <t>チャク</t>
    </rPh>
    <phoneticPr fontId="18"/>
  </si>
  <si>
    <t>11：48着</t>
    <rPh sb="5" eb="6">
      <t>チャク</t>
    </rPh>
    <phoneticPr fontId="18"/>
  </si>
  <si>
    <t>16：00着</t>
    <rPh sb="5" eb="6">
      <t>チャク</t>
    </rPh>
    <phoneticPr fontId="18"/>
  </si>
  <si>
    <t>→</t>
    <phoneticPr fontId="18"/>
  </si>
  <si>
    <t>←</t>
    <phoneticPr fontId="18"/>
  </si>
  <si>
    <t>中松駅</t>
    <rPh sb="0" eb="3">
      <t>ナカマツエキ</t>
    </rPh>
    <phoneticPr fontId="18"/>
  </si>
  <si>
    <t>12：25着</t>
    <rPh sb="5" eb="6">
      <t>チャク</t>
    </rPh>
    <phoneticPr fontId="18"/>
  </si>
  <si>
    <t>0996-63-6861</t>
    <phoneticPr fontId="56"/>
  </si>
  <si>
    <t>出水駅</t>
    <rPh sb="0" eb="2">
      <t>デミズ</t>
    </rPh>
    <rPh sb="2" eb="3">
      <t>エキ</t>
    </rPh>
    <phoneticPr fontId="18"/>
  </si>
  <si>
    <t>新八代駅</t>
    <rPh sb="0" eb="1">
      <t>シン</t>
    </rPh>
    <rPh sb="1" eb="3">
      <t>ヤッシロ</t>
    </rPh>
    <rPh sb="3" eb="4">
      <t>エキ</t>
    </rPh>
    <phoneticPr fontId="18"/>
  </si>
  <si>
    <t>２便　スペシャルランチ</t>
    <rPh sb="1" eb="2">
      <t>ビン</t>
    </rPh>
    <phoneticPr fontId="18"/>
  </si>
  <si>
    <t>新八代</t>
    <rPh sb="0" eb="1">
      <t>シン</t>
    </rPh>
    <rPh sb="1" eb="3">
      <t>ヤッシロ</t>
    </rPh>
    <phoneticPr fontId="18"/>
  </si>
  <si>
    <t>川内駅</t>
    <rPh sb="0" eb="2">
      <t>センダイ</t>
    </rPh>
    <rPh sb="2" eb="3">
      <t>エキ</t>
    </rPh>
    <phoneticPr fontId="18"/>
  </si>
  <si>
    <t>九州西海岸の絶景を走るレストランとレインの先駆。</t>
    <rPh sb="0" eb="2">
      <t>キュウシュウ</t>
    </rPh>
    <rPh sb="2" eb="5">
      <t>ニシカイガン</t>
    </rPh>
    <rPh sb="6" eb="8">
      <t>ゼッケイ</t>
    </rPh>
    <rPh sb="9" eb="10">
      <t>ハシ</t>
    </rPh>
    <rPh sb="21" eb="23">
      <t>センク</t>
    </rPh>
    <phoneticPr fontId="56"/>
  </si>
  <si>
    <t>×３個</t>
    <rPh sb="2" eb="3">
      <t>コ</t>
    </rPh>
    <phoneticPr fontId="18"/>
  </si>
  <si>
    <t>×２個</t>
    <rPh sb="2" eb="3">
      <t>コ</t>
    </rPh>
    <phoneticPr fontId="18"/>
  </si>
  <si>
    <t>×１個</t>
    <rPh sb="2" eb="3">
      <t>コ</t>
    </rPh>
    <phoneticPr fontId="18"/>
  </si>
  <si>
    <t>頭の体操　～　コーヒータイム　～</t>
    <rPh sb="0" eb="1">
      <t>アタマ</t>
    </rPh>
    <rPh sb="2" eb="4">
      <t>タイソウ</t>
    </rPh>
    <phoneticPr fontId="18"/>
  </si>
  <si>
    <t>　　気分転換に頭の体操です・・・小学生５・６年生対象の問題です。　　目から鱗の問題ですよ・・・答えは下</t>
    <rPh sb="2" eb="4">
      <t>キブン</t>
    </rPh>
    <rPh sb="4" eb="6">
      <t>テンカン</t>
    </rPh>
    <rPh sb="7" eb="8">
      <t>アタマ</t>
    </rPh>
    <rPh sb="9" eb="11">
      <t>タイソウ</t>
    </rPh>
    <rPh sb="16" eb="19">
      <t>ショウガクセイ</t>
    </rPh>
    <rPh sb="22" eb="23">
      <t>ネン</t>
    </rPh>
    <rPh sb="23" eb="24">
      <t>セイ</t>
    </rPh>
    <rPh sb="24" eb="26">
      <t>タイショウ</t>
    </rPh>
    <rPh sb="27" eb="29">
      <t>モンダイ</t>
    </rPh>
    <rPh sb="34" eb="35">
      <t>メ</t>
    </rPh>
    <rPh sb="37" eb="38">
      <t>ウロコ</t>
    </rPh>
    <rPh sb="39" eb="41">
      <t>モンダイ</t>
    </rPh>
    <rPh sb="47" eb="48">
      <t>コタ</t>
    </rPh>
    <rPh sb="50" eb="51">
      <t>シタ</t>
    </rPh>
    <phoneticPr fontId="18"/>
  </si>
  <si>
    <t>だから　僕C　は黒をかぶっている。　と先生に回答した。　当り。</t>
    <rPh sb="4" eb="5">
      <t>ボク</t>
    </rPh>
    <rPh sb="8" eb="9">
      <t>クロ</t>
    </rPh>
    <rPh sb="19" eb="21">
      <t>センセイ</t>
    </rPh>
    <rPh sb="22" eb="24">
      <t>カイトウ</t>
    </rPh>
    <rPh sb="28" eb="29">
      <t>アタ</t>
    </rPh>
    <phoneticPr fontId="18"/>
  </si>
  <si>
    <t>Ａ</t>
    <phoneticPr fontId="18"/>
  </si>
  <si>
    <t>Ｂ</t>
    <phoneticPr fontId="18"/>
  </si>
  <si>
    <t>Ｃ</t>
    <phoneticPr fontId="18"/>
  </si>
  <si>
    <t>Ｄ</t>
    <phoneticPr fontId="18"/>
  </si>
  <si>
    <t>この前のなぎの日に釣った背びれのとがって、ゆがんだブリは太かったな。</t>
    <rPh sb="2" eb="3">
      <t>マエ</t>
    </rPh>
    <rPh sb="7" eb="8">
      <t>ヒ</t>
    </rPh>
    <rPh sb="9" eb="10">
      <t>ツ</t>
    </rPh>
    <rPh sb="12" eb="13">
      <t>セ</t>
    </rPh>
    <rPh sb="28" eb="29">
      <t>フト</t>
    </rPh>
    <phoneticPr fontId="18"/>
  </si>
  <si>
    <t>　　　　ささやく　　　　　　　　　　　　　　　　　　　　　　かかと　　　　　　　　　　　　しつけ　　　　　　　　　</t>
    <phoneticPr fontId="18"/>
  </si>
  <si>
    <t>なぎ　　　　　　　　　　　　</t>
    <phoneticPr fontId="18"/>
  </si>
  <si>
    <t>凪</t>
    <rPh sb="0" eb="1">
      <t>ナギ</t>
    </rPh>
    <phoneticPr fontId="18"/>
  </si>
  <si>
    <t>風が止んだ日の海　</t>
    <rPh sb="0" eb="1">
      <t>カゼ</t>
    </rPh>
    <rPh sb="2" eb="3">
      <t>ヤ</t>
    </rPh>
    <rPh sb="5" eb="6">
      <t>ヒ</t>
    </rPh>
    <rPh sb="7" eb="8">
      <t>ウミ</t>
    </rPh>
    <phoneticPr fontId="18"/>
  </si>
  <si>
    <t>小</t>
    <rPh sb="0" eb="1">
      <t>ショウ</t>
    </rPh>
    <phoneticPr fontId="18"/>
  </si>
  <si>
    <t>とがる　　</t>
    <phoneticPr fontId="18"/>
  </si>
  <si>
    <t>↑</t>
    <phoneticPr fontId="18"/>
  </si>
  <si>
    <t>尖</t>
    <rPh sb="0" eb="1">
      <t>トガ</t>
    </rPh>
    <phoneticPr fontId="18"/>
  </si>
  <si>
    <t>大きい方か小さいほうへ・・</t>
    <rPh sb="0" eb="1">
      <t>オオ</t>
    </rPh>
    <rPh sb="3" eb="4">
      <t>ホウ</t>
    </rPh>
    <rPh sb="5" eb="6">
      <t>チイ</t>
    </rPh>
    <phoneticPr fontId="18"/>
  </si>
  <si>
    <t>大</t>
    <rPh sb="0" eb="1">
      <t>オオ</t>
    </rPh>
    <phoneticPr fontId="18"/>
  </si>
  <si>
    <t>ゆがむ</t>
    <phoneticPr fontId="18"/>
  </si>
  <si>
    <t>歪</t>
    <rPh sb="0" eb="1">
      <t>ユガ</t>
    </rPh>
    <phoneticPr fontId="18"/>
  </si>
  <si>
    <t>正しくないこと。横に書けば　不正　</t>
    <rPh sb="0" eb="1">
      <t>タダ</t>
    </rPh>
    <rPh sb="8" eb="9">
      <t>ヨコ</t>
    </rPh>
    <rPh sb="10" eb="11">
      <t>カ</t>
    </rPh>
    <rPh sb="14" eb="16">
      <t>フセイ</t>
    </rPh>
    <phoneticPr fontId="18"/>
  </si>
  <si>
    <t>かんぬき　　　　</t>
    <phoneticPr fontId="18"/>
  </si>
  <si>
    <t>閂</t>
    <rPh sb="0" eb="1">
      <t>カンヌキ</t>
    </rPh>
    <phoneticPr fontId="18"/>
  </si>
  <si>
    <t>門に差し込む１本の添え木</t>
    <rPh sb="0" eb="1">
      <t>モン</t>
    </rPh>
    <rPh sb="2" eb="3">
      <t>サ</t>
    </rPh>
    <rPh sb="4" eb="5">
      <t>コ</t>
    </rPh>
    <rPh sb="7" eb="8">
      <t>ホン</t>
    </rPh>
    <rPh sb="9" eb="10">
      <t>ソ</t>
    </rPh>
    <rPh sb="11" eb="12">
      <t>キ</t>
    </rPh>
    <phoneticPr fontId="18"/>
  </si>
  <si>
    <t>さばく　　</t>
    <phoneticPr fontId="18"/>
  </si>
  <si>
    <t>捌</t>
    <rPh sb="0" eb="1">
      <t>サバ</t>
    </rPh>
    <phoneticPr fontId="18"/>
  </si>
  <si>
    <t>手で別々に切り分ける</t>
    <rPh sb="0" eb="1">
      <t>テ</t>
    </rPh>
    <rPh sb="2" eb="4">
      <t>ベツベツ</t>
    </rPh>
    <rPh sb="5" eb="6">
      <t>キ</t>
    </rPh>
    <rPh sb="7" eb="8">
      <t>ワ</t>
    </rPh>
    <phoneticPr fontId="18"/>
  </si>
  <si>
    <t>そろえる</t>
    <phoneticPr fontId="18"/>
  </si>
  <si>
    <t>揃</t>
    <rPh sb="0" eb="1">
      <t>ソロ</t>
    </rPh>
    <phoneticPr fontId="18"/>
  </si>
  <si>
    <t>手前でします。</t>
    <rPh sb="0" eb="2">
      <t>テマエ</t>
    </rPh>
    <phoneticPr fontId="18"/>
  </si>
  <si>
    <t>ささやく　　　　　　　　　　　　　　　　　</t>
    <phoneticPr fontId="18"/>
  </si>
  <si>
    <t>囁</t>
    <rPh sb="0" eb="1">
      <t>ササヤ</t>
    </rPh>
    <phoneticPr fontId="18"/>
  </si>
  <si>
    <t>3人の耳もとに口をちかづけて・・</t>
    <rPh sb="1" eb="2">
      <t>ジン</t>
    </rPh>
    <rPh sb="3" eb="4">
      <t>ミミ</t>
    </rPh>
    <rPh sb="7" eb="8">
      <t>クチ</t>
    </rPh>
    <phoneticPr fontId="18"/>
  </si>
  <si>
    <t>かかと　　　　　　　</t>
    <phoneticPr fontId="18"/>
  </si>
  <si>
    <t>踵</t>
    <rPh sb="0" eb="1">
      <t>カカト</t>
    </rPh>
    <phoneticPr fontId="18"/>
  </si>
  <si>
    <t>しつけ</t>
    <phoneticPr fontId="18"/>
  </si>
  <si>
    <t>躾</t>
    <rPh sb="0" eb="1">
      <t>シツケ</t>
    </rPh>
    <phoneticPr fontId="18"/>
  </si>
  <si>
    <t>孫に ささやき声で言ったのがきこえなかったのか、かかとを返して帰りよった。しつけがなっとらん</t>
    <rPh sb="0" eb="1">
      <t>マゴ</t>
    </rPh>
    <rPh sb="7" eb="8">
      <t>コエ</t>
    </rPh>
    <rPh sb="9" eb="10">
      <t>イ</t>
    </rPh>
    <rPh sb="28" eb="29">
      <t>カエ</t>
    </rPh>
    <rPh sb="31" eb="32">
      <t>カエ</t>
    </rPh>
    <phoneticPr fontId="18"/>
  </si>
  <si>
    <t>　　【　これは　漢字の成り立ちを考えると案外出来ます　【例】　峠　は山の上から下へくだるてっぺんのこと・・・・</t>
    <rPh sb="8" eb="10">
      <t>カンジ</t>
    </rPh>
    <rPh sb="11" eb="12">
      <t>ナ</t>
    </rPh>
    <rPh sb="13" eb="14">
      <t>タ</t>
    </rPh>
    <rPh sb="16" eb="17">
      <t>カンガ</t>
    </rPh>
    <rPh sb="20" eb="22">
      <t>アンガイ</t>
    </rPh>
    <rPh sb="22" eb="24">
      <t>デキ</t>
    </rPh>
    <rPh sb="28" eb="29">
      <t>レイ</t>
    </rPh>
    <rPh sb="31" eb="32">
      <t>トウゲ</t>
    </rPh>
    <rPh sb="34" eb="35">
      <t>ヤマ</t>
    </rPh>
    <rPh sb="36" eb="37">
      <t>ウエ</t>
    </rPh>
    <rPh sb="39" eb="40">
      <t>シタ</t>
    </rPh>
    <phoneticPr fontId="18"/>
  </si>
  <si>
    <t>（答え）</t>
    <rPh sb="1" eb="2">
      <t>コタ</t>
    </rPh>
    <phoneticPr fontId="18"/>
  </si>
  <si>
    <t>足で体の重いところを支える部分</t>
    <rPh sb="0" eb="1">
      <t>アシ</t>
    </rPh>
    <rPh sb="2" eb="3">
      <t>カラダ</t>
    </rPh>
    <rPh sb="4" eb="5">
      <t>オモ</t>
    </rPh>
    <rPh sb="10" eb="11">
      <t>ササ</t>
    </rPh>
    <rPh sb="13" eb="15">
      <t>ブブン</t>
    </rPh>
    <phoneticPr fontId="18"/>
  </si>
  <si>
    <t>崎津天主堂</t>
    <rPh sb="0" eb="1">
      <t>サキ</t>
    </rPh>
    <rPh sb="1" eb="2">
      <t>ツ</t>
    </rPh>
    <rPh sb="2" eb="3">
      <t>テン</t>
    </rPh>
    <phoneticPr fontId="18"/>
  </si>
  <si>
    <t>崎津天主堂</t>
    <rPh sb="0" eb="1">
      <t>サキ</t>
    </rPh>
    <rPh sb="1" eb="2">
      <t>ツ</t>
    </rPh>
    <rPh sb="2" eb="4">
      <t>テンシュ</t>
    </rPh>
    <rPh sb="4" eb="5">
      <t>ドウ</t>
    </rPh>
    <phoneticPr fontId="18"/>
  </si>
  <si>
    <t>鬼池港より約60分</t>
    <rPh sb="0" eb="1">
      <t>オニ</t>
    </rPh>
    <rPh sb="1" eb="2">
      <t>イケ</t>
    </rPh>
    <rPh sb="2" eb="3">
      <t>コウ</t>
    </rPh>
    <rPh sb="5" eb="6">
      <t>ヤク</t>
    </rPh>
    <rPh sb="8" eb="9">
      <t>フン</t>
    </rPh>
    <phoneticPr fontId="56"/>
  </si>
  <si>
    <t>2018年７月　「長崎と天草地方の潜伏キリシタン関連遺産」登録</t>
    <rPh sb="4" eb="5">
      <t>ネン</t>
    </rPh>
    <rPh sb="6" eb="7">
      <t>ガツ</t>
    </rPh>
    <rPh sb="9" eb="11">
      <t>ナガサキ</t>
    </rPh>
    <rPh sb="12" eb="14">
      <t>アマクサ</t>
    </rPh>
    <rPh sb="14" eb="16">
      <t>チホウ</t>
    </rPh>
    <rPh sb="17" eb="19">
      <t>センプク</t>
    </rPh>
    <rPh sb="24" eb="26">
      <t>カンレン</t>
    </rPh>
    <rPh sb="26" eb="28">
      <t>イサン</t>
    </rPh>
    <rPh sb="29" eb="31">
      <t>トウロク</t>
    </rPh>
    <phoneticPr fontId="18"/>
  </si>
  <si>
    <t>「海の天主堂」とも呼ばれ、日本家屋の漁村らしい風景に突然現れるゴシック様式の教会。　入場　無料</t>
    <rPh sb="1" eb="2">
      <t>ウミ</t>
    </rPh>
    <rPh sb="3" eb="5">
      <t>テンシュ</t>
    </rPh>
    <rPh sb="5" eb="6">
      <t>ドウ</t>
    </rPh>
    <rPh sb="9" eb="10">
      <t>ヨ</t>
    </rPh>
    <rPh sb="13" eb="15">
      <t>ニホン</t>
    </rPh>
    <rPh sb="15" eb="17">
      <t>カオク</t>
    </rPh>
    <rPh sb="18" eb="20">
      <t>ギョソン</t>
    </rPh>
    <rPh sb="23" eb="25">
      <t>フウケイ</t>
    </rPh>
    <rPh sb="26" eb="28">
      <t>トツゼン</t>
    </rPh>
    <rPh sb="28" eb="29">
      <t>アラワ</t>
    </rPh>
    <rPh sb="35" eb="37">
      <t>ヨウシキ</t>
    </rPh>
    <rPh sb="38" eb="40">
      <t>キョウカイ</t>
    </rPh>
    <rPh sb="42" eb="44">
      <t>ニュウジョウ</t>
    </rPh>
    <rPh sb="45" eb="47">
      <t>ムリョウ</t>
    </rPh>
    <phoneticPr fontId="18"/>
  </si>
  <si>
    <t xml:space="preserve">                  パールライン</t>
    <phoneticPr fontId="56"/>
  </si>
  <si>
    <t>　Ｄ君からみて　Ｂ君が（白）Ｃ君（ぼく）が（白）なら　手を上げて、（Ｄ君）は黒です。と言うはずだ。</t>
    <rPh sb="2" eb="3">
      <t>クン</t>
    </rPh>
    <rPh sb="9" eb="10">
      <t>クン</t>
    </rPh>
    <rPh sb="12" eb="13">
      <t>シロ</t>
    </rPh>
    <rPh sb="15" eb="16">
      <t>クン</t>
    </rPh>
    <rPh sb="22" eb="23">
      <t>シロ</t>
    </rPh>
    <rPh sb="27" eb="28">
      <t>テ</t>
    </rPh>
    <rPh sb="29" eb="30">
      <t>ア</t>
    </rPh>
    <rPh sb="35" eb="36">
      <t>クン</t>
    </rPh>
    <rPh sb="38" eb="39">
      <t>クロ</t>
    </rPh>
    <rPh sb="43" eb="44">
      <t>イ</t>
    </rPh>
    <phoneticPr fontId="18"/>
  </si>
  <si>
    <t>　Ｄ君が答えないのは　Ｃ（ぼく）が　黒だから　答えられないのだ。</t>
    <rPh sb="2" eb="3">
      <t>クン</t>
    </rPh>
    <rPh sb="4" eb="5">
      <t>コタ</t>
    </rPh>
    <rPh sb="18" eb="19">
      <t>クロ</t>
    </rPh>
    <rPh sb="23" eb="24">
      <t>コタ</t>
    </rPh>
    <phoneticPr fontId="18"/>
  </si>
  <si>
    <t>150?</t>
    <phoneticPr fontId="18"/>
  </si>
  <si>
    <t>鹿児島ＩＣ</t>
    <rPh sb="0" eb="3">
      <t>カゴシマ</t>
    </rPh>
    <phoneticPr fontId="6"/>
  </si>
  <si>
    <t>　２Ｈ50</t>
    <phoneticPr fontId="18"/>
  </si>
  <si>
    <t>0964-32-1954</t>
    <phoneticPr fontId="18"/>
  </si>
  <si>
    <t>0952-34-9455</t>
    <phoneticPr fontId="18"/>
  </si>
  <si>
    <t>下り　91号</t>
    <rPh sb="0" eb="1">
      <t>クダ</t>
    </rPh>
    <rPh sb="5" eb="6">
      <t>ゴウ</t>
    </rPh>
    <phoneticPr fontId="18"/>
  </si>
  <si>
    <t>上り　92号</t>
    <rPh sb="0" eb="1">
      <t>ノボ</t>
    </rPh>
    <rPh sb="5" eb="6">
      <t>ゴウ</t>
    </rPh>
    <phoneticPr fontId="18"/>
  </si>
  <si>
    <t>ごちそううどん　たから</t>
    <phoneticPr fontId="18"/>
  </si>
  <si>
    <t>0120-545-868</t>
    <phoneticPr fontId="18"/>
  </si>
  <si>
    <t>和食中華</t>
    <rPh sb="0" eb="1">
      <t>ワ</t>
    </rPh>
    <rPh sb="1" eb="2">
      <t>ショク</t>
    </rPh>
    <rPh sb="2" eb="4">
      <t>チュウカ</t>
    </rPh>
    <phoneticPr fontId="18"/>
  </si>
  <si>
    <t>092-847-1581</t>
    <phoneticPr fontId="18"/>
  </si>
  <si>
    <t>P相談</t>
    <rPh sb="1" eb="3">
      <t>ソウダン</t>
    </rPh>
    <phoneticPr fontId="18"/>
  </si>
  <si>
    <t>092-282-0288</t>
    <phoneticPr fontId="18"/>
  </si>
  <si>
    <t>○相談</t>
    <rPh sb="1" eb="3">
      <t>ソウダン</t>
    </rPh>
    <phoneticPr fontId="18"/>
  </si>
  <si>
    <t>092-432-1801</t>
    <phoneticPr fontId="18"/>
  </si>
  <si>
    <t>洋食和食</t>
    <rPh sb="0" eb="2">
      <t>ヨウショク</t>
    </rPh>
    <rPh sb="2" eb="4">
      <t>ワショク</t>
    </rPh>
    <phoneticPr fontId="18"/>
  </si>
  <si>
    <t>玄海本店</t>
    <rPh sb="0" eb="2">
      <t>ゲンカイ</t>
    </rPh>
    <rPh sb="2" eb="4">
      <t>ホンテン</t>
    </rPh>
    <phoneticPr fontId="18"/>
  </si>
  <si>
    <t>0954-41-030</t>
    <phoneticPr fontId="18"/>
  </si>
  <si>
    <t>長崎カステラランド</t>
    <rPh sb="0" eb="2">
      <t>ナガサキ</t>
    </rPh>
    <phoneticPr fontId="18"/>
  </si>
  <si>
    <t>よかよか亭あか牛館宮地店</t>
    <rPh sb="4" eb="5">
      <t>テイ</t>
    </rPh>
    <rPh sb="7" eb="8">
      <t>ウシ</t>
    </rPh>
    <rPh sb="8" eb="9">
      <t>カン</t>
    </rPh>
    <rPh sb="9" eb="11">
      <t>ミヤジ</t>
    </rPh>
    <rPh sb="11" eb="12">
      <t>ミセ</t>
    </rPh>
    <phoneticPr fontId="18"/>
  </si>
  <si>
    <t>0967-22-3330</t>
    <phoneticPr fontId="18"/>
  </si>
  <si>
    <t>バイキング</t>
    <phoneticPr fontId="18"/>
  </si>
  <si>
    <t>宇佐神宮社の茶屋　かくまさ</t>
    <rPh sb="0" eb="2">
      <t>ウサ</t>
    </rPh>
    <rPh sb="2" eb="4">
      <t>ジングウ</t>
    </rPh>
    <rPh sb="4" eb="5">
      <t>ヤシロ</t>
    </rPh>
    <rPh sb="6" eb="8">
      <t>チャヤ</t>
    </rPh>
    <phoneticPr fontId="18"/>
  </si>
  <si>
    <t>096-288-5600</t>
    <phoneticPr fontId="18"/>
  </si>
  <si>
    <t>096-354-2111</t>
    <phoneticPr fontId="56"/>
  </si>
  <si>
    <t>（改装中）</t>
    <rPh sb="1" eb="3">
      <t>カイソウ</t>
    </rPh>
    <rPh sb="3" eb="4">
      <t>チュウ</t>
    </rPh>
    <phoneticPr fontId="18"/>
  </si>
  <si>
    <t>松浦歴史資料館</t>
    <rPh sb="4" eb="7">
      <t>シリョウカン</t>
    </rPh>
    <phoneticPr fontId="6"/>
  </si>
  <si>
    <t>出島史料館</t>
    <rPh sb="0" eb="2">
      <t>デジマ</t>
    </rPh>
    <rPh sb="2" eb="5">
      <t>シリョウカン</t>
    </rPh>
    <phoneticPr fontId="6"/>
  </si>
  <si>
    <t>　　　　　　　　　　　　　　　　Pは30分まで無料</t>
    <rPh sb="20" eb="21">
      <t>フン</t>
    </rPh>
    <rPh sb="23" eb="25">
      <t>ムリョウ</t>
    </rPh>
    <phoneticPr fontId="6"/>
  </si>
  <si>
    <t>元祖忍者村肥前夢街道</t>
    <rPh sb="0" eb="2">
      <t>ガンソ</t>
    </rPh>
    <rPh sb="2" eb="4">
      <t>ニンジャ</t>
    </rPh>
    <rPh sb="4" eb="5">
      <t>ムラ</t>
    </rPh>
    <rPh sb="5" eb="7">
      <t>ヒゼン</t>
    </rPh>
    <rPh sb="7" eb="8">
      <t>ユメ</t>
    </rPh>
    <rPh sb="8" eb="10">
      <t>カイドウ</t>
    </rPh>
    <phoneticPr fontId="6"/>
  </si>
  <si>
    <t xml:space="preserve">            </t>
    <phoneticPr fontId="6"/>
  </si>
  <si>
    <t xml:space="preserve">                                  マリノアシテイ（観覧車）のみ有料</t>
    <rPh sb="42" eb="45">
      <t>カンランシャ</t>
    </rPh>
    <rPh sb="48" eb="50">
      <t>ユウリョウ</t>
    </rPh>
    <phoneticPr fontId="6"/>
  </si>
  <si>
    <t xml:space="preserve">    入園料</t>
    <rPh sb="4" eb="7">
      <t>ニュウエンリョウ</t>
    </rPh>
    <phoneticPr fontId="6"/>
  </si>
  <si>
    <t xml:space="preserve">           料 （展望含む　800</t>
    <rPh sb="11" eb="12">
      <t>リョウ</t>
    </rPh>
    <rPh sb="14" eb="16">
      <t>テンボウ</t>
    </rPh>
    <rPh sb="16" eb="17">
      <t>フク</t>
    </rPh>
    <phoneticPr fontId="6"/>
  </si>
  <si>
    <t>★</t>
    <phoneticPr fontId="56"/>
  </si>
  <si>
    <t>★</t>
    <phoneticPr fontId="56"/>
  </si>
  <si>
    <t>★</t>
    <phoneticPr fontId="56"/>
  </si>
  <si>
    <t>★</t>
    <phoneticPr fontId="56"/>
  </si>
  <si>
    <t>★</t>
    <phoneticPr fontId="56"/>
  </si>
  <si>
    <t>〒879-5112　大分県由布市湯布院町湯平1211-2</t>
    <rPh sb="10" eb="13">
      <t>オオイタケン</t>
    </rPh>
    <rPh sb="13" eb="16">
      <t>ユフシ</t>
    </rPh>
    <rPh sb="16" eb="19">
      <t>ユフイン</t>
    </rPh>
    <rPh sb="19" eb="20">
      <t>マチ</t>
    </rPh>
    <rPh sb="20" eb="21">
      <t>ユ</t>
    </rPh>
    <rPh sb="21" eb="22">
      <t>ヒラ</t>
    </rPh>
    <phoneticPr fontId="56"/>
  </si>
  <si>
    <t>〒879-5114　大分県由布市湯布院町川北899-1</t>
    <rPh sb="10" eb="13">
      <t>オオイタケン</t>
    </rPh>
    <rPh sb="13" eb="16">
      <t>ユフシ</t>
    </rPh>
    <rPh sb="16" eb="19">
      <t>ユフイン</t>
    </rPh>
    <rPh sb="19" eb="20">
      <t>マチ</t>
    </rPh>
    <rPh sb="20" eb="22">
      <t>カワキタ</t>
    </rPh>
    <phoneticPr fontId="56"/>
  </si>
  <si>
    <t>★</t>
    <phoneticPr fontId="56"/>
  </si>
  <si>
    <t>ＵＭＫカントリークラブ　　　　　　　　　　　　0985-39-7777</t>
    <phoneticPr fontId="56"/>
  </si>
  <si>
    <t>ザ・クラッシック</t>
    <phoneticPr fontId="56"/>
  </si>
  <si>
    <t>★</t>
    <phoneticPr fontId="56"/>
  </si>
  <si>
    <t>けや</t>
    <phoneticPr fontId="18"/>
  </si>
  <si>
    <t>ザ・クイーンズヒルＧＣ</t>
    <phoneticPr fontId="56"/>
  </si>
  <si>
    <t>ＨＴＢ</t>
    <phoneticPr fontId="56"/>
  </si>
  <si>
    <t>ハウステンボスＣＣ</t>
    <phoneticPr fontId="56"/>
  </si>
  <si>
    <t>★</t>
    <phoneticPr fontId="56"/>
  </si>
  <si>
    <t>ペニンシュラＧＣ</t>
    <phoneticPr fontId="56"/>
  </si>
  <si>
    <t>フジカントリー</t>
    <phoneticPr fontId="56"/>
  </si>
  <si>
    <t>オーシャンパレスＧＣ</t>
    <phoneticPr fontId="56"/>
  </si>
  <si>
    <t>湯布高原ゴルフクラブ</t>
    <rPh sb="0" eb="1">
      <t>ユ</t>
    </rPh>
    <rPh sb="1" eb="2">
      <t>ヌノ</t>
    </rPh>
    <rPh sb="2" eb="4">
      <t>コウゲン</t>
    </rPh>
    <phoneticPr fontId="56"/>
  </si>
  <si>
    <t>湯布院IC</t>
    <rPh sb="0" eb="3">
      <t>ユフイン</t>
    </rPh>
    <phoneticPr fontId="56"/>
  </si>
  <si>
    <t>25～30</t>
    <phoneticPr fontId="18"/>
  </si>
  <si>
    <t>★</t>
    <phoneticPr fontId="56"/>
  </si>
  <si>
    <t>司菊水ゴルフクラブ</t>
    <rPh sb="0" eb="1">
      <t>ツカサ</t>
    </rPh>
    <rPh sb="1" eb="3">
      <t>キクスイ</t>
    </rPh>
    <phoneticPr fontId="56"/>
  </si>
  <si>
    <t>★★</t>
    <phoneticPr fontId="56"/>
  </si>
  <si>
    <t>くまもとあそカントリー</t>
    <phoneticPr fontId="56"/>
  </si>
  <si>
    <t>１Ｈ45</t>
    <phoneticPr fontId="56"/>
  </si>
  <si>
    <t>ザ・マスターズ</t>
    <phoneticPr fontId="56"/>
  </si>
  <si>
    <t>グリーンヒルＣＣ</t>
    <phoneticPr fontId="56"/>
  </si>
  <si>
    <t>ＵＭＫカントリークラブ</t>
    <phoneticPr fontId="56"/>
  </si>
  <si>
    <t>グランドチャンピオン</t>
    <phoneticPr fontId="56"/>
  </si>
  <si>
    <t>フェニックスカントリー</t>
    <phoneticPr fontId="56"/>
  </si>
  <si>
    <t>★</t>
    <phoneticPr fontId="56"/>
  </si>
  <si>
    <t>祁答院ゴルフクラブ</t>
    <rPh sb="0" eb="1">
      <t>ケ</t>
    </rPh>
    <rPh sb="1" eb="2">
      <t>コタ</t>
    </rPh>
    <rPh sb="2" eb="3">
      <t>イン</t>
    </rPh>
    <phoneticPr fontId="56"/>
  </si>
  <si>
    <t>高牧カントリークラブ</t>
    <rPh sb="0" eb="2">
      <t>タカマキ</t>
    </rPh>
    <phoneticPr fontId="56"/>
  </si>
  <si>
    <t>〒895-1501　　鹿児島県薩摩川内市祁答院町下手3600</t>
    <rPh sb="11" eb="15">
      <t>カゴシマケン</t>
    </rPh>
    <rPh sb="15" eb="17">
      <t>サツマ</t>
    </rPh>
    <rPh sb="17" eb="19">
      <t>カワウチ</t>
    </rPh>
    <rPh sb="19" eb="20">
      <t>シ</t>
    </rPh>
    <rPh sb="20" eb="21">
      <t>ケ</t>
    </rPh>
    <rPh sb="21" eb="22">
      <t>コタ</t>
    </rPh>
    <rPh sb="22" eb="23">
      <t>イン</t>
    </rPh>
    <rPh sb="23" eb="24">
      <t>マチ</t>
    </rPh>
    <rPh sb="24" eb="26">
      <t>シモテ</t>
    </rPh>
    <phoneticPr fontId="56"/>
  </si>
  <si>
    <t>ゴールデンパームカントリークラブ</t>
    <phoneticPr fontId="56"/>
  </si>
  <si>
    <t>〒891-1303　鹿児島県鹿児島市本城町366</t>
    <rPh sb="10" eb="14">
      <t>カゴシマケン</t>
    </rPh>
    <rPh sb="14" eb="17">
      <t>カゴシマ</t>
    </rPh>
    <rPh sb="17" eb="18">
      <t>シ</t>
    </rPh>
    <rPh sb="18" eb="19">
      <t>ホン</t>
    </rPh>
    <rPh sb="19" eb="20">
      <t>ジョウ</t>
    </rPh>
    <rPh sb="20" eb="21">
      <t>マチ</t>
    </rPh>
    <phoneticPr fontId="56"/>
  </si>
  <si>
    <t>いぶすきゴルフクラブ</t>
    <phoneticPr fontId="56"/>
  </si>
  <si>
    <t>いわさきホテルより</t>
    <phoneticPr fontId="56"/>
  </si>
  <si>
    <t xml:space="preserve"> </t>
    <phoneticPr fontId="18"/>
  </si>
  <si>
    <t>　九州各県　ゴルフ場　（電話番号・アクセス一覧） 　★★　をお勧めします  　●はメンバー同伴又は紹介が必要</t>
    <rPh sb="1" eb="3">
      <t>キュウシュウ</t>
    </rPh>
    <rPh sb="3" eb="5">
      <t>カクケン</t>
    </rPh>
    <rPh sb="9" eb="10">
      <t>ジョウ</t>
    </rPh>
    <rPh sb="12" eb="14">
      <t>デンワ</t>
    </rPh>
    <rPh sb="14" eb="16">
      <t>バンゴウ</t>
    </rPh>
    <rPh sb="21" eb="23">
      <t>イチラン</t>
    </rPh>
    <rPh sb="31" eb="32">
      <t>スス</t>
    </rPh>
    <rPh sb="45" eb="47">
      <t>ドウハン</t>
    </rPh>
    <rPh sb="47" eb="48">
      <t>マタ</t>
    </rPh>
    <rPh sb="49" eb="51">
      <t>ショウカイ</t>
    </rPh>
    <rPh sb="52" eb="54">
      <t>ヒツヨウ</t>
    </rPh>
    <phoneticPr fontId="56"/>
  </si>
  <si>
    <t>熊本市役所</t>
    <rPh sb="0" eb="2">
      <t>クマモト</t>
    </rPh>
    <rPh sb="2" eb="5">
      <t>シヤクショ</t>
    </rPh>
    <phoneticPr fontId="56"/>
  </si>
  <si>
    <t>高速で50分</t>
    <rPh sb="0" eb="2">
      <t>コウソク</t>
    </rPh>
    <rPh sb="5" eb="6">
      <t>フン</t>
    </rPh>
    <phoneticPr fontId="56"/>
  </si>
  <si>
    <t>38分</t>
    <rPh sb="2" eb="3">
      <t>フン</t>
    </rPh>
    <phoneticPr fontId="56"/>
  </si>
  <si>
    <t>60分</t>
    <rPh sb="2" eb="3">
      <t>フン</t>
    </rPh>
    <phoneticPr fontId="56"/>
  </si>
  <si>
    <t>45分</t>
    <rPh sb="2" eb="3">
      <t>フン</t>
    </rPh>
    <phoneticPr fontId="56"/>
  </si>
  <si>
    <t>佐賀駅</t>
    <rPh sb="0" eb="2">
      <t>サガ</t>
    </rPh>
    <rPh sb="2" eb="3">
      <t>エキ</t>
    </rPh>
    <phoneticPr fontId="56"/>
  </si>
  <si>
    <t>佐賀駅より　45分</t>
    <rPh sb="0" eb="3">
      <t>サガエキ</t>
    </rPh>
    <rPh sb="8" eb="9">
      <t>フン</t>
    </rPh>
    <phoneticPr fontId="18"/>
  </si>
  <si>
    <t>阿蘇シャトルバス</t>
    <rPh sb="0" eb="2">
      <t>アソ</t>
    </rPh>
    <phoneticPr fontId="6"/>
  </si>
  <si>
    <t>都城　（霧島神宮より８分）</t>
    <rPh sb="0" eb="2">
      <t>ミヤコノジョウ</t>
    </rPh>
    <rPh sb="4" eb="8">
      <t>キリシマジングウ</t>
    </rPh>
    <rPh sb="11" eb="12">
      <t>フン</t>
    </rPh>
    <phoneticPr fontId="18"/>
  </si>
  <si>
    <t>高千穂牧場　　（霧島神宮　近く）</t>
    <rPh sb="0" eb="3">
      <t>タカチホ</t>
    </rPh>
    <rPh sb="3" eb="5">
      <t>マキバ</t>
    </rPh>
    <rPh sb="8" eb="12">
      <t>キリシマジングウ</t>
    </rPh>
    <rPh sb="13" eb="14">
      <t>チカ</t>
    </rPh>
    <phoneticPr fontId="18"/>
  </si>
  <si>
    <t>天草四郎ミュージアム</t>
    <rPh sb="0" eb="2">
      <t>アマクサ</t>
    </rPh>
    <rPh sb="2" eb="4">
      <t>シロウ</t>
    </rPh>
    <phoneticPr fontId="6"/>
  </si>
  <si>
    <t>ＴＥＬ095-818-8550</t>
    <phoneticPr fontId="6"/>
  </si>
  <si>
    <t>　大型　１日　上限2400</t>
    <rPh sb="1" eb="3">
      <t>オオガタ</t>
    </rPh>
    <rPh sb="5" eb="6">
      <t>ヒ</t>
    </rPh>
    <rPh sb="7" eb="9">
      <t>ジョウゲン</t>
    </rPh>
    <phoneticPr fontId="6"/>
  </si>
  <si>
    <t>夜間　18：00-8：00　300円</t>
    <rPh sb="0" eb="2">
      <t>ヤカン</t>
    </rPh>
    <rPh sb="17" eb="18">
      <t>エン</t>
    </rPh>
    <phoneticPr fontId="6"/>
  </si>
  <si>
    <t>18：00-8：00　上限　2400円</t>
    <rPh sb="11" eb="13">
      <t>ジョウゲン</t>
    </rPh>
    <rPh sb="18" eb="19">
      <t>エン</t>
    </rPh>
    <phoneticPr fontId="6"/>
  </si>
  <si>
    <t>きくすいの里</t>
    <rPh sb="5" eb="6">
      <t>サト</t>
    </rPh>
    <phoneticPr fontId="18"/>
  </si>
  <si>
    <t>0968-86-5055</t>
    <phoneticPr fontId="18"/>
  </si>
  <si>
    <t>〇</t>
    <phoneticPr fontId="18"/>
  </si>
  <si>
    <t>(正式名）</t>
    <rPh sb="1" eb="3">
      <t>セイシキ</t>
    </rPh>
    <rPh sb="3" eb="4">
      <t>ナ</t>
    </rPh>
    <phoneticPr fontId="18"/>
  </si>
  <si>
    <t>長崎と天草地方の</t>
    <rPh sb="0" eb="2">
      <t>ナガサキ</t>
    </rPh>
    <rPh sb="3" eb="5">
      <t>アマクサ</t>
    </rPh>
    <rPh sb="5" eb="7">
      <t>チホウ</t>
    </rPh>
    <phoneticPr fontId="18"/>
  </si>
  <si>
    <t>潜伏キリシタン</t>
    <rPh sb="0" eb="2">
      <t>センプク</t>
    </rPh>
    <phoneticPr fontId="18"/>
  </si>
  <si>
    <t>関連遺産</t>
    <rPh sb="0" eb="2">
      <t>カンレン</t>
    </rPh>
    <rPh sb="2" eb="4">
      <t>イサン</t>
    </rPh>
    <phoneticPr fontId="18"/>
  </si>
  <si>
    <t>①原城跡②平戸の聖地と集落③同（中江ノ島）⓸天草の崎津集落　⑤外海の出津集落・大野集落</t>
    <rPh sb="1" eb="2">
      <t>ハラ</t>
    </rPh>
    <rPh sb="2" eb="4">
      <t>ジョウセキ</t>
    </rPh>
    <rPh sb="5" eb="7">
      <t>ヒラド</t>
    </rPh>
    <rPh sb="8" eb="10">
      <t>セイチ</t>
    </rPh>
    <rPh sb="11" eb="13">
      <t>シュウラク</t>
    </rPh>
    <rPh sb="14" eb="15">
      <t>ドウ</t>
    </rPh>
    <rPh sb="16" eb="17">
      <t>ナカ</t>
    </rPh>
    <rPh sb="17" eb="18">
      <t>エ</t>
    </rPh>
    <rPh sb="19" eb="20">
      <t>シマ</t>
    </rPh>
    <rPh sb="22" eb="24">
      <t>アマクサ</t>
    </rPh>
    <rPh sb="25" eb="27">
      <t>サキツ</t>
    </rPh>
    <rPh sb="27" eb="29">
      <t>シュウラク</t>
    </rPh>
    <rPh sb="31" eb="32">
      <t>ソト</t>
    </rPh>
    <rPh sb="32" eb="33">
      <t>ウミ</t>
    </rPh>
    <rPh sb="34" eb="35">
      <t>デ</t>
    </rPh>
    <rPh sb="35" eb="36">
      <t>ツ</t>
    </rPh>
    <rPh sb="36" eb="38">
      <t>シュウラク</t>
    </rPh>
    <rPh sb="39" eb="41">
      <t>オオノ</t>
    </rPh>
    <rPh sb="41" eb="43">
      <t>シュウラク</t>
    </rPh>
    <phoneticPr fontId="18"/>
  </si>
  <si>
    <t>⑦頭ケ島の集落⑧奈留島の江上集落⑨久賀島の集落⑩黒崎の集落⑪大浦天主堂</t>
    <rPh sb="1" eb="2">
      <t>アタマ</t>
    </rPh>
    <rPh sb="3" eb="4">
      <t>シマ</t>
    </rPh>
    <rPh sb="5" eb="7">
      <t>シュウラク</t>
    </rPh>
    <rPh sb="8" eb="10">
      <t>ナル</t>
    </rPh>
    <rPh sb="10" eb="11">
      <t>シマ</t>
    </rPh>
    <rPh sb="12" eb="14">
      <t>エガミ</t>
    </rPh>
    <rPh sb="14" eb="16">
      <t>シュウラク</t>
    </rPh>
    <rPh sb="17" eb="19">
      <t>クガ</t>
    </rPh>
    <rPh sb="19" eb="20">
      <t>シマ</t>
    </rPh>
    <rPh sb="21" eb="23">
      <t>シュウラク</t>
    </rPh>
    <rPh sb="24" eb="26">
      <t>クロサキ</t>
    </rPh>
    <rPh sb="27" eb="29">
      <t>シュウラク</t>
    </rPh>
    <rPh sb="30" eb="32">
      <t>オオウラ</t>
    </rPh>
    <rPh sb="32" eb="35">
      <t>テンシュドウ</t>
    </rPh>
    <phoneticPr fontId="18"/>
  </si>
  <si>
    <t>　　【　　下記集落の総称です】</t>
    <rPh sb="5" eb="7">
      <t>カキ</t>
    </rPh>
    <rPh sb="7" eb="9">
      <t>シュウラク</t>
    </rPh>
    <rPh sb="10" eb="12">
      <t>ソウショウ</t>
    </rPh>
    <phoneticPr fontId="18"/>
  </si>
  <si>
    <t>キリシタン</t>
    <phoneticPr fontId="18"/>
  </si>
  <si>
    <t>　　　　　8　キリシタン</t>
    <phoneticPr fontId="18"/>
  </si>
  <si>
    <t>　　　年　　　月　　　　日</t>
    <rPh sb="3" eb="4">
      <t>ネン</t>
    </rPh>
    <rPh sb="7" eb="8">
      <t>ガツ</t>
    </rPh>
    <rPh sb="12" eb="13">
      <t>ヒ</t>
    </rPh>
    <phoneticPr fontId="6"/>
  </si>
  <si>
    <t>　　　　年　　　　　　月　　　　　　日　　　（　　　　）</t>
    <rPh sb="4" eb="5">
      <t>ネン</t>
    </rPh>
    <rPh sb="11" eb="12">
      <t>ガツ</t>
    </rPh>
    <rPh sb="18" eb="19">
      <t>ヒ</t>
    </rPh>
    <phoneticPr fontId="6"/>
  </si>
  <si>
    <t>　　1,000円/台（１日１回）※現金精算</t>
    <rPh sb="7" eb="8">
      <t>エン</t>
    </rPh>
    <rPh sb="9" eb="10">
      <t>ダイ</t>
    </rPh>
    <rPh sb="12" eb="13">
      <t>ニチ</t>
    </rPh>
    <rPh sb="14" eb="15">
      <t>カイ</t>
    </rPh>
    <rPh sb="17" eb="19">
      <t>ゲンキン</t>
    </rPh>
    <rPh sb="19" eb="21">
      <t>セイサン</t>
    </rPh>
    <phoneticPr fontId="6"/>
  </si>
  <si>
    <t>ご利用</t>
    <rPh sb="1" eb="3">
      <t>リヨウ</t>
    </rPh>
    <phoneticPr fontId="18"/>
  </si>
  <si>
    <t>□バス会社</t>
    <rPh sb="3" eb="5">
      <t>カイシャ</t>
    </rPh>
    <phoneticPr fontId="18"/>
  </si>
  <si>
    <t>バス</t>
    <phoneticPr fontId="18"/>
  </si>
  <si>
    <t>□自家用・レンタカー</t>
    <rPh sb="1" eb="4">
      <t>ジカヨウ</t>
    </rPh>
    <phoneticPr fontId="18"/>
  </si>
  <si>
    <t>注意事項</t>
    <rPh sb="0" eb="2">
      <t>チュウイ</t>
    </rPh>
    <rPh sb="2" eb="4">
      <t>ジコウ</t>
    </rPh>
    <phoneticPr fontId="18"/>
  </si>
  <si>
    <t>・キャンセル・ご変更の際は必ずご連絡ください。</t>
    <rPh sb="8" eb="10">
      <t>ヘンコウ</t>
    </rPh>
    <rPh sb="11" eb="12">
      <t>サイ</t>
    </rPh>
    <rPh sb="13" eb="14">
      <t>カナラ</t>
    </rPh>
    <rPh sb="16" eb="18">
      <t>レンラク</t>
    </rPh>
    <phoneticPr fontId="18"/>
  </si>
  <si>
    <t>・１時間以上遅れた場合　駐車できない場合が</t>
    <rPh sb="2" eb="4">
      <t>ジカン</t>
    </rPh>
    <rPh sb="4" eb="6">
      <t>イジョウ</t>
    </rPh>
    <rPh sb="6" eb="7">
      <t>オク</t>
    </rPh>
    <rPh sb="9" eb="11">
      <t>バアイ</t>
    </rPh>
    <rPh sb="12" eb="14">
      <t>チュウシャ</t>
    </rPh>
    <rPh sb="18" eb="20">
      <t>バアイ</t>
    </rPh>
    <phoneticPr fontId="18"/>
  </si>
  <si>
    <t>・駐車場料金は入場時に係員にお支払いください。</t>
    <rPh sb="1" eb="4">
      <t>チュウシャジョウ</t>
    </rPh>
    <rPh sb="4" eb="6">
      <t>リョウキン</t>
    </rPh>
    <rPh sb="7" eb="9">
      <t>ニュウジョウ</t>
    </rPh>
    <rPh sb="9" eb="10">
      <t>ジ</t>
    </rPh>
    <rPh sb="11" eb="13">
      <t>カカリイン</t>
    </rPh>
    <rPh sb="15" eb="17">
      <t>シハラ</t>
    </rPh>
    <phoneticPr fontId="18"/>
  </si>
  <si>
    <t>ございますのでご了承ください。</t>
    <rPh sb="8" eb="10">
      <t>リョウショウ</t>
    </rPh>
    <phoneticPr fontId="18"/>
  </si>
  <si>
    <t>　また、駐車場内では係員の案内に従ってください。</t>
    <rPh sb="4" eb="7">
      <t>チュウシャジョウ</t>
    </rPh>
    <rPh sb="7" eb="8">
      <t>ナイ</t>
    </rPh>
    <rPh sb="10" eb="12">
      <t>カカリイン</t>
    </rPh>
    <rPh sb="13" eb="15">
      <t>アンナイ</t>
    </rPh>
    <rPh sb="16" eb="17">
      <t>シタガ</t>
    </rPh>
    <phoneticPr fontId="18"/>
  </si>
  <si>
    <t>お申込者</t>
    <rPh sb="1" eb="2">
      <t>モウ</t>
    </rPh>
    <rPh sb="2" eb="3">
      <t>コ</t>
    </rPh>
    <rPh sb="3" eb="4">
      <t>シャ</t>
    </rPh>
    <phoneticPr fontId="6"/>
  </si>
  <si>
    <t>名称</t>
    <rPh sb="0" eb="2">
      <t>メイショウ</t>
    </rPh>
    <phoneticPr fontId="18"/>
  </si>
  <si>
    <t>住所</t>
    <rPh sb="0" eb="2">
      <t>ジュウショ</t>
    </rPh>
    <phoneticPr fontId="18"/>
  </si>
  <si>
    <t>放水期間は役場・NETで確認下さい</t>
    <rPh sb="0" eb="2">
      <t>ホウスイ</t>
    </rPh>
    <rPh sb="2" eb="4">
      <t>キカン</t>
    </rPh>
    <rPh sb="5" eb="7">
      <t>ヤクバ</t>
    </rPh>
    <rPh sb="12" eb="14">
      <t>カクニン</t>
    </rPh>
    <rPh sb="14" eb="15">
      <t>クダ</t>
    </rPh>
    <phoneticPr fontId="6"/>
  </si>
  <si>
    <t>来場日前日の12：00まで受付</t>
    <rPh sb="0" eb="2">
      <t>ライジョウ</t>
    </rPh>
    <rPh sb="2" eb="3">
      <t>ビ</t>
    </rPh>
    <rPh sb="3" eb="5">
      <t>ゼンジツ</t>
    </rPh>
    <rPh sb="13" eb="15">
      <t>ウケツケ</t>
    </rPh>
    <phoneticPr fontId="18"/>
  </si>
  <si>
    <t>　　　　　　　　　　　　　　　　　　　　　　申込内容</t>
    <rPh sb="22" eb="24">
      <t>モウシコ</t>
    </rPh>
    <rPh sb="24" eb="26">
      <t>ナイヨウ</t>
    </rPh>
    <phoneticPr fontId="6"/>
  </si>
  <si>
    <t>利用日　2020　年　　　月　　　日（　　　）</t>
    <rPh sb="0" eb="2">
      <t>リヨウ</t>
    </rPh>
    <rPh sb="2" eb="3">
      <t>ヒ</t>
    </rPh>
    <rPh sb="9" eb="10">
      <t>ネン</t>
    </rPh>
    <rPh sb="13" eb="14">
      <t>ガツ</t>
    </rPh>
    <rPh sb="17" eb="18">
      <t>ヒ</t>
    </rPh>
    <phoneticPr fontId="6"/>
  </si>
  <si>
    <t>　　車輛種類　　大型　・　　中型　・　　マイクロ　・　その他（　　　　）</t>
    <rPh sb="2" eb="4">
      <t>シャリョウ</t>
    </rPh>
    <rPh sb="4" eb="6">
      <t>シュルイ</t>
    </rPh>
    <rPh sb="8" eb="10">
      <t>オオガタ</t>
    </rPh>
    <rPh sb="14" eb="16">
      <t>チュウガタ</t>
    </rPh>
    <rPh sb="29" eb="30">
      <t>タ</t>
    </rPh>
    <phoneticPr fontId="6"/>
  </si>
  <si>
    <t>ドーム駐車場　１台5000円</t>
    <rPh sb="3" eb="6">
      <t>チュウシャジョウ</t>
    </rPh>
    <rPh sb="8" eb="9">
      <t>ダイ</t>
    </rPh>
    <rPh sb="13" eb="14">
      <t>エン</t>
    </rPh>
    <phoneticPr fontId="18"/>
  </si>
  <si>
    <t>　　　　　　　　　　　　　　　　　　　　　　　　申込者情報</t>
    <rPh sb="24" eb="26">
      <t>モウシコ</t>
    </rPh>
    <rPh sb="26" eb="27">
      <t>シャ</t>
    </rPh>
    <rPh sb="27" eb="29">
      <t>ジョウホウ</t>
    </rPh>
    <phoneticPr fontId="6"/>
  </si>
  <si>
    <t>*+法人の場合は必ずご記入ください。</t>
    <rPh sb="2" eb="4">
      <t>ホウジン</t>
    </rPh>
    <rPh sb="5" eb="7">
      <t>バアイ</t>
    </rPh>
    <rPh sb="8" eb="9">
      <t>カナラ</t>
    </rPh>
    <rPh sb="11" eb="13">
      <t>キニュウ</t>
    </rPh>
    <phoneticPr fontId="6"/>
  </si>
  <si>
    <t>　　　　　　　　　　　　　　　　　様</t>
    <rPh sb="17" eb="18">
      <t>サマ</t>
    </rPh>
    <phoneticPr fontId="18"/>
  </si>
  <si>
    <t>ご住所</t>
    <rPh sb="1" eb="2">
      <t>ス</t>
    </rPh>
    <rPh sb="2" eb="3">
      <t>ショ</t>
    </rPh>
    <phoneticPr fontId="6"/>
  </si>
  <si>
    <t>　　　　〒</t>
    <phoneticPr fontId="18"/>
  </si>
  <si>
    <t>（　　　　　）　　　　　-</t>
    <phoneticPr fontId="18"/>
  </si>
  <si>
    <t>緊急連絡先</t>
    <rPh sb="0" eb="2">
      <t>キンキュウ</t>
    </rPh>
    <rPh sb="2" eb="5">
      <t>レンラクサキ</t>
    </rPh>
    <phoneticPr fontId="6"/>
  </si>
  <si>
    <t>緊急</t>
    <rPh sb="0" eb="2">
      <t>キンキュウ</t>
    </rPh>
    <phoneticPr fontId="18"/>
  </si>
  <si>
    <t>*　料金は１回の入庫につき発生します。（再入庫がある場合、その都度料金が発生いたします）</t>
    <rPh sb="2" eb="4">
      <t>リョウキン</t>
    </rPh>
    <rPh sb="6" eb="7">
      <t>カイ</t>
    </rPh>
    <rPh sb="8" eb="10">
      <t>ニュウコ</t>
    </rPh>
    <rPh sb="13" eb="15">
      <t>ハッセイ</t>
    </rPh>
    <rPh sb="20" eb="21">
      <t>サイ</t>
    </rPh>
    <rPh sb="21" eb="23">
      <t>ニュウコ</t>
    </rPh>
    <rPh sb="26" eb="28">
      <t>バアイ</t>
    </rPh>
    <rPh sb="31" eb="33">
      <t>ツド</t>
    </rPh>
    <rPh sb="33" eb="35">
      <t>リョウキン</t>
    </rPh>
    <rPh sb="36" eb="38">
      <t>ハッセイ</t>
    </rPh>
    <phoneticPr fontId="6"/>
  </si>
  <si>
    <t>*　複数台でご利用の場合、駐車スペースの都合上、同一団体であっても離れての駐車となる場合がございます</t>
    <rPh sb="2" eb="3">
      <t>フク</t>
    </rPh>
    <rPh sb="3" eb="5">
      <t>スウダイ</t>
    </rPh>
    <rPh sb="7" eb="9">
      <t>リヨウ</t>
    </rPh>
    <rPh sb="10" eb="12">
      <t>バアイ</t>
    </rPh>
    <rPh sb="13" eb="15">
      <t>チュウシャ</t>
    </rPh>
    <rPh sb="20" eb="22">
      <t>ツゴウ</t>
    </rPh>
    <rPh sb="22" eb="23">
      <t>ウエ</t>
    </rPh>
    <rPh sb="24" eb="26">
      <t>ドウイツ</t>
    </rPh>
    <rPh sb="26" eb="28">
      <t>ダンタイ</t>
    </rPh>
    <rPh sb="33" eb="34">
      <t>ハナ</t>
    </rPh>
    <rPh sb="37" eb="39">
      <t>チュウシャ</t>
    </rPh>
    <rPh sb="42" eb="44">
      <t>バアイ</t>
    </rPh>
    <phoneticPr fontId="6"/>
  </si>
  <si>
    <t>以下、弊社回答欄（何も記入しないでください）</t>
    <rPh sb="0" eb="2">
      <t>イカ</t>
    </rPh>
    <rPh sb="3" eb="5">
      <t>ヘイシャ</t>
    </rPh>
    <rPh sb="5" eb="7">
      <t>カイトウ</t>
    </rPh>
    <rPh sb="7" eb="8">
      <t>ラン</t>
    </rPh>
    <rPh sb="9" eb="10">
      <t>ナニ</t>
    </rPh>
    <rPh sb="11" eb="13">
      <t>キニュウ</t>
    </rPh>
    <phoneticPr fontId="18"/>
  </si>
  <si>
    <t>*バス駐車場予約の回答には１週間ほどかかる場合がございます。</t>
    <rPh sb="3" eb="6">
      <t>チュウシャジョウ</t>
    </rPh>
    <rPh sb="6" eb="8">
      <t>ヨヤク</t>
    </rPh>
    <rPh sb="9" eb="11">
      <t>カイトウ</t>
    </rPh>
    <rPh sb="14" eb="16">
      <t>シュウカン</t>
    </rPh>
    <rPh sb="21" eb="23">
      <t>バアイ</t>
    </rPh>
    <phoneticPr fontId="18"/>
  </si>
  <si>
    <t>　　　□バスPayPayドームバス駐車場のご予約を承りました。</t>
    <rPh sb="17" eb="19">
      <t>チュウシャ</t>
    </rPh>
    <rPh sb="19" eb="20">
      <t>バ</t>
    </rPh>
    <rPh sb="22" eb="24">
      <t>ヨヤク</t>
    </rPh>
    <rPh sb="25" eb="26">
      <t>ウケタマワ</t>
    </rPh>
    <phoneticPr fontId="6"/>
  </si>
  <si>
    <t>　　　　　駐車許可証をFAX致しますので、当日忘れずにお持ちください。</t>
    <rPh sb="5" eb="7">
      <t>チュウシャ</t>
    </rPh>
    <rPh sb="7" eb="10">
      <t>キョカショウ</t>
    </rPh>
    <rPh sb="14" eb="15">
      <t>イタ</t>
    </rPh>
    <rPh sb="21" eb="23">
      <t>トウジツ</t>
    </rPh>
    <rPh sb="23" eb="24">
      <t>ワス</t>
    </rPh>
    <rPh sb="28" eb="29">
      <t>モ</t>
    </rPh>
    <phoneticPr fontId="6"/>
  </si>
  <si>
    <t>　　　　　駐車料金はご利用日当日に、ご入庫口にある料金所で現金にてお支払いをお願いします。</t>
    <rPh sb="5" eb="7">
      <t>チュウシャ</t>
    </rPh>
    <rPh sb="7" eb="9">
      <t>リョウキン</t>
    </rPh>
    <rPh sb="11" eb="13">
      <t>リヨウ</t>
    </rPh>
    <rPh sb="13" eb="14">
      <t>ヒ</t>
    </rPh>
    <rPh sb="14" eb="16">
      <t>トウジツ</t>
    </rPh>
    <rPh sb="19" eb="21">
      <t>ニュウコ</t>
    </rPh>
    <rPh sb="21" eb="22">
      <t>クチ</t>
    </rPh>
    <rPh sb="25" eb="27">
      <t>リョウキン</t>
    </rPh>
    <rPh sb="27" eb="28">
      <t>ショ</t>
    </rPh>
    <rPh sb="29" eb="31">
      <t>ゲンキン</t>
    </rPh>
    <rPh sb="34" eb="36">
      <t>シハラ</t>
    </rPh>
    <rPh sb="39" eb="40">
      <t>ネガ</t>
    </rPh>
    <phoneticPr fontId="18"/>
  </si>
  <si>
    <t>　　　　　　　キャンセル等で空きが出た場合のみご連絡致します。あらかじめご了承ください</t>
    <rPh sb="12" eb="13">
      <t>ナド</t>
    </rPh>
    <rPh sb="14" eb="15">
      <t>ア</t>
    </rPh>
    <rPh sb="17" eb="18">
      <t>デ</t>
    </rPh>
    <rPh sb="19" eb="21">
      <t>バアイ</t>
    </rPh>
    <rPh sb="24" eb="26">
      <t>レンラク</t>
    </rPh>
    <rPh sb="26" eb="27">
      <t>イタ</t>
    </rPh>
    <rPh sb="37" eb="39">
      <t>リョウショウ</t>
    </rPh>
    <phoneticPr fontId="6"/>
  </si>
  <si>
    <t>福岡ソフトバンクホークス株式会社　　ドームツアー専用ダイヤル　TEL：　092-847-1699</t>
    <rPh sb="0" eb="1">
      <t>フク</t>
    </rPh>
    <rPh sb="1" eb="2">
      <t>オカ</t>
    </rPh>
    <rPh sb="12" eb="14">
      <t>カブシキ</t>
    </rPh>
    <rPh sb="14" eb="16">
      <t>カイシャ</t>
    </rPh>
    <rPh sb="24" eb="26">
      <t>センヨウ</t>
    </rPh>
    <phoneticPr fontId="18"/>
  </si>
  <si>
    <t>貴社名□</t>
    <rPh sb="0" eb="2">
      <t>キシャ</t>
    </rPh>
    <rPh sb="2" eb="3">
      <t>ナ</t>
    </rPh>
    <phoneticPr fontId="18"/>
  </si>
  <si>
    <t>（氏名）</t>
    <rPh sb="1" eb="3">
      <t>シメイ</t>
    </rPh>
    <phoneticPr fontId="18"/>
  </si>
  <si>
    <t>　　　　　　営業時間　9：30～11：30　　12：30～17：00</t>
    <rPh sb="6" eb="8">
      <t>エイギョウ</t>
    </rPh>
    <rPh sb="8" eb="10">
      <t>ジカン</t>
    </rPh>
    <phoneticPr fontId="18"/>
  </si>
  <si>
    <t>ドームツアー予約担当行　ＦＡＸ　：　</t>
    <rPh sb="6" eb="8">
      <t>ヨヤク</t>
    </rPh>
    <rPh sb="8" eb="10">
      <t>タントウ</t>
    </rPh>
    <rPh sb="10" eb="11">
      <t>イ</t>
    </rPh>
    <phoneticPr fontId="6"/>
  </si>
  <si>
    <t>092-847-2245</t>
    <phoneticPr fontId="18"/>
  </si>
  <si>
    <t>　【　福岡ソフトバンクホークス　野球開催日以外　バス駐車場申込書　】</t>
    <rPh sb="3" eb="5">
      <t>フクオカ</t>
    </rPh>
    <rPh sb="16" eb="18">
      <t>ヤキュウ</t>
    </rPh>
    <rPh sb="18" eb="21">
      <t>カイサイビ</t>
    </rPh>
    <rPh sb="21" eb="23">
      <t>イガイ</t>
    </rPh>
    <rPh sb="26" eb="29">
      <t>チュウシャジョウ</t>
    </rPh>
    <rPh sb="29" eb="32">
      <t>モウシコミショ</t>
    </rPh>
    <phoneticPr fontId="6"/>
  </si>
  <si>
    <t>連絡先TEL  　（　　      　）　　  　　　-</t>
    <rPh sb="0" eb="2">
      <t>レンラク</t>
    </rPh>
    <rPh sb="2" eb="3">
      <t>サキ</t>
    </rPh>
    <phoneticPr fontId="6"/>
  </si>
  <si>
    <t>*　ご入庫口は　PayPayドーム駐車場東【西口】です。　（許可証送付時、ご入庫の地図を送付いたします。）</t>
    <rPh sb="3" eb="5">
      <t>ニュウコ</t>
    </rPh>
    <rPh sb="5" eb="6">
      <t>クチ</t>
    </rPh>
    <rPh sb="17" eb="19">
      <t>チュウシャ</t>
    </rPh>
    <rPh sb="19" eb="20">
      <t>バ</t>
    </rPh>
    <rPh sb="20" eb="21">
      <t>ヒガシ</t>
    </rPh>
    <rPh sb="22" eb="24">
      <t>ニシグチ</t>
    </rPh>
    <rPh sb="30" eb="33">
      <t>キョカショウ</t>
    </rPh>
    <rPh sb="33" eb="35">
      <t>ソウフ</t>
    </rPh>
    <rPh sb="35" eb="36">
      <t>ジ</t>
    </rPh>
    <rPh sb="38" eb="40">
      <t>ニュウコ</t>
    </rPh>
    <rPh sb="41" eb="43">
      <t>チズ</t>
    </rPh>
    <rPh sb="44" eb="46">
      <t>ソウフ</t>
    </rPh>
    <phoneticPr fontId="6"/>
  </si>
  <si>
    <t>知覧桜見亭（旧：パラダイス）</t>
    <rPh sb="0" eb="2">
      <t>チラン</t>
    </rPh>
    <rPh sb="2" eb="3">
      <t>サクラ</t>
    </rPh>
    <rPh sb="3" eb="4">
      <t>ミ</t>
    </rPh>
    <rPh sb="4" eb="5">
      <t>テイ</t>
    </rPh>
    <rPh sb="6" eb="7">
      <t>キュウ</t>
    </rPh>
    <phoneticPr fontId="18"/>
  </si>
  <si>
    <t>3H10</t>
    <phoneticPr fontId="18"/>
  </si>
  <si>
    <t>東九州道路経由</t>
    <rPh sb="0" eb="1">
      <t>ヒガシ</t>
    </rPh>
    <rPh sb="1" eb="3">
      <t>キュウシュウ</t>
    </rPh>
    <rPh sb="3" eb="5">
      <t>ドウロ</t>
    </rPh>
    <rPh sb="5" eb="7">
      <t>ケイユ</t>
    </rPh>
    <phoneticPr fontId="18"/>
  </si>
  <si>
    <t>　　　　　宮崎まで　2H15</t>
    <rPh sb="5" eb="7">
      <t>ミヤザキ</t>
    </rPh>
    <phoneticPr fontId="18"/>
  </si>
  <si>
    <t>宮崎=鹿児島</t>
    <rPh sb="0" eb="2">
      <t>ミヤザキ</t>
    </rPh>
    <rPh sb="3" eb="6">
      <t>カゴシマ</t>
    </rPh>
    <phoneticPr fontId="18"/>
  </si>
  <si>
    <t>オール高速で</t>
    <rPh sb="3" eb="5">
      <t>コウソク</t>
    </rPh>
    <phoneticPr fontId="18"/>
  </si>
  <si>
    <t>2H10</t>
    <phoneticPr fontId="18"/>
  </si>
  <si>
    <t>宮崎空港</t>
    <rPh sb="0" eb="2">
      <t>ミヤザキ</t>
    </rPh>
    <rPh sb="2" eb="4">
      <t>クウコウ</t>
    </rPh>
    <phoneticPr fontId="18"/>
  </si>
  <si>
    <t>黒川＝高千穂</t>
    <rPh sb="0" eb="2">
      <t>クロカワ</t>
    </rPh>
    <rPh sb="3" eb="6">
      <t>タカチホ</t>
    </rPh>
    <phoneticPr fontId="18"/>
  </si>
  <si>
    <t>北九州空港</t>
    <rPh sb="0" eb="3">
      <t>キタキュウシュウ</t>
    </rPh>
    <rPh sb="3" eb="5">
      <t>クウコウ</t>
    </rPh>
    <phoneticPr fontId="18"/>
  </si>
  <si>
    <t>宗像大社</t>
    <rPh sb="0" eb="2">
      <t>ムナカタ</t>
    </rPh>
    <rPh sb="2" eb="4">
      <t>タイシャ</t>
    </rPh>
    <phoneticPr fontId="18"/>
  </si>
  <si>
    <t>60高速で</t>
    <rPh sb="2" eb="4">
      <t>コウソク</t>
    </rPh>
    <phoneticPr fontId="18"/>
  </si>
  <si>
    <t>博多駅＝小倉駅　高速で　　70</t>
    <rPh sb="0" eb="3">
      <t>ハカタエキ</t>
    </rPh>
    <rPh sb="4" eb="7">
      <t>コクラエキ</t>
    </rPh>
    <rPh sb="8" eb="10">
      <t>コウソク</t>
    </rPh>
    <phoneticPr fontId="18"/>
  </si>
  <si>
    <t>1H50</t>
    <phoneticPr fontId="18"/>
  </si>
  <si>
    <t>熊本＝＝大観峰</t>
    <rPh sb="0" eb="2">
      <t>クマモト</t>
    </rPh>
    <rPh sb="4" eb="5">
      <t>オオ</t>
    </rPh>
    <phoneticPr fontId="18"/>
  </si>
  <si>
    <t>中央駅</t>
    <rPh sb="0" eb="2">
      <t>チュウオウ</t>
    </rPh>
    <rPh sb="2" eb="3">
      <t>エキ</t>
    </rPh>
    <phoneticPr fontId="18"/>
  </si>
  <si>
    <t>経由で1H35</t>
    <rPh sb="0" eb="2">
      <t>ケイユ</t>
    </rPh>
    <phoneticPr fontId="18"/>
  </si>
  <si>
    <t>　　1Ｈ35</t>
    <phoneticPr fontId="6"/>
  </si>
  <si>
    <t>雲仙仁田峠</t>
    <rPh sb="0" eb="2">
      <t>ウンゼン</t>
    </rPh>
    <rPh sb="2" eb="4">
      <t>ニタ</t>
    </rPh>
    <rPh sb="4" eb="5">
      <t>トウゲ</t>
    </rPh>
    <phoneticPr fontId="18"/>
  </si>
  <si>
    <t>25-30</t>
    <phoneticPr fontId="18"/>
  </si>
  <si>
    <t>大型　１時間まで　1500</t>
    <rPh sb="0" eb="2">
      <t>オオガタ</t>
    </rPh>
    <rPh sb="4" eb="6">
      <t>ジカン</t>
    </rPh>
    <phoneticPr fontId="6"/>
  </si>
  <si>
    <t>30分ごとに　750　加算</t>
    <rPh sb="2" eb="3">
      <t>フン</t>
    </rPh>
    <rPh sb="11" eb="12">
      <t>カ</t>
    </rPh>
    <phoneticPr fontId="6"/>
  </si>
  <si>
    <t>小型　１時間まで　750</t>
    <rPh sb="0" eb="2">
      <t>コガタ</t>
    </rPh>
    <rPh sb="4" eb="6">
      <t>ジカン</t>
    </rPh>
    <phoneticPr fontId="6"/>
  </si>
  <si>
    <t>ＴＥＬ095-823-3434</t>
    <phoneticPr fontId="6"/>
  </si>
  <si>
    <t>がまだすドーム</t>
    <phoneticPr fontId="6"/>
  </si>
  <si>
    <t>（正式名称：雲仙災害祈念館）</t>
    <rPh sb="1" eb="3">
      <t>セイシキ</t>
    </rPh>
    <rPh sb="3" eb="5">
      <t>メイショウ</t>
    </rPh>
    <rPh sb="6" eb="8">
      <t>ウンゼン</t>
    </rPh>
    <rPh sb="8" eb="10">
      <t>サイガイ</t>
    </rPh>
    <rPh sb="10" eb="12">
      <t>キネン</t>
    </rPh>
    <rPh sb="12" eb="13">
      <t>カン</t>
    </rPh>
    <phoneticPr fontId="6"/>
  </si>
  <si>
    <t>１日　大型2090小型1040</t>
    <rPh sb="1" eb="2">
      <t>ヒ</t>
    </rPh>
    <rPh sb="3" eb="5">
      <t>オオガタ</t>
    </rPh>
    <rPh sb="9" eb="11">
      <t>コガタ</t>
    </rPh>
    <phoneticPr fontId="6"/>
  </si>
  <si>
    <t>福岡PayPayドーム</t>
    <rPh sb="0" eb="2">
      <t>フクオカ</t>
    </rPh>
    <phoneticPr fontId="6"/>
  </si>
  <si>
    <t>NETで確認ください</t>
    <rPh sb="4" eb="6">
      <t>カクニン</t>
    </rPh>
    <phoneticPr fontId="6"/>
  </si>
  <si>
    <t>12/26～？　確認を</t>
    <rPh sb="8" eb="10">
      <t>カクニン</t>
    </rPh>
    <phoneticPr fontId="6"/>
  </si>
  <si>
    <t xml:space="preserve">月曜日    </t>
    <rPh sb="0" eb="3">
      <t>ゲツヨウビ</t>
    </rPh>
    <phoneticPr fontId="6"/>
  </si>
  <si>
    <t>　　　　運賃　　　　　大人　　　　　1100円</t>
    <rPh sb="4" eb="6">
      <t>ウンチン</t>
    </rPh>
    <rPh sb="11" eb="13">
      <t>オトナ</t>
    </rPh>
    <rPh sb="22" eb="23">
      <t>エン</t>
    </rPh>
    <phoneticPr fontId="6"/>
  </si>
  <si>
    <t>530（共通券あり）</t>
    <rPh sb="4" eb="6">
      <t>キョウツウ</t>
    </rPh>
    <rPh sb="6" eb="7">
      <t>ケン</t>
    </rPh>
    <phoneticPr fontId="6"/>
  </si>
  <si>
    <t>基本：火曜日休み</t>
    <rPh sb="0" eb="2">
      <t>キホン</t>
    </rPh>
    <rPh sb="3" eb="6">
      <t>カヨウビ</t>
    </rPh>
    <rPh sb="6" eb="7">
      <t>ヤス</t>
    </rPh>
    <phoneticPr fontId="6"/>
  </si>
  <si>
    <t>2020　４月現在入場不可</t>
    <rPh sb="6" eb="7">
      <t>ガツ</t>
    </rPh>
    <rPh sb="7" eb="9">
      <t>ゲンザイ</t>
    </rPh>
    <rPh sb="9" eb="11">
      <t>ニュウジョウ</t>
    </rPh>
    <rPh sb="11" eb="13">
      <t>フカ</t>
    </rPh>
    <phoneticPr fontId="6"/>
  </si>
  <si>
    <t>火曜日休み*　年末</t>
    <rPh sb="0" eb="3">
      <t>カヨウビ</t>
    </rPh>
    <rPh sb="3" eb="4">
      <t>ヤス</t>
    </rPh>
    <rPh sb="7" eb="9">
      <t>ネンマツ</t>
    </rPh>
    <phoneticPr fontId="6"/>
  </si>
  <si>
    <t>基本（木）</t>
    <rPh sb="0" eb="2">
      <t>キホン</t>
    </rPh>
    <rPh sb="3" eb="4">
      <t>キ</t>
    </rPh>
    <phoneticPr fontId="6"/>
  </si>
  <si>
    <t>冬季不定休確認</t>
    <rPh sb="0" eb="2">
      <t>トウキ</t>
    </rPh>
    <rPh sb="2" eb="3">
      <t>フ</t>
    </rPh>
    <rPh sb="5" eb="7">
      <t>カクニン</t>
    </rPh>
    <phoneticPr fontId="6"/>
  </si>
  <si>
    <t>12.　1.　2　月の（水）</t>
    <rPh sb="9" eb="10">
      <t>ガツ</t>
    </rPh>
    <rPh sb="12" eb="13">
      <t>ミズ</t>
    </rPh>
    <phoneticPr fontId="6"/>
  </si>
  <si>
    <t>車両運賃　大型　12M未満　　10290円</t>
    <rPh sb="0" eb="2">
      <t>シャリョウ</t>
    </rPh>
    <rPh sb="2" eb="4">
      <t>ウンチン</t>
    </rPh>
    <rPh sb="5" eb="7">
      <t>オオガタ</t>
    </rPh>
    <rPh sb="11" eb="13">
      <t>ミマン</t>
    </rPh>
    <rPh sb="20" eb="21">
      <t>エン</t>
    </rPh>
    <phoneticPr fontId="6"/>
  </si>
  <si>
    <t>車両運賃　小型　　7M未満　　6200円</t>
    <rPh sb="0" eb="2">
      <t>シャリョウ</t>
    </rPh>
    <rPh sb="2" eb="4">
      <t>ウンチン</t>
    </rPh>
    <rPh sb="5" eb="7">
      <t>コガタ</t>
    </rPh>
    <rPh sb="11" eb="13">
      <t>ミマン</t>
    </rPh>
    <rPh sb="19" eb="20">
      <t>エン</t>
    </rPh>
    <phoneticPr fontId="6"/>
  </si>
  <si>
    <t>　　　　　　運賃　　大人890/子供450円</t>
    <rPh sb="6" eb="8">
      <t>ウンチン</t>
    </rPh>
    <rPh sb="10" eb="12">
      <t>オトナ</t>
    </rPh>
    <rPh sb="16" eb="18">
      <t>コドモ</t>
    </rPh>
    <rPh sb="21" eb="22">
      <t>エン</t>
    </rPh>
    <phoneticPr fontId="6"/>
  </si>
  <si>
    <t>　　　　運賃大人＠200　子ども＠100</t>
    <rPh sb="4" eb="6">
      <t>ウンチン</t>
    </rPh>
    <rPh sb="6" eb="8">
      <t>オトナ</t>
    </rPh>
    <rPh sb="13" eb="14">
      <t>コ</t>
    </rPh>
    <phoneticPr fontId="6"/>
  </si>
  <si>
    <t>　　　　団体　15以上　　＠180</t>
    <rPh sb="4" eb="6">
      <t>ダンタイ</t>
    </rPh>
    <rPh sb="9" eb="11">
      <t>イジョウ</t>
    </rPh>
    <phoneticPr fontId="6"/>
  </si>
  <si>
    <t>　　　　大型＠7430中型＠4490小型＠2670</t>
    <rPh sb="4" eb="6">
      <t>オオガタ</t>
    </rPh>
    <rPh sb="11" eb="13">
      <t>チュウガタ</t>
    </rPh>
    <rPh sb="18" eb="20">
      <t>コガタ</t>
    </rPh>
    <phoneticPr fontId="6"/>
  </si>
  <si>
    <t>0950-22-2201</t>
    <phoneticPr fontId="6"/>
  </si>
  <si>
    <t>20人以上</t>
    <rPh sb="2" eb="3">
      <t>ジン</t>
    </rPh>
    <rPh sb="3" eb="5">
      <t>イジョウ</t>
    </rPh>
    <phoneticPr fontId="18"/>
  </si>
  <si>
    <t>　　大人基本料金　　＆　団体割引料金</t>
    <rPh sb="2" eb="4">
      <t>オトナ</t>
    </rPh>
    <rPh sb="4" eb="6">
      <t>キホン</t>
    </rPh>
    <rPh sb="6" eb="7">
      <t>リョウ</t>
    </rPh>
    <rPh sb="7" eb="8">
      <t>キン</t>
    </rPh>
    <rPh sb="12" eb="14">
      <t>ダンタイ</t>
    </rPh>
    <rPh sb="14" eb="16">
      <t>ワリビキ</t>
    </rPh>
    <rPh sb="16" eb="18">
      <t>リョウキン</t>
    </rPh>
    <phoneticPr fontId="6"/>
  </si>
  <si>
    <t>15人以上</t>
    <rPh sb="2" eb="3">
      <t>ジン</t>
    </rPh>
    <rPh sb="3" eb="5">
      <t>イジョウ</t>
    </rPh>
    <phoneticPr fontId="18"/>
  </si>
  <si>
    <t>団体割引なし</t>
    <rPh sb="0" eb="2">
      <t>ダンタイ</t>
    </rPh>
    <rPh sb="2" eb="4">
      <t>ワリビキ</t>
    </rPh>
    <phoneticPr fontId="18"/>
  </si>
  <si>
    <t>25人以上</t>
    <rPh sb="2" eb="3">
      <t>ジン</t>
    </rPh>
    <rPh sb="3" eb="5">
      <t>イジョウ</t>
    </rPh>
    <phoneticPr fontId="18"/>
  </si>
  <si>
    <t>確認ください</t>
    <rPh sb="0" eb="2">
      <t>カクニン</t>
    </rPh>
    <phoneticPr fontId="18"/>
  </si>
  <si>
    <t>30人以上</t>
    <rPh sb="2" eb="3">
      <t>ジン</t>
    </rPh>
    <rPh sb="3" eb="5">
      <t>イジョウ</t>
    </rPh>
    <phoneticPr fontId="18"/>
  </si>
  <si>
    <t>１便9：00出発　上陸コース　　　11：30到着　　　　　　　基本　大人4200＋310（長崎市施設使用料金）</t>
    <rPh sb="1" eb="2">
      <t>ビン</t>
    </rPh>
    <rPh sb="6" eb="8">
      <t>シュッパツ</t>
    </rPh>
    <rPh sb="9" eb="11">
      <t>ジョウリク</t>
    </rPh>
    <rPh sb="22" eb="24">
      <t>トウチャク</t>
    </rPh>
    <rPh sb="31" eb="33">
      <t>キホン</t>
    </rPh>
    <rPh sb="34" eb="36">
      <t>オトナ</t>
    </rPh>
    <rPh sb="45" eb="47">
      <t>ナガサキ</t>
    </rPh>
    <rPh sb="47" eb="48">
      <t>シ</t>
    </rPh>
    <rPh sb="48" eb="50">
      <t>シセツ</t>
    </rPh>
    <rPh sb="50" eb="52">
      <t>シヨウ</t>
    </rPh>
    <rPh sb="52" eb="53">
      <t>リョウ</t>
    </rPh>
    <rPh sb="53" eb="54">
      <t>キン</t>
    </rPh>
    <phoneticPr fontId="56"/>
  </si>
  <si>
    <t>２便13：00　出発　上陸コース　　15：30到着　　　　　　　(団体割引15UP　確認してください)</t>
    <rPh sb="1" eb="2">
      <t>ビン</t>
    </rPh>
    <rPh sb="8" eb="10">
      <t>シュッパツ</t>
    </rPh>
    <rPh sb="11" eb="13">
      <t>ジョウリク</t>
    </rPh>
    <rPh sb="23" eb="25">
      <t>トウチャク</t>
    </rPh>
    <rPh sb="33" eb="35">
      <t>ダンタイ</t>
    </rPh>
    <rPh sb="35" eb="37">
      <t>ワリビキ</t>
    </rPh>
    <rPh sb="42" eb="44">
      <t>カクニン</t>
    </rPh>
    <phoneticPr fontId="56"/>
  </si>
  <si>
    <t>9：10　出発　　所用時間　3時間10分　　　　　　　　　　　基本大人　　3600＋310（施設使用料金）</t>
    <rPh sb="5" eb="7">
      <t>シュッパツ</t>
    </rPh>
    <rPh sb="9" eb="11">
      <t>ショヨウ</t>
    </rPh>
    <rPh sb="11" eb="13">
      <t>ジカン</t>
    </rPh>
    <rPh sb="15" eb="17">
      <t>ジカン</t>
    </rPh>
    <rPh sb="19" eb="20">
      <t>フン</t>
    </rPh>
    <rPh sb="31" eb="33">
      <t>キホン</t>
    </rPh>
    <rPh sb="33" eb="35">
      <t>オトナ</t>
    </rPh>
    <rPh sb="46" eb="48">
      <t>シセツ</t>
    </rPh>
    <rPh sb="48" eb="50">
      <t>シヨウ</t>
    </rPh>
    <rPh sb="50" eb="51">
      <t>リョウ</t>
    </rPh>
    <rPh sb="51" eb="52">
      <t>キン</t>
    </rPh>
    <phoneticPr fontId="56"/>
  </si>
  <si>
    <t xml:space="preserve">　　(団体割引　　あり　15名以上　4200+250）  </t>
    <rPh sb="14" eb="15">
      <t>ナ</t>
    </rPh>
    <rPh sb="15" eb="17">
      <t>イジョウ</t>
    </rPh>
    <phoneticPr fontId="56"/>
  </si>
  <si>
    <t>２便　13：40頃出発　　　　116：10到着</t>
    <rPh sb="1" eb="2">
      <t>ビン</t>
    </rPh>
    <rPh sb="8" eb="9">
      <t>コロ</t>
    </rPh>
    <rPh sb="9" eb="11">
      <t>シュッパツ</t>
    </rPh>
    <rPh sb="21" eb="23">
      <t>トウチャク</t>
    </rPh>
    <phoneticPr fontId="56"/>
  </si>
  <si>
    <t>１便　10：30頃出発　　　　13：00到着　　　　　　　　基本大人　　3600＋310（施設使用料金）　　　　　　</t>
    <rPh sb="1" eb="2">
      <t>ビン</t>
    </rPh>
    <rPh sb="8" eb="9">
      <t>コロ</t>
    </rPh>
    <rPh sb="9" eb="11">
      <t>シュッパツ</t>
    </rPh>
    <rPh sb="20" eb="22">
      <t>トウチャク</t>
    </rPh>
    <rPh sb="30" eb="32">
      <t>キホン</t>
    </rPh>
    <rPh sb="32" eb="34">
      <t>オトナ</t>
    </rPh>
    <rPh sb="45" eb="47">
      <t>シセツ</t>
    </rPh>
    <rPh sb="47" eb="49">
      <t>シヨウ</t>
    </rPh>
    <rPh sb="49" eb="50">
      <t>リョウ</t>
    </rPh>
    <rPh sb="50" eb="51">
      <t>キン</t>
    </rPh>
    <phoneticPr fontId="56"/>
  </si>
  <si>
    <t>　　(団体割引　　あり　15名以上　確認ください）</t>
    <rPh sb="14" eb="15">
      <t>ナ</t>
    </rPh>
    <rPh sb="15" eb="17">
      <t>イジョウ</t>
    </rPh>
    <rPh sb="18" eb="20">
      <t>カクニン</t>
    </rPh>
    <phoneticPr fontId="56"/>
  </si>
  <si>
    <t>運行日はネット等でお調べ下さい</t>
    <rPh sb="0" eb="2">
      <t>ウンコウ</t>
    </rPh>
    <rPh sb="2" eb="3">
      <t>ヒ</t>
    </rPh>
    <rPh sb="7" eb="8">
      <t>トウ</t>
    </rPh>
    <rPh sb="10" eb="11">
      <t>シラ</t>
    </rPh>
    <rPh sb="12" eb="13">
      <t>クダ</t>
    </rPh>
    <phoneticPr fontId="56"/>
  </si>
  <si>
    <t>ハウステンボス</t>
    <phoneticPr fontId="56"/>
  </si>
  <si>
    <t>博多駅</t>
    <rPh sb="0" eb="3">
      <t>ハカタエキ</t>
    </rPh>
    <phoneticPr fontId="18"/>
  </si>
  <si>
    <t>鳥栖駅</t>
    <rPh sb="0" eb="2">
      <t>トス</t>
    </rPh>
    <rPh sb="2" eb="3">
      <t>エキ</t>
    </rPh>
    <phoneticPr fontId="18"/>
  </si>
  <si>
    <t>久留米駅</t>
    <rPh sb="0" eb="3">
      <t>クルメ</t>
    </rPh>
    <rPh sb="3" eb="4">
      <t>エキ</t>
    </rPh>
    <phoneticPr fontId="18"/>
  </si>
  <si>
    <t>日田駅</t>
    <rPh sb="0" eb="2">
      <t>ヒタ</t>
    </rPh>
    <rPh sb="2" eb="3">
      <t>エキ</t>
    </rPh>
    <phoneticPr fontId="18"/>
  </si>
  <si>
    <t>天ケ瀬駅</t>
    <rPh sb="0" eb="3">
      <t>アマガセ</t>
    </rPh>
    <rPh sb="3" eb="4">
      <t>エキ</t>
    </rPh>
    <phoneticPr fontId="18"/>
  </si>
  <si>
    <t>豊後森駅</t>
    <rPh sb="0" eb="2">
      <t>ブンゴ</t>
    </rPh>
    <rPh sb="2" eb="3">
      <t>モリ</t>
    </rPh>
    <rPh sb="3" eb="4">
      <t>エキ</t>
    </rPh>
    <phoneticPr fontId="18"/>
  </si>
  <si>
    <t>由布院</t>
    <rPh sb="0" eb="3">
      <t>ユフイン</t>
    </rPh>
    <phoneticPr fontId="18"/>
  </si>
  <si>
    <t>大分</t>
    <rPh sb="0" eb="2">
      <t>オオイタ</t>
    </rPh>
    <phoneticPr fontId="18"/>
  </si>
  <si>
    <t>別府</t>
    <rPh sb="0" eb="2">
      <t>ベップ</t>
    </rPh>
    <phoneticPr fontId="18"/>
  </si>
  <si>
    <t>特急ゆふいんの森</t>
    <rPh sb="0" eb="2">
      <t>トッキュウ</t>
    </rPh>
    <rPh sb="7" eb="8">
      <t>モリ</t>
    </rPh>
    <phoneticPr fontId="56"/>
  </si>
  <si>
    <t>博多・由布院間を１日2往復</t>
    <rPh sb="0" eb="2">
      <t>ハカタ</t>
    </rPh>
    <rPh sb="3" eb="6">
      <t>ユフイン</t>
    </rPh>
    <rPh sb="6" eb="7">
      <t>カン</t>
    </rPh>
    <rPh sb="9" eb="10">
      <t>ヒ</t>
    </rPh>
    <rPh sb="11" eb="13">
      <t>オウフク</t>
    </rPh>
    <phoneticPr fontId="56"/>
  </si>
  <si>
    <t>博多・別府間を１日1往復　緑のボデイが目を引く人気列車</t>
    <rPh sb="0" eb="2">
      <t>ハカタ</t>
    </rPh>
    <rPh sb="3" eb="5">
      <t>ベップ</t>
    </rPh>
    <rPh sb="5" eb="6">
      <t>カン</t>
    </rPh>
    <rPh sb="8" eb="9">
      <t>ヒ</t>
    </rPh>
    <rPh sb="10" eb="12">
      <t>オウフク</t>
    </rPh>
    <rPh sb="13" eb="14">
      <t>ミドリ</t>
    </rPh>
    <rPh sb="19" eb="20">
      <t>メ</t>
    </rPh>
    <rPh sb="21" eb="22">
      <t>ヒ</t>
    </rPh>
    <rPh sb="23" eb="25">
      <t>ニンキ</t>
    </rPh>
    <rPh sb="25" eb="27">
      <t>レッシャ</t>
    </rPh>
    <phoneticPr fontId="56"/>
  </si>
  <si>
    <t>列車名</t>
    <rPh sb="0" eb="2">
      <t>レッシャ</t>
    </rPh>
    <rPh sb="2" eb="3">
      <t>ナ</t>
    </rPh>
    <phoneticPr fontId="18"/>
  </si>
  <si>
    <t>9：24発</t>
    <rPh sb="4" eb="5">
      <t>ハツ</t>
    </rPh>
    <phoneticPr fontId="18"/>
  </si>
  <si>
    <t>9：50発</t>
    <rPh sb="4" eb="5">
      <t>ハツ</t>
    </rPh>
    <phoneticPr fontId="18"/>
  </si>
  <si>
    <t>－</t>
    <phoneticPr fontId="18"/>
  </si>
  <si>
    <t>10：24発</t>
    <rPh sb="5" eb="6">
      <t>ハツ</t>
    </rPh>
    <phoneticPr fontId="18"/>
  </si>
  <si>
    <t>10：49発</t>
    <rPh sb="5" eb="6">
      <t>ハツ</t>
    </rPh>
    <phoneticPr fontId="18"/>
  </si>
  <si>
    <t>10：58発</t>
    <rPh sb="5" eb="6">
      <t>ハツ</t>
    </rPh>
    <phoneticPr fontId="18"/>
  </si>
  <si>
    <t>11：39発</t>
    <rPh sb="5" eb="6">
      <t>ハツ</t>
    </rPh>
    <phoneticPr fontId="18"/>
  </si>
  <si>
    <t>13：23着</t>
    <rPh sb="5" eb="6">
      <t>チャク</t>
    </rPh>
    <phoneticPr fontId="18"/>
  </si>
  <si>
    <t>13：37着</t>
    <rPh sb="5" eb="6">
      <t>チャク</t>
    </rPh>
    <phoneticPr fontId="18"/>
  </si>
  <si>
    <t>14：35発</t>
    <rPh sb="5" eb="6">
      <t>ハツ</t>
    </rPh>
    <phoneticPr fontId="18"/>
  </si>
  <si>
    <t>15：00発</t>
    <rPh sb="5" eb="6">
      <t>ハツ</t>
    </rPh>
    <phoneticPr fontId="18"/>
  </si>
  <si>
    <t>下り　　3号</t>
    <rPh sb="0" eb="1">
      <t>クダ</t>
    </rPh>
    <rPh sb="5" eb="6">
      <t>ゴウ</t>
    </rPh>
    <phoneticPr fontId="18"/>
  </si>
  <si>
    <t>14：20着</t>
    <rPh sb="5" eb="6">
      <t>チャク</t>
    </rPh>
    <phoneticPr fontId="18"/>
  </si>
  <si>
    <t>17：37着</t>
    <rPh sb="5" eb="6">
      <t>チャク</t>
    </rPh>
    <phoneticPr fontId="18"/>
  </si>
  <si>
    <t>17：30着</t>
    <rPh sb="5" eb="6">
      <t>チャク</t>
    </rPh>
    <phoneticPr fontId="18"/>
  </si>
  <si>
    <t>15：50発</t>
    <rPh sb="5" eb="6">
      <t>ハツ</t>
    </rPh>
    <phoneticPr fontId="18"/>
  </si>
  <si>
    <t>14：57発</t>
    <rPh sb="5" eb="6">
      <t>ハツ</t>
    </rPh>
    <phoneticPr fontId="18"/>
  </si>
  <si>
    <t>14：41発</t>
    <rPh sb="5" eb="6">
      <t>ハツ</t>
    </rPh>
    <phoneticPr fontId="18"/>
  </si>
  <si>
    <t>18：55着</t>
    <rPh sb="5" eb="6">
      <t>チャク</t>
    </rPh>
    <phoneticPr fontId="18"/>
  </si>
  <si>
    <t>18：47着</t>
    <rPh sb="5" eb="6">
      <t>チャク</t>
    </rPh>
    <phoneticPr fontId="18"/>
  </si>
  <si>
    <t>17：07発</t>
    <rPh sb="5" eb="6">
      <t>ハツ</t>
    </rPh>
    <phoneticPr fontId="18"/>
  </si>
  <si>
    <t>上り　　6号</t>
    <rPh sb="0" eb="1">
      <t>ノボ</t>
    </rPh>
    <rPh sb="5" eb="6">
      <t>ゴウ</t>
    </rPh>
    <phoneticPr fontId="18"/>
  </si>
  <si>
    <t>下り　　1号</t>
    <rPh sb="0" eb="1">
      <t>クダ</t>
    </rPh>
    <rPh sb="5" eb="6">
      <t>ゴウ</t>
    </rPh>
    <phoneticPr fontId="18"/>
  </si>
  <si>
    <t>下り　　5号</t>
    <rPh sb="0" eb="1">
      <t>クダ</t>
    </rPh>
    <rPh sb="5" eb="6">
      <t>ゴウ</t>
    </rPh>
    <phoneticPr fontId="18"/>
  </si>
  <si>
    <t>上り　　2号</t>
    <rPh sb="0" eb="1">
      <t>ノボ</t>
    </rPh>
    <rPh sb="5" eb="6">
      <t>ゴウ</t>
    </rPh>
    <phoneticPr fontId="18"/>
  </si>
  <si>
    <t>上り　　4号</t>
    <rPh sb="0" eb="1">
      <t>ノボ</t>
    </rPh>
    <rPh sb="5" eb="6">
      <t>ゴウ</t>
    </rPh>
    <phoneticPr fontId="18"/>
  </si>
  <si>
    <t>（毎日運行）</t>
    <rPh sb="1" eb="3">
      <t>マイニチ</t>
    </rPh>
    <rPh sb="3" eb="5">
      <t>ウンコウ</t>
    </rPh>
    <phoneticPr fontId="18"/>
  </si>
  <si>
    <t>　ＮＥＴでご確認下さい</t>
    <rPh sb="6" eb="8">
      <t>カクニン</t>
    </rPh>
    <rPh sb="8" eb="9">
      <t>クダ</t>
    </rPh>
    <phoneticPr fontId="56"/>
  </si>
  <si>
    <t>問合せ先：案内センター</t>
    <rPh sb="0" eb="2">
      <t>トイアワ</t>
    </rPh>
    <rPh sb="3" eb="4">
      <t>サキ</t>
    </rPh>
    <rPh sb="5" eb="7">
      <t>アンナイ</t>
    </rPh>
    <phoneticPr fontId="18"/>
  </si>
  <si>
    <t>050-3786-1717</t>
    <phoneticPr fontId="18"/>
  </si>
  <si>
    <t>三角駅</t>
    <rPh sb="0" eb="2">
      <t>ミスミ</t>
    </rPh>
    <rPh sb="2" eb="3">
      <t>エキ</t>
    </rPh>
    <phoneticPr fontId="18"/>
  </si>
  <si>
    <t>熊本駅</t>
    <rPh sb="0" eb="3">
      <t>クマモトエキ</t>
    </rPh>
    <phoneticPr fontId="18"/>
  </si>
  <si>
    <t>特急</t>
    <rPh sb="0" eb="2">
      <t>トッキュウ</t>
    </rPh>
    <phoneticPr fontId="18"/>
  </si>
  <si>
    <t>12：57発</t>
    <rPh sb="5" eb="6">
      <t>ハツ</t>
    </rPh>
    <phoneticPr fontId="18"/>
  </si>
  <si>
    <t>この特急名は指宿が浦島太郎伝説の発祥に由来する！</t>
    <rPh sb="2" eb="4">
      <t>トッキュウ</t>
    </rPh>
    <rPh sb="4" eb="5">
      <t>メイ</t>
    </rPh>
    <rPh sb="6" eb="8">
      <t>イブスキ</t>
    </rPh>
    <rPh sb="9" eb="11">
      <t>ウラシマ</t>
    </rPh>
    <rPh sb="11" eb="13">
      <t>タロウ</t>
    </rPh>
    <rPh sb="13" eb="15">
      <t>デンセツ</t>
    </rPh>
    <rPh sb="16" eb="18">
      <t>ハッショウ</t>
    </rPh>
    <rPh sb="19" eb="21">
      <t>ユライ</t>
    </rPh>
    <phoneticPr fontId="56"/>
  </si>
  <si>
    <t>区間：　　鹿児島中央＝指宿</t>
    <rPh sb="0" eb="2">
      <t>クカン</t>
    </rPh>
    <rPh sb="5" eb="8">
      <t>カゴシマ</t>
    </rPh>
    <rPh sb="8" eb="10">
      <t>チュウオウ</t>
    </rPh>
    <rPh sb="11" eb="13">
      <t>イブスキ</t>
    </rPh>
    <phoneticPr fontId="18"/>
  </si>
  <si>
    <t>9：56発</t>
    <rPh sb="4" eb="5">
      <t>ハツ</t>
    </rPh>
    <phoneticPr fontId="18"/>
  </si>
  <si>
    <t>11：56発</t>
    <rPh sb="5" eb="6">
      <t>ハツ</t>
    </rPh>
    <phoneticPr fontId="18"/>
  </si>
  <si>
    <t>12：48着</t>
    <rPh sb="5" eb="6">
      <t>チャク</t>
    </rPh>
    <phoneticPr fontId="18"/>
  </si>
  <si>
    <t>13：56発</t>
    <rPh sb="5" eb="6">
      <t>ハツ</t>
    </rPh>
    <phoneticPr fontId="18"/>
  </si>
  <si>
    <t>14：27着</t>
    <rPh sb="5" eb="6">
      <t>チャク</t>
    </rPh>
    <phoneticPr fontId="18"/>
  </si>
  <si>
    <t>14：49着</t>
    <rPh sb="5" eb="6">
      <t>チャク</t>
    </rPh>
    <phoneticPr fontId="18"/>
  </si>
  <si>
    <t>11：17発</t>
    <rPh sb="5" eb="6">
      <t>ハツ</t>
    </rPh>
    <phoneticPr fontId="18"/>
  </si>
  <si>
    <t>10：56発</t>
    <rPh sb="5" eb="6">
      <t>ハツ</t>
    </rPh>
    <phoneticPr fontId="18"/>
  </si>
  <si>
    <t>13：48着</t>
    <rPh sb="5" eb="6">
      <t>チャク</t>
    </rPh>
    <phoneticPr fontId="18"/>
  </si>
  <si>
    <t>13：18発</t>
    <rPh sb="5" eb="6">
      <t>ハツ</t>
    </rPh>
    <phoneticPr fontId="18"/>
  </si>
  <si>
    <t>15：27発</t>
    <rPh sb="5" eb="6">
      <t>ハツ</t>
    </rPh>
    <phoneticPr fontId="18"/>
  </si>
  <si>
    <t>15：05発</t>
    <rPh sb="5" eb="6">
      <t>ハツ</t>
    </rPh>
    <phoneticPr fontId="18"/>
  </si>
  <si>
    <t>区間　宮崎ー　南郷　</t>
    <rPh sb="0" eb="2">
      <t>クカン</t>
    </rPh>
    <rPh sb="3" eb="5">
      <t>ミヤザキ</t>
    </rPh>
    <rPh sb="7" eb="9">
      <t>ナンゴウ</t>
    </rPh>
    <phoneticPr fontId="18"/>
  </si>
  <si>
    <t>　　１日　１往復</t>
    <rPh sb="3" eb="4">
      <t>ヒ</t>
    </rPh>
    <rPh sb="6" eb="8">
      <t>オウフク</t>
    </rPh>
    <phoneticPr fontId="18"/>
  </si>
  <si>
    <t>11：45発</t>
    <rPh sb="5" eb="6">
      <t>ハツ</t>
    </rPh>
    <phoneticPr fontId="18"/>
  </si>
  <si>
    <t>１便　モーニング</t>
    <rPh sb="1" eb="2">
      <t>ビン</t>
    </rPh>
    <phoneticPr fontId="18"/>
  </si>
  <si>
    <t>19：07着</t>
    <rPh sb="5" eb="6">
      <t>チャク</t>
    </rPh>
    <phoneticPr fontId="18"/>
  </si>
  <si>
    <t>0969-33-9500</t>
    <phoneticPr fontId="18"/>
  </si>
  <si>
    <t>ミオ・カミーノ天草　　バーベキュー</t>
    <rPh sb="7" eb="9">
      <t>アマクサ</t>
    </rPh>
    <phoneticPr fontId="18"/>
  </si>
  <si>
    <t>ＢＢＱ</t>
    <phoneticPr fontId="18"/>
  </si>
  <si>
    <t>見積もり回答書です　　（九州版）</t>
    <rPh sb="0" eb="2">
      <t>ミツ</t>
    </rPh>
    <rPh sb="4" eb="7">
      <t>カイトウショ</t>
    </rPh>
    <rPh sb="12" eb="14">
      <t>キュウシュウ</t>
    </rPh>
    <rPh sb="14" eb="15">
      <t>バン</t>
    </rPh>
    <phoneticPr fontId="56"/>
  </si>
  <si>
    <t>九州の貸切バス最近算出にあたって・・・</t>
    <rPh sb="0" eb="2">
      <t>キュウシュウ</t>
    </rPh>
    <rPh sb="3" eb="5">
      <t>カシキリ</t>
    </rPh>
    <rPh sb="7" eb="9">
      <t>サイキン</t>
    </rPh>
    <rPh sb="9" eb="11">
      <t>サンシュツ</t>
    </rPh>
    <phoneticPr fontId="56"/>
  </si>
  <si>
    <t>会社名</t>
    <rPh sb="0" eb="3">
      <t>カイシャメイ</t>
    </rPh>
    <phoneticPr fontId="56"/>
  </si>
  <si>
    <t>団体名</t>
    <rPh sb="0" eb="2">
      <t>ダンタイ</t>
    </rPh>
    <rPh sb="2" eb="3">
      <t>メイ</t>
    </rPh>
    <phoneticPr fontId="56"/>
  </si>
  <si>
    <t>★最短時間のバス代の計算　　　（始業終業：点検２時間は自動計算しています）</t>
    <rPh sb="1" eb="3">
      <t>サイタン</t>
    </rPh>
    <rPh sb="3" eb="5">
      <t>ジカン</t>
    </rPh>
    <rPh sb="8" eb="9">
      <t>ダイ</t>
    </rPh>
    <rPh sb="10" eb="12">
      <t>ケイサン</t>
    </rPh>
    <rPh sb="16" eb="18">
      <t>シギョウ</t>
    </rPh>
    <rPh sb="18" eb="20">
      <t>シュウギョウ</t>
    </rPh>
    <rPh sb="21" eb="23">
      <t>テンケン</t>
    </rPh>
    <rPh sb="24" eb="26">
      <t>ジカン</t>
    </rPh>
    <rPh sb="27" eb="29">
      <t>ジドウ</t>
    </rPh>
    <rPh sb="29" eb="31">
      <t>ケイサン</t>
    </rPh>
    <phoneticPr fontId="56"/>
  </si>
  <si>
    <t>様</t>
    <rPh sb="0" eb="1">
      <t>サマ</t>
    </rPh>
    <phoneticPr fontId="56"/>
  </si>
  <si>
    <t>TEL</t>
    <phoneticPr fontId="56"/>
  </si>
  <si>
    <t>１・・　実拘束時間　に３時間　入力</t>
    <rPh sb="4" eb="5">
      <t>ジツ</t>
    </rPh>
    <rPh sb="5" eb="7">
      <t>コウソク</t>
    </rPh>
    <rPh sb="7" eb="9">
      <t>ジカン</t>
    </rPh>
    <rPh sb="12" eb="14">
      <t>ジカン</t>
    </rPh>
    <rPh sb="15" eb="17">
      <t>ニュウリョク</t>
    </rPh>
    <phoneticPr fontId="56"/>
  </si>
  <si>
    <t>FAX</t>
    <phoneticPr fontId="56"/>
  </si>
  <si>
    <t>２・・　総総距離を入力　（車庫から実車距離から車庫迄の距離）</t>
    <rPh sb="4" eb="5">
      <t>ソウ</t>
    </rPh>
    <rPh sb="5" eb="8">
      <t>ソウキョリ</t>
    </rPh>
    <rPh sb="9" eb="11">
      <t>ニュウリョク</t>
    </rPh>
    <rPh sb="13" eb="15">
      <t>シャコ</t>
    </rPh>
    <rPh sb="17" eb="19">
      <t>ジッシャ</t>
    </rPh>
    <rPh sb="19" eb="21">
      <t>キョリ</t>
    </rPh>
    <rPh sb="23" eb="25">
      <t>シャコ</t>
    </rPh>
    <rPh sb="25" eb="26">
      <t>マデ</t>
    </rPh>
    <rPh sb="27" eb="29">
      <t>キョリ</t>
    </rPh>
    <phoneticPr fontId="56"/>
  </si>
  <si>
    <t>期間</t>
    <rPh sb="0" eb="2">
      <t>キカン</t>
    </rPh>
    <phoneticPr fontId="56"/>
  </si>
  <si>
    <t>税別です</t>
    <rPh sb="0" eb="2">
      <t>ゼイベツ</t>
    </rPh>
    <phoneticPr fontId="56"/>
  </si>
  <si>
    <t>入力の仕方</t>
    <rPh sb="0" eb="2">
      <t>ニュウリョク</t>
    </rPh>
    <rPh sb="3" eb="5">
      <t>シカタ</t>
    </rPh>
    <phoneticPr fontId="56"/>
  </si>
  <si>
    <t>①</t>
    <phoneticPr fontId="56"/>
  </si>
  <si>
    <t>①・　車庫～配車場所の回送　時間・距離を入力</t>
    <rPh sb="3" eb="5">
      <t>シャコ</t>
    </rPh>
    <rPh sb="6" eb="8">
      <t>ハイシャ</t>
    </rPh>
    <rPh sb="8" eb="10">
      <t>バショ</t>
    </rPh>
    <rPh sb="11" eb="13">
      <t>カイソウ</t>
    </rPh>
    <rPh sb="14" eb="16">
      <t>ジカン</t>
    </rPh>
    <rPh sb="17" eb="19">
      <t>キョリ</t>
    </rPh>
    <rPh sb="20" eb="22">
      <t>ニュウリョク</t>
    </rPh>
    <phoneticPr fontId="56"/>
  </si>
  <si>
    <t>大型上限</t>
    <rPh sb="0" eb="2">
      <t>オオガタ</t>
    </rPh>
    <rPh sb="2" eb="4">
      <t>ジョウゲン</t>
    </rPh>
    <phoneticPr fontId="56"/>
  </si>
  <si>
    <t>大型下限</t>
    <rPh sb="0" eb="2">
      <t>オオガタ</t>
    </rPh>
    <rPh sb="2" eb="4">
      <t>カゲン</t>
    </rPh>
    <phoneticPr fontId="56"/>
  </si>
  <si>
    <t>大型基準</t>
    <rPh sb="0" eb="2">
      <t>オオガタ</t>
    </rPh>
    <rPh sb="2" eb="4">
      <t>キジュン</t>
    </rPh>
    <phoneticPr fontId="56"/>
  </si>
  <si>
    <t>中型上限</t>
    <rPh sb="0" eb="2">
      <t>チュウガタ</t>
    </rPh>
    <rPh sb="2" eb="4">
      <t>ジョウゲン</t>
    </rPh>
    <phoneticPr fontId="56"/>
  </si>
  <si>
    <t>中型下限</t>
    <rPh sb="0" eb="2">
      <t>チュウガタ</t>
    </rPh>
    <rPh sb="2" eb="4">
      <t>カゲン</t>
    </rPh>
    <phoneticPr fontId="56"/>
  </si>
  <si>
    <t>中型基準</t>
    <rPh sb="0" eb="2">
      <t>チュウガタ</t>
    </rPh>
    <rPh sb="2" eb="4">
      <t>キジュン</t>
    </rPh>
    <phoneticPr fontId="56"/>
  </si>
  <si>
    <t>小型上限</t>
    <rPh sb="0" eb="2">
      <t>コガタ</t>
    </rPh>
    <rPh sb="2" eb="4">
      <t>ジョウゲン</t>
    </rPh>
    <phoneticPr fontId="56"/>
  </si>
  <si>
    <t>小型下限</t>
    <rPh sb="0" eb="2">
      <t>コガタ</t>
    </rPh>
    <rPh sb="2" eb="4">
      <t>カゲン</t>
    </rPh>
    <phoneticPr fontId="56"/>
  </si>
  <si>
    <t>小型基準</t>
    <rPh sb="0" eb="2">
      <t>コガタ</t>
    </rPh>
    <rPh sb="2" eb="4">
      <t>キジュン</t>
    </rPh>
    <phoneticPr fontId="56"/>
  </si>
  <si>
    <t>１日目</t>
    <rPh sb="1" eb="2">
      <t>ヒ</t>
    </rPh>
    <rPh sb="2" eb="3">
      <t>メ</t>
    </rPh>
    <phoneticPr fontId="56"/>
  </si>
  <si>
    <t>回送時間</t>
    <rPh sb="0" eb="2">
      <t>カイソウ</t>
    </rPh>
    <rPh sb="2" eb="4">
      <t>ジカン</t>
    </rPh>
    <phoneticPr fontId="56"/>
  </si>
  <si>
    <t>出発地</t>
    <rPh sb="0" eb="3">
      <t>シュッパツチ</t>
    </rPh>
    <phoneticPr fontId="56"/>
  </si>
  <si>
    <t>行先（経路）</t>
    <rPh sb="0" eb="2">
      <t>イキサキ</t>
    </rPh>
    <rPh sb="3" eb="5">
      <t>ケイロ</t>
    </rPh>
    <phoneticPr fontId="56"/>
  </si>
  <si>
    <t>実拘束時間</t>
    <rPh sb="0" eb="1">
      <t>ジツ</t>
    </rPh>
    <rPh sb="1" eb="3">
      <t>コウソク</t>
    </rPh>
    <rPh sb="3" eb="5">
      <t>ジカン</t>
    </rPh>
    <phoneticPr fontId="56"/>
  </si>
  <si>
    <t>到着地</t>
    <rPh sb="0" eb="2">
      <t>トウチャク</t>
    </rPh>
    <rPh sb="2" eb="3">
      <t>チ</t>
    </rPh>
    <phoneticPr fontId="56"/>
  </si>
  <si>
    <t>総時間</t>
    <rPh sb="0" eb="1">
      <t>ソウ</t>
    </rPh>
    <rPh sb="1" eb="3">
      <t>ジカン</t>
    </rPh>
    <phoneticPr fontId="56"/>
  </si>
  <si>
    <t>時間運賃</t>
    <rPh sb="0" eb="2">
      <t>ジカン</t>
    </rPh>
    <rPh sb="2" eb="4">
      <t>ウンチン</t>
    </rPh>
    <phoneticPr fontId="56"/>
  </si>
  <si>
    <t>②</t>
    <phoneticPr fontId="56"/>
  </si>
  <si>
    <t>回送キロ</t>
    <rPh sb="0" eb="2">
      <t>カイソウ</t>
    </rPh>
    <phoneticPr fontId="56"/>
  </si>
  <si>
    <t>配車時間</t>
    <rPh sb="0" eb="2">
      <t>ハイシャ</t>
    </rPh>
    <rPh sb="2" eb="4">
      <t>ジカン</t>
    </rPh>
    <phoneticPr fontId="56"/>
  </si>
  <si>
    <t>実キロ</t>
    <rPh sb="0" eb="1">
      <t>ジツ</t>
    </rPh>
    <phoneticPr fontId="56"/>
  </si>
  <si>
    <t>到着時間</t>
    <rPh sb="0" eb="2">
      <t>トウチャク</t>
    </rPh>
    <rPh sb="2" eb="4">
      <t>ジカン</t>
    </rPh>
    <phoneticPr fontId="56"/>
  </si>
  <si>
    <t>総キロ</t>
    <rPh sb="0" eb="1">
      <t>ソウ</t>
    </rPh>
    <phoneticPr fontId="56"/>
  </si>
  <si>
    <t>キロ運賃</t>
    <rPh sb="2" eb="4">
      <t>ウンチン</t>
    </rPh>
    <phoneticPr fontId="56"/>
  </si>
  <si>
    <t>③</t>
    <phoneticPr fontId="56"/>
  </si>
  <si>
    <t>③・　到着地～車庫迄の回送　時間・距離を入力</t>
    <rPh sb="3" eb="5">
      <t>トウチャク</t>
    </rPh>
    <rPh sb="5" eb="6">
      <t>チ</t>
    </rPh>
    <rPh sb="7" eb="10">
      <t>シャコマデ</t>
    </rPh>
    <rPh sb="11" eb="13">
      <t>カイソウ</t>
    </rPh>
    <rPh sb="14" eb="16">
      <t>ジカン</t>
    </rPh>
    <rPh sb="17" eb="19">
      <t>キョリ</t>
    </rPh>
    <rPh sb="20" eb="22">
      <t>ニュウリョク</t>
    </rPh>
    <phoneticPr fontId="56"/>
  </si>
  <si>
    <t>基準小型</t>
    <rPh sb="0" eb="2">
      <t>キジュン</t>
    </rPh>
    <rPh sb="2" eb="4">
      <t>コガタ</t>
    </rPh>
    <phoneticPr fontId="56"/>
  </si>
  <si>
    <t>　　　宿泊を伴う入力の方法</t>
    <rPh sb="3" eb="5">
      <t>シュクハク</t>
    </rPh>
    <rPh sb="6" eb="7">
      <t>トモナ</t>
    </rPh>
    <rPh sb="8" eb="10">
      <t>ニュウリョク</t>
    </rPh>
    <rPh sb="11" eb="13">
      <t>ホウホウ</t>
    </rPh>
    <phoneticPr fontId="56"/>
  </si>
  <si>
    <t>２日目</t>
    <rPh sb="1" eb="2">
      <t>ヒ</t>
    </rPh>
    <rPh sb="2" eb="3">
      <t>メ</t>
    </rPh>
    <phoneticPr fontId="56"/>
  </si>
  <si>
    <t>１・　乗務員が同宿の場合は　夕方の回送時間・距離は　0　入力</t>
    <rPh sb="3" eb="6">
      <t>ジョウムイン</t>
    </rPh>
    <rPh sb="7" eb="8">
      <t>ドウ</t>
    </rPh>
    <rPh sb="8" eb="9">
      <t>ヤド</t>
    </rPh>
    <rPh sb="10" eb="12">
      <t>バアイ</t>
    </rPh>
    <rPh sb="14" eb="16">
      <t>ユウガタ</t>
    </rPh>
    <rPh sb="17" eb="19">
      <t>カイソウ</t>
    </rPh>
    <rPh sb="19" eb="21">
      <t>ジカン</t>
    </rPh>
    <rPh sb="22" eb="24">
      <t>キョリ</t>
    </rPh>
    <rPh sb="28" eb="30">
      <t>ニュウリョク</t>
    </rPh>
    <phoneticPr fontId="56"/>
  </si>
  <si>
    <t>２・　他館の場合は　お客様ホテル～乗務員宿泊所までの回送時間・距離を入力</t>
    <rPh sb="3" eb="5">
      <t>タカン</t>
    </rPh>
    <rPh sb="6" eb="8">
      <t>バアイ</t>
    </rPh>
    <rPh sb="11" eb="13">
      <t>キャクサマ</t>
    </rPh>
    <rPh sb="17" eb="20">
      <t>ジョウムイン</t>
    </rPh>
    <rPh sb="20" eb="22">
      <t>シュクハク</t>
    </rPh>
    <rPh sb="22" eb="23">
      <t>ショ</t>
    </rPh>
    <rPh sb="26" eb="28">
      <t>カイソウ</t>
    </rPh>
    <rPh sb="28" eb="30">
      <t>ジカン</t>
    </rPh>
    <rPh sb="31" eb="33">
      <t>キョリ</t>
    </rPh>
    <rPh sb="34" eb="36">
      <t>ニュウリョク</t>
    </rPh>
    <phoneticPr fontId="56"/>
  </si>
  <si>
    <t>中型小型</t>
    <rPh sb="0" eb="2">
      <t>チュウガタ</t>
    </rPh>
    <rPh sb="2" eb="4">
      <t>コガタ</t>
    </rPh>
    <phoneticPr fontId="56"/>
  </si>
  <si>
    <t>3日目</t>
    <rPh sb="1" eb="2">
      <t>ヒ</t>
    </rPh>
    <rPh sb="2" eb="3">
      <t>メ</t>
    </rPh>
    <phoneticPr fontId="56"/>
  </si>
  <si>
    <t xml:space="preserve">  　　　　 計算式の見方</t>
    <rPh sb="7" eb="10">
      <t>ケイサンシキ</t>
    </rPh>
    <rPh sb="11" eb="13">
      <t>ミカタ</t>
    </rPh>
    <phoneticPr fontId="56"/>
  </si>
  <si>
    <t>１・・日ごとに　上限・下限・基準　および車種別が表示されます</t>
    <rPh sb="3" eb="4">
      <t>ヒ</t>
    </rPh>
    <rPh sb="8" eb="10">
      <t>ジョウゲン</t>
    </rPh>
    <rPh sb="11" eb="13">
      <t>カゲン</t>
    </rPh>
    <rPh sb="14" eb="16">
      <t>キジュン</t>
    </rPh>
    <rPh sb="20" eb="23">
      <t>シャシュベツ</t>
    </rPh>
    <rPh sb="24" eb="26">
      <t>ヒョウジ</t>
    </rPh>
    <phoneticPr fontId="56"/>
  </si>
  <si>
    <t>２・・　利用日数の合計を下部に表示されます</t>
    <rPh sb="4" eb="6">
      <t>リヨウ</t>
    </rPh>
    <rPh sb="6" eb="8">
      <t>ニッスウ</t>
    </rPh>
    <rPh sb="9" eb="11">
      <t>ゴウケイ</t>
    </rPh>
    <rPh sb="12" eb="14">
      <t>カブ</t>
    </rPh>
    <rPh sb="15" eb="17">
      <t>ヒョウジ</t>
    </rPh>
    <phoneticPr fontId="56"/>
  </si>
  <si>
    <t>4日目</t>
    <rPh sb="1" eb="2">
      <t>ヒ</t>
    </rPh>
    <rPh sb="2" eb="3">
      <t>メ</t>
    </rPh>
    <phoneticPr fontId="56"/>
  </si>
  <si>
    <t>　　　回送時間の入力方法</t>
    <rPh sb="3" eb="5">
      <t>カイソウ</t>
    </rPh>
    <rPh sb="5" eb="7">
      <t>ジカン</t>
    </rPh>
    <rPh sb="8" eb="10">
      <t>ニュウリョク</t>
    </rPh>
    <rPh sb="10" eb="12">
      <t>ホウホウ</t>
    </rPh>
    <phoneticPr fontId="56"/>
  </si>
  <si>
    <t>5日目</t>
    <rPh sb="1" eb="2">
      <t>ヒ</t>
    </rPh>
    <rPh sb="2" eb="3">
      <t>メ</t>
    </rPh>
    <phoneticPr fontId="56"/>
  </si>
  <si>
    <t>１・・　高速道路利用の場合は　時間が短縮の分、高速回送料金が発生します</t>
    <rPh sb="4" eb="6">
      <t>コウソク</t>
    </rPh>
    <rPh sb="6" eb="8">
      <t>ドウロ</t>
    </rPh>
    <rPh sb="8" eb="10">
      <t>リヨウ</t>
    </rPh>
    <rPh sb="11" eb="13">
      <t>バアイ</t>
    </rPh>
    <rPh sb="15" eb="17">
      <t>ジカン</t>
    </rPh>
    <rPh sb="18" eb="20">
      <t>タンシュク</t>
    </rPh>
    <rPh sb="21" eb="22">
      <t>フン</t>
    </rPh>
    <rPh sb="23" eb="25">
      <t>コウソク</t>
    </rPh>
    <rPh sb="25" eb="27">
      <t>カイソウ</t>
    </rPh>
    <rPh sb="27" eb="29">
      <t>リョウキン</t>
    </rPh>
    <rPh sb="30" eb="32">
      <t>ハッセイ</t>
    </rPh>
    <phoneticPr fontId="56"/>
  </si>
  <si>
    <t>２・・高速利用なし　の場合は回送時間は延びます</t>
    <rPh sb="3" eb="5">
      <t>コウソク</t>
    </rPh>
    <rPh sb="5" eb="7">
      <t>リヨウ</t>
    </rPh>
    <rPh sb="11" eb="13">
      <t>バアイ</t>
    </rPh>
    <rPh sb="14" eb="16">
      <t>カイソウ</t>
    </rPh>
    <rPh sb="16" eb="18">
      <t>ジカン</t>
    </rPh>
    <rPh sb="19" eb="20">
      <t>ノ</t>
    </rPh>
    <phoneticPr fontId="56"/>
  </si>
  <si>
    <t>上限</t>
    <rPh sb="0" eb="2">
      <t>ジョウゲン</t>
    </rPh>
    <phoneticPr fontId="56"/>
  </si>
  <si>
    <t>下限</t>
    <rPh sb="0" eb="2">
      <t>カゲン</t>
    </rPh>
    <phoneticPr fontId="56"/>
  </si>
  <si>
    <t>基準</t>
    <rPh sb="0" eb="2">
      <t>キジュン</t>
    </rPh>
    <phoneticPr fontId="56"/>
  </si>
  <si>
    <t>学生</t>
    <rPh sb="0" eb="2">
      <t>ガクセイ</t>
    </rPh>
    <phoneticPr fontId="56"/>
  </si>
  <si>
    <t>車種　　　　　大型　　　中型　　　　小型</t>
    <rPh sb="0" eb="2">
      <t>シャシュ</t>
    </rPh>
    <rPh sb="7" eb="9">
      <t>オオガタ</t>
    </rPh>
    <rPh sb="12" eb="14">
      <t>チュウガタ</t>
    </rPh>
    <rPh sb="18" eb="20">
      <t>コガタ</t>
    </rPh>
    <phoneticPr fontId="56"/>
  </si>
  <si>
    <t>　　　★注意事項　　連続運転について</t>
    <rPh sb="4" eb="6">
      <t>チュウイ</t>
    </rPh>
    <rPh sb="6" eb="8">
      <t>ジコウ</t>
    </rPh>
    <rPh sb="10" eb="12">
      <t>レンゾク</t>
    </rPh>
    <rPh sb="12" eb="14">
      <t>ウンテン</t>
    </rPh>
    <phoneticPr fontId="56"/>
  </si>
  <si>
    <t>基準の1.1</t>
    <rPh sb="0" eb="2">
      <t>キジュン</t>
    </rPh>
    <phoneticPr fontId="56"/>
  </si>
  <si>
    <t>バス代　税別</t>
    <rPh sb="2" eb="3">
      <t>ダイ</t>
    </rPh>
    <rPh sb="4" eb="6">
      <t>ゼイベツ</t>
    </rPh>
    <phoneticPr fontId="56"/>
  </si>
  <si>
    <t>バス代金</t>
    <rPh sb="2" eb="4">
      <t>ダイキン</t>
    </rPh>
    <phoneticPr fontId="56"/>
  </si>
  <si>
    <t>大型</t>
    <rPh sb="0" eb="2">
      <t>オオガタ</t>
    </rPh>
    <phoneticPr fontId="56"/>
  </si>
  <si>
    <t>連続拘束時間にご周囲ください。配車場所での20分の待ち時間は休憩時間ではありませんので</t>
    <rPh sb="0" eb="2">
      <t>レンゾク</t>
    </rPh>
    <rPh sb="2" eb="4">
      <t>コウソク</t>
    </rPh>
    <rPh sb="4" eb="6">
      <t>ジカン</t>
    </rPh>
    <rPh sb="8" eb="10">
      <t>シュウイ</t>
    </rPh>
    <rPh sb="15" eb="17">
      <t>ハイシャ</t>
    </rPh>
    <rPh sb="17" eb="19">
      <t>バショ</t>
    </rPh>
    <rPh sb="23" eb="24">
      <t>フン</t>
    </rPh>
    <rPh sb="25" eb="26">
      <t>マ</t>
    </rPh>
    <rPh sb="27" eb="29">
      <t>ジカン</t>
    </rPh>
    <rPh sb="30" eb="32">
      <t>キュウケイ</t>
    </rPh>
    <rPh sb="32" eb="34">
      <t>ジカン</t>
    </rPh>
    <phoneticPr fontId="56"/>
  </si>
  <si>
    <t>ガイド料金</t>
    <rPh sb="3" eb="5">
      <t>リョウキン</t>
    </rPh>
    <phoneticPr fontId="56"/>
  </si>
  <si>
    <t>計</t>
    <rPh sb="0" eb="1">
      <t>ケイ</t>
    </rPh>
    <phoneticPr fontId="56"/>
  </si>
  <si>
    <t>別</t>
    <rPh sb="0" eb="1">
      <t>ベツ</t>
    </rPh>
    <phoneticPr fontId="56"/>
  </si>
  <si>
    <t>回送時間＝配車時間＝実運行　が連続して４時間を超えて場合は30分の休憩時間が必要です</t>
    <rPh sb="0" eb="2">
      <t>カイソウ</t>
    </rPh>
    <rPh sb="2" eb="4">
      <t>ジカン</t>
    </rPh>
    <rPh sb="5" eb="7">
      <t>ハイシャ</t>
    </rPh>
    <rPh sb="7" eb="9">
      <t>ジカン</t>
    </rPh>
    <rPh sb="10" eb="11">
      <t>ジツ</t>
    </rPh>
    <rPh sb="11" eb="13">
      <t>ウンコウ</t>
    </rPh>
    <rPh sb="15" eb="17">
      <t>レンゾク</t>
    </rPh>
    <rPh sb="20" eb="22">
      <t>ジカン</t>
    </rPh>
    <rPh sb="23" eb="24">
      <t>コ</t>
    </rPh>
    <rPh sb="26" eb="28">
      <t>バアイ</t>
    </rPh>
    <rPh sb="31" eb="32">
      <t>フン</t>
    </rPh>
    <rPh sb="33" eb="35">
      <t>キュウケイ</t>
    </rPh>
    <rPh sb="35" eb="37">
      <t>ジカン</t>
    </rPh>
    <rPh sb="38" eb="40">
      <t>ヒツヨウ</t>
    </rPh>
    <phoneticPr fontId="56"/>
  </si>
  <si>
    <t>中型</t>
    <rPh sb="0" eb="2">
      <t>チュウガタ</t>
    </rPh>
    <phoneticPr fontId="56"/>
  </si>
  <si>
    <t>小型</t>
    <rPh sb="0" eb="2">
      <t>コガタ</t>
    </rPh>
    <phoneticPr fontId="56"/>
  </si>
  <si>
    <t>*　ガイド料金はＲなし　ＮＥＴです</t>
    <rPh sb="5" eb="7">
      <t>リョウキン</t>
    </rPh>
    <phoneticPr fontId="56"/>
  </si>
  <si>
    <t>○印は乗務員宿泊　必要です</t>
    <rPh sb="1" eb="2">
      <t>イン</t>
    </rPh>
    <rPh sb="3" eb="6">
      <t>ジョウムイン</t>
    </rPh>
    <rPh sb="6" eb="8">
      <t>シュクハク</t>
    </rPh>
    <rPh sb="9" eb="11">
      <t>ヒツヨウ</t>
    </rPh>
    <phoneticPr fontId="56"/>
  </si>
  <si>
    <t>備考</t>
    <rPh sb="0" eb="2">
      <t>ビコウ</t>
    </rPh>
    <phoneticPr fontId="56"/>
  </si>
  <si>
    <t>九州産交バス株式会社</t>
    <rPh sb="0" eb="2">
      <t>キュウシュウ</t>
    </rPh>
    <rPh sb="2" eb="3">
      <t>サン</t>
    </rPh>
    <rPh sb="3" eb="4">
      <t>コウ</t>
    </rPh>
    <rPh sb="6" eb="8">
      <t>カブシキ</t>
    </rPh>
    <rPh sb="8" eb="10">
      <t>カイシャ</t>
    </rPh>
    <phoneticPr fontId="56"/>
  </si>
  <si>
    <t>〒861-5287</t>
    <phoneticPr fontId="56"/>
  </si>
  <si>
    <t>熊本市西区小島8-16-1</t>
    <rPh sb="0" eb="3">
      <t>クマモトシ</t>
    </rPh>
    <rPh sb="3" eb="5">
      <t>ニシク</t>
    </rPh>
    <rPh sb="5" eb="7">
      <t>オシマ</t>
    </rPh>
    <phoneticPr fontId="56"/>
  </si>
  <si>
    <t>ＴＥＬ　096-325-1181</t>
    <phoneticPr fontId="56"/>
  </si>
  <si>
    <t>ＦＡＸ　096-325-0559</t>
    <phoneticPr fontId="56"/>
  </si>
  <si>
    <t>営　業　部　部　長</t>
    <rPh sb="0" eb="1">
      <t>エイ</t>
    </rPh>
    <rPh sb="2" eb="3">
      <t>ギョウ</t>
    </rPh>
    <rPh sb="4" eb="5">
      <t>ブ</t>
    </rPh>
    <rPh sb="6" eb="7">
      <t>ブ</t>
    </rPh>
    <rPh sb="8" eb="9">
      <t>チョウ</t>
    </rPh>
    <phoneticPr fontId="56"/>
  </si>
  <si>
    <t>金　沢　浩　一</t>
    <rPh sb="0" eb="1">
      <t>キン</t>
    </rPh>
    <rPh sb="2" eb="3">
      <t>サワ</t>
    </rPh>
    <rPh sb="4" eb="5">
      <t>ヒロシ</t>
    </rPh>
    <rPh sb="6" eb="7">
      <t>イッ</t>
    </rPh>
    <phoneticPr fontId="56"/>
  </si>
  <si>
    <t>見積もり計算書です　　（九州版）</t>
    <rPh sb="0" eb="2">
      <t>ミツ</t>
    </rPh>
    <rPh sb="4" eb="6">
      <t>ケイサン</t>
    </rPh>
    <rPh sb="6" eb="7">
      <t>ショ</t>
    </rPh>
    <rPh sb="12" eb="14">
      <t>キュウシュウ</t>
    </rPh>
    <rPh sb="14" eb="15">
      <t>バン</t>
    </rPh>
    <phoneticPr fontId="56"/>
  </si>
  <si>
    <t>モデル　例</t>
    <rPh sb="4" eb="5">
      <t>レイ</t>
    </rPh>
    <phoneticPr fontId="56"/>
  </si>
  <si>
    <t>　熊本空港　＝＝熊本市内＝＝熊本港～フェリー～島原＝＝雲仙　（泊）　　　</t>
    <rPh sb="1" eb="3">
      <t>クマモト</t>
    </rPh>
    <rPh sb="3" eb="5">
      <t>クウコウ</t>
    </rPh>
    <rPh sb="8" eb="10">
      <t>クマモト</t>
    </rPh>
    <rPh sb="10" eb="12">
      <t>シナイ</t>
    </rPh>
    <rPh sb="14" eb="16">
      <t>クマモト</t>
    </rPh>
    <rPh sb="16" eb="17">
      <t>コウ</t>
    </rPh>
    <rPh sb="23" eb="25">
      <t>シマバラ</t>
    </rPh>
    <rPh sb="27" eb="29">
      <t>ウンゼン</t>
    </rPh>
    <rPh sb="31" eb="32">
      <t>ハク</t>
    </rPh>
    <phoneticPr fontId="56"/>
  </si>
  <si>
    <t>乗務員同宿</t>
    <rPh sb="0" eb="3">
      <t>ジョウムイン</t>
    </rPh>
    <rPh sb="3" eb="4">
      <t>ドウ</t>
    </rPh>
    <rPh sb="4" eb="5">
      <t>ヤド</t>
    </rPh>
    <phoneticPr fontId="56"/>
  </si>
  <si>
    <t>　　　　　　　9：40/10：00着　　　　　　　　　　　　　　　　　　　　　　　　　　　　17：00着</t>
    <rPh sb="17" eb="18">
      <t>チャク</t>
    </rPh>
    <rPh sb="51" eb="52">
      <t>チャク</t>
    </rPh>
    <phoneticPr fontId="56"/>
  </si>
  <si>
    <t>あさ：回送　　1：00　30Km　　実稼働　時間　7：20　距離　75km</t>
    <rPh sb="3" eb="5">
      <t>カイソウ</t>
    </rPh>
    <rPh sb="18" eb="19">
      <t>ジツ</t>
    </rPh>
    <rPh sb="19" eb="21">
      <t>カドウ</t>
    </rPh>
    <rPh sb="22" eb="24">
      <t>ジカン</t>
    </rPh>
    <rPh sb="30" eb="32">
      <t>キョリ</t>
    </rPh>
    <phoneticPr fontId="56"/>
  </si>
  <si>
    <t>②　　　　　H　　===　　長崎観光　＝＝　　高速利用　　　　　　＝＝福岡空港</t>
    <rPh sb="14" eb="16">
      <t>ナガサキ</t>
    </rPh>
    <rPh sb="16" eb="18">
      <t>カンコウ</t>
    </rPh>
    <rPh sb="23" eb="25">
      <t>コウソク</t>
    </rPh>
    <rPh sb="25" eb="27">
      <t>リヨウ</t>
    </rPh>
    <rPh sb="35" eb="37">
      <t>フクオカ</t>
    </rPh>
    <rPh sb="37" eb="39">
      <t>クウコウ</t>
    </rPh>
    <phoneticPr fontId="56"/>
  </si>
  <si>
    <t>　　　　　　8：40/9：00発　　　　　　　　　　　　　　　　　　　　　　　　　　16：00着/17：00出発</t>
    <rPh sb="15" eb="16">
      <t>ハツ</t>
    </rPh>
    <rPh sb="47" eb="48">
      <t>チャク</t>
    </rPh>
    <rPh sb="54" eb="56">
      <t>シュッパツ</t>
    </rPh>
    <phoneticPr fontId="56"/>
  </si>
  <si>
    <t>実稼働　時間　7：20　距離　240km　　回送：高速利用　時間：　2：00　距離：115km</t>
    <rPh sb="0" eb="1">
      <t>ジツ</t>
    </rPh>
    <rPh sb="1" eb="3">
      <t>カドウ</t>
    </rPh>
    <rPh sb="4" eb="6">
      <t>ジカン</t>
    </rPh>
    <rPh sb="12" eb="14">
      <t>キョリ</t>
    </rPh>
    <rPh sb="22" eb="24">
      <t>カイソウ</t>
    </rPh>
    <rPh sb="25" eb="27">
      <t>コウソク</t>
    </rPh>
    <rPh sb="27" eb="29">
      <t>リヨウ</t>
    </rPh>
    <rPh sb="30" eb="32">
      <t>ジカン</t>
    </rPh>
    <rPh sb="39" eb="41">
      <t>キョリ</t>
    </rPh>
    <phoneticPr fontId="56"/>
  </si>
  <si>
    <t>九州の単価</t>
    <rPh sb="0" eb="2">
      <t>キュウシュウ</t>
    </rPh>
    <rPh sb="3" eb="5">
      <t>タンカ</t>
    </rPh>
    <phoneticPr fontId="18"/>
  </si>
  <si>
    <t>下に計算方法</t>
    <rPh sb="0" eb="1">
      <t>シタ</t>
    </rPh>
    <rPh sb="2" eb="4">
      <t>ケイサン</t>
    </rPh>
    <rPh sb="4" eb="6">
      <t>ホウホウ</t>
    </rPh>
    <phoneticPr fontId="18"/>
  </si>
  <si>
    <t>３・・下限バス代は１日　最低3000円はプラスしてください。下限割れ防止のため</t>
    <rPh sb="3" eb="5">
      <t>カゲン</t>
    </rPh>
    <rPh sb="7" eb="8">
      <t>ダイ</t>
    </rPh>
    <rPh sb="10" eb="11">
      <t>ヒ</t>
    </rPh>
    <rPh sb="12" eb="14">
      <t>サイテイ</t>
    </rPh>
    <rPh sb="18" eb="19">
      <t>エン</t>
    </rPh>
    <rPh sb="30" eb="32">
      <t>カゲン</t>
    </rPh>
    <rPh sb="32" eb="33">
      <t>ワ</t>
    </rPh>
    <rPh sb="34" eb="36">
      <t>ボウシ</t>
    </rPh>
    <phoneticPr fontId="56"/>
  </si>
  <si>
    <t>●先生が４人に２個の黒い帽子・2個の白い帽子をかぶせました。　</t>
    <rPh sb="1" eb="3">
      <t>センセイ</t>
    </rPh>
    <rPh sb="5" eb="6">
      <t>ジン</t>
    </rPh>
    <rPh sb="8" eb="9">
      <t>コ</t>
    </rPh>
    <rPh sb="10" eb="11">
      <t>クロ</t>
    </rPh>
    <rPh sb="12" eb="14">
      <t>ボウシ</t>
    </rPh>
    <rPh sb="16" eb="17">
      <t>コ</t>
    </rPh>
    <rPh sb="18" eb="19">
      <t>シロ</t>
    </rPh>
    <rPh sb="20" eb="22">
      <t>ボウシ</t>
    </rPh>
    <phoneticPr fontId="18"/>
  </si>
  <si>
    <t>　　　　　　　といったところ、　自分の帽子の色を回答した子がいます。　</t>
    <rPh sb="16" eb="18">
      <t>ジブン</t>
    </rPh>
    <rPh sb="19" eb="21">
      <t>ボウシ</t>
    </rPh>
    <rPh sb="22" eb="23">
      <t>イロ</t>
    </rPh>
    <rPh sb="24" eb="26">
      <t>カイトウ</t>
    </rPh>
    <rPh sb="28" eb="29">
      <t>コ</t>
    </rPh>
    <phoneticPr fontId="18"/>
  </si>
  <si>
    <t>　　　　　　なぎ　　　　　　　　　　　　　　とがる　　ゆがむ　　ぶり</t>
    <phoneticPr fontId="18"/>
  </si>
  <si>
    <t>　　　ぶり　</t>
    <phoneticPr fontId="18"/>
  </si>
  <si>
    <t>鰤</t>
    <rPh sb="0" eb="1">
      <t>ブリ</t>
    </rPh>
    <phoneticPr fontId="18"/>
  </si>
  <si>
    <t>師走に食べる魚・・・！！？</t>
    <rPh sb="0" eb="2">
      <t>シワス</t>
    </rPh>
    <rPh sb="3" eb="4">
      <t>タ</t>
    </rPh>
    <rPh sb="6" eb="7">
      <t>サカナ</t>
    </rPh>
    <phoneticPr fontId="18"/>
  </si>
  <si>
    <t>　　　　　　　　　　　　　　問題　　　　10問</t>
    <rPh sb="14" eb="16">
      <t>モンダイ</t>
    </rPh>
    <rPh sb="22" eb="23">
      <t>モン</t>
    </rPh>
    <phoneticPr fontId="18"/>
  </si>
  <si>
    <t>この前　おじいちゃん家で魚釣りに行ったときの会話です。　＿　を漢字にして下さい。7問出来たら優秀です。</t>
    <rPh sb="2" eb="3">
      <t>マエ</t>
    </rPh>
    <rPh sb="10" eb="11">
      <t>イエ</t>
    </rPh>
    <rPh sb="12" eb="13">
      <t>サカナ</t>
    </rPh>
    <rPh sb="13" eb="14">
      <t>ツ</t>
    </rPh>
    <rPh sb="16" eb="17">
      <t>イ</t>
    </rPh>
    <rPh sb="22" eb="24">
      <t>カイワ</t>
    </rPh>
    <rPh sb="31" eb="33">
      <t>カンジ</t>
    </rPh>
    <rPh sb="36" eb="37">
      <t>クダ</t>
    </rPh>
    <rPh sb="41" eb="42">
      <t>モン</t>
    </rPh>
    <rPh sb="42" eb="44">
      <t>デキ</t>
    </rPh>
    <rPh sb="46" eb="48">
      <t>ユウシュウ</t>
    </rPh>
    <phoneticPr fontId="18"/>
  </si>
  <si>
    <t>　宇宙の謎</t>
    <rPh sb="1" eb="3">
      <t>ウチュウ</t>
    </rPh>
    <rPh sb="4" eb="5">
      <t>ナゾ</t>
    </rPh>
    <phoneticPr fontId="18"/>
  </si>
  <si>
    <t>光速とは　秒速30万キロメートル。１秒に地球7周半のスピード。</t>
    <rPh sb="0" eb="1">
      <t>ヒカリ</t>
    </rPh>
    <rPh sb="5" eb="7">
      <t>ビョウソク</t>
    </rPh>
    <rPh sb="9" eb="10">
      <t>マン</t>
    </rPh>
    <rPh sb="18" eb="19">
      <t>ビョウ</t>
    </rPh>
    <rPh sb="20" eb="22">
      <t>チキュウ</t>
    </rPh>
    <rPh sb="23" eb="24">
      <t>シュウ</t>
    </rPh>
    <rPh sb="24" eb="25">
      <t>ハン</t>
    </rPh>
    <phoneticPr fontId="6"/>
  </si>
  <si>
    <t>１光年（距離の単位）は光が１年間に進む距離。約　９兆5000億KM</t>
    <rPh sb="1" eb="2">
      <t>ヒカリ</t>
    </rPh>
    <rPh sb="2" eb="3">
      <t>ネン</t>
    </rPh>
    <rPh sb="4" eb="6">
      <t>キョリ</t>
    </rPh>
    <rPh sb="7" eb="9">
      <t>タンイ</t>
    </rPh>
    <rPh sb="11" eb="12">
      <t>ヒカリ</t>
    </rPh>
    <rPh sb="14" eb="16">
      <t>ネンカン</t>
    </rPh>
    <rPh sb="17" eb="18">
      <t>スス</t>
    </rPh>
    <rPh sb="19" eb="21">
      <t>キョリ</t>
    </rPh>
    <rPh sb="22" eb="23">
      <t>ヤク</t>
    </rPh>
    <rPh sb="25" eb="26">
      <t>チョウ</t>
    </rPh>
    <rPh sb="30" eb="31">
      <t>オク</t>
    </rPh>
    <phoneticPr fontId="6"/>
  </si>
  <si>
    <t>地球も月も自転している、にも拘わらず、月の裏側は見えない神秘。</t>
    <phoneticPr fontId="6"/>
  </si>
  <si>
    <t>ある有限の長さの紐を考えて見よう。その一つの端から出発した光が、</t>
    <phoneticPr fontId="18"/>
  </si>
  <si>
    <t>しかしこれは、宇宙が膨張していない場合の話である。</t>
    <phoneticPr fontId="18"/>
  </si>
  <si>
    <t>宇宙が膨張しているならば、この紐そのものもまたゴムが伸びるように、</t>
    <phoneticPr fontId="18"/>
  </si>
  <si>
    <t>時間的にその長さを増大させる。</t>
    <phoneticPr fontId="18"/>
  </si>
  <si>
    <t>つまり、光が出発した際の端は、我々から見た光の移動距離以上に遠ざかり続けているはずだ。</t>
    <phoneticPr fontId="18"/>
  </si>
  <si>
    <t>そしてゴム紐のように「宇宙が伸びる」とは、座標系そのものの拡大を意味する。</t>
    <phoneticPr fontId="18"/>
  </si>
  <si>
    <t>宇宙に　果て　はあるのか・・　464億光年・限界説</t>
    <rPh sb="0" eb="2">
      <t>ウチュウ</t>
    </rPh>
    <rPh sb="4" eb="5">
      <t>ハ</t>
    </rPh>
    <rPh sb="18" eb="19">
      <t>オク</t>
    </rPh>
    <rPh sb="19" eb="21">
      <t>コウネン</t>
    </rPh>
    <rPh sb="22" eb="24">
      <t>ゲンカイ</t>
    </rPh>
    <rPh sb="24" eb="25">
      <t>セツ</t>
    </rPh>
    <phoneticPr fontId="18"/>
  </si>
  <si>
    <t>地平線球の半径が138億光年でなく470億光年となる理由の本質は、宇宙が膨張しているから、である。</t>
    <phoneticPr fontId="18"/>
  </si>
  <si>
    <t>、もう一つの端にいる我々に到達するまでの所要時間が138億年だったとすれば、</t>
    <phoneticPr fontId="18"/>
  </si>
  <si>
    <t>この紐の長さはその時間に光速をかけた値、すなわち138億光年になるはずだ。</t>
    <phoneticPr fontId="18"/>
  </si>
  <si>
    <t>ブレイクタイム</t>
    <phoneticPr fontId="18"/>
  </si>
  <si>
    <t>★　一夜にして世界を変えた5人　　　ユーチューブ～衝撃です必見です</t>
    <rPh sb="2" eb="4">
      <t>イチヤ</t>
    </rPh>
    <rPh sb="7" eb="9">
      <t>セカイ</t>
    </rPh>
    <rPh sb="10" eb="11">
      <t>カ</t>
    </rPh>
    <rPh sb="14" eb="15">
      <t>ニン</t>
    </rPh>
    <rPh sb="25" eb="27">
      <t>ショウゲキ</t>
    </rPh>
    <rPh sb="29" eb="31">
      <t>ヒッケン</t>
    </rPh>
    <phoneticPr fontId="6"/>
  </si>
  <si>
    <t>③ルイザ・ジョンソン　　（Xファクター）</t>
    <phoneticPr fontId="56"/>
  </si>
  <si>
    <t>⓸タメラン・フォスター　（Xファクター）</t>
    <phoneticPr fontId="56"/>
  </si>
  <si>
    <t>⑤スーザン・ボイル　　（ゴットタレント）</t>
    <phoneticPr fontId="56"/>
  </si>
  <si>
    <t>【宇宙膨張論】　　東大:宇宙物理学　須藤教授論</t>
    <rPh sb="1" eb="3">
      <t>ウチュウ</t>
    </rPh>
    <rPh sb="3" eb="5">
      <t>ボウチョウ</t>
    </rPh>
    <rPh sb="5" eb="6">
      <t>ロン</t>
    </rPh>
    <rPh sb="9" eb="11">
      <t>トウダイ</t>
    </rPh>
    <rPh sb="12" eb="14">
      <t>ウチュウ</t>
    </rPh>
    <rPh sb="14" eb="17">
      <t>ブツリガク</t>
    </rPh>
    <rPh sb="18" eb="20">
      <t>スドウ</t>
    </rPh>
    <rPh sb="20" eb="22">
      <t>キョウジュ</t>
    </rPh>
    <rPh sb="22" eb="23">
      <t>ロン</t>
    </rPh>
    <phoneticPr fontId="18"/>
  </si>
  <si>
    <t>頭の体操　　漢字に直してみてください</t>
    <rPh sb="0" eb="1">
      <t>アタマ</t>
    </rPh>
    <rPh sb="2" eb="4">
      <t>タイソウ</t>
    </rPh>
    <rPh sb="6" eb="8">
      <t>カンジ</t>
    </rPh>
    <rPh sb="9" eb="10">
      <t>ナオ</t>
    </rPh>
    <phoneticPr fontId="18"/>
  </si>
  <si>
    <t>家に帰って　門のかんぬきを開け、さあー今から　”さばいてそろえて箱に入れて”と</t>
    <rPh sb="0" eb="1">
      <t>イエ</t>
    </rPh>
    <rPh sb="2" eb="3">
      <t>カエ</t>
    </rPh>
    <rPh sb="6" eb="7">
      <t>モン</t>
    </rPh>
    <rPh sb="13" eb="14">
      <t>ア</t>
    </rPh>
    <rPh sb="19" eb="20">
      <t>イマ</t>
    </rPh>
    <rPh sb="32" eb="33">
      <t>ハコ</t>
    </rPh>
    <rPh sb="34" eb="35">
      <t>イ</t>
    </rPh>
    <phoneticPr fontId="18"/>
  </si>
  <si>
    <t>　　　　　　　　かんぬき　　　　　　　　　　　　　　　　　さばく　　　　そろえる</t>
    <phoneticPr fontId="18"/>
  </si>
  <si>
    <t>1時間15</t>
    <rPh sb="1" eb="3">
      <t>ジカン</t>
    </rPh>
    <phoneticPr fontId="18"/>
  </si>
  <si>
    <t>宇宙膨張とは、座標系の中にある銀河などの物体の運動ではなく、</t>
    <phoneticPr fontId="18"/>
  </si>
  <si>
    <t xml:space="preserve">  座標系そのものが相似的に拡大するということだ。そうです。</t>
    <phoneticPr fontId="18"/>
  </si>
  <si>
    <t>②・実拘束時間（配車時間～到着時間までの時間・距離　を入力</t>
    <rPh sb="2" eb="3">
      <t>ジツ</t>
    </rPh>
    <rPh sb="3" eb="5">
      <t>コウソク</t>
    </rPh>
    <rPh sb="5" eb="7">
      <t>ジカン</t>
    </rPh>
    <rPh sb="8" eb="10">
      <t>ハイシャ</t>
    </rPh>
    <rPh sb="10" eb="12">
      <t>ジカン</t>
    </rPh>
    <rPh sb="13" eb="15">
      <t>トウチャク</t>
    </rPh>
    <rPh sb="15" eb="17">
      <t>ジカン</t>
    </rPh>
    <rPh sb="20" eb="22">
      <t>ジカン</t>
    </rPh>
    <rPh sb="23" eb="25">
      <t>キョリ</t>
    </rPh>
    <rPh sb="27" eb="29">
      <t>ニュウリョク</t>
    </rPh>
    <phoneticPr fontId="56"/>
  </si>
  <si>
    <t>★【　辻井伸行　】全世界が絶賛する・クラッシック会・盲目の天才ピアニスト</t>
    <phoneticPr fontId="56"/>
  </si>
  <si>
    <t>　　盲目のハンデを乗り越え、有名指揮者・観客・視聴者　すべてがスタンディングオベーションです。</t>
    <rPh sb="2" eb="4">
      <t>モウモク</t>
    </rPh>
    <rPh sb="9" eb="10">
      <t>ノ</t>
    </rPh>
    <rPh sb="11" eb="12">
      <t>コ</t>
    </rPh>
    <rPh sb="14" eb="16">
      <t>ユウメイ</t>
    </rPh>
    <rPh sb="16" eb="19">
      <t>シキシャ</t>
    </rPh>
    <rPh sb="20" eb="22">
      <t>カンキャク</t>
    </rPh>
    <rPh sb="23" eb="26">
      <t>シチョウシャ</t>
    </rPh>
    <phoneticPr fontId="56"/>
  </si>
  <si>
    <t>世界の名だたる交響楽団とコラボ。　有名指揮者すべてが『神が与えた才能』と絶賛</t>
    <rPh sb="0" eb="2">
      <t>セカイ</t>
    </rPh>
    <rPh sb="3" eb="4">
      <t>ナ</t>
    </rPh>
    <rPh sb="7" eb="9">
      <t>コウキョウ</t>
    </rPh>
    <rPh sb="9" eb="11">
      <t>ガクダン</t>
    </rPh>
    <rPh sb="17" eb="19">
      <t>ユウメイ</t>
    </rPh>
    <rPh sb="19" eb="22">
      <t>シキシャ</t>
    </rPh>
    <rPh sb="27" eb="28">
      <t>カミ</t>
    </rPh>
    <rPh sb="29" eb="30">
      <t>アタ</t>
    </rPh>
    <rPh sb="32" eb="34">
      <t>サイノウ</t>
    </rPh>
    <rPh sb="36" eb="38">
      <t>ゼッサン</t>
    </rPh>
    <phoneticPr fontId="56"/>
  </si>
  <si>
    <t>①　アミラ・ウィライアージ　　　当時9歳　天使の歌声・驚愕です（2013・オランダ・ゴットタレント）</t>
    <rPh sb="16" eb="18">
      <t>トウジ</t>
    </rPh>
    <rPh sb="19" eb="20">
      <t>サイ</t>
    </rPh>
    <rPh sb="21" eb="23">
      <t>テンシ</t>
    </rPh>
    <rPh sb="24" eb="26">
      <t>ウタゴエ</t>
    </rPh>
    <rPh sb="27" eb="29">
      <t>キョウガク</t>
    </rPh>
    <phoneticPr fontId="56"/>
  </si>
  <si>
    <t>②　Marcin　Patrzalek　　　　　　フラメンコギター少年　　BY　アメリカンズ・ゴットタレント</t>
    <rPh sb="32" eb="34">
      <t>ショウネン</t>
    </rPh>
    <phoneticPr fontId="6"/>
  </si>
  <si>
    <t>宇宙で一番重い物質　重さは2億トン/cm３　スプーン一杯で富士山くらい</t>
    <rPh sb="0" eb="2">
      <t>ウチュウ</t>
    </rPh>
    <rPh sb="3" eb="5">
      <t>イチバン</t>
    </rPh>
    <rPh sb="5" eb="6">
      <t>オモ</t>
    </rPh>
    <rPh sb="7" eb="9">
      <t>ブッシツ</t>
    </rPh>
    <rPh sb="10" eb="11">
      <t>オモ</t>
    </rPh>
    <rPh sb="14" eb="15">
      <t>オク</t>
    </rPh>
    <rPh sb="26" eb="28">
      <t>イッパイ</t>
    </rPh>
    <rPh sb="29" eb="32">
      <t>フジサン</t>
    </rPh>
    <phoneticPr fontId="6"/>
  </si>
  <si>
    <t xml:space="preserve">       15　　　　　55</t>
    <phoneticPr fontId="18"/>
  </si>
  <si>
    <t>津久見</t>
    <rPh sb="0" eb="3">
      <t>ツクミ</t>
    </rPh>
    <phoneticPr fontId="18"/>
  </si>
  <si>
    <t>佐伯</t>
    <rPh sb="0" eb="2">
      <t>サエキ</t>
    </rPh>
    <phoneticPr fontId="18"/>
  </si>
  <si>
    <t>鎌江</t>
    <rPh sb="0" eb="2">
      <t>カマエ</t>
    </rPh>
    <phoneticPr fontId="18"/>
  </si>
  <si>
    <t>鳥栖IC</t>
    <rPh sb="0" eb="2">
      <t>トス</t>
    </rPh>
    <phoneticPr fontId="18"/>
  </si>
  <si>
    <t>鹿児島IC</t>
    <rPh sb="0" eb="3">
      <t>カゴシマ</t>
    </rPh>
    <phoneticPr fontId="18"/>
  </si>
  <si>
    <t>串木野市</t>
    <rPh sb="0" eb="4">
      <t>クシキノシ</t>
    </rPh>
    <phoneticPr fontId="18"/>
  </si>
  <si>
    <t>阿久根市</t>
    <rPh sb="0" eb="4">
      <t>アクネシ</t>
    </rPh>
    <phoneticPr fontId="18"/>
  </si>
  <si>
    <t>出水市</t>
    <rPh sb="0" eb="2">
      <t>デミズ</t>
    </rPh>
    <rPh sb="2" eb="3">
      <t>シ</t>
    </rPh>
    <phoneticPr fontId="18"/>
  </si>
  <si>
    <t>1H10</t>
    <phoneticPr fontId="18"/>
  </si>
  <si>
    <t xml:space="preserve"> 鹿屋串良IC</t>
    <rPh sb="1" eb="3">
      <t>カノヤ</t>
    </rPh>
    <rPh sb="3" eb="4">
      <t>クシ</t>
    </rPh>
    <rPh sb="4" eb="5">
      <t>リョウ</t>
    </rPh>
    <phoneticPr fontId="18"/>
  </si>
  <si>
    <t>東九州自動車道</t>
    <rPh sb="0" eb="1">
      <t>ヒガシ</t>
    </rPh>
    <rPh sb="1" eb="3">
      <t>キュウシュウ</t>
    </rPh>
    <rPh sb="3" eb="6">
      <t>ジドウシャ</t>
    </rPh>
    <rPh sb="6" eb="7">
      <t>ドウ</t>
    </rPh>
    <phoneticPr fontId="18"/>
  </si>
  <si>
    <t>串間市</t>
    <rPh sb="0" eb="2">
      <t>クシマ</t>
    </rPh>
    <rPh sb="2" eb="3">
      <t>シ</t>
    </rPh>
    <phoneticPr fontId="18"/>
  </si>
  <si>
    <t>佐多岬</t>
    <rPh sb="0" eb="2">
      <t>サタ</t>
    </rPh>
    <rPh sb="2" eb="3">
      <t>ミサキ</t>
    </rPh>
    <phoneticPr fontId="18"/>
  </si>
  <si>
    <t xml:space="preserve">  11/19..チェック</t>
    <phoneticPr fontId="18"/>
  </si>
  <si>
    <t>1H35</t>
    <phoneticPr fontId="18"/>
  </si>
  <si>
    <t>九</t>
    <rPh sb="0" eb="1">
      <t>９</t>
    </rPh>
    <phoneticPr fontId="18"/>
  </si>
  <si>
    <t>州</t>
    <rPh sb="0" eb="1">
      <t>シュウ</t>
    </rPh>
    <phoneticPr fontId="18"/>
  </si>
  <si>
    <t>道</t>
    <rPh sb="0" eb="1">
      <t>ミチ</t>
    </rPh>
    <phoneticPr fontId="18"/>
  </si>
  <si>
    <t>佐多岬</t>
    <rPh sb="0" eb="2">
      <t>サタ</t>
    </rPh>
    <rPh sb="2" eb="3">
      <t>ミサキ</t>
    </rPh>
    <phoneticPr fontId="18"/>
  </si>
  <si>
    <t>鹿屋串良IC</t>
    <rPh sb="0" eb="2">
      <t>カノヤ</t>
    </rPh>
    <rPh sb="2" eb="3">
      <t>クシ</t>
    </rPh>
    <rPh sb="3" eb="4">
      <t>リョウ</t>
    </rPh>
    <phoneticPr fontId="18"/>
  </si>
  <si>
    <t>野方IC</t>
    <rPh sb="0" eb="2">
      <t>ノガタ</t>
    </rPh>
    <phoneticPr fontId="18"/>
  </si>
  <si>
    <t>末吉財部IC</t>
    <rPh sb="0" eb="2">
      <t>スエヨシ</t>
    </rPh>
    <rPh sb="2" eb="3">
      <t>ザイ</t>
    </rPh>
    <rPh sb="3" eb="4">
      <t>ブ</t>
    </rPh>
    <phoneticPr fontId="18"/>
  </si>
  <si>
    <t>鵜戸岬</t>
    <rPh sb="0" eb="1">
      <t>ウ</t>
    </rPh>
    <rPh sb="1" eb="2">
      <t>ト</t>
    </rPh>
    <rPh sb="2" eb="3">
      <t>ミサキ</t>
    </rPh>
    <phoneticPr fontId="6"/>
  </si>
  <si>
    <t>志布志市役所</t>
    <rPh sb="0" eb="3">
      <t>シブシ</t>
    </rPh>
    <rPh sb="3" eb="4">
      <t>シ</t>
    </rPh>
    <rPh sb="4" eb="6">
      <t>ヤクショ</t>
    </rPh>
    <phoneticPr fontId="6"/>
  </si>
  <si>
    <t>岬都井美咲</t>
    <rPh sb="0" eb="1">
      <t>ミサキ</t>
    </rPh>
    <rPh sb="1" eb="3">
      <t>トイ</t>
    </rPh>
    <rPh sb="3" eb="5">
      <t>ミサキ</t>
    </rPh>
    <phoneticPr fontId="6"/>
  </si>
  <si>
    <t>は都市高・有料</t>
    <rPh sb="1" eb="3">
      <t>トシ</t>
    </rPh>
    <rPh sb="3" eb="4">
      <t>タカ</t>
    </rPh>
    <rPh sb="5" eb="7">
      <t>ユウリョウ</t>
    </rPh>
    <phoneticPr fontId="18"/>
  </si>
  <si>
    <t>　2020　11/19.チェック済み</t>
    <rPh sb="16" eb="17">
      <t>ス</t>
    </rPh>
    <phoneticPr fontId="6"/>
  </si>
  <si>
    <t>ネット等にてご確認ください</t>
    <rPh sb="3" eb="4">
      <t>トウ</t>
    </rPh>
    <rPh sb="7" eb="9">
      <t>カクニン</t>
    </rPh>
    <phoneticPr fontId="18"/>
  </si>
  <si>
    <t>皆さまへ　情報としてお送りしています　　●印　食事場所　　Ｈはホテル　：　　Ａ超高級料亭　　黄色はお薦め（一般）　　　　</t>
    <rPh sb="0" eb="1">
      <t>ミナ</t>
    </rPh>
    <rPh sb="5" eb="7">
      <t>ジョウホウ</t>
    </rPh>
    <rPh sb="11" eb="12">
      <t>オク</t>
    </rPh>
    <rPh sb="21" eb="22">
      <t>イン</t>
    </rPh>
    <rPh sb="23" eb="25">
      <t>ショクジ</t>
    </rPh>
    <rPh sb="25" eb="27">
      <t>バショ</t>
    </rPh>
    <rPh sb="39" eb="40">
      <t>チョウ</t>
    </rPh>
    <rPh sb="40" eb="42">
      <t>コウキュウ</t>
    </rPh>
    <rPh sb="42" eb="44">
      <t>リョウテイ</t>
    </rPh>
    <rPh sb="46" eb="47">
      <t>キ</t>
    </rPh>
    <rPh sb="47" eb="48">
      <t>イロ</t>
    </rPh>
    <rPh sb="50" eb="51">
      <t>スス</t>
    </rPh>
    <rPh sb="53" eb="55">
      <t>イッパン</t>
    </rPh>
    <phoneticPr fontId="18"/>
  </si>
  <si>
    <t>高速で1時間20-25分</t>
    <rPh sb="0" eb="2">
      <t>コウソク</t>
    </rPh>
    <rPh sb="4" eb="6">
      <t>ジカン</t>
    </rPh>
    <rPh sb="11" eb="12">
      <t>フン</t>
    </rPh>
    <phoneticPr fontId="18"/>
  </si>
  <si>
    <t>90　伊佐・経由</t>
    <rPh sb="3" eb="5">
      <t>イサ</t>
    </rPh>
    <rPh sb="6" eb="8">
      <t>ケイユ</t>
    </rPh>
    <phoneticPr fontId="18"/>
  </si>
  <si>
    <t>曾木の滝</t>
    <rPh sb="0" eb="2">
      <t>ソギ</t>
    </rPh>
    <rPh sb="3" eb="4">
      <t>タキ</t>
    </rPh>
    <phoneticPr fontId="18"/>
  </si>
  <si>
    <t>　　　　　人吉＝鹿児島高速で</t>
    <rPh sb="5" eb="6">
      <t>ヒト</t>
    </rPh>
    <rPh sb="6" eb="7">
      <t>ヨシ</t>
    </rPh>
    <rPh sb="8" eb="11">
      <t>カゴシマ</t>
    </rPh>
    <rPh sb="11" eb="13">
      <t>コウソク</t>
    </rPh>
    <phoneticPr fontId="18"/>
  </si>
  <si>
    <t>薩摩川内引水IC</t>
    <rPh sb="0" eb="2">
      <t>サツマ</t>
    </rPh>
    <rPh sb="2" eb="4">
      <t>センダイ</t>
    </rPh>
    <rPh sb="4" eb="6">
      <t>ヒキミズ</t>
    </rPh>
    <phoneticPr fontId="18"/>
  </si>
  <si>
    <t>　　頴娃IC</t>
    <rPh sb="2" eb="4">
      <t>エイ</t>
    </rPh>
    <phoneticPr fontId="18"/>
  </si>
  <si>
    <t>川辺ダムIC</t>
    <rPh sb="0" eb="2">
      <t>カワベ</t>
    </rPh>
    <phoneticPr fontId="18"/>
  </si>
  <si>
    <t>南薩摩縦貫道</t>
    <rPh sb="0" eb="1">
      <t>ミナミ</t>
    </rPh>
    <rPh sb="1" eb="3">
      <t>サツマ</t>
    </rPh>
    <rPh sb="3" eb="6">
      <t>ジュウカンドウ</t>
    </rPh>
    <phoneticPr fontId="18"/>
  </si>
  <si>
    <t>　　　１H15</t>
    <phoneticPr fontId="18"/>
  </si>
  <si>
    <t>鹿児島中央＝指宿</t>
    <rPh sb="0" eb="3">
      <t>カゴシマ</t>
    </rPh>
    <rPh sb="3" eb="5">
      <t>チュウオウ</t>
    </rPh>
    <rPh sb="6" eb="8">
      <t>イブスキ</t>
    </rPh>
    <phoneticPr fontId="18"/>
  </si>
  <si>
    <t>APへ40-45</t>
    <phoneticPr fontId="18"/>
  </si>
  <si>
    <t>伊集院</t>
    <rPh sb="0" eb="3">
      <t>イジュウイン</t>
    </rPh>
    <phoneticPr fontId="18"/>
  </si>
  <si>
    <t>薩摩川内市</t>
    <rPh sb="0" eb="2">
      <t>サツマ</t>
    </rPh>
    <rPh sb="2" eb="4">
      <t>センダイ</t>
    </rPh>
    <rPh sb="4" eb="5">
      <t>シ</t>
    </rPh>
    <phoneticPr fontId="18"/>
  </si>
  <si>
    <t>　　　指宿スカイライン</t>
    <rPh sb="3" eb="5">
      <t>イブスキ</t>
    </rPh>
    <phoneticPr fontId="18"/>
  </si>
  <si>
    <t>　　　JR西大山駅</t>
    <rPh sb="5" eb="6">
      <t>ニシ</t>
    </rPh>
    <rPh sb="6" eb="8">
      <t>オオヤマ</t>
    </rPh>
    <rPh sb="8" eb="9">
      <t>エキ</t>
    </rPh>
    <phoneticPr fontId="18"/>
  </si>
  <si>
    <t>　日本最南端の駅</t>
    <rPh sb="1" eb="3">
      <t>ニホン</t>
    </rPh>
    <rPh sb="3" eb="6">
      <t>サイナンタン</t>
    </rPh>
    <rPh sb="7" eb="8">
      <t>エキ</t>
    </rPh>
    <phoneticPr fontId="18"/>
  </si>
  <si>
    <t>小林陰陽石</t>
    <rPh sb="0" eb="2">
      <t>コバヤシ</t>
    </rPh>
    <rPh sb="2" eb="4">
      <t>インヨウ</t>
    </rPh>
    <rPh sb="4" eb="5">
      <t>イシ</t>
    </rPh>
    <phoneticPr fontId="18"/>
  </si>
  <si>
    <t>飯塚市</t>
    <rPh sb="0" eb="3">
      <t>イイヅカシ</t>
    </rPh>
    <phoneticPr fontId="18"/>
  </si>
  <si>
    <t>田河市</t>
    <rPh sb="0" eb="2">
      <t>タガワ</t>
    </rPh>
    <rPh sb="2" eb="3">
      <t>シ</t>
    </rPh>
    <phoneticPr fontId="18"/>
  </si>
  <si>
    <t>直方市</t>
    <rPh sb="0" eb="2">
      <t>ノウガタ</t>
    </rPh>
    <rPh sb="2" eb="3">
      <t>シ</t>
    </rPh>
    <phoneticPr fontId="18"/>
  </si>
  <si>
    <t>関門トンネル</t>
    <rPh sb="0" eb="2">
      <t>カンモン</t>
    </rPh>
    <phoneticPr fontId="18"/>
  </si>
  <si>
    <t>海底歩道</t>
    <rPh sb="0" eb="2">
      <t>カイテイ</t>
    </rPh>
    <rPh sb="2" eb="4">
      <t>ホドウ</t>
    </rPh>
    <phoneticPr fontId="18"/>
  </si>
  <si>
    <t>和布刈神社</t>
    <rPh sb="0" eb="1">
      <t>ワ</t>
    </rPh>
    <rPh sb="1" eb="2">
      <t>ヌノ</t>
    </rPh>
    <rPh sb="2" eb="3">
      <t>カ</t>
    </rPh>
    <rPh sb="3" eb="5">
      <t>ジンジャ</t>
    </rPh>
    <phoneticPr fontId="18"/>
  </si>
  <si>
    <t>めかり神社</t>
    <rPh sb="3" eb="5">
      <t>ジンジャ</t>
    </rPh>
    <phoneticPr fontId="18"/>
  </si>
  <si>
    <t>九州のゴルフ場</t>
    <rPh sb="0" eb="2">
      <t>キュウシュウ</t>
    </rPh>
    <rPh sb="6" eb="7">
      <t>ジョウ</t>
    </rPh>
    <phoneticPr fontId="18"/>
  </si>
  <si>
    <t>★はトーナメント実施コース・および・人気ゴルフ場</t>
    <rPh sb="8" eb="10">
      <t>ジッシ</t>
    </rPh>
    <rPh sb="18" eb="20">
      <t>ニンキ</t>
    </rPh>
    <rPh sb="23" eb="24">
      <t>ジョウ</t>
    </rPh>
    <phoneticPr fontId="18"/>
  </si>
  <si>
    <t>若松GC</t>
    <rPh sb="0" eb="2">
      <t>ワカマツ</t>
    </rPh>
    <phoneticPr fontId="18"/>
  </si>
  <si>
    <t>★</t>
    <phoneticPr fontId="18"/>
  </si>
  <si>
    <t>玄海GC</t>
    <rPh sb="0" eb="2">
      <t>ゲンカイ</t>
    </rPh>
    <phoneticPr fontId="18"/>
  </si>
  <si>
    <t>九州GC・八幡コース</t>
    <rPh sb="0" eb="2">
      <t>キュウシュウ</t>
    </rPh>
    <rPh sb="5" eb="7">
      <t>ヤハタ</t>
    </rPh>
    <phoneticPr fontId="18"/>
  </si>
  <si>
    <t>福岡</t>
    <rPh sb="0" eb="2">
      <t>フクオカ</t>
    </rPh>
    <phoneticPr fontId="18"/>
  </si>
  <si>
    <t>福岡国際</t>
    <rPh sb="0" eb="2">
      <t>フクオカ</t>
    </rPh>
    <rPh sb="2" eb="4">
      <t>コクサイ</t>
    </rPh>
    <phoneticPr fontId="18"/>
  </si>
  <si>
    <t>ザ・クラシック</t>
    <phoneticPr fontId="18"/>
  </si>
  <si>
    <t>小倉CC</t>
    <rPh sb="0" eb="2">
      <t>コクラ</t>
    </rPh>
    <phoneticPr fontId="18"/>
  </si>
  <si>
    <t>古賀GC</t>
    <rPh sb="0" eb="2">
      <t>コガ</t>
    </rPh>
    <phoneticPr fontId="18"/>
  </si>
  <si>
    <t>福岡カンツリー</t>
    <rPh sb="0" eb="2">
      <t>フクオカ</t>
    </rPh>
    <phoneticPr fontId="18"/>
  </si>
  <si>
    <t>ミッションバレー</t>
    <phoneticPr fontId="18"/>
  </si>
  <si>
    <t>★★</t>
    <phoneticPr fontId="18"/>
  </si>
  <si>
    <t>芥屋GC</t>
    <rPh sb="0" eb="1">
      <t>アクタ</t>
    </rPh>
    <phoneticPr fontId="18"/>
  </si>
  <si>
    <t>久山CC</t>
    <rPh sb="0" eb="1">
      <t>ヒサシ</t>
    </rPh>
    <rPh sb="1" eb="2">
      <t>ヤマ</t>
    </rPh>
    <phoneticPr fontId="18"/>
  </si>
  <si>
    <t>周防灘CC</t>
    <rPh sb="0" eb="2">
      <t>シュウボウ</t>
    </rPh>
    <rPh sb="2" eb="3">
      <t>ナダ</t>
    </rPh>
    <phoneticPr fontId="18"/>
  </si>
  <si>
    <t>パシフィックブルーCC</t>
    <phoneticPr fontId="18"/>
  </si>
  <si>
    <t>佐賀</t>
    <rPh sb="0" eb="2">
      <t>サガ</t>
    </rPh>
    <phoneticPr fontId="18"/>
  </si>
  <si>
    <t>麻生飯山</t>
    <rPh sb="0" eb="2">
      <t>アソウ</t>
    </rPh>
    <rPh sb="2" eb="4">
      <t>イイヤマ</t>
    </rPh>
    <phoneticPr fontId="18"/>
  </si>
  <si>
    <t>福岡AP</t>
    <rPh sb="0" eb="2">
      <t>フクオカ</t>
    </rPh>
    <phoneticPr fontId="18"/>
  </si>
  <si>
    <t>中津</t>
    <rPh sb="0" eb="2">
      <t>ナカツ</t>
    </rPh>
    <phoneticPr fontId="18"/>
  </si>
  <si>
    <t>茜</t>
    <rPh sb="0" eb="1">
      <t>アカネ</t>
    </rPh>
    <phoneticPr fontId="18"/>
  </si>
  <si>
    <t>国東半島</t>
    <rPh sb="0" eb="2">
      <t>クニサキ</t>
    </rPh>
    <rPh sb="2" eb="4">
      <t>ハントウ</t>
    </rPh>
    <phoneticPr fontId="18"/>
  </si>
  <si>
    <t>大分空港</t>
    <rPh sb="0" eb="2">
      <t>オオイタ</t>
    </rPh>
    <rPh sb="2" eb="4">
      <t>クウコウ</t>
    </rPh>
    <phoneticPr fontId="18"/>
  </si>
  <si>
    <t>クイーンズヒル</t>
    <phoneticPr fontId="18"/>
  </si>
  <si>
    <t>伊都GC</t>
    <rPh sb="0" eb="2">
      <t>イト</t>
    </rPh>
    <phoneticPr fontId="18"/>
  </si>
  <si>
    <t>大宰府GC</t>
    <rPh sb="0" eb="3">
      <t>ダザイフ</t>
    </rPh>
    <phoneticPr fontId="18"/>
  </si>
  <si>
    <t>唐津GC</t>
    <rPh sb="0" eb="2">
      <t>カラツ</t>
    </rPh>
    <phoneticPr fontId="18"/>
  </si>
  <si>
    <t>ローレル日田CC</t>
    <rPh sb="4" eb="6">
      <t>ヒタ</t>
    </rPh>
    <phoneticPr fontId="18"/>
  </si>
  <si>
    <t>別府ゴルフC</t>
    <rPh sb="0" eb="2">
      <t>ベップ</t>
    </rPh>
    <phoneticPr fontId="18"/>
  </si>
  <si>
    <t>佐賀ロイヤル</t>
    <rPh sb="0" eb="2">
      <t>サガ</t>
    </rPh>
    <phoneticPr fontId="18"/>
  </si>
  <si>
    <t>ブリヂストン</t>
    <phoneticPr fontId="18"/>
  </si>
  <si>
    <t>福岡センチュリー</t>
    <rPh sb="0" eb="2">
      <t>フクオカ</t>
    </rPh>
    <phoneticPr fontId="18"/>
  </si>
  <si>
    <t>別府扇山GC</t>
    <rPh sb="0" eb="2">
      <t>ベップ</t>
    </rPh>
    <rPh sb="2" eb="4">
      <t>オオギヤマ</t>
    </rPh>
    <phoneticPr fontId="18"/>
  </si>
  <si>
    <t>大分</t>
    <rPh sb="0" eb="2">
      <t>ダイブン</t>
    </rPh>
    <phoneticPr fontId="18"/>
  </si>
  <si>
    <t>天山</t>
    <rPh sb="0" eb="2">
      <t>テンザン</t>
    </rPh>
    <phoneticPr fontId="18"/>
  </si>
  <si>
    <t>小郡CC</t>
    <rPh sb="0" eb="2">
      <t>オゴオリ</t>
    </rPh>
    <phoneticPr fontId="18"/>
  </si>
  <si>
    <t>平戸</t>
    <rPh sb="0" eb="2">
      <t>ヒラド</t>
    </rPh>
    <phoneticPr fontId="18"/>
  </si>
  <si>
    <t>伊万里市</t>
    <rPh sb="0" eb="4">
      <t>イマリシ</t>
    </rPh>
    <phoneticPr fontId="18"/>
  </si>
  <si>
    <t>佐賀CC</t>
    <rPh sb="0" eb="2">
      <t>サガ</t>
    </rPh>
    <phoneticPr fontId="18"/>
  </si>
  <si>
    <t>湯布高原GC</t>
    <rPh sb="0" eb="1">
      <t>ユ</t>
    </rPh>
    <rPh sb="1" eb="2">
      <t>ヌノ</t>
    </rPh>
    <rPh sb="2" eb="4">
      <t>コウゲン</t>
    </rPh>
    <phoneticPr fontId="18"/>
  </si>
  <si>
    <t>佐世保平戸</t>
    <rPh sb="0" eb="3">
      <t>サセボ</t>
    </rPh>
    <rPh sb="3" eb="5">
      <t>ヒラド</t>
    </rPh>
    <phoneticPr fontId="18"/>
  </si>
  <si>
    <t>若木GC</t>
    <rPh sb="0" eb="2">
      <t>ワカキ</t>
    </rPh>
    <phoneticPr fontId="18"/>
  </si>
  <si>
    <t>佐賀クラシック</t>
    <rPh sb="0" eb="2">
      <t>サガ</t>
    </rPh>
    <phoneticPr fontId="18"/>
  </si>
  <si>
    <t>夜須CC</t>
    <rPh sb="0" eb="2">
      <t>ヤス</t>
    </rPh>
    <phoneticPr fontId="18"/>
  </si>
  <si>
    <t>城島高原GC</t>
    <rPh sb="0" eb="2">
      <t>キジマ</t>
    </rPh>
    <rPh sb="2" eb="4">
      <t>コウゲン</t>
    </rPh>
    <phoneticPr fontId="18"/>
  </si>
  <si>
    <t>　白木GC</t>
    <phoneticPr fontId="18"/>
  </si>
  <si>
    <t>天ケ瀬温泉CC</t>
    <rPh sb="0" eb="3">
      <t>アマガセ</t>
    </rPh>
    <rPh sb="3" eb="5">
      <t>オンセン</t>
    </rPh>
    <phoneticPr fontId="18"/>
  </si>
  <si>
    <t>大分東急GC</t>
    <rPh sb="0" eb="2">
      <t>オオイタ</t>
    </rPh>
    <rPh sb="2" eb="4">
      <t>トウキュウ</t>
    </rPh>
    <phoneticPr fontId="18"/>
  </si>
  <si>
    <t>サニーヒルGC</t>
    <phoneticPr fontId="18"/>
  </si>
  <si>
    <t>大分富士見CC</t>
    <rPh sb="0" eb="2">
      <t>オオイタ</t>
    </rPh>
    <rPh sb="2" eb="5">
      <t>フジミ</t>
    </rPh>
    <phoneticPr fontId="18"/>
  </si>
  <si>
    <t>佐世保国際</t>
    <rPh sb="0" eb="3">
      <t>サセボ</t>
    </rPh>
    <rPh sb="3" eb="5">
      <t>コクサイ</t>
    </rPh>
    <phoneticPr fontId="18"/>
  </si>
  <si>
    <t>AP</t>
    <phoneticPr fontId="18"/>
  </si>
  <si>
    <t>佐世保市</t>
    <rPh sb="0" eb="4">
      <t>サセボシ</t>
    </rPh>
    <phoneticPr fontId="18"/>
  </si>
  <si>
    <t>大分中央GC</t>
    <rPh sb="0" eb="2">
      <t>オオイタ</t>
    </rPh>
    <rPh sb="2" eb="4">
      <t>チュウオウ</t>
    </rPh>
    <phoneticPr fontId="18"/>
  </si>
  <si>
    <t>大分CC月形</t>
    <rPh sb="0" eb="2">
      <t>オオイタ</t>
    </rPh>
    <rPh sb="4" eb="5">
      <t>ガツ</t>
    </rPh>
    <rPh sb="5" eb="6">
      <t>カタ</t>
    </rPh>
    <phoneticPr fontId="18"/>
  </si>
  <si>
    <t>武雄・嬉野</t>
    <rPh sb="0" eb="2">
      <t>タケオ</t>
    </rPh>
    <rPh sb="3" eb="5">
      <t>ウレシノ</t>
    </rPh>
    <phoneticPr fontId="18"/>
  </si>
  <si>
    <t>ななせGC</t>
    <phoneticPr fontId="18"/>
  </si>
  <si>
    <t>吉野コース</t>
    <rPh sb="0" eb="2">
      <t>ヨシノ</t>
    </rPh>
    <phoneticPr fontId="18"/>
  </si>
  <si>
    <t>HTB</t>
    <phoneticPr fontId="18"/>
  </si>
  <si>
    <t>久住高原GC</t>
    <rPh sb="0" eb="2">
      <t>クジュウ</t>
    </rPh>
    <rPh sb="2" eb="4">
      <t>コウゲン</t>
    </rPh>
    <phoneticPr fontId="18"/>
  </si>
  <si>
    <t>司菊水</t>
    <rPh sb="0" eb="1">
      <t>ツカサ</t>
    </rPh>
    <rPh sb="1" eb="3">
      <t>キクスイ</t>
    </rPh>
    <phoneticPr fontId="18"/>
  </si>
  <si>
    <t>大牟田</t>
    <rPh sb="0" eb="3">
      <t>オオムタ</t>
    </rPh>
    <phoneticPr fontId="18"/>
  </si>
  <si>
    <t>ハウステンボス</t>
    <phoneticPr fontId="18"/>
  </si>
  <si>
    <t>菊地高原</t>
    <rPh sb="0" eb="1">
      <t>キク</t>
    </rPh>
    <rPh sb="1" eb="2">
      <t>チ</t>
    </rPh>
    <rPh sb="2" eb="4">
      <t>コウゲン</t>
    </rPh>
    <phoneticPr fontId="18"/>
  </si>
  <si>
    <t>大村湾CC</t>
    <rPh sb="0" eb="2">
      <t>オオムラ</t>
    </rPh>
    <rPh sb="2" eb="3">
      <t>ワン</t>
    </rPh>
    <phoneticPr fontId="18"/>
  </si>
  <si>
    <t>司ロイヤル</t>
    <rPh sb="0" eb="1">
      <t>ツカサ</t>
    </rPh>
    <phoneticPr fontId="18"/>
  </si>
  <si>
    <t>ペニンシュラ</t>
    <phoneticPr fontId="18"/>
  </si>
  <si>
    <t>くまもと中央</t>
    <rPh sb="4" eb="6">
      <t>チュウオウ</t>
    </rPh>
    <phoneticPr fontId="18"/>
  </si>
  <si>
    <t>玉名</t>
    <rPh sb="0" eb="2">
      <t>タマナ</t>
    </rPh>
    <phoneticPr fontId="18"/>
  </si>
  <si>
    <t>グランヴィリオ</t>
    <phoneticPr fontId="18"/>
  </si>
  <si>
    <t>パサージュ</t>
    <phoneticPr fontId="18"/>
  </si>
  <si>
    <t>小袋山</t>
    <rPh sb="0" eb="1">
      <t>ショウ</t>
    </rPh>
    <rPh sb="1" eb="2">
      <t>フクロ</t>
    </rPh>
    <rPh sb="2" eb="3">
      <t>ヤマ</t>
    </rPh>
    <phoneticPr fontId="18"/>
  </si>
  <si>
    <t>長崎国際</t>
  </si>
  <si>
    <t>オーシャンパレス</t>
    <phoneticPr fontId="18"/>
  </si>
  <si>
    <t>喜々津</t>
    <rPh sb="0" eb="2">
      <t>キキ</t>
    </rPh>
    <rPh sb="2" eb="3">
      <t>ツ</t>
    </rPh>
    <phoneticPr fontId="18"/>
  </si>
  <si>
    <t>空港CC</t>
    <rPh sb="0" eb="2">
      <t>クウコウ</t>
    </rPh>
    <phoneticPr fontId="18"/>
  </si>
  <si>
    <t>スカイブルー</t>
    <phoneticPr fontId="18"/>
  </si>
  <si>
    <t>チサン森山</t>
    <rPh sb="3" eb="5">
      <t>モリヤマ</t>
    </rPh>
    <phoneticPr fontId="18"/>
  </si>
  <si>
    <t>愛野CC</t>
    <rPh sb="0" eb="1">
      <t>アイ</t>
    </rPh>
    <rPh sb="1" eb="2">
      <t>ノ</t>
    </rPh>
    <phoneticPr fontId="18"/>
  </si>
  <si>
    <t>湯の谷コース</t>
    <rPh sb="0" eb="1">
      <t>ユ</t>
    </rPh>
    <rPh sb="2" eb="3">
      <t>タニ</t>
    </rPh>
    <phoneticPr fontId="18"/>
  </si>
  <si>
    <t>雲仙G場</t>
    <rPh sb="0" eb="2">
      <t>ウンゼン</t>
    </rPh>
    <rPh sb="3" eb="4">
      <t>バ</t>
    </rPh>
    <phoneticPr fontId="18"/>
  </si>
  <si>
    <t>グリーンヒル</t>
    <phoneticPr fontId="18"/>
  </si>
  <si>
    <t>島原CC</t>
    <rPh sb="0" eb="2">
      <t>シマバラ</t>
    </rPh>
    <phoneticPr fontId="18"/>
  </si>
  <si>
    <t>高遊原</t>
    <rPh sb="0" eb="1">
      <t>タカ</t>
    </rPh>
    <phoneticPr fontId="18"/>
  </si>
  <si>
    <t>グランドチャンピオン</t>
    <phoneticPr fontId="18"/>
  </si>
  <si>
    <t>サンバレー</t>
    <phoneticPr fontId="18"/>
  </si>
  <si>
    <t>野母崎GC</t>
    <rPh sb="0" eb="3">
      <t>ノモザキ</t>
    </rPh>
    <phoneticPr fontId="18"/>
  </si>
  <si>
    <t>あつまるレーク</t>
    <phoneticPr fontId="18"/>
  </si>
  <si>
    <t>延岡GC</t>
    <rPh sb="0" eb="2">
      <t>ノベオカ</t>
    </rPh>
    <phoneticPr fontId="18"/>
  </si>
  <si>
    <t>ザ・マスターズ</t>
    <phoneticPr fontId="18"/>
  </si>
  <si>
    <t>ワールドCC</t>
    <phoneticPr fontId="18"/>
  </si>
  <si>
    <t>球磨CC</t>
    <rPh sb="0" eb="2">
      <t>クマ</t>
    </rPh>
    <phoneticPr fontId="18"/>
  </si>
  <si>
    <t>人吉市</t>
    <rPh sb="0" eb="1">
      <t>ヒト</t>
    </rPh>
    <rPh sb="1" eb="2">
      <t>ヨシ</t>
    </rPh>
    <rPh sb="2" eb="3">
      <t>シ</t>
    </rPh>
    <phoneticPr fontId="18"/>
  </si>
  <si>
    <t>★　宮崎座論梅GC</t>
    <rPh sb="2" eb="4">
      <t>ミヤザキ</t>
    </rPh>
    <rPh sb="4" eb="5">
      <t>ザ</t>
    </rPh>
    <rPh sb="5" eb="6">
      <t>ロン</t>
    </rPh>
    <rPh sb="6" eb="7">
      <t>ウメ</t>
    </rPh>
    <phoneticPr fontId="18"/>
  </si>
  <si>
    <t>宮崎国際GC</t>
    <rPh sb="0" eb="2">
      <t>ミヤザキ</t>
    </rPh>
    <rPh sb="2" eb="4">
      <t>コクサイ</t>
    </rPh>
    <phoneticPr fontId="18"/>
  </si>
  <si>
    <t>★　ハイビスカス</t>
    <phoneticPr fontId="18"/>
  </si>
  <si>
    <t>宮崎サンシャインCC</t>
    <rPh sb="0" eb="2">
      <t>ミヤザキ</t>
    </rPh>
    <phoneticPr fontId="18"/>
  </si>
  <si>
    <t>さつまGリゾート</t>
    <phoneticPr fontId="18"/>
  </si>
  <si>
    <t>霧島GC</t>
    <rPh sb="0" eb="2">
      <t>キリシマ</t>
    </rPh>
    <phoneticPr fontId="18"/>
  </si>
  <si>
    <t>★　UMK</t>
    <phoneticPr fontId="18"/>
  </si>
  <si>
    <t>★★　フェニックスCC</t>
    <phoneticPr fontId="18"/>
  </si>
  <si>
    <t>★　祁答院GC</t>
    <rPh sb="2" eb="5">
      <t>ケトウイン</t>
    </rPh>
    <phoneticPr fontId="18"/>
  </si>
  <si>
    <t>トムワトソンGC</t>
    <phoneticPr fontId="18"/>
  </si>
  <si>
    <t>リージェント宮崎</t>
    <rPh sb="6" eb="8">
      <t>ミヤザキ</t>
    </rPh>
    <phoneticPr fontId="18"/>
  </si>
  <si>
    <t>かごしま空港36</t>
    <rPh sb="4" eb="6">
      <t>クウコウ</t>
    </rPh>
    <phoneticPr fontId="18"/>
  </si>
  <si>
    <t>グリーンヒルCC</t>
    <phoneticPr fontId="18"/>
  </si>
  <si>
    <t>溝辺CC</t>
    <rPh sb="0" eb="2">
      <t>ミゾベ</t>
    </rPh>
    <phoneticPr fontId="18"/>
  </si>
  <si>
    <t>高千穂CC</t>
    <rPh sb="0" eb="3">
      <t>タカチホ</t>
    </rPh>
    <phoneticPr fontId="18"/>
  </si>
  <si>
    <t>レインボーGC</t>
    <phoneticPr fontId="18"/>
  </si>
  <si>
    <t>★　宮崎CC</t>
    <rPh sb="2" eb="4">
      <t>ミヤザキ</t>
    </rPh>
    <phoneticPr fontId="18"/>
  </si>
  <si>
    <t>蒲生CC</t>
    <rPh sb="0" eb="2">
      <t>ガモウ</t>
    </rPh>
    <phoneticPr fontId="18"/>
  </si>
  <si>
    <t>鹿児島国際GC</t>
    <rPh sb="0" eb="3">
      <t>カゴシマ</t>
    </rPh>
    <rPh sb="3" eb="5">
      <t>コクサイ</t>
    </rPh>
    <phoneticPr fontId="18"/>
  </si>
  <si>
    <t>宮崎レイクサイド</t>
    <rPh sb="0" eb="2">
      <t>ミヤザキ</t>
    </rPh>
    <phoneticPr fontId="18"/>
  </si>
  <si>
    <t>鹿児島高牧CC</t>
    <rPh sb="0" eb="3">
      <t>カゴシマ</t>
    </rPh>
    <rPh sb="3" eb="5">
      <t>タカマキ</t>
    </rPh>
    <phoneticPr fontId="18"/>
  </si>
  <si>
    <t>入来城山GC</t>
    <rPh sb="0" eb="2">
      <t>イリキ</t>
    </rPh>
    <rPh sb="2" eb="4">
      <t>ジョウザン</t>
    </rPh>
    <phoneticPr fontId="18"/>
  </si>
  <si>
    <t>★　青島GC</t>
    <rPh sb="2" eb="4">
      <t>アオシマ</t>
    </rPh>
    <phoneticPr fontId="18"/>
  </si>
  <si>
    <t>ゴールデン</t>
    <phoneticPr fontId="18"/>
  </si>
  <si>
    <t>チェリー鹿児島シーサイド</t>
    <rPh sb="4" eb="7">
      <t>カゴシマ</t>
    </rPh>
    <phoneticPr fontId="18"/>
  </si>
  <si>
    <t>島津</t>
    <rPh sb="0" eb="2">
      <t>シマヅ</t>
    </rPh>
    <phoneticPr fontId="18"/>
  </si>
  <si>
    <t>南国</t>
    <rPh sb="0" eb="2">
      <t>ナンゴク</t>
    </rPh>
    <phoneticPr fontId="18"/>
  </si>
  <si>
    <t>南九州</t>
    <rPh sb="0" eb="1">
      <t>ミナミ</t>
    </rPh>
    <rPh sb="1" eb="3">
      <t>キュウシュウ</t>
    </rPh>
    <phoneticPr fontId="18"/>
  </si>
  <si>
    <t>知覧CC</t>
    <rPh sb="0" eb="2">
      <t>チラン</t>
    </rPh>
    <phoneticPr fontId="18"/>
  </si>
  <si>
    <t>喜入CC</t>
    <rPh sb="0" eb="2">
      <t>キイレ</t>
    </rPh>
    <phoneticPr fontId="18"/>
  </si>
  <si>
    <t>いぶすきGC</t>
    <phoneticPr fontId="18"/>
  </si>
  <si>
    <t>開聞コース</t>
    <rPh sb="0" eb="2">
      <t>カイモン</t>
    </rPh>
    <phoneticPr fontId="18"/>
  </si>
  <si>
    <t>福岡県</t>
    <rPh sb="0" eb="3">
      <t>フクオカケン</t>
    </rPh>
    <phoneticPr fontId="18"/>
  </si>
  <si>
    <t>〒823-0017　福岡県宮若市倉久1-3　　（宮若ＩＣより　４ＫＭ）　博多駅38キロ50分　福岡空港39キロ45分</t>
    <rPh sb="10" eb="13">
      <t>フクオカケン</t>
    </rPh>
    <rPh sb="13" eb="15">
      <t>ミヤワカ</t>
    </rPh>
    <rPh sb="15" eb="16">
      <t>シ</t>
    </rPh>
    <rPh sb="16" eb="17">
      <t>クラ</t>
    </rPh>
    <rPh sb="17" eb="18">
      <t>ヒサ</t>
    </rPh>
    <rPh sb="24" eb="26">
      <t>ミヤワカ</t>
    </rPh>
    <rPh sb="36" eb="39">
      <t>ハカタエキ</t>
    </rPh>
    <rPh sb="45" eb="46">
      <t>フン</t>
    </rPh>
    <rPh sb="47" eb="49">
      <t>フクオカ</t>
    </rPh>
    <rPh sb="49" eb="51">
      <t>クウコウ</t>
    </rPh>
    <rPh sb="57" eb="58">
      <t>フン</t>
    </rPh>
    <phoneticPr fontId="56"/>
  </si>
  <si>
    <t>〒869-2232　熊本県阿蘇市赤水1815-1　　　　熊本駅　39キロ80分　熊本空港　25キロ　35分</t>
    <rPh sb="10" eb="13">
      <t>クマモトケン</t>
    </rPh>
    <rPh sb="13" eb="16">
      <t>アソシ</t>
    </rPh>
    <rPh sb="16" eb="18">
      <t>アカミズ</t>
    </rPh>
    <rPh sb="28" eb="31">
      <t>クマモトエキ</t>
    </rPh>
    <rPh sb="38" eb="39">
      <t>フン</t>
    </rPh>
    <rPh sb="40" eb="42">
      <t>クマモト</t>
    </rPh>
    <rPh sb="42" eb="44">
      <t>クウコウ</t>
    </rPh>
    <rPh sb="52" eb="53">
      <t>フン</t>
    </rPh>
    <phoneticPr fontId="56"/>
  </si>
  <si>
    <t>〒811-3105　福岡県古賀市鹿部1310-1（古賀ＩＣ　より3ＫＭ）博多駅19キロ30分　福岡空港21キロ　33分</t>
    <rPh sb="10" eb="12">
      <t>フクオカ</t>
    </rPh>
    <rPh sb="12" eb="13">
      <t>ケン</t>
    </rPh>
    <rPh sb="13" eb="16">
      <t>コガシ</t>
    </rPh>
    <rPh sb="16" eb="17">
      <t>シカ</t>
    </rPh>
    <rPh sb="17" eb="18">
      <t>ブ</t>
    </rPh>
    <rPh sb="25" eb="27">
      <t>コガ</t>
    </rPh>
    <rPh sb="36" eb="39">
      <t>ハカタエキ</t>
    </rPh>
    <rPh sb="45" eb="46">
      <t>フン</t>
    </rPh>
    <rPh sb="47" eb="49">
      <t>フクオカ</t>
    </rPh>
    <rPh sb="49" eb="51">
      <t>クウコウ</t>
    </rPh>
    <rPh sb="58" eb="59">
      <t>フン</t>
    </rPh>
    <phoneticPr fontId="56"/>
  </si>
  <si>
    <t>〒811-0216　福岡市東区大字上和白1318-1（古賀ＩＣより9ＫＭ）博多駅14キロ20分福岡空港16キロ22分</t>
    <rPh sb="10" eb="13">
      <t>フクオカシ</t>
    </rPh>
    <rPh sb="13" eb="15">
      <t>ヒガシク</t>
    </rPh>
    <rPh sb="15" eb="17">
      <t>オオアザ</t>
    </rPh>
    <rPh sb="17" eb="18">
      <t>ウエ</t>
    </rPh>
    <rPh sb="18" eb="20">
      <t>ワジロ</t>
    </rPh>
    <rPh sb="27" eb="29">
      <t>コガ</t>
    </rPh>
    <rPh sb="37" eb="40">
      <t>ハカタエキ</t>
    </rPh>
    <rPh sb="46" eb="47">
      <t>フン</t>
    </rPh>
    <rPh sb="47" eb="49">
      <t>フクオカ</t>
    </rPh>
    <rPh sb="49" eb="51">
      <t>クウコウ</t>
    </rPh>
    <rPh sb="57" eb="58">
      <t>フン</t>
    </rPh>
    <phoneticPr fontId="56"/>
  </si>
  <si>
    <t>〒869-0613　熊本県宇城市東小川2641-2　　　　熊本駅　34キロ50分　熊本空港41キロ　40分</t>
    <rPh sb="10" eb="13">
      <t>クマモトケン</t>
    </rPh>
    <rPh sb="13" eb="16">
      <t>ウキシ</t>
    </rPh>
    <rPh sb="16" eb="17">
      <t>ヒガシ</t>
    </rPh>
    <rPh sb="17" eb="19">
      <t>オガワ</t>
    </rPh>
    <rPh sb="29" eb="32">
      <t>クマモトエキ</t>
    </rPh>
    <rPh sb="39" eb="40">
      <t>フン</t>
    </rPh>
    <rPh sb="41" eb="43">
      <t>クマモト</t>
    </rPh>
    <rPh sb="43" eb="45">
      <t>クウコウ</t>
    </rPh>
    <rPh sb="52" eb="53">
      <t>フン</t>
    </rPh>
    <phoneticPr fontId="18"/>
  </si>
  <si>
    <t>〒838-0027　福岡県朝倉市板屋1-1　　（甘木ＩＣより5ＫＭ）　博多駅43キロ48分　　福岡空港42キロ　43分</t>
    <rPh sb="10" eb="13">
      <t>フクオカケン</t>
    </rPh>
    <rPh sb="13" eb="15">
      <t>アサクラ</t>
    </rPh>
    <rPh sb="15" eb="16">
      <t>シ</t>
    </rPh>
    <rPh sb="16" eb="18">
      <t>イタヤ</t>
    </rPh>
    <rPh sb="24" eb="26">
      <t>アマギ</t>
    </rPh>
    <rPh sb="35" eb="38">
      <t>ハカタエキ</t>
    </rPh>
    <rPh sb="44" eb="45">
      <t>フン</t>
    </rPh>
    <rPh sb="47" eb="49">
      <t>フクオカ</t>
    </rPh>
    <rPh sb="49" eb="51">
      <t>クウコウ</t>
    </rPh>
    <rPh sb="58" eb="59">
      <t>フン</t>
    </rPh>
    <phoneticPr fontId="56"/>
  </si>
  <si>
    <t>〒838-0106　福岡県小郡市三沢1788　　（鳥栖ＩＣより４ＫＭ）　　博多駅30キロ38分　福岡空港26キロ34分</t>
    <rPh sb="10" eb="13">
      <t>フクオカケン</t>
    </rPh>
    <rPh sb="13" eb="16">
      <t>オゴオリシ</t>
    </rPh>
    <rPh sb="16" eb="18">
      <t>ミサワ</t>
    </rPh>
    <rPh sb="25" eb="27">
      <t>トス</t>
    </rPh>
    <rPh sb="37" eb="40">
      <t>ハカタエキ</t>
    </rPh>
    <rPh sb="46" eb="47">
      <t>フン</t>
    </rPh>
    <rPh sb="48" eb="50">
      <t>フクオカ</t>
    </rPh>
    <rPh sb="50" eb="52">
      <t>クウコウ</t>
    </rPh>
    <rPh sb="58" eb="59">
      <t>フン</t>
    </rPh>
    <phoneticPr fontId="56"/>
  </si>
  <si>
    <t>〒861-2202　熊本県益城郡益城町田原1122　　　熊本駅18キロ　45分　熊本空港　4キロ　8分</t>
    <rPh sb="10" eb="13">
      <t>クマモトケン</t>
    </rPh>
    <rPh sb="13" eb="15">
      <t>マシキ</t>
    </rPh>
    <rPh sb="15" eb="16">
      <t>グン</t>
    </rPh>
    <rPh sb="16" eb="19">
      <t>マシキマチ</t>
    </rPh>
    <rPh sb="19" eb="21">
      <t>タハラ</t>
    </rPh>
    <rPh sb="28" eb="30">
      <t>クマモト</t>
    </rPh>
    <rPh sb="30" eb="31">
      <t>エキ</t>
    </rPh>
    <rPh sb="38" eb="39">
      <t>フン</t>
    </rPh>
    <rPh sb="40" eb="42">
      <t>クマモト</t>
    </rPh>
    <rPh sb="42" eb="44">
      <t>クウコウ</t>
    </rPh>
    <rPh sb="50" eb="51">
      <t>フン</t>
    </rPh>
    <phoneticPr fontId="18"/>
  </si>
  <si>
    <t>〒819-1335　福岡県糸島市志摩芥屋1-1（前原ＩＣより22分）博多駅37キロ46分　福岡空港39キロ　47分</t>
    <rPh sb="10" eb="13">
      <t>フクオカケン</t>
    </rPh>
    <rPh sb="13" eb="15">
      <t>イトシマ</t>
    </rPh>
    <rPh sb="15" eb="16">
      <t>シ</t>
    </rPh>
    <rPh sb="16" eb="18">
      <t>シマ</t>
    </rPh>
    <rPh sb="18" eb="19">
      <t>アクタ</t>
    </rPh>
    <rPh sb="19" eb="20">
      <t>ヤ</t>
    </rPh>
    <rPh sb="24" eb="25">
      <t>マエ</t>
    </rPh>
    <rPh sb="25" eb="26">
      <t>ハラ</t>
    </rPh>
    <rPh sb="32" eb="33">
      <t>フン</t>
    </rPh>
    <rPh sb="34" eb="37">
      <t>ハカタエキ</t>
    </rPh>
    <rPh sb="43" eb="44">
      <t>フン</t>
    </rPh>
    <rPh sb="45" eb="47">
      <t>フクオカ</t>
    </rPh>
    <rPh sb="47" eb="49">
      <t>クウコウ</t>
    </rPh>
    <rPh sb="56" eb="57">
      <t>フン</t>
    </rPh>
    <phoneticPr fontId="56"/>
  </si>
  <si>
    <t>〒864-0011　熊本県荒尾市下井手1308　　　　熊本駅41キロ　70分　熊本空港59キロ　70分</t>
    <rPh sb="10" eb="13">
      <t>クマモトケン</t>
    </rPh>
    <rPh sb="13" eb="16">
      <t>アラオシ</t>
    </rPh>
    <rPh sb="16" eb="17">
      <t>シタ</t>
    </rPh>
    <rPh sb="17" eb="19">
      <t>イデ</t>
    </rPh>
    <rPh sb="27" eb="30">
      <t>クマモトエキ</t>
    </rPh>
    <rPh sb="37" eb="38">
      <t>フン</t>
    </rPh>
    <rPh sb="39" eb="41">
      <t>クマモト</t>
    </rPh>
    <rPh sb="41" eb="43">
      <t>クウコウ</t>
    </rPh>
    <rPh sb="50" eb="51">
      <t>フン</t>
    </rPh>
    <phoneticPr fontId="18"/>
  </si>
  <si>
    <t>〒819-1133　福岡県糸島市富838　　　（博多駅より40分）　　博多駅28キロ　30分　福岡空港30キロ　31分</t>
    <rPh sb="10" eb="13">
      <t>フクオカケン</t>
    </rPh>
    <rPh sb="13" eb="15">
      <t>イトシマ</t>
    </rPh>
    <rPh sb="15" eb="16">
      <t>シ</t>
    </rPh>
    <rPh sb="16" eb="17">
      <t>トミ</t>
    </rPh>
    <rPh sb="24" eb="27">
      <t>ハカタエキ</t>
    </rPh>
    <rPh sb="31" eb="32">
      <t>プン</t>
    </rPh>
    <rPh sb="35" eb="38">
      <t>ハカタエキ</t>
    </rPh>
    <rPh sb="45" eb="46">
      <t>フン</t>
    </rPh>
    <rPh sb="47" eb="49">
      <t>フクオカ</t>
    </rPh>
    <rPh sb="49" eb="51">
      <t>クウコウ</t>
    </rPh>
    <rPh sb="58" eb="59">
      <t>フン</t>
    </rPh>
    <phoneticPr fontId="56"/>
  </si>
  <si>
    <t>〒861-1441　熊本県菊池市原4456　　　熊本駅42キロ　　90分　熊本空港</t>
    <rPh sb="10" eb="13">
      <t>クマモトケン</t>
    </rPh>
    <rPh sb="13" eb="16">
      <t>キクチシ</t>
    </rPh>
    <rPh sb="16" eb="17">
      <t>ハラ</t>
    </rPh>
    <rPh sb="24" eb="27">
      <t>クマモトエキ</t>
    </rPh>
    <rPh sb="35" eb="36">
      <t>フン</t>
    </rPh>
    <rPh sb="37" eb="39">
      <t>クマモト</t>
    </rPh>
    <rPh sb="39" eb="41">
      <t>クウコウ</t>
    </rPh>
    <phoneticPr fontId="18"/>
  </si>
  <si>
    <t>〒820-0712　福岡県飯塚市大分1931　　　　　　博多駅29キロ37分　福岡空港　23キロ40分　高速利用</t>
    <rPh sb="10" eb="13">
      <t>フクオカケン</t>
    </rPh>
    <rPh sb="13" eb="16">
      <t>イイヅカシ</t>
    </rPh>
    <rPh sb="16" eb="18">
      <t>オオイタ</t>
    </rPh>
    <rPh sb="28" eb="31">
      <t>ハカタエキ</t>
    </rPh>
    <rPh sb="37" eb="38">
      <t>フン</t>
    </rPh>
    <rPh sb="39" eb="41">
      <t>フクオカ</t>
    </rPh>
    <rPh sb="41" eb="43">
      <t>クウコウ</t>
    </rPh>
    <rPh sb="50" eb="51">
      <t>フン</t>
    </rPh>
    <rPh sb="52" eb="54">
      <t>コウソク</t>
    </rPh>
    <rPh sb="54" eb="56">
      <t>リヨウ</t>
    </rPh>
    <phoneticPr fontId="18"/>
  </si>
  <si>
    <t>〒熊本県玉名市箱谷1500　　　　　　　　　熊本駅33キロ　55分　　熊本空港　46キロ　50分</t>
    <rPh sb="1" eb="4">
      <t>クマモトケン</t>
    </rPh>
    <rPh sb="4" eb="7">
      <t>タマナシ</t>
    </rPh>
    <rPh sb="7" eb="8">
      <t>ハコ</t>
    </rPh>
    <rPh sb="8" eb="9">
      <t>タニ</t>
    </rPh>
    <rPh sb="22" eb="25">
      <t>クマモトエキ</t>
    </rPh>
    <rPh sb="32" eb="33">
      <t>フン</t>
    </rPh>
    <rPh sb="35" eb="37">
      <t>クマモト</t>
    </rPh>
    <rPh sb="37" eb="39">
      <t>クウコウ</t>
    </rPh>
    <rPh sb="47" eb="48">
      <t>フン</t>
    </rPh>
    <phoneticPr fontId="18"/>
  </si>
  <si>
    <t>大分県</t>
    <rPh sb="0" eb="3">
      <t>オオイタケン</t>
    </rPh>
    <phoneticPr fontId="18"/>
  </si>
  <si>
    <t>〒820-0609　福岡県嘉穂郡桂川吉隈120　　　　　　　　　博多駅40キロ50分　福岡空港　34キロ　55分</t>
    <rPh sb="10" eb="13">
      <t>フクオカケン</t>
    </rPh>
    <rPh sb="13" eb="16">
      <t>カホグン</t>
    </rPh>
    <rPh sb="16" eb="18">
      <t>カツラガワ</t>
    </rPh>
    <rPh sb="18" eb="19">
      <t>ヨシ</t>
    </rPh>
    <rPh sb="19" eb="20">
      <t>クマ</t>
    </rPh>
    <rPh sb="32" eb="35">
      <t>ハカタエキ</t>
    </rPh>
    <rPh sb="41" eb="42">
      <t>フン</t>
    </rPh>
    <rPh sb="43" eb="45">
      <t>フクオカ</t>
    </rPh>
    <rPh sb="45" eb="47">
      <t>クウコウ</t>
    </rPh>
    <rPh sb="55" eb="56">
      <t>フン</t>
    </rPh>
    <phoneticPr fontId="18"/>
  </si>
  <si>
    <t>〒819-1147　福岡県糸島市香力474　　　　　　　　　　　博多駅33キロ　35分　　福岡空港　36キロ37分　　</t>
    <rPh sb="10" eb="13">
      <t>フクオカケン</t>
    </rPh>
    <rPh sb="13" eb="15">
      <t>イトシマ</t>
    </rPh>
    <rPh sb="15" eb="16">
      <t>シ</t>
    </rPh>
    <rPh sb="16" eb="17">
      <t>カオリ</t>
    </rPh>
    <rPh sb="17" eb="18">
      <t>リキ</t>
    </rPh>
    <rPh sb="32" eb="35">
      <t>ハカタエキ</t>
    </rPh>
    <rPh sb="42" eb="43">
      <t>フン</t>
    </rPh>
    <rPh sb="45" eb="47">
      <t>フクオカ</t>
    </rPh>
    <rPh sb="47" eb="49">
      <t>クウコウ</t>
    </rPh>
    <rPh sb="56" eb="57">
      <t>フン</t>
    </rPh>
    <phoneticPr fontId="18"/>
  </si>
  <si>
    <t>〒879-1313　大分県杵築市山香町久木野尾1753-4　　別府駅　18キロ　30分　大分空港　34キロ　30分</t>
    <rPh sb="10" eb="13">
      <t>オオイタケン</t>
    </rPh>
    <rPh sb="13" eb="16">
      <t>キツキシ</t>
    </rPh>
    <rPh sb="16" eb="17">
      <t>ヤマ</t>
    </rPh>
    <rPh sb="17" eb="18">
      <t>カオ</t>
    </rPh>
    <rPh sb="18" eb="19">
      <t>チョウ</t>
    </rPh>
    <rPh sb="19" eb="22">
      <t>クギノ</t>
    </rPh>
    <rPh sb="22" eb="23">
      <t>オ</t>
    </rPh>
    <rPh sb="31" eb="34">
      <t>ベップエキ</t>
    </rPh>
    <rPh sb="42" eb="43">
      <t>フン</t>
    </rPh>
    <rPh sb="44" eb="46">
      <t>オオイタ</t>
    </rPh>
    <rPh sb="46" eb="48">
      <t>クウコウ</t>
    </rPh>
    <rPh sb="56" eb="57">
      <t>フン</t>
    </rPh>
    <phoneticPr fontId="56"/>
  </si>
  <si>
    <t>〒805-0036　北九州市八幡東区小熊野1467　　　博多駅69キロ1時間10分　福岡空港67キロ1時間10分</t>
    <rPh sb="10" eb="13">
      <t>キタキュウシュウ</t>
    </rPh>
    <rPh sb="13" eb="14">
      <t>シ</t>
    </rPh>
    <rPh sb="14" eb="16">
      <t>ヤハタ</t>
    </rPh>
    <rPh sb="16" eb="17">
      <t>ヒガシ</t>
    </rPh>
    <rPh sb="17" eb="18">
      <t>ク</t>
    </rPh>
    <rPh sb="18" eb="19">
      <t>ショウ</t>
    </rPh>
    <rPh sb="19" eb="20">
      <t>クマ</t>
    </rPh>
    <rPh sb="20" eb="21">
      <t>ノ</t>
    </rPh>
    <rPh sb="28" eb="31">
      <t>ハカタエキ</t>
    </rPh>
    <rPh sb="36" eb="38">
      <t>ジカン</t>
    </rPh>
    <rPh sb="40" eb="41">
      <t>フン</t>
    </rPh>
    <rPh sb="42" eb="44">
      <t>フクオカ</t>
    </rPh>
    <rPh sb="44" eb="46">
      <t>クウコウ</t>
    </rPh>
    <rPh sb="51" eb="53">
      <t>ジカン</t>
    </rPh>
    <rPh sb="55" eb="56">
      <t>フン</t>
    </rPh>
    <phoneticPr fontId="18"/>
  </si>
  <si>
    <t>〒874-8666　大分県別府市城島高原123　　　　　別府駅　14キロ　30分　　大分空港　52キロ　60分</t>
    <rPh sb="10" eb="13">
      <t>オオイタケン</t>
    </rPh>
    <rPh sb="13" eb="16">
      <t>ベップシ</t>
    </rPh>
    <rPh sb="16" eb="18">
      <t>ジョウジマ</t>
    </rPh>
    <rPh sb="18" eb="20">
      <t>コウゲン</t>
    </rPh>
    <rPh sb="28" eb="31">
      <t>ベップエキ</t>
    </rPh>
    <rPh sb="39" eb="40">
      <t>フン</t>
    </rPh>
    <rPh sb="42" eb="44">
      <t>オオイタ</t>
    </rPh>
    <rPh sb="44" eb="46">
      <t>クウコウ</t>
    </rPh>
    <rPh sb="54" eb="55">
      <t>フン</t>
    </rPh>
    <phoneticPr fontId="56"/>
  </si>
  <si>
    <t>★　　湯布院カントリークラブ　レークサイドコース　　0977-84-3156</t>
    <rPh sb="3" eb="6">
      <t>ユフイン</t>
    </rPh>
    <phoneticPr fontId="18"/>
  </si>
  <si>
    <t>〒811-3502　福岡県宗像市江口578-18　　　　　　博多駅45キロ　55分　43キロ　60分</t>
    <rPh sb="10" eb="13">
      <t>フクオカケン</t>
    </rPh>
    <rPh sb="13" eb="16">
      <t>ムナカタシ</t>
    </rPh>
    <rPh sb="16" eb="18">
      <t>エグチ</t>
    </rPh>
    <rPh sb="30" eb="33">
      <t>ハカタエキ</t>
    </rPh>
    <rPh sb="40" eb="41">
      <t>フン</t>
    </rPh>
    <rPh sb="49" eb="50">
      <t>フン</t>
    </rPh>
    <phoneticPr fontId="18"/>
  </si>
  <si>
    <t>〒879-5112　大分県由布市湯布院町湯平1211-2　　　　別府駅　44キロ　55分　大分空港　68キロ　70分</t>
    <rPh sb="10" eb="13">
      <t>オオイタケン</t>
    </rPh>
    <rPh sb="13" eb="16">
      <t>ユフシ</t>
    </rPh>
    <rPh sb="16" eb="19">
      <t>ユフイン</t>
    </rPh>
    <rPh sb="19" eb="20">
      <t>マチ</t>
    </rPh>
    <rPh sb="20" eb="21">
      <t>ユ</t>
    </rPh>
    <rPh sb="21" eb="22">
      <t>ヒラ</t>
    </rPh>
    <rPh sb="32" eb="35">
      <t>ベップエキ</t>
    </rPh>
    <rPh sb="43" eb="44">
      <t>フン</t>
    </rPh>
    <rPh sb="45" eb="47">
      <t>オオイタ</t>
    </rPh>
    <rPh sb="47" eb="49">
      <t>クウコウ</t>
    </rPh>
    <rPh sb="57" eb="58">
      <t>フン</t>
    </rPh>
    <phoneticPr fontId="56"/>
  </si>
  <si>
    <t>〒818-0100　福岡県太宰府市石穴3467-39　　　博多駅　18キロ30分　　福岡空港　16キロ　25分</t>
    <rPh sb="10" eb="13">
      <t>フクオカケン</t>
    </rPh>
    <rPh sb="13" eb="17">
      <t>ダザイフシ</t>
    </rPh>
    <rPh sb="17" eb="18">
      <t>イシ</t>
    </rPh>
    <rPh sb="18" eb="19">
      <t>アナ</t>
    </rPh>
    <rPh sb="29" eb="32">
      <t>ハカタエキ</t>
    </rPh>
    <rPh sb="39" eb="40">
      <t>フン</t>
    </rPh>
    <rPh sb="42" eb="44">
      <t>フクオカ</t>
    </rPh>
    <rPh sb="44" eb="46">
      <t>クウコウ</t>
    </rPh>
    <rPh sb="54" eb="55">
      <t>フン</t>
    </rPh>
    <phoneticPr fontId="18"/>
  </si>
  <si>
    <t>〒879-5114　大分県由布市湯布院町川北899-1　　　別府駅　35キロ　45分　大分空港　59キロ　60分</t>
    <rPh sb="10" eb="13">
      <t>オオイタケン</t>
    </rPh>
    <rPh sb="13" eb="16">
      <t>ユフシ</t>
    </rPh>
    <rPh sb="16" eb="19">
      <t>ユフイン</t>
    </rPh>
    <rPh sb="19" eb="20">
      <t>マチ</t>
    </rPh>
    <rPh sb="20" eb="22">
      <t>カワキタ</t>
    </rPh>
    <rPh sb="30" eb="33">
      <t>ベップエキ</t>
    </rPh>
    <rPh sb="41" eb="42">
      <t>フン</t>
    </rPh>
    <rPh sb="43" eb="45">
      <t>オオイタ</t>
    </rPh>
    <rPh sb="45" eb="47">
      <t>クウコウ</t>
    </rPh>
    <rPh sb="55" eb="56">
      <t>フン</t>
    </rPh>
    <phoneticPr fontId="56"/>
  </si>
  <si>
    <t>〒811-4161　福岡県宗像市朝町1470-1　　　　　博多駅　41キロ40分　福岡空港39キロ　4分</t>
    <rPh sb="10" eb="13">
      <t>フクオカケン</t>
    </rPh>
    <rPh sb="13" eb="16">
      <t>ムナカタシ</t>
    </rPh>
    <rPh sb="16" eb="17">
      <t>アサ</t>
    </rPh>
    <rPh sb="17" eb="18">
      <t>マチ</t>
    </rPh>
    <rPh sb="29" eb="32">
      <t>ハカタエキ</t>
    </rPh>
    <rPh sb="39" eb="40">
      <t>フン</t>
    </rPh>
    <rPh sb="41" eb="43">
      <t>フクオカ</t>
    </rPh>
    <rPh sb="43" eb="45">
      <t>クウコウ</t>
    </rPh>
    <rPh sb="51" eb="52">
      <t>フン</t>
    </rPh>
    <phoneticPr fontId="18"/>
  </si>
  <si>
    <t>〒870-1173　大分県大分市横瀬1473　　　　別府駅　17キロ　35分　　大分空港　67キロ　70分</t>
    <rPh sb="10" eb="13">
      <t>オオイタケン</t>
    </rPh>
    <rPh sb="13" eb="16">
      <t>オオイタシ</t>
    </rPh>
    <rPh sb="16" eb="17">
      <t>ヨコ</t>
    </rPh>
    <rPh sb="17" eb="18">
      <t>セ</t>
    </rPh>
    <rPh sb="26" eb="29">
      <t>ベップエキ</t>
    </rPh>
    <rPh sb="37" eb="38">
      <t>フン</t>
    </rPh>
    <rPh sb="40" eb="42">
      <t>オオイタ</t>
    </rPh>
    <rPh sb="42" eb="44">
      <t>クウコウ</t>
    </rPh>
    <rPh sb="52" eb="53">
      <t>フン</t>
    </rPh>
    <phoneticPr fontId="56"/>
  </si>
  <si>
    <t>〒838-0206　　朝倉郡筑前町曽根田141-26　　博多駅29キロ　50分　福岡空港28キロ　42分</t>
    <rPh sb="11" eb="14">
      <t>アサクラグン</t>
    </rPh>
    <rPh sb="14" eb="17">
      <t>チクゼンマチ</t>
    </rPh>
    <rPh sb="17" eb="19">
      <t>ソネ</t>
    </rPh>
    <rPh sb="19" eb="20">
      <t>タ</t>
    </rPh>
    <rPh sb="28" eb="31">
      <t>ハカタエキ</t>
    </rPh>
    <rPh sb="38" eb="39">
      <t>フン</t>
    </rPh>
    <rPh sb="40" eb="42">
      <t>フクオカ</t>
    </rPh>
    <rPh sb="42" eb="44">
      <t>クウコウ</t>
    </rPh>
    <rPh sb="51" eb="52">
      <t>フン</t>
    </rPh>
    <phoneticPr fontId="18"/>
  </si>
  <si>
    <t>〒870-0277　大分県大分市広内227-1　　　　別府駅　32キロ　45分　　大分空港　77キロ　70分</t>
    <rPh sb="10" eb="13">
      <t>オオイタケン</t>
    </rPh>
    <rPh sb="13" eb="16">
      <t>オオイタシ</t>
    </rPh>
    <rPh sb="16" eb="17">
      <t>ヒロ</t>
    </rPh>
    <rPh sb="17" eb="18">
      <t>ウチ</t>
    </rPh>
    <rPh sb="27" eb="30">
      <t>ベップエキ</t>
    </rPh>
    <rPh sb="38" eb="39">
      <t>フン</t>
    </rPh>
    <rPh sb="41" eb="43">
      <t>オオイタ</t>
    </rPh>
    <rPh sb="43" eb="45">
      <t>クウコウ</t>
    </rPh>
    <rPh sb="53" eb="54">
      <t>フン</t>
    </rPh>
    <phoneticPr fontId="56"/>
  </si>
  <si>
    <t>〒800-0243　北九州市小倉南区西貫2-1-1　　　　　博多駅72キロ　65分　　福岡空港7キロ　70分</t>
    <rPh sb="10" eb="14">
      <t>キタキュウシュウシ</t>
    </rPh>
    <rPh sb="14" eb="16">
      <t>コクラ</t>
    </rPh>
    <rPh sb="16" eb="17">
      <t>ミナミ</t>
    </rPh>
    <rPh sb="17" eb="18">
      <t>ク</t>
    </rPh>
    <rPh sb="18" eb="19">
      <t>ニシ</t>
    </rPh>
    <rPh sb="19" eb="20">
      <t>カン</t>
    </rPh>
    <rPh sb="30" eb="33">
      <t>ハカタエキ</t>
    </rPh>
    <rPh sb="40" eb="41">
      <t>フン</t>
    </rPh>
    <rPh sb="43" eb="45">
      <t>フクオカ</t>
    </rPh>
    <rPh sb="45" eb="47">
      <t>クウコウ</t>
    </rPh>
    <rPh sb="53" eb="54">
      <t>フン</t>
    </rPh>
    <phoneticPr fontId="18"/>
  </si>
  <si>
    <t>〒878-0205　大分県竹田市久住町大字白丹3866　　別府駅　54キロ80分　　大分空港　99キロ　2時間</t>
    <rPh sb="10" eb="13">
      <t>オオイタケン</t>
    </rPh>
    <rPh sb="13" eb="16">
      <t>タケタシ</t>
    </rPh>
    <rPh sb="16" eb="19">
      <t>クジュウマチ</t>
    </rPh>
    <rPh sb="19" eb="21">
      <t>オオアザ</t>
    </rPh>
    <rPh sb="21" eb="22">
      <t>シロ</t>
    </rPh>
    <rPh sb="22" eb="23">
      <t>タン</t>
    </rPh>
    <rPh sb="29" eb="31">
      <t>ベップ</t>
    </rPh>
    <rPh sb="31" eb="32">
      <t>エキ</t>
    </rPh>
    <rPh sb="39" eb="40">
      <t>フン</t>
    </rPh>
    <rPh sb="42" eb="44">
      <t>オオイタ</t>
    </rPh>
    <rPh sb="44" eb="46">
      <t>クウコウ</t>
    </rPh>
    <rPh sb="53" eb="55">
      <t>ジカン</t>
    </rPh>
    <phoneticPr fontId="18"/>
  </si>
  <si>
    <t>〒808-0134　北九州市若松区乙丸1560　　　　　　　博多駅　64キロ　70分　福岡空港62キロ75分</t>
    <rPh sb="10" eb="14">
      <t>キタキュウシュウシ</t>
    </rPh>
    <rPh sb="14" eb="16">
      <t>ワカマツ</t>
    </rPh>
    <rPh sb="16" eb="17">
      <t>ク</t>
    </rPh>
    <rPh sb="17" eb="18">
      <t>オツ</t>
    </rPh>
    <rPh sb="18" eb="19">
      <t>マル</t>
    </rPh>
    <rPh sb="30" eb="33">
      <t>ハカタエキ</t>
    </rPh>
    <rPh sb="41" eb="42">
      <t>フン</t>
    </rPh>
    <rPh sb="43" eb="45">
      <t>フクオカ</t>
    </rPh>
    <rPh sb="45" eb="47">
      <t>クウコウ</t>
    </rPh>
    <rPh sb="53" eb="54">
      <t>フン</t>
    </rPh>
    <phoneticPr fontId="18"/>
  </si>
  <si>
    <t>〒879-4201　大分県日田市天ケ瀬町桜竹841-21　別府駅　71キロ　80分　大分空港　95キロ　90分</t>
    <rPh sb="10" eb="13">
      <t>オオイタケン</t>
    </rPh>
    <rPh sb="13" eb="16">
      <t>ヒタシ</t>
    </rPh>
    <rPh sb="16" eb="19">
      <t>アマガセ</t>
    </rPh>
    <rPh sb="19" eb="20">
      <t>マチ</t>
    </rPh>
    <rPh sb="20" eb="21">
      <t>サクラ</t>
    </rPh>
    <rPh sb="21" eb="22">
      <t>タケ</t>
    </rPh>
    <rPh sb="29" eb="32">
      <t>ベップエキ</t>
    </rPh>
    <rPh sb="40" eb="41">
      <t>フン</t>
    </rPh>
    <rPh sb="42" eb="44">
      <t>オオイタ</t>
    </rPh>
    <rPh sb="44" eb="46">
      <t>クウコウ</t>
    </rPh>
    <rPh sb="54" eb="55">
      <t>フン</t>
    </rPh>
    <phoneticPr fontId="18"/>
  </si>
  <si>
    <t>〒811-2501　　福岡県糟屋郡久山町久原3549　　博多駅17キロ　25分　　福岡空港　10キロ　30分</t>
    <rPh sb="11" eb="14">
      <t>フクオカケン</t>
    </rPh>
    <rPh sb="14" eb="17">
      <t>カスヤグン</t>
    </rPh>
    <rPh sb="17" eb="19">
      <t>ヒサヤマ</t>
    </rPh>
    <rPh sb="19" eb="20">
      <t>マチ</t>
    </rPh>
    <rPh sb="20" eb="22">
      <t>クハラ</t>
    </rPh>
    <rPh sb="28" eb="31">
      <t>ハカタエキ</t>
    </rPh>
    <rPh sb="38" eb="39">
      <t>フン</t>
    </rPh>
    <rPh sb="41" eb="43">
      <t>フクオカ</t>
    </rPh>
    <rPh sb="43" eb="45">
      <t>クウコウ</t>
    </rPh>
    <rPh sb="53" eb="54">
      <t>フン</t>
    </rPh>
    <phoneticPr fontId="18"/>
  </si>
  <si>
    <t>〒879-7872　大分県大分市月形1122　　　　　別府駅　36キロ　55分　大分空港　82キロ　80分</t>
    <rPh sb="10" eb="13">
      <t>オオイタケン</t>
    </rPh>
    <rPh sb="13" eb="16">
      <t>オオイタシ</t>
    </rPh>
    <rPh sb="16" eb="18">
      <t>ツキガタ</t>
    </rPh>
    <rPh sb="27" eb="30">
      <t>ベップエキ</t>
    </rPh>
    <rPh sb="38" eb="39">
      <t>フン</t>
    </rPh>
    <rPh sb="40" eb="42">
      <t>オオイタ</t>
    </rPh>
    <rPh sb="42" eb="44">
      <t>クウコウ</t>
    </rPh>
    <rPh sb="52" eb="53">
      <t>フン</t>
    </rPh>
    <phoneticPr fontId="18"/>
  </si>
  <si>
    <t>〒829-0314　福岡県築上郡築上町上ノ河内1649　博多駅　101キロ　90分　福岡空港99キロ　90分</t>
    <rPh sb="10" eb="12">
      <t>フクオカ</t>
    </rPh>
    <rPh sb="12" eb="13">
      <t>ケン</t>
    </rPh>
    <rPh sb="13" eb="16">
      <t>チクジョウグン</t>
    </rPh>
    <rPh sb="16" eb="19">
      <t>チクジョウマチ</t>
    </rPh>
    <rPh sb="19" eb="20">
      <t>ウエ</t>
    </rPh>
    <rPh sb="21" eb="23">
      <t>カワチ</t>
    </rPh>
    <rPh sb="28" eb="31">
      <t>ハカタエキ</t>
    </rPh>
    <rPh sb="40" eb="41">
      <t>フン</t>
    </rPh>
    <rPh sb="42" eb="44">
      <t>フクオカ</t>
    </rPh>
    <rPh sb="44" eb="46">
      <t>クウコウ</t>
    </rPh>
    <rPh sb="53" eb="54">
      <t>プン</t>
    </rPh>
    <phoneticPr fontId="18"/>
  </si>
  <si>
    <t>〒874-0840　大分県別府市鶴見4550-1　　　　　別府駅　7キロ　20分　　大分空港　47キロ　45分</t>
    <rPh sb="10" eb="13">
      <t>オオイタケン</t>
    </rPh>
    <rPh sb="13" eb="16">
      <t>ベップシ</t>
    </rPh>
    <rPh sb="16" eb="18">
      <t>ツルミ</t>
    </rPh>
    <rPh sb="29" eb="32">
      <t>ベップエキ</t>
    </rPh>
    <rPh sb="39" eb="40">
      <t>フン</t>
    </rPh>
    <rPh sb="42" eb="44">
      <t>オオイタ</t>
    </rPh>
    <rPh sb="44" eb="46">
      <t>クウコウ</t>
    </rPh>
    <rPh sb="54" eb="55">
      <t>フン</t>
    </rPh>
    <phoneticPr fontId="18"/>
  </si>
  <si>
    <t>〒820-1103　福岡県鞍手郡小竹町勝野1870-1　　　博多駅49キロ　55分　　福岡空港　47キロ　55分</t>
    <rPh sb="10" eb="13">
      <t>フクオカケン</t>
    </rPh>
    <rPh sb="13" eb="15">
      <t>クラテ</t>
    </rPh>
    <rPh sb="15" eb="16">
      <t>グン</t>
    </rPh>
    <rPh sb="16" eb="18">
      <t>コタケ</t>
    </rPh>
    <rPh sb="18" eb="19">
      <t>マチ</t>
    </rPh>
    <rPh sb="19" eb="20">
      <t>カツ</t>
    </rPh>
    <rPh sb="20" eb="21">
      <t>ノ</t>
    </rPh>
    <rPh sb="30" eb="33">
      <t>ハカタエキ</t>
    </rPh>
    <rPh sb="40" eb="41">
      <t>フン</t>
    </rPh>
    <rPh sb="43" eb="45">
      <t>フクオカ</t>
    </rPh>
    <rPh sb="45" eb="47">
      <t>クウコウ</t>
    </rPh>
    <rPh sb="55" eb="56">
      <t>フン</t>
    </rPh>
    <phoneticPr fontId="18"/>
  </si>
  <si>
    <t>〒877-0000　大分県日田市西有田1900　　　　　　別府駅　82キロ　80分　　大分空港　106キロ　90分</t>
    <rPh sb="10" eb="13">
      <t>オオイタケン</t>
    </rPh>
    <rPh sb="13" eb="16">
      <t>ヒタシ</t>
    </rPh>
    <rPh sb="16" eb="17">
      <t>ニシ</t>
    </rPh>
    <rPh sb="17" eb="19">
      <t>アリタ</t>
    </rPh>
    <rPh sb="29" eb="32">
      <t>ベップエキ</t>
    </rPh>
    <rPh sb="40" eb="41">
      <t>フン</t>
    </rPh>
    <rPh sb="43" eb="45">
      <t>オオイタ</t>
    </rPh>
    <rPh sb="45" eb="47">
      <t>クウコウ</t>
    </rPh>
    <rPh sb="56" eb="57">
      <t>フン</t>
    </rPh>
    <phoneticPr fontId="18"/>
  </si>
  <si>
    <t>〒879-7883　大分市萩尾1063-9　　　　　　　　　　　別府駅　34キロ　50分　　大分空港　80キロ　80分</t>
    <rPh sb="10" eb="13">
      <t>オオイタシ</t>
    </rPh>
    <rPh sb="13" eb="15">
      <t>ハギオ</t>
    </rPh>
    <rPh sb="32" eb="35">
      <t>ベップエキ</t>
    </rPh>
    <rPh sb="43" eb="44">
      <t>フン</t>
    </rPh>
    <rPh sb="46" eb="48">
      <t>オオイタ</t>
    </rPh>
    <rPh sb="48" eb="50">
      <t>クウコウ</t>
    </rPh>
    <rPh sb="58" eb="59">
      <t>フン</t>
    </rPh>
    <phoneticPr fontId="18"/>
  </si>
  <si>
    <t>〒847-0882　佐賀県唐津市菅牟田64-1　　　　　　佐賀駅52キロ70分　佐賀空港58キロ80分</t>
    <rPh sb="10" eb="13">
      <t>サガケン</t>
    </rPh>
    <rPh sb="13" eb="16">
      <t>カラツシ</t>
    </rPh>
    <rPh sb="16" eb="17">
      <t>スガ</t>
    </rPh>
    <rPh sb="17" eb="19">
      <t>ムタ</t>
    </rPh>
    <rPh sb="29" eb="32">
      <t>サガエキ</t>
    </rPh>
    <rPh sb="38" eb="39">
      <t>フン</t>
    </rPh>
    <rPh sb="40" eb="42">
      <t>サガ</t>
    </rPh>
    <rPh sb="42" eb="44">
      <t>クウコウ</t>
    </rPh>
    <rPh sb="50" eb="51">
      <t>フン</t>
    </rPh>
    <phoneticPr fontId="56"/>
  </si>
  <si>
    <t>〒872-1651　大分県国東市国東町浜3005-4　　　別府駅　58キロ　80分　大分空港　20キロ　30分</t>
    <rPh sb="10" eb="13">
      <t>オオイタケン</t>
    </rPh>
    <rPh sb="13" eb="16">
      <t>クニサキシ</t>
    </rPh>
    <rPh sb="16" eb="19">
      <t>クニサキマチ</t>
    </rPh>
    <rPh sb="19" eb="20">
      <t>ハマ</t>
    </rPh>
    <rPh sb="29" eb="32">
      <t>ベップエキ</t>
    </rPh>
    <rPh sb="40" eb="41">
      <t>フン</t>
    </rPh>
    <rPh sb="42" eb="44">
      <t>オオイタ</t>
    </rPh>
    <rPh sb="44" eb="46">
      <t>クウコウ</t>
    </rPh>
    <rPh sb="54" eb="55">
      <t>フン</t>
    </rPh>
    <phoneticPr fontId="18"/>
  </si>
  <si>
    <t>〒849-3201　佐賀県唐津市相知町相知2548-1　佐賀駅38キロ50分　佐賀空港45キロ　60.分</t>
    <rPh sb="10" eb="13">
      <t>サガケン</t>
    </rPh>
    <rPh sb="13" eb="16">
      <t>カラツシ</t>
    </rPh>
    <rPh sb="16" eb="19">
      <t>オウチチョウ</t>
    </rPh>
    <rPh sb="19" eb="21">
      <t>オウチ</t>
    </rPh>
    <rPh sb="28" eb="31">
      <t>サガエキ</t>
    </rPh>
    <rPh sb="37" eb="38">
      <t>フン</t>
    </rPh>
    <rPh sb="39" eb="41">
      <t>サガ</t>
    </rPh>
    <rPh sb="41" eb="43">
      <t>クウコウ</t>
    </rPh>
    <rPh sb="51" eb="52">
      <t>フン</t>
    </rPh>
    <phoneticPr fontId="56"/>
  </si>
  <si>
    <t>〒870-0805　大分市神崎647-2　　　　　　　　　　　別府駅　12キロ　25分　　大分空港　66キロ　70分</t>
    <rPh sb="10" eb="13">
      <t>オオイタシ</t>
    </rPh>
    <rPh sb="13" eb="15">
      <t>カンザキ</t>
    </rPh>
    <rPh sb="31" eb="34">
      <t>ベップエキ</t>
    </rPh>
    <rPh sb="42" eb="43">
      <t>フン</t>
    </rPh>
    <rPh sb="45" eb="47">
      <t>オオイタ</t>
    </rPh>
    <rPh sb="47" eb="49">
      <t>クウコウ</t>
    </rPh>
    <rPh sb="57" eb="58">
      <t>フン</t>
    </rPh>
    <phoneticPr fontId="18"/>
  </si>
  <si>
    <t>〒879-5502　大分県由布市狭間町向原864-1　　　　　別府駅　19キロ　35分　大分空港　70キロ　80分</t>
    <rPh sb="10" eb="13">
      <t>オオイタケン</t>
    </rPh>
    <rPh sb="13" eb="16">
      <t>ユフシ</t>
    </rPh>
    <rPh sb="16" eb="18">
      <t>ハザマ</t>
    </rPh>
    <rPh sb="18" eb="19">
      <t>マチ</t>
    </rPh>
    <rPh sb="19" eb="20">
      <t>ムカイ</t>
    </rPh>
    <rPh sb="20" eb="21">
      <t>ハラ</t>
    </rPh>
    <rPh sb="31" eb="33">
      <t>ベップ</t>
    </rPh>
    <rPh sb="33" eb="34">
      <t>エキ</t>
    </rPh>
    <rPh sb="42" eb="43">
      <t>フン</t>
    </rPh>
    <rPh sb="44" eb="46">
      <t>オオイタ</t>
    </rPh>
    <rPh sb="46" eb="48">
      <t>クウコウ</t>
    </rPh>
    <rPh sb="56" eb="57">
      <t>フン</t>
    </rPh>
    <phoneticPr fontId="18"/>
  </si>
  <si>
    <t>〒846-0041　佐賀県多久市西多久町大字板屋60-1　　　佐賀駅27キロ　43分　佐賀空港36キロ50分</t>
    <rPh sb="10" eb="13">
      <t>サガケン</t>
    </rPh>
    <rPh sb="13" eb="16">
      <t>タクシ</t>
    </rPh>
    <rPh sb="16" eb="17">
      <t>ニシ</t>
    </rPh>
    <rPh sb="17" eb="19">
      <t>タク</t>
    </rPh>
    <rPh sb="19" eb="20">
      <t>チョウ</t>
    </rPh>
    <rPh sb="20" eb="22">
      <t>オオアザ</t>
    </rPh>
    <rPh sb="22" eb="24">
      <t>イタヤ</t>
    </rPh>
    <rPh sb="31" eb="34">
      <t>サガエキ</t>
    </rPh>
    <rPh sb="41" eb="42">
      <t>フン</t>
    </rPh>
    <rPh sb="43" eb="45">
      <t>サガ</t>
    </rPh>
    <rPh sb="45" eb="47">
      <t>クウコウ</t>
    </rPh>
    <rPh sb="53" eb="54">
      <t>フン</t>
    </rPh>
    <phoneticPr fontId="56"/>
  </si>
  <si>
    <t>〒870-1173　大分市横瀬3174-3　　　　　　　　　　　　　別府駅　18キロ　35分　大分空港　70キロ75分　　</t>
    <rPh sb="10" eb="13">
      <t>オオイタシ</t>
    </rPh>
    <rPh sb="13" eb="15">
      <t>ヨコセ</t>
    </rPh>
    <rPh sb="34" eb="37">
      <t>ベップエキ</t>
    </rPh>
    <rPh sb="45" eb="46">
      <t>フン</t>
    </rPh>
    <rPh sb="47" eb="49">
      <t>オオイタ</t>
    </rPh>
    <rPh sb="49" eb="51">
      <t>クウコウ</t>
    </rPh>
    <rPh sb="58" eb="59">
      <t>フン</t>
    </rPh>
    <phoneticPr fontId="18"/>
  </si>
  <si>
    <t>〒843-0231　佐賀県武雄市西川登町小田志18356　　　佐賀駅52キロ　50分　佐賀空港46キロ70分</t>
    <rPh sb="10" eb="13">
      <t>サガケン</t>
    </rPh>
    <rPh sb="13" eb="16">
      <t>タケオシ</t>
    </rPh>
    <rPh sb="16" eb="18">
      <t>ニシカワ</t>
    </rPh>
    <rPh sb="18" eb="19">
      <t>ノボ</t>
    </rPh>
    <rPh sb="19" eb="20">
      <t>チョウ</t>
    </rPh>
    <rPh sb="20" eb="21">
      <t>ショウ</t>
    </rPh>
    <rPh sb="21" eb="22">
      <t>タ</t>
    </rPh>
    <rPh sb="31" eb="34">
      <t>サガエキ</t>
    </rPh>
    <rPh sb="41" eb="42">
      <t>フン</t>
    </rPh>
    <rPh sb="43" eb="45">
      <t>サガ</t>
    </rPh>
    <rPh sb="45" eb="47">
      <t>クウコウ</t>
    </rPh>
    <rPh sb="53" eb="54">
      <t>フン</t>
    </rPh>
    <phoneticPr fontId="56"/>
  </si>
  <si>
    <t>〒870-1223　大分市今市541　　　　　　　　　　　　　　別府駅　29キロ　50分　大分空港　82キロ　90分</t>
    <rPh sb="10" eb="13">
      <t>オオイタシ</t>
    </rPh>
    <rPh sb="13" eb="15">
      <t>イマイチ</t>
    </rPh>
    <rPh sb="32" eb="35">
      <t>ベップエキ</t>
    </rPh>
    <rPh sb="43" eb="44">
      <t>フン</t>
    </rPh>
    <rPh sb="45" eb="47">
      <t>オオイタ</t>
    </rPh>
    <rPh sb="47" eb="49">
      <t>クウコウ</t>
    </rPh>
    <rPh sb="57" eb="58">
      <t>フン</t>
    </rPh>
    <phoneticPr fontId="18"/>
  </si>
  <si>
    <t>〒843-0152　武雄市若木町大字本部1939-1　　　　　佐賀駅44キロ50分　佐賀空港40キロ　60分</t>
    <rPh sb="10" eb="13">
      <t>タケオシ</t>
    </rPh>
    <rPh sb="13" eb="14">
      <t>ワカ</t>
    </rPh>
    <rPh sb="14" eb="15">
      <t>キ</t>
    </rPh>
    <rPh sb="15" eb="16">
      <t>チョウ</t>
    </rPh>
    <rPh sb="16" eb="18">
      <t>オオアザ</t>
    </rPh>
    <rPh sb="18" eb="20">
      <t>ホンブ</t>
    </rPh>
    <rPh sb="31" eb="34">
      <t>サガエキ</t>
    </rPh>
    <rPh sb="40" eb="41">
      <t>フン</t>
    </rPh>
    <rPh sb="42" eb="44">
      <t>サガ</t>
    </rPh>
    <rPh sb="44" eb="46">
      <t>クウコウ</t>
    </rPh>
    <rPh sb="53" eb="54">
      <t>フン</t>
    </rPh>
    <phoneticPr fontId="56"/>
  </si>
  <si>
    <t>〒840-0512　佐賀市富士町大字上熊川691　　　　　佐賀駅13キロ25分　佐賀空港28キロ45分</t>
    <rPh sb="10" eb="13">
      <t>サガシ</t>
    </rPh>
    <rPh sb="13" eb="14">
      <t>トミ</t>
    </rPh>
    <rPh sb="16" eb="18">
      <t>オオアザ</t>
    </rPh>
    <rPh sb="18" eb="21">
      <t>カミクマカワ</t>
    </rPh>
    <rPh sb="29" eb="32">
      <t>サガエキ</t>
    </rPh>
    <rPh sb="38" eb="39">
      <t>フン</t>
    </rPh>
    <rPh sb="40" eb="42">
      <t>サガ</t>
    </rPh>
    <rPh sb="42" eb="44">
      <t>クウコウ</t>
    </rPh>
    <rPh sb="50" eb="51">
      <t>フン</t>
    </rPh>
    <phoneticPr fontId="56"/>
  </si>
  <si>
    <t>〒880-0124　　　宮崎市新名爪字坂ノ下2055   　 宮崎駅　8キロ20分　　宮崎空港　17キロ　35分</t>
    <rPh sb="12" eb="14">
      <t>ミヤザキ</t>
    </rPh>
    <rPh sb="14" eb="15">
      <t>シ</t>
    </rPh>
    <rPh sb="15" eb="18">
      <t>ニイナヅメ</t>
    </rPh>
    <rPh sb="18" eb="19">
      <t>ジ</t>
    </rPh>
    <rPh sb="19" eb="20">
      <t>サカ</t>
    </rPh>
    <rPh sb="21" eb="22">
      <t>シタ</t>
    </rPh>
    <rPh sb="31" eb="33">
      <t>ミヤザキ</t>
    </rPh>
    <rPh sb="33" eb="34">
      <t>エキ</t>
    </rPh>
    <rPh sb="40" eb="41">
      <t>フン</t>
    </rPh>
    <rPh sb="43" eb="45">
      <t>ミヤザキ</t>
    </rPh>
    <rPh sb="45" eb="47">
      <t>クウコウ</t>
    </rPh>
    <rPh sb="55" eb="56">
      <t>フン</t>
    </rPh>
    <phoneticPr fontId="56"/>
  </si>
  <si>
    <t>〒880-0122　宮崎市大字塩路浜山3083　　　　　　　宮崎駅　10キロ　20分　　宮崎空港　16キロ　25分</t>
    <rPh sb="10" eb="13">
      <t>ミヤザキシ</t>
    </rPh>
    <rPh sb="13" eb="15">
      <t>オオアザ</t>
    </rPh>
    <rPh sb="15" eb="16">
      <t>シオ</t>
    </rPh>
    <rPh sb="17" eb="19">
      <t>ハマヤマ</t>
    </rPh>
    <rPh sb="30" eb="32">
      <t>ミヤザキ</t>
    </rPh>
    <rPh sb="32" eb="33">
      <t>エキ</t>
    </rPh>
    <rPh sb="41" eb="42">
      <t>フン</t>
    </rPh>
    <rPh sb="44" eb="46">
      <t>ミヤザキ</t>
    </rPh>
    <rPh sb="46" eb="48">
      <t>クウコウ</t>
    </rPh>
    <rPh sb="56" eb="57">
      <t>フン</t>
    </rPh>
    <phoneticPr fontId="56"/>
  </si>
  <si>
    <t>〒880-0911　宮崎市田吉4855-90　　　　　　　　　　　　宮崎駅　11キロ　20分　宮崎空港　2キロ　6分　　</t>
    <rPh sb="10" eb="13">
      <t>ミヤザキシ</t>
    </rPh>
    <rPh sb="13" eb="14">
      <t>タ</t>
    </rPh>
    <rPh sb="14" eb="15">
      <t>キチ</t>
    </rPh>
    <rPh sb="34" eb="36">
      <t>ミヤザキ</t>
    </rPh>
    <rPh sb="36" eb="37">
      <t>エキ</t>
    </rPh>
    <rPh sb="45" eb="46">
      <t>フン</t>
    </rPh>
    <rPh sb="47" eb="49">
      <t>ミヤザキ</t>
    </rPh>
    <rPh sb="49" eb="51">
      <t>クウコウ</t>
    </rPh>
    <rPh sb="57" eb="58">
      <t>フン</t>
    </rPh>
    <phoneticPr fontId="56"/>
  </si>
  <si>
    <t>〒849-2201　武雄市北方町大字志久3487　　　　　　　　　佐賀駅25キロ　42分　　佐賀空港29キロ　45分</t>
    <rPh sb="10" eb="13">
      <t>タケオシ</t>
    </rPh>
    <rPh sb="13" eb="16">
      <t>キタガタチョウ</t>
    </rPh>
    <rPh sb="16" eb="18">
      <t>オオアザ</t>
    </rPh>
    <rPh sb="18" eb="20">
      <t>シク</t>
    </rPh>
    <rPh sb="33" eb="36">
      <t>サガエキ</t>
    </rPh>
    <rPh sb="43" eb="44">
      <t>フン</t>
    </rPh>
    <rPh sb="46" eb="48">
      <t>サガ</t>
    </rPh>
    <rPh sb="48" eb="50">
      <t>クウコウ</t>
    </rPh>
    <rPh sb="57" eb="58">
      <t>フン</t>
    </rPh>
    <phoneticPr fontId="18"/>
  </si>
  <si>
    <t>〒889-2164　宮崎市大字折生迫字大谷4180　　　　宮崎駅　20キロ　30分　　宮崎空港　11キロ　17分</t>
    <rPh sb="10" eb="13">
      <t>ミヤザキシ</t>
    </rPh>
    <rPh sb="13" eb="15">
      <t>オオアザ</t>
    </rPh>
    <rPh sb="15" eb="16">
      <t>オ</t>
    </rPh>
    <rPh sb="16" eb="17">
      <t>ナマ</t>
    </rPh>
    <rPh sb="17" eb="18">
      <t>サコ</t>
    </rPh>
    <rPh sb="18" eb="19">
      <t>アザ</t>
    </rPh>
    <rPh sb="19" eb="21">
      <t>オオタニ</t>
    </rPh>
    <rPh sb="29" eb="31">
      <t>ミヤザキ</t>
    </rPh>
    <rPh sb="31" eb="32">
      <t>エキ</t>
    </rPh>
    <rPh sb="40" eb="41">
      <t>フン</t>
    </rPh>
    <rPh sb="43" eb="45">
      <t>ミヤザキ</t>
    </rPh>
    <rPh sb="45" eb="47">
      <t>クウコウ</t>
    </rPh>
    <rPh sb="55" eb="56">
      <t>フン</t>
    </rPh>
    <phoneticPr fontId="56"/>
  </si>
  <si>
    <t>〒841-0072　鳥栖市村田町朝日986　　　　　　　　　　　佐賀駅23キロ　50分　　佐賀空港34キロ　55分</t>
    <rPh sb="10" eb="13">
      <t>トスシ</t>
    </rPh>
    <rPh sb="13" eb="16">
      <t>ムラタマチ</t>
    </rPh>
    <rPh sb="16" eb="18">
      <t>アサヒ</t>
    </rPh>
    <rPh sb="32" eb="35">
      <t>サガエキ</t>
    </rPh>
    <rPh sb="42" eb="43">
      <t>フン</t>
    </rPh>
    <rPh sb="45" eb="47">
      <t>サガ</t>
    </rPh>
    <rPh sb="47" eb="49">
      <t>クウコウ</t>
    </rPh>
    <rPh sb="56" eb="57">
      <t>フン</t>
    </rPh>
    <phoneticPr fontId="18"/>
  </si>
  <si>
    <t>〒880-0836　宮崎市山崎町　　フェニックス・シーガイア・リゾート　宮崎駅　7キロ17分　宮崎空港13キロ　22分</t>
    <rPh sb="10" eb="12">
      <t>ミヤザキ</t>
    </rPh>
    <rPh sb="12" eb="13">
      <t>シ</t>
    </rPh>
    <rPh sb="13" eb="16">
      <t>ヤマザキチョウ</t>
    </rPh>
    <rPh sb="36" eb="38">
      <t>ミヤザキ</t>
    </rPh>
    <rPh sb="38" eb="39">
      <t>エキ</t>
    </rPh>
    <rPh sb="45" eb="46">
      <t>フン</t>
    </rPh>
    <rPh sb="47" eb="49">
      <t>ミヤザキ</t>
    </rPh>
    <rPh sb="49" eb="51">
      <t>クウコウ</t>
    </rPh>
    <rPh sb="58" eb="59">
      <t>フン</t>
    </rPh>
    <phoneticPr fontId="18"/>
  </si>
  <si>
    <t>長崎県</t>
    <rPh sb="0" eb="3">
      <t>ナガサキケン</t>
    </rPh>
    <phoneticPr fontId="18"/>
  </si>
  <si>
    <t>〒889-1602　宮崎市清武町今泉丙1331-1　　　　　　宮崎駅　18キロ　25分　宮崎空港　10キロ　23分</t>
    <rPh sb="10" eb="12">
      <t>ミヤザキ</t>
    </rPh>
    <rPh sb="12" eb="13">
      <t>シ</t>
    </rPh>
    <rPh sb="13" eb="15">
      <t>キヨタケ</t>
    </rPh>
    <rPh sb="15" eb="16">
      <t>マチ</t>
    </rPh>
    <rPh sb="16" eb="18">
      <t>イマイズミ</t>
    </rPh>
    <rPh sb="18" eb="19">
      <t>ヘイ</t>
    </rPh>
    <rPh sb="31" eb="33">
      <t>ミヤザキ</t>
    </rPh>
    <rPh sb="33" eb="34">
      <t>エキ</t>
    </rPh>
    <rPh sb="42" eb="43">
      <t>フン</t>
    </rPh>
    <rPh sb="44" eb="46">
      <t>ミヤザキ</t>
    </rPh>
    <rPh sb="46" eb="48">
      <t>クウコウ</t>
    </rPh>
    <rPh sb="56" eb="57">
      <t>フン</t>
    </rPh>
    <phoneticPr fontId="18"/>
  </si>
  <si>
    <t>〒859-3161　長崎県佐世保市口の尾町1589　大塔ＩＣより５ＫＭ　長崎駅81キロ70分　長崎空港53キロ52分</t>
    <rPh sb="10" eb="13">
      <t>ナガサキケン</t>
    </rPh>
    <rPh sb="13" eb="17">
      <t>サセボシ</t>
    </rPh>
    <rPh sb="17" eb="18">
      <t>クチ</t>
    </rPh>
    <rPh sb="19" eb="20">
      <t>オ</t>
    </rPh>
    <rPh sb="20" eb="21">
      <t>チョウ</t>
    </rPh>
    <rPh sb="26" eb="28">
      <t>ダイトウ</t>
    </rPh>
    <rPh sb="36" eb="39">
      <t>ナガサキエキ</t>
    </rPh>
    <rPh sb="45" eb="46">
      <t>フン</t>
    </rPh>
    <rPh sb="47" eb="49">
      <t>ナガサキ</t>
    </rPh>
    <rPh sb="49" eb="51">
      <t>クウコウ</t>
    </rPh>
    <rPh sb="57" eb="58">
      <t>フン</t>
    </rPh>
    <phoneticPr fontId="56"/>
  </si>
  <si>
    <t>〒889-2402　　日南市北郷町郷之原2821-1　　　　　　宮崎駅　45キロ　50分　宮崎空港　40キロ　42分</t>
    <rPh sb="11" eb="14">
      <t>ニチナンシ</t>
    </rPh>
    <rPh sb="14" eb="15">
      <t>キタ</t>
    </rPh>
    <rPh sb="15" eb="16">
      <t>ゴウ</t>
    </rPh>
    <rPh sb="16" eb="17">
      <t>マチ</t>
    </rPh>
    <rPh sb="17" eb="18">
      <t>ゴウ</t>
    </rPh>
    <rPh sb="18" eb="19">
      <t>ノ</t>
    </rPh>
    <rPh sb="19" eb="20">
      <t>ハラ</t>
    </rPh>
    <rPh sb="32" eb="34">
      <t>ミヤザキ</t>
    </rPh>
    <rPh sb="34" eb="35">
      <t>エキ</t>
    </rPh>
    <rPh sb="43" eb="44">
      <t>フン</t>
    </rPh>
    <rPh sb="45" eb="47">
      <t>ミヤザキ</t>
    </rPh>
    <rPh sb="47" eb="49">
      <t>クウコウ</t>
    </rPh>
    <rPh sb="57" eb="58">
      <t>フン</t>
    </rPh>
    <phoneticPr fontId="18"/>
  </si>
  <si>
    <t>〒851-3423　長崎県西海市西彼町八木原郷2879-2　　　長崎駅47キロ70分　長崎空港50キロ　70分</t>
    <rPh sb="10" eb="13">
      <t>ナガサキケン</t>
    </rPh>
    <rPh sb="13" eb="15">
      <t>サイカイ</t>
    </rPh>
    <rPh sb="15" eb="16">
      <t>シ</t>
    </rPh>
    <rPh sb="16" eb="17">
      <t>ニシ</t>
    </rPh>
    <rPh sb="17" eb="18">
      <t>カレ</t>
    </rPh>
    <rPh sb="18" eb="19">
      <t>チョウ</t>
    </rPh>
    <rPh sb="19" eb="20">
      <t>８</t>
    </rPh>
    <rPh sb="20" eb="21">
      <t>キ</t>
    </rPh>
    <rPh sb="21" eb="22">
      <t>ハラ</t>
    </rPh>
    <rPh sb="22" eb="23">
      <t>ゴウ</t>
    </rPh>
    <rPh sb="32" eb="35">
      <t>ナガサキエキ</t>
    </rPh>
    <rPh sb="41" eb="42">
      <t>フン</t>
    </rPh>
    <rPh sb="43" eb="45">
      <t>ナガサキ</t>
    </rPh>
    <rPh sb="45" eb="47">
      <t>クウコウ</t>
    </rPh>
    <rPh sb="54" eb="55">
      <t>フン</t>
    </rPh>
    <phoneticPr fontId="56"/>
  </si>
  <si>
    <t>〒880-0303　宮崎市佐土原町東上那珂11538-1　　　宮崎駅　2キロ30分　　宮崎空港　24キロp　35分</t>
    <rPh sb="10" eb="12">
      <t>ミヤザキ</t>
    </rPh>
    <rPh sb="12" eb="13">
      <t>シ</t>
    </rPh>
    <rPh sb="13" eb="17">
      <t>サドワラチョウ</t>
    </rPh>
    <rPh sb="17" eb="18">
      <t>ヒガシ</t>
    </rPh>
    <rPh sb="18" eb="19">
      <t>ウエ</t>
    </rPh>
    <rPh sb="19" eb="21">
      <t>ナカ</t>
    </rPh>
    <rPh sb="31" eb="33">
      <t>ミヤザキ</t>
    </rPh>
    <rPh sb="33" eb="34">
      <t>エキ</t>
    </rPh>
    <rPh sb="40" eb="41">
      <t>フン</t>
    </rPh>
    <rPh sb="43" eb="45">
      <t>ミヤザキ</t>
    </rPh>
    <rPh sb="45" eb="47">
      <t>クウコウ</t>
    </rPh>
    <rPh sb="56" eb="57">
      <t>フン</t>
    </rPh>
    <phoneticPr fontId="18"/>
  </si>
  <si>
    <t>〒851-3215　長崎市琴海尾戸町1740　　　　　長崎駅28キロ　56分　長崎空港65キロ　80分</t>
    <rPh sb="10" eb="13">
      <t>ナガサキシ</t>
    </rPh>
    <rPh sb="13" eb="14">
      <t>コト</t>
    </rPh>
    <rPh sb="14" eb="15">
      <t>ウミ</t>
    </rPh>
    <rPh sb="15" eb="16">
      <t>オ</t>
    </rPh>
    <rPh sb="16" eb="17">
      <t>ト</t>
    </rPh>
    <rPh sb="17" eb="18">
      <t>チョウ</t>
    </rPh>
    <rPh sb="27" eb="30">
      <t>ナガサキエキ</t>
    </rPh>
    <rPh sb="37" eb="38">
      <t>フン</t>
    </rPh>
    <rPh sb="39" eb="41">
      <t>ナガサキ</t>
    </rPh>
    <rPh sb="41" eb="43">
      <t>クウコウ</t>
    </rPh>
    <rPh sb="50" eb="51">
      <t>フン</t>
    </rPh>
    <phoneticPr fontId="56"/>
  </si>
  <si>
    <t>〒880-0211　宮崎市佐土原町下田島6634-1　　　　宮崎駅　19キロ　30分　　宮崎空港　24キロ　33分</t>
    <rPh sb="10" eb="12">
      <t>ミヤザキ</t>
    </rPh>
    <rPh sb="12" eb="13">
      <t>シ</t>
    </rPh>
    <rPh sb="13" eb="17">
      <t>サドワラチョウ</t>
    </rPh>
    <rPh sb="17" eb="18">
      <t>シモ</t>
    </rPh>
    <rPh sb="18" eb="20">
      <t>タジマ</t>
    </rPh>
    <rPh sb="30" eb="32">
      <t>ミヤザキ</t>
    </rPh>
    <rPh sb="32" eb="33">
      <t>エキ</t>
    </rPh>
    <rPh sb="41" eb="42">
      <t>フン</t>
    </rPh>
    <rPh sb="44" eb="46">
      <t>ミヤザキ</t>
    </rPh>
    <rPh sb="46" eb="48">
      <t>クウコウ</t>
    </rPh>
    <rPh sb="56" eb="57">
      <t>フン</t>
    </rPh>
    <phoneticPr fontId="18"/>
  </si>
  <si>
    <t>〒851-3211　長崎市琴海戸根原町171　　　　　長崎駅　28キロ　50分　長崎空港55キロ70分</t>
    <rPh sb="10" eb="13">
      <t>ナガサキシ</t>
    </rPh>
    <rPh sb="13" eb="14">
      <t>コト</t>
    </rPh>
    <rPh sb="14" eb="15">
      <t>ウミ</t>
    </rPh>
    <rPh sb="15" eb="16">
      <t>ト</t>
    </rPh>
    <rPh sb="16" eb="17">
      <t>ネ</t>
    </rPh>
    <rPh sb="17" eb="18">
      <t>ハラ</t>
    </rPh>
    <rPh sb="18" eb="19">
      <t>チョウ</t>
    </rPh>
    <rPh sb="27" eb="30">
      <t>ナガサキエキ</t>
    </rPh>
    <rPh sb="38" eb="39">
      <t>フン</t>
    </rPh>
    <rPh sb="40" eb="42">
      <t>ナガサキ</t>
    </rPh>
    <rPh sb="42" eb="44">
      <t>クウコウ</t>
    </rPh>
    <rPh sb="50" eb="51">
      <t>フン</t>
    </rPh>
    <phoneticPr fontId="56"/>
  </si>
  <si>
    <t>〒889-4602　都城市山田町中霧島4423-4　　　　　　宮崎駅　56キロ　70分　宮崎空港　59キロ　70分</t>
    <rPh sb="10" eb="13">
      <t>ミヤコノジョウシ</t>
    </rPh>
    <rPh sb="13" eb="16">
      <t>ヤマダマチ</t>
    </rPh>
    <rPh sb="16" eb="17">
      <t>ナカ</t>
    </rPh>
    <rPh sb="17" eb="19">
      <t>キリシマ</t>
    </rPh>
    <rPh sb="31" eb="33">
      <t>ミヤザキ</t>
    </rPh>
    <rPh sb="33" eb="34">
      <t>エキ</t>
    </rPh>
    <rPh sb="42" eb="43">
      <t>フン</t>
    </rPh>
    <rPh sb="44" eb="46">
      <t>ミヤザキ</t>
    </rPh>
    <rPh sb="46" eb="48">
      <t>クウコウ</t>
    </rPh>
    <rPh sb="56" eb="57">
      <t>フン</t>
    </rPh>
    <phoneticPr fontId="18"/>
  </si>
  <si>
    <t>〒851-3103　長崎市琴海戸根町95　　　長崎駅26キロ　45分　　長崎空港53キロ　70分</t>
    <rPh sb="10" eb="13">
      <t>ナガサキシ</t>
    </rPh>
    <rPh sb="13" eb="14">
      <t>コト</t>
    </rPh>
    <rPh sb="14" eb="15">
      <t>ウミ</t>
    </rPh>
    <rPh sb="15" eb="16">
      <t>ト</t>
    </rPh>
    <rPh sb="16" eb="17">
      <t>ネ</t>
    </rPh>
    <rPh sb="17" eb="18">
      <t>チョウ</t>
    </rPh>
    <rPh sb="23" eb="26">
      <t>ナガサキエキ</t>
    </rPh>
    <rPh sb="33" eb="34">
      <t>フン</t>
    </rPh>
    <rPh sb="36" eb="38">
      <t>ナガサキ</t>
    </rPh>
    <rPh sb="38" eb="40">
      <t>クウコウ</t>
    </rPh>
    <rPh sb="47" eb="48">
      <t>フン</t>
    </rPh>
    <phoneticPr fontId="56"/>
  </si>
  <si>
    <t>〒882-0095　延岡市浦城町1161　　　　　　　宮崎駅　107キロ　1時間50分　宮崎空港　118キロ　2時間</t>
    <rPh sb="10" eb="13">
      <t>ノベオカシ</t>
    </rPh>
    <rPh sb="13" eb="14">
      <t>ウラ</t>
    </rPh>
    <rPh sb="14" eb="15">
      <t>ジョウ</t>
    </rPh>
    <rPh sb="15" eb="16">
      <t>マチ</t>
    </rPh>
    <rPh sb="27" eb="29">
      <t>ミヤザキ</t>
    </rPh>
    <rPh sb="29" eb="30">
      <t>エキ</t>
    </rPh>
    <rPh sb="38" eb="40">
      <t>ジカン</t>
    </rPh>
    <rPh sb="42" eb="43">
      <t>フン</t>
    </rPh>
    <rPh sb="44" eb="46">
      <t>ミヤザキ</t>
    </rPh>
    <rPh sb="46" eb="48">
      <t>クウコウ</t>
    </rPh>
    <rPh sb="56" eb="58">
      <t>ジカン</t>
    </rPh>
    <phoneticPr fontId="18"/>
  </si>
  <si>
    <t>〒856-0002　長崎県大村市東野岳町1334　　　　長崎駅43キロ　45分　長崎空港14キロ　25分</t>
    <rPh sb="10" eb="13">
      <t>ナガサキケン</t>
    </rPh>
    <rPh sb="13" eb="16">
      <t>オオムラシ</t>
    </rPh>
    <rPh sb="16" eb="17">
      <t>ヒガシ</t>
    </rPh>
    <rPh sb="17" eb="18">
      <t>ノ</t>
    </rPh>
    <rPh sb="18" eb="19">
      <t>タケ</t>
    </rPh>
    <rPh sb="19" eb="20">
      <t>チョウ</t>
    </rPh>
    <rPh sb="28" eb="31">
      <t>ナガサキエキ</t>
    </rPh>
    <rPh sb="38" eb="39">
      <t>フン</t>
    </rPh>
    <rPh sb="40" eb="42">
      <t>ナガサキ</t>
    </rPh>
    <rPh sb="42" eb="44">
      <t>クウコウ</t>
    </rPh>
    <rPh sb="51" eb="52">
      <t>フン</t>
    </rPh>
    <phoneticPr fontId="56"/>
  </si>
  <si>
    <t>〒885-1205　都城市高城町石山4474　　　　　　　　　　　　　　　　　　　宮崎駅　44キロ45分　宮崎空港　39キロ40分</t>
    <rPh sb="10" eb="13">
      <t>ミヤコノジョウシ</t>
    </rPh>
    <rPh sb="13" eb="15">
      <t>タカシロ</t>
    </rPh>
    <rPh sb="15" eb="16">
      <t>マチ</t>
    </rPh>
    <rPh sb="16" eb="18">
      <t>イシヤマ</t>
    </rPh>
    <rPh sb="41" eb="43">
      <t>ミヤザキ</t>
    </rPh>
    <rPh sb="43" eb="44">
      <t>エキ</t>
    </rPh>
    <rPh sb="51" eb="52">
      <t>フン</t>
    </rPh>
    <rPh sb="53" eb="55">
      <t>ミヤザキ</t>
    </rPh>
    <rPh sb="55" eb="57">
      <t>クウコウ</t>
    </rPh>
    <rPh sb="64" eb="65">
      <t>フン</t>
    </rPh>
    <phoneticPr fontId="18"/>
  </si>
  <si>
    <t>〒854-0054　長崎県諫早市小ヶ倉町51　　　長崎駅28キロ　45分　長崎空港28キロ　35分</t>
    <rPh sb="10" eb="13">
      <t>ナガサキケン</t>
    </rPh>
    <rPh sb="13" eb="16">
      <t>イサハヤシ</t>
    </rPh>
    <rPh sb="16" eb="17">
      <t>ショウ</t>
    </rPh>
    <rPh sb="18" eb="19">
      <t>クラ</t>
    </rPh>
    <rPh sb="19" eb="20">
      <t>チョウ</t>
    </rPh>
    <rPh sb="25" eb="28">
      <t>ナガサキエキ</t>
    </rPh>
    <rPh sb="35" eb="36">
      <t>フン</t>
    </rPh>
    <rPh sb="37" eb="39">
      <t>ナガサキ</t>
    </rPh>
    <rPh sb="39" eb="41">
      <t>クウコウ</t>
    </rPh>
    <rPh sb="48" eb="49">
      <t>フン</t>
    </rPh>
    <phoneticPr fontId="56"/>
  </si>
  <si>
    <t>〒889-1406　宮崎県湯郡新富町新田17605　　宮崎駅　30.キロ45分　宮崎空港　46キロ50分</t>
    <rPh sb="10" eb="12">
      <t>ミヤザキ</t>
    </rPh>
    <rPh sb="12" eb="13">
      <t>ケン</t>
    </rPh>
    <rPh sb="13" eb="14">
      <t>ユ</t>
    </rPh>
    <rPh sb="14" eb="15">
      <t>グン</t>
    </rPh>
    <rPh sb="15" eb="17">
      <t>シントミ</t>
    </rPh>
    <rPh sb="17" eb="18">
      <t>マチ</t>
    </rPh>
    <rPh sb="18" eb="20">
      <t>ニッタ</t>
    </rPh>
    <rPh sb="27" eb="29">
      <t>ミヤザキ</t>
    </rPh>
    <rPh sb="29" eb="30">
      <t>エキ</t>
    </rPh>
    <rPh sb="38" eb="39">
      <t>フン</t>
    </rPh>
    <rPh sb="40" eb="42">
      <t>ミヤザキ</t>
    </rPh>
    <rPh sb="42" eb="44">
      <t>クウコウ</t>
    </rPh>
    <rPh sb="51" eb="52">
      <t>フン</t>
    </rPh>
    <phoneticPr fontId="18"/>
  </si>
  <si>
    <t>〒854-0206　長崎県諫早市森山町唐比北1118　　　長崎駅30キロ　50分　長崎空港30キロ50分</t>
    <rPh sb="10" eb="13">
      <t>ナガサキケン</t>
    </rPh>
    <rPh sb="13" eb="16">
      <t>イサハヤシ</t>
    </rPh>
    <rPh sb="16" eb="18">
      <t>モリヤマ</t>
    </rPh>
    <rPh sb="18" eb="19">
      <t>チョウ</t>
    </rPh>
    <rPh sb="19" eb="22">
      <t>カラコキタ</t>
    </rPh>
    <rPh sb="29" eb="32">
      <t>ナガサキエキ</t>
    </rPh>
    <rPh sb="39" eb="40">
      <t>フン</t>
    </rPh>
    <rPh sb="41" eb="43">
      <t>ナガサキ</t>
    </rPh>
    <rPh sb="43" eb="45">
      <t>クウコウ</t>
    </rPh>
    <rPh sb="51" eb="52">
      <t>フン</t>
    </rPh>
    <phoneticPr fontId="56"/>
  </si>
  <si>
    <t>〒880-0211　宮崎市砂土原町下田島21085-1　　　宮崎駅　17キロ25分　宮崎空港　23キロ　35分</t>
    <rPh sb="10" eb="12">
      <t>ミヤザキ</t>
    </rPh>
    <rPh sb="12" eb="13">
      <t>シ</t>
    </rPh>
    <rPh sb="13" eb="16">
      <t>サドハラ</t>
    </rPh>
    <rPh sb="16" eb="17">
      <t>マチ</t>
    </rPh>
    <rPh sb="17" eb="19">
      <t>シモダ</t>
    </rPh>
    <rPh sb="19" eb="20">
      <t>シマ</t>
    </rPh>
    <rPh sb="30" eb="32">
      <t>ミヤザキ</t>
    </rPh>
    <rPh sb="32" eb="33">
      <t>エキ</t>
    </rPh>
    <rPh sb="40" eb="41">
      <t>フン</t>
    </rPh>
    <rPh sb="42" eb="44">
      <t>ミヤザキ</t>
    </rPh>
    <rPh sb="44" eb="46">
      <t>クウコウ</t>
    </rPh>
    <rPh sb="54" eb="55">
      <t>フン</t>
    </rPh>
    <phoneticPr fontId="18"/>
  </si>
  <si>
    <t>鹿児島県</t>
    <rPh sb="0" eb="4">
      <t>カゴシマケン</t>
    </rPh>
    <phoneticPr fontId="18"/>
  </si>
  <si>
    <t>〒854-0301　長崎県雲仙市愛野町甲2789　　　長崎駅34キロ　55分　　長崎空港43キロ　55分</t>
    <rPh sb="10" eb="13">
      <t>ナガサキケン</t>
    </rPh>
    <rPh sb="13" eb="16">
      <t>ウンゼンシ</t>
    </rPh>
    <rPh sb="16" eb="17">
      <t>アイ</t>
    </rPh>
    <rPh sb="17" eb="18">
      <t>ノ</t>
    </rPh>
    <rPh sb="18" eb="19">
      <t>チョウ</t>
    </rPh>
    <rPh sb="19" eb="20">
      <t>コウ</t>
    </rPh>
    <rPh sb="27" eb="30">
      <t>ナガサキエキ</t>
    </rPh>
    <rPh sb="37" eb="38">
      <t>フン</t>
    </rPh>
    <rPh sb="40" eb="42">
      <t>ナガサキ</t>
    </rPh>
    <rPh sb="42" eb="44">
      <t>クウコウ</t>
    </rPh>
    <rPh sb="51" eb="52">
      <t>フン</t>
    </rPh>
    <phoneticPr fontId="56"/>
  </si>
  <si>
    <t>〒854-0621　長崎県雲仙市小浜町雲仙548　　　長崎渓　49キロ80分　　長崎空港62キロ　90分</t>
    <rPh sb="10" eb="13">
      <t>ナガサキケン</t>
    </rPh>
    <rPh sb="13" eb="16">
      <t>ウンゼンシ</t>
    </rPh>
    <rPh sb="16" eb="18">
      <t>オバマ</t>
    </rPh>
    <rPh sb="18" eb="19">
      <t>チョウ</t>
    </rPh>
    <rPh sb="19" eb="21">
      <t>ウンゼン</t>
    </rPh>
    <rPh sb="27" eb="29">
      <t>ナガサキ</t>
    </rPh>
    <rPh sb="29" eb="30">
      <t>ケイ</t>
    </rPh>
    <rPh sb="37" eb="38">
      <t>フン</t>
    </rPh>
    <rPh sb="40" eb="42">
      <t>ナガサキ</t>
    </rPh>
    <rPh sb="42" eb="44">
      <t>クウコウ</t>
    </rPh>
    <rPh sb="51" eb="52">
      <t>フン</t>
    </rPh>
    <phoneticPr fontId="56"/>
  </si>
  <si>
    <t>〒899-6302　霧島市横川町下ノ1023　　鹿児島中央駅　57キロ55分　鹿児島空港　13キロ　17分</t>
    <rPh sb="10" eb="13">
      <t>キリシマシ</t>
    </rPh>
    <rPh sb="13" eb="14">
      <t>ヨコ</t>
    </rPh>
    <rPh sb="14" eb="15">
      <t>カワ</t>
    </rPh>
    <rPh sb="15" eb="16">
      <t>チョウ</t>
    </rPh>
    <rPh sb="16" eb="17">
      <t>シタ</t>
    </rPh>
    <rPh sb="24" eb="27">
      <t>カゴシマ</t>
    </rPh>
    <rPh sb="27" eb="29">
      <t>チュウオウ</t>
    </rPh>
    <rPh sb="29" eb="30">
      <t>エキ</t>
    </rPh>
    <rPh sb="37" eb="38">
      <t>フン</t>
    </rPh>
    <rPh sb="39" eb="42">
      <t>カゴシマ</t>
    </rPh>
    <rPh sb="42" eb="44">
      <t>クウコウ</t>
    </rPh>
    <rPh sb="52" eb="53">
      <t>フン</t>
    </rPh>
    <phoneticPr fontId="56"/>
  </si>
  <si>
    <t>〒859-1505　長崎県南島原市深江町戊3987　 島原港10分　長崎駅72キロ95分　長崎空港64キロ　100分</t>
    <rPh sb="10" eb="13">
      <t>ナガサキケン</t>
    </rPh>
    <rPh sb="13" eb="14">
      <t>ミナミ</t>
    </rPh>
    <rPh sb="14" eb="17">
      <t>シマバラシ</t>
    </rPh>
    <rPh sb="17" eb="19">
      <t>フカエ</t>
    </rPh>
    <rPh sb="19" eb="20">
      <t>チョウ</t>
    </rPh>
    <rPh sb="20" eb="21">
      <t>ツチノエ</t>
    </rPh>
    <rPh sb="27" eb="29">
      <t>シマバラ</t>
    </rPh>
    <rPh sb="29" eb="30">
      <t>コウ</t>
    </rPh>
    <rPh sb="32" eb="33">
      <t>フン</t>
    </rPh>
    <rPh sb="34" eb="37">
      <t>ナガサキエキ</t>
    </rPh>
    <rPh sb="43" eb="44">
      <t>フン</t>
    </rPh>
    <rPh sb="45" eb="47">
      <t>ナガサキ</t>
    </rPh>
    <rPh sb="47" eb="49">
      <t>クウコウ</t>
    </rPh>
    <rPh sb="57" eb="58">
      <t>フン</t>
    </rPh>
    <phoneticPr fontId="56"/>
  </si>
  <si>
    <t>〒899-6603　霧島市牧園町高千穂3311　　　鹿児島中央駅　61キロ　70分　鹿児島空港　20キロ　30分</t>
    <rPh sb="10" eb="13">
      <t>キリシマシ</t>
    </rPh>
    <rPh sb="13" eb="14">
      <t>マキ</t>
    </rPh>
    <rPh sb="14" eb="15">
      <t>ソノ</t>
    </rPh>
    <rPh sb="15" eb="16">
      <t>チョウ</t>
    </rPh>
    <rPh sb="16" eb="19">
      <t>タカチホ</t>
    </rPh>
    <rPh sb="26" eb="29">
      <t>カゴシマ</t>
    </rPh>
    <rPh sb="29" eb="31">
      <t>チュウオウ</t>
    </rPh>
    <rPh sb="31" eb="32">
      <t>エキ</t>
    </rPh>
    <rPh sb="40" eb="41">
      <t>フン</t>
    </rPh>
    <rPh sb="42" eb="45">
      <t>カゴシマ</t>
    </rPh>
    <rPh sb="45" eb="47">
      <t>クウコウ</t>
    </rPh>
    <rPh sb="55" eb="56">
      <t>フン</t>
    </rPh>
    <phoneticPr fontId="56"/>
  </si>
  <si>
    <t>〒851-0506　長崎市脇岬町345　　　　　　　　　　　長崎駅23キロ　45分　長崎空港58キロ　80分</t>
    <rPh sb="10" eb="13">
      <t>ナガサキシ</t>
    </rPh>
    <rPh sb="13" eb="14">
      <t>ワキ</t>
    </rPh>
    <rPh sb="14" eb="15">
      <t>ミサキ</t>
    </rPh>
    <rPh sb="15" eb="16">
      <t>マチ</t>
    </rPh>
    <rPh sb="30" eb="33">
      <t>ナガサキエキ</t>
    </rPh>
    <rPh sb="40" eb="41">
      <t>フン</t>
    </rPh>
    <rPh sb="42" eb="44">
      <t>ナガサキ</t>
    </rPh>
    <rPh sb="44" eb="46">
      <t>クウコウ</t>
    </rPh>
    <rPh sb="53" eb="54">
      <t>フン</t>
    </rPh>
    <phoneticPr fontId="18"/>
  </si>
  <si>
    <t>〒895-1501　　薩摩川内市祁答院町下手3600　鹿児島中央駅　47キロ70分　鹿児島空港　35キロ45分</t>
    <rPh sb="11" eb="13">
      <t>サツマ</t>
    </rPh>
    <rPh sb="13" eb="15">
      <t>カワウチ</t>
    </rPh>
    <rPh sb="15" eb="16">
      <t>シ</t>
    </rPh>
    <rPh sb="16" eb="17">
      <t>ケ</t>
    </rPh>
    <rPh sb="17" eb="18">
      <t>コタ</t>
    </rPh>
    <rPh sb="18" eb="19">
      <t>イン</t>
    </rPh>
    <rPh sb="19" eb="20">
      <t>マチ</t>
    </rPh>
    <rPh sb="20" eb="22">
      <t>シモテ</t>
    </rPh>
    <rPh sb="27" eb="30">
      <t>カゴシマ</t>
    </rPh>
    <rPh sb="30" eb="32">
      <t>チュウオウ</t>
    </rPh>
    <rPh sb="32" eb="33">
      <t>エキ</t>
    </rPh>
    <rPh sb="40" eb="41">
      <t>フン</t>
    </rPh>
    <rPh sb="42" eb="45">
      <t>カゴシマ</t>
    </rPh>
    <rPh sb="45" eb="47">
      <t>クウコウ</t>
    </rPh>
    <rPh sb="54" eb="55">
      <t>フン</t>
    </rPh>
    <phoneticPr fontId="56"/>
  </si>
  <si>
    <t>〒859-0403　諫早市多良見町市布1656-1　　　　　　　長崎駅18キロ　25分　　長崎空港26キロ　35分</t>
    <rPh sb="10" eb="13">
      <t>イサハヤシ</t>
    </rPh>
    <rPh sb="13" eb="15">
      <t>タラ</t>
    </rPh>
    <rPh sb="15" eb="16">
      <t>ミ</t>
    </rPh>
    <rPh sb="16" eb="17">
      <t>マチ</t>
    </rPh>
    <rPh sb="17" eb="18">
      <t>シ</t>
    </rPh>
    <rPh sb="18" eb="19">
      <t>ヌノ</t>
    </rPh>
    <rPh sb="32" eb="35">
      <t>ナガサキエキ</t>
    </rPh>
    <rPh sb="42" eb="43">
      <t>フン</t>
    </rPh>
    <rPh sb="45" eb="47">
      <t>ナガサキ</t>
    </rPh>
    <rPh sb="47" eb="49">
      <t>クウコウ</t>
    </rPh>
    <rPh sb="56" eb="57">
      <t>フン</t>
    </rPh>
    <phoneticPr fontId="18"/>
  </si>
  <si>
    <t>佐世保・平戸カントリークラブ　　　0956-66-8221</t>
    <rPh sb="0" eb="3">
      <t>サセボ</t>
    </rPh>
    <rPh sb="4" eb="6">
      <t>ヒラド</t>
    </rPh>
    <phoneticPr fontId="18"/>
  </si>
  <si>
    <t>ゴールデンパームカントリークラブ　　　099-294-2666</t>
    <phoneticPr fontId="56"/>
  </si>
  <si>
    <t>〒859-6121　佐世保市江迎町奥川内220-6　　　　　　　　　　　　　　長崎駅110キロ1時間50分　　長崎空港84キロ　90分</t>
    <rPh sb="10" eb="14">
      <t>サセボシ</t>
    </rPh>
    <rPh sb="14" eb="16">
      <t>エムカエ</t>
    </rPh>
    <rPh sb="16" eb="17">
      <t>マチ</t>
    </rPh>
    <rPh sb="17" eb="19">
      <t>オクカワ</t>
    </rPh>
    <rPh sb="19" eb="20">
      <t>ナイ</t>
    </rPh>
    <rPh sb="39" eb="42">
      <t>ナガサキエキ</t>
    </rPh>
    <rPh sb="48" eb="50">
      <t>ジカン</t>
    </rPh>
    <rPh sb="52" eb="53">
      <t>フン</t>
    </rPh>
    <rPh sb="55" eb="57">
      <t>ナガサキ</t>
    </rPh>
    <rPh sb="57" eb="59">
      <t>クウコウ</t>
    </rPh>
    <rPh sb="66" eb="67">
      <t>フン</t>
    </rPh>
    <phoneticPr fontId="18"/>
  </si>
  <si>
    <t>〒891-1303　鹿児島市本城町366　　　　　鹿児島中央駅　22キロ35分　鹿児島空港　24キロ　30分</t>
    <rPh sb="10" eb="14">
      <t>カゴシマシ</t>
    </rPh>
    <rPh sb="14" eb="15">
      <t>ホン</t>
    </rPh>
    <rPh sb="15" eb="16">
      <t>ジョウ</t>
    </rPh>
    <rPh sb="16" eb="17">
      <t>マチ</t>
    </rPh>
    <rPh sb="25" eb="28">
      <t>カゴシマ</t>
    </rPh>
    <rPh sb="28" eb="30">
      <t>チュウオウ</t>
    </rPh>
    <rPh sb="30" eb="31">
      <t>エキ</t>
    </rPh>
    <rPh sb="38" eb="39">
      <t>フン</t>
    </rPh>
    <rPh sb="40" eb="43">
      <t>カゴシマ</t>
    </rPh>
    <rPh sb="43" eb="45">
      <t>クウコウ</t>
    </rPh>
    <rPh sb="53" eb="54">
      <t>フン</t>
    </rPh>
    <phoneticPr fontId="18"/>
  </si>
  <si>
    <t>熊本県</t>
    <rPh sb="0" eb="2">
      <t>クマモト</t>
    </rPh>
    <rPh sb="2" eb="3">
      <t>ケン</t>
    </rPh>
    <phoneticPr fontId="18"/>
  </si>
  <si>
    <t>〒891-1305　鹿児島市宮之浦町4092-2　　　　　鹿児島中央駅　20キロ30分　鹿児島空港　32キロ35分</t>
    <rPh sb="10" eb="14">
      <t>カゴシマシ</t>
    </rPh>
    <rPh sb="14" eb="15">
      <t>ミヤ</t>
    </rPh>
    <rPh sb="15" eb="16">
      <t>ノ</t>
    </rPh>
    <rPh sb="16" eb="17">
      <t>ウラ</t>
    </rPh>
    <rPh sb="17" eb="18">
      <t>チョウ</t>
    </rPh>
    <rPh sb="29" eb="32">
      <t>カゴシマ</t>
    </rPh>
    <rPh sb="32" eb="34">
      <t>チュウオウ</t>
    </rPh>
    <rPh sb="34" eb="35">
      <t>エキ</t>
    </rPh>
    <rPh sb="42" eb="43">
      <t>フン</t>
    </rPh>
    <rPh sb="44" eb="47">
      <t>カゴシマ</t>
    </rPh>
    <rPh sb="47" eb="49">
      <t>クウコウ</t>
    </rPh>
    <rPh sb="56" eb="57">
      <t>フン</t>
    </rPh>
    <phoneticPr fontId="56"/>
  </si>
  <si>
    <t>〒864-0162　熊本県荒尾市金山2001　南関ＩＣより17Ｋ　　　熊本駅46キロ　60分　熊本空港55キロ70分</t>
    <rPh sb="10" eb="13">
      <t>クマモトケン</t>
    </rPh>
    <rPh sb="13" eb="16">
      <t>アラオシ</t>
    </rPh>
    <rPh sb="16" eb="18">
      <t>カネヤマ</t>
    </rPh>
    <rPh sb="23" eb="25">
      <t>ナンカン</t>
    </rPh>
    <rPh sb="35" eb="38">
      <t>クマモトエキ</t>
    </rPh>
    <rPh sb="45" eb="46">
      <t>フン</t>
    </rPh>
    <rPh sb="47" eb="49">
      <t>クマモト</t>
    </rPh>
    <rPh sb="49" eb="51">
      <t>クウコウ</t>
    </rPh>
    <rPh sb="57" eb="58">
      <t>フン</t>
    </rPh>
    <phoneticPr fontId="56"/>
  </si>
  <si>
    <t>〒897-0302　南九州市知覧町郡8630　　鹿児島中央駅　31キロ40分　鹿児島空港　63キロ70分</t>
    <rPh sb="10" eb="14">
      <t>ミナミキュウシュウシ</t>
    </rPh>
    <rPh sb="14" eb="17">
      <t>チランチョウ</t>
    </rPh>
    <rPh sb="17" eb="18">
      <t>コオリ</t>
    </rPh>
    <rPh sb="24" eb="27">
      <t>カゴシマ</t>
    </rPh>
    <rPh sb="27" eb="29">
      <t>チュウオウ</t>
    </rPh>
    <rPh sb="29" eb="30">
      <t>エキ</t>
    </rPh>
    <rPh sb="37" eb="38">
      <t>フン</t>
    </rPh>
    <rPh sb="39" eb="42">
      <t>カゴシマ</t>
    </rPh>
    <rPh sb="42" eb="44">
      <t>クウコウ</t>
    </rPh>
    <rPh sb="51" eb="52">
      <t>フン</t>
    </rPh>
    <phoneticPr fontId="56"/>
  </si>
  <si>
    <t>〒865-0008　熊本県玉名市石貫3987　菊水ＩＣより7ＫＭ　　熊本駅29キロ50分　熊本空港47キロ50分</t>
    <phoneticPr fontId="18"/>
  </si>
  <si>
    <t>〒891-0204　鹿児島市喜入一倉町11617-1　　加越島中央駅　37キロ60分　鹿児島空港　72キロ80分</t>
    <rPh sb="10" eb="14">
      <t>カゴシマシ</t>
    </rPh>
    <rPh sb="14" eb="16">
      <t>キイレ</t>
    </rPh>
    <rPh sb="16" eb="17">
      <t>イチ</t>
    </rPh>
    <rPh sb="17" eb="18">
      <t>クラ</t>
    </rPh>
    <rPh sb="18" eb="19">
      <t>チョウ</t>
    </rPh>
    <rPh sb="28" eb="30">
      <t>カゴシ</t>
    </rPh>
    <rPh sb="30" eb="31">
      <t>シマ</t>
    </rPh>
    <rPh sb="31" eb="33">
      <t>チュウオウ</t>
    </rPh>
    <rPh sb="33" eb="34">
      <t>エキ</t>
    </rPh>
    <rPh sb="41" eb="42">
      <t>フン</t>
    </rPh>
    <rPh sb="43" eb="46">
      <t>カゴシマ</t>
    </rPh>
    <rPh sb="46" eb="48">
      <t>クウコウ</t>
    </rPh>
    <rPh sb="55" eb="56">
      <t>フン</t>
    </rPh>
    <phoneticPr fontId="56"/>
  </si>
  <si>
    <t>〒891-0602　指宿市開聞川尻6660　　鹿児島中央駅　67キロ90分　鹿児島空港　102キロ1時間50分</t>
    <rPh sb="10" eb="13">
      <t>イブスキシ</t>
    </rPh>
    <rPh sb="13" eb="15">
      <t>カイモン</t>
    </rPh>
    <rPh sb="15" eb="17">
      <t>カワジリ</t>
    </rPh>
    <rPh sb="23" eb="26">
      <t>カゴシマ</t>
    </rPh>
    <rPh sb="26" eb="28">
      <t>チュウオウ</t>
    </rPh>
    <rPh sb="28" eb="29">
      <t>エキ</t>
    </rPh>
    <rPh sb="36" eb="37">
      <t>フン</t>
    </rPh>
    <rPh sb="38" eb="41">
      <t>カゴシマ</t>
    </rPh>
    <rPh sb="41" eb="43">
      <t>クウコウ</t>
    </rPh>
    <rPh sb="50" eb="52">
      <t>ジカン</t>
    </rPh>
    <rPh sb="54" eb="55">
      <t>フン</t>
    </rPh>
    <phoneticPr fontId="56"/>
  </si>
  <si>
    <t>〒869-1205　熊本県菊池市旭志川辺1217　　　熊本駅　23キロ55分　熊本空港　12キロ　20分</t>
    <rPh sb="10" eb="13">
      <t>クマモトケン</t>
    </rPh>
    <rPh sb="13" eb="16">
      <t>キクチシ</t>
    </rPh>
    <rPh sb="16" eb="18">
      <t>キョクシ</t>
    </rPh>
    <rPh sb="18" eb="19">
      <t>カワ</t>
    </rPh>
    <rPh sb="19" eb="20">
      <t>ヘン</t>
    </rPh>
    <rPh sb="27" eb="30">
      <t>クマモトエキ</t>
    </rPh>
    <rPh sb="37" eb="38">
      <t>フン</t>
    </rPh>
    <rPh sb="39" eb="41">
      <t>クマモト</t>
    </rPh>
    <rPh sb="41" eb="43">
      <t>クウコウ</t>
    </rPh>
    <rPh sb="51" eb="52">
      <t>フン</t>
    </rPh>
    <phoneticPr fontId="56"/>
  </si>
  <si>
    <t>〒895-1402　薩摩川内市入来町浦之名4890-11　鹿児島中央駅28キロ45分　鹿児島空港43キロ　50分</t>
    <rPh sb="10" eb="12">
      <t>サツマ</t>
    </rPh>
    <rPh sb="12" eb="15">
      <t>センダイシ</t>
    </rPh>
    <rPh sb="15" eb="17">
      <t>イリキ</t>
    </rPh>
    <rPh sb="17" eb="18">
      <t>マチ</t>
    </rPh>
    <rPh sb="18" eb="19">
      <t>ウラ</t>
    </rPh>
    <rPh sb="19" eb="20">
      <t>ノ</t>
    </rPh>
    <rPh sb="20" eb="21">
      <t>ナ</t>
    </rPh>
    <rPh sb="29" eb="32">
      <t>カゴシマ</t>
    </rPh>
    <rPh sb="32" eb="34">
      <t>チュウオウ</t>
    </rPh>
    <rPh sb="34" eb="35">
      <t>エキ</t>
    </rPh>
    <rPh sb="41" eb="42">
      <t>フン</t>
    </rPh>
    <rPh sb="43" eb="46">
      <t>カゴシマ</t>
    </rPh>
    <rPh sb="46" eb="48">
      <t>クウコウ</t>
    </rPh>
    <rPh sb="55" eb="56">
      <t>フン</t>
    </rPh>
    <phoneticPr fontId="18"/>
  </si>
  <si>
    <t>〒869-1214　熊本県菊池郡大津町瀬田711　熊本ＩＣ20分　熊本駅　28キロ55分　　熊本空港12キロ20分</t>
    <rPh sb="10" eb="13">
      <t>クマモトケン</t>
    </rPh>
    <rPh sb="13" eb="16">
      <t>キクチグン</t>
    </rPh>
    <rPh sb="16" eb="19">
      <t>オオツマチ</t>
    </rPh>
    <rPh sb="19" eb="21">
      <t>セタ</t>
    </rPh>
    <rPh sb="20" eb="21">
      <t>オオゼ</t>
    </rPh>
    <rPh sb="25" eb="27">
      <t>クマモト</t>
    </rPh>
    <rPh sb="31" eb="32">
      <t>フン</t>
    </rPh>
    <rPh sb="33" eb="36">
      <t>クマモトエキ</t>
    </rPh>
    <rPh sb="43" eb="44">
      <t>フン</t>
    </rPh>
    <rPh sb="46" eb="48">
      <t>クマモト</t>
    </rPh>
    <rPh sb="48" eb="50">
      <t>クウコウ</t>
    </rPh>
    <rPh sb="56" eb="57">
      <t>フン</t>
    </rPh>
    <phoneticPr fontId="56"/>
  </si>
  <si>
    <t>〒899-5203　鹿児島県姶良市加治木町小山田4732　　鹿児島中央駅　38キロ45分　鹿児島空港　10キロ15分</t>
    <rPh sb="10" eb="14">
      <t>カゴシマケン</t>
    </rPh>
    <rPh sb="14" eb="17">
      <t>アイラシ</t>
    </rPh>
    <rPh sb="17" eb="20">
      <t>カジキ</t>
    </rPh>
    <rPh sb="20" eb="21">
      <t>マチ</t>
    </rPh>
    <rPh sb="21" eb="23">
      <t>コヤマ</t>
    </rPh>
    <rPh sb="23" eb="24">
      <t>タ</t>
    </rPh>
    <rPh sb="30" eb="33">
      <t>カゴシマ</t>
    </rPh>
    <rPh sb="33" eb="35">
      <t>チュウオウ</t>
    </rPh>
    <rPh sb="35" eb="36">
      <t>エキ</t>
    </rPh>
    <rPh sb="43" eb="44">
      <t>フン</t>
    </rPh>
    <rPh sb="45" eb="48">
      <t>カゴシマ</t>
    </rPh>
    <rPh sb="48" eb="50">
      <t>クウコウ</t>
    </rPh>
    <rPh sb="57" eb="58">
      <t>フン</t>
    </rPh>
    <phoneticPr fontId="18"/>
  </si>
  <si>
    <t>〒869-1106　熊本県菊池郡菊陽町曲手838　　　　熊本駅　18キロ　45分　熊本空港　3キロ　8分</t>
    <rPh sb="10" eb="12">
      <t>クマモト</t>
    </rPh>
    <rPh sb="12" eb="13">
      <t>ケン</t>
    </rPh>
    <rPh sb="13" eb="16">
      <t>キクチグン</t>
    </rPh>
    <rPh sb="16" eb="19">
      <t>キクヨウマチ</t>
    </rPh>
    <rPh sb="19" eb="20">
      <t>マ</t>
    </rPh>
    <rPh sb="20" eb="21">
      <t>テ</t>
    </rPh>
    <rPh sb="28" eb="31">
      <t>クマモトエキ</t>
    </rPh>
    <rPh sb="39" eb="40">
      <t>フン</t>
    </rPh>
    <rPh sb="41" eb="43">
      <t>クマモト</t>
    </rPh>
    <rPh sb="43" eb="45">
      <t>クウコウ</t>
    </rPh>
    <rPh sb="51" eb="52">
      <t>フン</t>
    </rPh>
    <phoneticPr fontId="56"/>
  </si>
  <si>
    <t>〒895-2201　薩摩郡さつま町求名6122　　　　鹿児島中央駅　74キロ80分　鹿児島空港　32キロ　40分</t>
    <rPh sb="10" eb="13">
      <t>サツマグン</t>
    </rPh>
    <rPh sb="16" eb="17">
      <t>マチ</t>
    </rPh>
    <rPh sb="17" eb="19">
      <t>グミョウ</t>
    </rPh>
    <rPh sb="27" eb="30">
      <t>カゴシマ</t>
    </rPh>
    <rPh sb="30" eb="32">
      <t>チュウオウ</t>
    </rPh>
    <rPh sb="32" eb="33">
      <t>エキ</t>
    </rPh>
    <rPh sb="40" eb="41">
      <t>フン</t>
    </rPh>
    <rPh sb="42" eb="45">
      <t>カゴシマ</t>
    </rPh>
    <rPh sb="45" eb="47">
      <t>クウコウ</t>
    </rPh>
    <rPh sb="55" eb="56">
      <t>フン</t>
    </rPh>
    <phoneticPr fontId="18"/>
  </si>
  <si>
    <t>〒861-7311　熊本県天草市有明町上津浦2928       熊本駅　70キロ100分　　熊本空港　87キロ2時間</t>
    <rPh sb="10" eb="13">
      <t>クマモトケン</t>
    </rPh>
    <rPh sb="13" eb="16">
      <t>アマクサシ</t>
    </rPh>
    <rPh sb="16" eb="18">
      <t>アリアケ</t>
    </rPh>
    <rPh sb="18" eb="19">
      <t>チョウ</t>
    </rPh>
    <rPh sb="19" eb="20">
      <t>ウエ</t>
    </rPh>
    <rPh sb="20" eb="21">
      <t>ツ</t>
    </rPh>
    <rPh sb="21" eb="22">
      <t>ウラ</t>
    </rPh>
    <rPh sb="33" eb="36">
      <t>クマモトエキ</t>
    </rPh>
    <rPh sb="44" eb="45">
      <t>フン</t>
    </rPh>
    <rPh sb="47" eb="49">
      <t>クマモト</t>
    </rPh>
    <rPh sb="49" eb="51">
      <t>クウコウ</t>
    </rPh>
    <rPh sb="57" eb="59">
      <t>ジカン</t>
    </rPh>
    <phoneticPr fontId="56"/>
  </si>
  <si>
    <t>〒895-1203　薩摩川内市樋脇町市比野250　　鹿児島中央駅　36キロ　55分　鹿児島空港　36キロ45分</t>
    <rPh sb="10" eb="12">
      <t>サツマ</t>
    </rPh>
    <rPh sb="12" eb="15">
      <t>センダイシ</t>
    </rPh>
    <rPh sb="15" eb="18">
      <t>ヒワキチョウ</t>
    </rPh>
    <rPh sb="18" eb="19">
      <t>シ</t>
    </rPh>
    <rPh sb="19" eb="20">
      <t>ヒ</t>
    </rPh>
    <rPh sb="20" eb="21">
      <t>ノ</t>
    </rPh>
    <rPh sb="26" eb="29">
      <t>カゴシマ</t>
    </rPh>
    <rPh sb="29" eb="31">
      <t>チュウオウ</t>
    </rPh>
    <rPh sb="31" eb="32">
      <t>エキ</t>
    </rPh>
    <rPh sb="40" eb="41">
      <t>フン</t>
    </rPh>
    <rPh sb="42" eb="45">
      <t>カゴシマ</t>
    </rPh>
    <rPh sb="45" eb="47">
      <t>クウコウ</t>
    </rPh>
    <rPh sb="54" eb="55">
      <t>フン</t>
    </rPh>
    <phoneticPr fontId="18"/>
  </si>
  <si>
    <t>〒869-0511　熊本県宇城市松橋町曲野610　熊本市内より30分　熊本駅18キロ40分　熊本空港34キロ45分</t>
    <rPh sb="10" eb="12">
      <t>クマモト</t>
    </rPh>
    <rPh sb="12" eb="13">
      <t>ケン</t>
    </rPh>
    <rPh sb="13" eb="16">
      <t>ウキシ</t>
    </rPh>
    <rPh sb="16" eb="19">
      <t>マツハシチョウ</t>
    </rPh>
    <rPh sb="19" eb="21">
      <t>マガノ</t>
    </rPh>
    <rPh sb="25" eb="29">
      <t>クマモトシナイ</t>
    </rPh>
    <rPh sb="33" eb="34">
      <t>プン</t>
    </rPh>
    <rPh sb="35" eb="38">
      <t>クマモトエキ</t>
    </rPh>
    <rPh sb="44" eb="45">
      <t>フン</t>
    </rPh>
    <rPh sb="46" eb="48">
      <t>クマモト</t>
    </rPh>
    <rPh sb="48" eb="50">
      <t>クウコウ</t>
    </rPh>
    <rPh sb="56" eb="57">
      <t>フン</t>
    </rPh>
    <phoneticPr fontId="56"/>
  </si>
  <si>
    <t>〒899-5308　姶良市蒲生町米丸2448　　鹿児島中央駅　34キロ45分　鹿児島空港　22キロ30分</t>
    <rPh sb="10" eb="13">
      <t>アイラシ</t>
    </rPh>
    <rPh sb="13" eb="15">
      <t>ガモウ</t>
    </rPh>
    <rPh sb="15" eb="16">
      <t>マチ</t>
    </rPh>
    <rPh sb="16" eb="17">
      <t>コメ</t>
    </rPh>
    <rPh sb="17" eb="18">
      <t>マル</t>
    </rPh>
    <rPh sb="24" eb="27">
      <t>カゴシマ</t>
    </rPh>
    <rPh sb="27" eb="29">
      <t>チュウオウ</t>
    </rPh>
    <rPh sb="29" eb="30">
      <t>エキ</t>
    </rPh>
    <rPh sb="37" eb="38">
      <t>フン</t>
    </rPh>
    <rPh sb="39" eb="42">
      <t>カゴシマ</t>
    </rPh>
    <rPh sb="42" eb="44">
      <t>クウコウ</t>
    </rPh>
    <rPh sb="51" eb="52">
      <t>フン</t>
    </rPh>
    <phoneticPr fontId="18"/>
  </si>
  <si>
    <t>〒868-0301　熊本県球磨郡錦町木上東1　　　　熊本駅　92キロ　100分　　熊本空港　98キロ　90分</t>
    <rPh sb="10" eb="13">
      <t>クマモトケン</t>
    </rPh>
    <rPh sb="13" eb="15">
      <t>クマ</t>
    </rPh>
    <rPh sb="15" eb="16">
      <t>グン</t>
    </rPh>
    <rPh sb="16" eb="17">
      <t>ニシキ</t>
    </rPh>
    <rPh sb="17" eb="18">
      <t>チョウ</t>
    </rPh>
    <rPh sb="18" eb="19">
      <t>タイボク</t>
    </rPh>
    <rPh sb="19" eb="20">
      <t>ウエ</t>
    </rPh>
    <rPh sb="20" eb="21">
      <t>ヒガシ</t>
    </rPh>
    <rPh sb="26" eb="29">
      <t>クマモトエキ</t>
    </rPh>
    <rPh sb="38" eb="39">
      <t>フン</t>
    </rPh>
    <rPh sb="41" eb="43">
      <t>クマモト</t>
    </rPh>
    <rPh sb="43" eb="45">
      <t>クウコウ</t>
    </rPh>
    <rPh sb="53" eb="54">
      <t>フン</t>
    </rPh>
    <phoneticPr fontId="62"/>
  </si>
  <si>
    <t>〒899-2203　日置市東市来町伊作田6000　鹿児島中央駅　25キロ30分　鹿児島空港　60キロ60分</t>
    <rPh sb="10" eb="13">
      <t>ヒオキシ</t>
    </rPh>
    <rPh sb="13" eb="14">
      <t>ヒガシ</t>
    </rPh>
    <rPh sb="14" eb="16">
      <t>イチキ</t>
    </rPh>
    <rPh sb="16" eb="17">
      <t>マチ</t>
    </rPh>
    <rPh sb="17" eb="18">
      <t>イ</t>
    </rPh>
    <rPh sb="18" eb="19">
      <t>サク</t>
    </rPh>
    <rPh sb="19" eb="20">
      <t>タ</t>
    </rPh>
    <rPh sb="25" eb="28">
      <t>カゴシマ</t>
    </rPh>
    <rPh sb="28" eb="30">
      <t>チュウオウ</t>
    </rPh>
    <rPh sb="30" eb="31">
      <t>エキ</t>
    </rPh>
    <rPh sb="38" eb="39">
      <t>フン</t>
    </rPh>
    <rPh sb="40" eb="43">
      <t>カゴシマ</t>
    </rPh>
    <rPh sb="43" eb="45">
      <t>クウコウ</t>
    </rPh>
    <rPh sb="52" eb="53">
      <t>フン</t>
    </rPh>
    <phoneticPr fontId="18"/>
  </si>
  <si>
    <t>〒861-2404　阿蘇郡西原村河原3838-4　　　　　　熊本駅　25キロ　60分　熊本空港10キロ　18分</t>
    <rPh sb="10" eb="13">
      <t>アソグン</t>
    </rPh>
    <rPh sb="13" eb="15">
      <t>ニシハラ</t>
    </rPh>
    <rPh sb="15" eb="16">
      <t>ソン</t>
    </rPh>
    <rPh sb="16" eb="18">
      <t>カワラ</t>
    </rPh>
    <rPh sb="30" eb="33">
      <t>クマモトエキ</t>
    </rPh>
    <rPh sb="41" eb="42">
      <t>フン</t>
    </rPh>
    <rPh sb="43" eb="45">
      <t>クマモト</t>
    </rPh>
    <rPh sb="45" eb="47">
      <t>クウコウ</t>
    </rPh>
    <rPh sb="54" eb="55">
      <t>フン</t>
    </rPh>
    <phoneticPr fontId="18"/>
  </si>
  <si>
    <t>〒899-6401　霧島市溝辺町有川963-11　　　鹿児島中央駅　49キロ50分　鹿児島空港　7キロ　10分</t>
    <rPh sb="10" eb="13">
      <t>キリシマシ</t>
    </rPh>
    <rPh sb="13" eb="15">
      <t>ミゾベ</t>
    </rPh>
    <rPh sb="15" eb="16">
      <t>マチ</t>
    </rPh>
    <rPh sb="16" eb="18">
      <t>アリカワ</t>
    </rPh>
    <rPh sb="27" eb="30">
      <t>カゴシマ</t>
    </rPh>
    <rPh sb="30" eb="32">
      <t>チュウオウ</t>
    </rPh>
    <rPh sb="32" eb="33">
      <t>エキ</t>
    </rPh>
    <rPh sb="40" eb="41">
      <t>フン</t>
    </rPh>
    <rPh sb="42" eb="45">
      <t>カゴシマ</t>
    </rPh>
    <rPh sb="45" eb="47">
      <t>クウコウ</t>
    </rPh>
    <rPh sb="54" eb="55">
      <t>フン</t>
    </rPh>
    <phoneticPr fontId="18"/>
  </si>
  <si>
    <t>〒861-2402　熊本県阿蘇郡西原村小森2178　　　　熊本駅　29キロ　60分　　熊本空港　10キロ　20分</t>
    <rPh sb="10" eb="13">
      <t>クマモトケン</t>
    </rPh>
    <rPh sb="13" eb="16">
      <t>アソグン</t>
    </rPh>
    <rPh sb="16" eb="18">
      <t>ニシハラ</t>
    </rPh>
    <rPh sb="18" eb="19">
      <t>ソン</t>
    </rPh>
    <rPh sb="19" eb="21">
      <t>コモリ</t>
    </rPh>
    <rPh sb="29" eb="32">
      <t>クマモトエキ</t>
    </rPh>
    <rPh sb="40" eb="41">
      <t>フン</t>
    </rPh>
    <rPh sb="43" eb="45">
      <t>クマモト</t>
    </rPh>
    <rPh sb="45" eb="47">
      <t>クウコウ</t>
    </rPh>
    <rPh sb="55" eb="56">
      <t>フン</t>
    </rPh>
    <phoneticPr fontId="56"/>
  </si>
  <si>
    <t>〒899-4201　霧島市霧島田口2703-20　　　鹿児島中央駅　64キロ80分　鹿児島空港　27キロ45分</t>
    <rPh sb="10" eb="13">
      <t>キリシマシ</t>
    </rPh>
    <rPh sb="13" eb="15">
      <t>キリシマ</t>
    </rPh>
    <rPh sb="15" eb="17">
      <t>タグチ</t>
    </rPh>
    <rPh sb="27" eb="30">
      <t>カゴシマ</t>
    </rPh>
    <rPh sb="30" eb="32">
      <t>チュウオウ</t>
    </rPh>
    <rPh sb="32" eb="33">
      <t>エキ</t>
    </rPh>
    <rPh sb="40" eb="41">
      <t>フン</t>
    </rPh>
    <rPh sb="42" eb="45">
      <t>カゴシマ</t>
    </rPh>
    <rPh sb="45" eb="47">
      <t>クウコウ</t>
    </rPh>
    <rPh sb="54" eb="55">
      <t>フン</t>
    </rPh>
    <phoneticPr fontId="18"/>
  </si>
  <si>
    <t>〒861-2401　熊本県阿蘇郡西原村鳥子3415　　　熊本駅　28キロ　60分　熊本空港　9キロ　15分</t>
    <rPh sb="10" eb="13">
      <t>クマモトケン</t>
    </rPh>
    <rPh sb="13" eb="16">
      <t>アソグン</t>
    </rPh>
    <rPh sb="16" eb="18">
      <t>ニシハラ</t>
    </rPh>
    <rPh sb="18" eb="19">
      <t>ソン</t>
    </rPh>
    <rPh sb="19" eb="20">
      <t>トリ</t>
    </rPh>
    <rPh sb="20" eb="21">
      <t>コ</t>
    </rPh>
    <rPh sb="28" eb="31">
      <t>クマモトエキ</t>
    </rPh>
    <rPh sb="39" eb="40">
      <t>フン</t>
    </rPh>
    <rPh sb="41" eb="43">
      <t>クマモト</t>
    </rPh>
    <rPh sb="43" eb="45">
      <t>クウコウ</t>
    </rPh>
    <rPh sb="52" eb="53">
      <t>フン</t>
    </rPh>
    <phoneticPr fontId="56"/>
  </si>
  <si>
    <t>〒892-0871　鹿児島市吉野町6769　　鹿児島中央駅　11キロ30分　鹿児島空港　34キロ40分</t>
    <rPh sb="10" eb="14">
      <t>カゴシマシ</t>
    </rPh>
    <rPh sb="14" eb="16">
      <t>ヨシノ</t>
    </rPh>
    <rPh sb="16" eb="17">
      <t>マチ</t>
    </rPh>
    <rPh sb="23" eb="26">
      <t>カゴシマ</t>
    </rPh>
    <rPh sb="26" eb="28">
      <t>チュウオウ</t>
    </rPh>
    <rPh sb="28" eb="29">
      <t>エキ</t>
    </rPh>
    <rPh sb="36" eb="37">
      <t>フン</t>
    </rPh>
    <rPh sb="38" eb="41">
      <t>カゴシマ</t>
    </rPh>
    <rPh sb="41" eb="43">
      <t>クウコウ</t>
    </rPh>
    <rPh sb="50" eb="51">
      <t>フン</t>
    </rPh>
    <phoneticPr fontId="18"/>
  </si>
  <si>
    <t>〒869-1404　熊本県阿蘇郡南阿蘇村河陽4369-1　　　熊本駅　36キロ　80分　　熊本空港　29キロ　30分</t>
    <rPh sb="10" eb="13">
      <t>クマモトケン</t>
    </rPh>
    <rPh sb="13" eb="16">
      <t>アソグン</t>
    </rPh>
    <rPh sb="16" eb="17">
      <t>ミナミ</t>
    </rPh>
    <rPh sb="17" eb="19">
      <t>アソ</t>
    </rPh>
    <rPh sb="19" eb="20">
      <t>ソン</t>
    </rPh>
    <rPh sb="20" eb="21">
      <t>カワ</t>
    </rPh>
    <rPh sb="21" eb="22">
      <t>ヨウ</t>
    </rPh>
    <rPh sb="31" eb="34">
      <t>クマモトエキ</t>
    </rPh>
    <rPh sb="42" eb="43">
      <t>フン</t>
    </rPh>
    <rPh sb="45" eb="47">
      <t>クマモト</t>
    </rPh>
    <rPh sb="47" eb="49">
      <t>クウコウ</t>
    </rPh>
    <rPh sb="57" eb="58">
      <t>フン</t>
    </rPh>
    <phoneticPr fontId="56"/>
  </si>
  <si>
    <t>〒899-2504　日置市伊集院町郡549　　鹿児島中央駅　21キロ　30分　鹿児島空港　43キロ　55分</t>
    <rPh sb="10" eb="13">
      <t>ヒオキシ</t>
    </rPh>
    <rPh sb="13" eb="16">
      <t>イジュウイン</t>
    </rPh>
    <rPh sb="16" eb="17">
      <t>マチ</t>
    </rPh>
    <rPh sb="17" eb="18">
      <t>グン</t>
    </rPh>
    <rPh sb="23" eb="26">
      <t>カゴシマ</t>
    </rPh>
    <rPh sb="26" eb="28">
      <t>チュウオウ</t>
    </rPh>
    <rPh sb="28" eb="29">
      <t>エキ</t>
    </rPh>
    <rPh sb="37" eb="38">
      <t>フン</t>
    </rPh>
    <rPh sb="39" eb="42">
      <t>カゴシマ</t>
    </rPh>
    <rPh sb="42" eb="44">
      <t>クウコウ</t>
    </rPh>
    <rPh sb="52" eb="53">
      <t>フン</t>
    </rPh>
    <phoneticPr fontId="18"/>
  </si>
  <si>
    <t>〒869-1404　熊本県阿蘇郡南阿蘇村河陽5986-9　　　熊本駅　39キロ　80分　熊本空港　23キロ　35分</t>
    <rPh sb="10" eb="13">
      <t>クマモトケン</t>
    </rPh>
    <rPh sb="13" eb="16">
      <t>アソグン</t>
    </rPh>
    <rPh sb="16" eb="20">
      <t>ミナミアソムラ</t>
    </rPh>
    <rPh sb="20" eb="21">
      <t>カワ</t>
    </rPh>
    <rPh sb="21" eb="22">
      <t>ヨウ</t>
    </rPh>
    <rPh sb="31" eb="34">
      <t>クマモトエキ</t>
    </rPh>
    <rPh sb="42" eb="43">
      <t>フン</t>
    </rPh>
    <rPh sb="44" eb="46">
      <t>クマモト</t>
    </rPh>
    <rPh sb="46" eb="48">
      <t>クウコウ</t>
    </rPh>
    <rPh sb="56" eb="57">
      <t>フン</t>
    </rPh>
    <phoneticPr fontId="56"/>
  </si>
  <si>
    <t>フジＣＣ</t>
    <phoneticPr fontId="18"/>
  </si>
  <si>
    <t>赤水・あつまる</t>
    <rPh sb="0" eb="1">
      <t>アカ</t>
    </rPh>
    <rPh sb="1" eb="2">
      <t>ミズ</t>
    </rPh>
    <phoneticPr fontId="18"/>
  </si>
  <si>
    <t>鹿屋</t>
    <rPh sb="0" eb="2">
      <t>カノヤ</t>
    </rPh>
    <phoneticPr fontId="18"/>
  </si>
  <si>
    <t>串間</t>
    <rPh sb="0" eb="2">
      <t>クシマ</t>
    </rPh>
    <phoneticPr fontId="18"/>
  </si>
  <si>
    <t>佐多岬</t>
    <rPh sb="0" eb="2">
      <t>サタ</t>
    </rPh>
    <rPh sb="2" eb="3">
      <t>ミサキ</t>
    </rPh>
    <phoneticPr fontId="18"/>
  </si>
  <si>
    <t>枕崎</t>
    <rPh sb="0" eb="2">
      <t>マクラザキ</t>
    </rPh>
    <phoneticPr fontId="18"/>
  </si>
  <si>
    <t>知覧</t>
    <rPh sb="0" eb="2">
      <t>チラン</t>
    </rPh>
    <phoneticPr fontId="18"/>
  </si>
  <si>
    <t>和食</t>
    <rPh sb="0" eb="2">
      <t>ワショク</t>
    </rPh>
    <phoneticPr fontId="18"/>
  </si>
  <si>
    <t>★</t>
  </si>
  <si>
    <t>は駐車場予約必要です 申込み書は別シート</t>
    <rPh sb="1" eb="4">
      <t>チュウシャジョウ</t>
    </rPh>
    <rPh sb="4" eb="6">
      <t>ヨヤク</t>
    </rPh>
    <rPh sb="6" eb="8">
      <t>ヒツヨウ</t>
    </rPh>
    <rPh sb="11" eb="13">
      <t>モウシコ</t>
    </rPh>
    <rPh sb="14" eb="15">
      <t>ショ</t>
    </rPh>
    <rPh sb="16" eb="17">
      <t>ベツ</t>
    </rPh>
    <phoneticPr fontId="6"/>
  </si>
  <si>
    <t>上段：基本休館日（無印は無休）基本料金　大型（中型は大型同料金）小型の駐車料金　下段：連絡先</t>
    <rPh sb="0" eb="2">
      <t>ジョウダン</t>
    </rPh>
    <rPh sb="3" eb="5">
      <t>キホン</t>
    </rPh>
    <rPh sb="5" eb="8">
      <t>キュウカンビ</t>
    </rPh>
    <rPh sb="9" eb="11">
      <t>ムジルシ</t>
    </rPh>
    <rPh sb="12" eb="14">
      <t>ムキュウ</t>
    </rPh>
    <rPh sb="15" eb="17">
      <t>キホン</t>
    </rPh>
    <rPh sb="17" eb="19">
      <t>リョウキン</t>
    </rPh>
    <rPh sb="20" eb="22">
      <t>オオガタ</t>
    </rPh>
    <rPh sb="23" eb="25">
      <t>チュウガタ</t>
    </rPh>
    <rPh sb="26" eb="28">
      <t>オオガタ</t>
    </rPh>
    <rPh sb="28" eb="29">
      <t>ドウ</t>
    </rPh>
    <rPh sb="29" eb="31">
      <t>リョウキン</t>
    </rPh>
    <rPh sb="32" eb="34">
      <t>コガタ</t>
    </rPh>
    <rPh sb="35" eb="37">
      <t>チュウシャ</t>
    </rPh>
    <rPh sb="37" eb="39">
      <t>リョウキン</t>
    </rPh>
    <rPh sb="40" eb="42">
      <t>カダン</t>
    </rPh>
    <rPh sb="43" eb="45">
      <t>レンラク</t>
    </rPh>
    <rPh sb="45" eb="46">
      <t>サキ</t>
    </rPh>
    <phoneticPr fontId="6"/>
  </si>
  <si>
    <t>大型・中型1260円・小型630円</t>
    <rPh sb="0" eb="1">
      <t>オオ</t>
    </rPh>
    <rPh sb="1" eb="2">
      <t>ガタ</t>
    </rPh>
    <rPh sb="3" eb="5">
      <t>チュウガタ</t>
    </rPh>
    <rPh sb="9" eb="10">
      <t>エン</t>
    </rPh>
    <rPh sb="11" eb="13">
      <t>コガタ</t>
    </rPh>
    <rPh sb="16" eb="17">
      <t>エン</t>
    </rPh>
    <phoneticPr fontId="6"/>
  </si>
  <si>
    <t>大型・中型1050円・小型520円</t>
    <rPh sb="0" eb="1">
      <t>オオ</t>
    </rPh>
    <rPh sb="1" eb="2">
      <t>ガタ</t>
    </rPh>
    <rPh sb="3" eb="5">
      <t>チュウガタ</t>
    </rPh>
    <rPh sb="9" eb="10">
      <t>エン</t>
    </rPh>
    <rPh sb="11" eb="13">
      <t>コガタ</t>
    </rPh>
    <rPh sb="16" eb="17">
      <t>エン</t>
    </rPh>
    <phoneticPr fontId="6"/>
  </si>
  <si>
    <t>P大型</t>
  </si>
  <si>
    <t>不可</t>
  </si>
  <si>
    <t>P小型</t>
  </si>
  <si>
    <t>無料（予約　要）</t>
    <rPh sb="0" eb="2">
      <t>ムリョウ</t>
    </rPh>
    <rPh sb="3" eb="5">
      <t>ヨヤク</t>
    </rPh>
    <rPh sb="6" eb="7">
      <t>ヨウ</t>
    </rPh>
    <phoneticPr fontId="6"/>
  </si>
  <si>
    <t>あり</t>
    <phoneticPr fontId="6"/>
  </si>
  <si>
    <t>パールシー入園は無料</t>
    <rPh sb="5" eb="7">
      <t>ニュウエン</t>
    </rPh>
    <rPh sb="8" eb="10">
      <t>ムリョウ</t>
    </rPh>
    <phoneticPr fontId="6"/>
  </si>
  <si>
    <t>詳しくは下記へ</t>
    <rPh sb="0" eb="1">
      <t>クワ</t>
    </rPh>
    <rPh sb="4" eb="6">
      <t>カキ</t>
    </rPh>
    <phoneticPr fontId="6"/>
  </si>
  <si>
    <t>0950-22-2236</t>
    <phoneticPr fontId="6"/>
  </si>
  <si>
    <t>0956-28-4187</t>
    <phoneticPr fontId="6"/>
  </si>
  <si>
    <t>0955-73-4361</t>
    <phoneticPr fontId="6"/>
  </si>
  <si>
    <t>0954-43-1990</t>
    <phoneticPr fontId="6"/>
  </si>
  <si>
    <t>不可</t>
    <rPh sb="0" eb="2">
      <t>フカ</t>
    </rPh>
    <phoneticPr fontId="6"/>
  </si>
  <si>
    <t>予約</t>
    <rPh sb="0" eb="2">
      <t>ヨヤク</t>
    </rPh>
    <phoneticPr fontId="6"/>
  </si>
  <si>
    <t>093-321-4151FAＸ332-8273</t>
    <phoneticPr fontId="6"/>
  </si>
  <si>
    <t>P大型　事前予約　　　</t>
    <rPh sb="1" eb="3">
      <t>オオガタ</t>
    </rPh>
    <rPh sb="4" eb="6">
      <t>ジゼン</t>
    </rPh>
    <rPh sb="6" eb="8">
      <t>ヨヤク</t>
    </rPh>
    <phoneticPr fontId="6"/>
  </si>
  <si>
    <t>　　　　　　　　　　　P大型　事前予約　2000</t>
    <rPh sb="12" eb="14">
      <t>オオガタ</t>
    </rPh>
    <rPh sb="15" eb="19">
      <t>ジゼンヨヤク</t>
    </rPh>
    <phoneticPr fontId="6"/>
  </si>
  <si>
    <t>092-603-0400</t>
    <phoneticPr fontId="6"/>
  </si>
  <si>
    <t>P小型　事前予約　　　無料</t>
    <rPh sb="1" eb="3">
      <t>コガタ</t>
    </rPh>
    <rPh sb="4" eb="8">
      <t>ジゼンヨヤク</t>
    </rPh>
    <rPh sb="11" eb="13">
      <t>ムリョウ</t>
    </rPh>
    <phoneticPr fontId="6"/>
  </si>
  <si>
    <t>P小型　事前予約　2000</t>
    <rPh sb="1" eb="3">
      <t>コガタ</t>
    </rPh>
    <rPh sb="4" eb="8">
      <t>ジゼンヨヤク</t>
    </rPh>
    <phoneticPr fontId="6"/>
  </si>
  <si>
    <t>092-291-0573</t>
    <phoneticPr fontId="6"/>
  </si>
  <si>
    <t>092-847-1581</t>
    <phoneticPr fontId="6"/>
  </si>
  <si>
    <t>　092-892-8700</t>
    <phoneticPr fontId="6"/>
  </si>
  <si>
    <t>092-823-0234Pは2時間以内</t>
    <rPh sb="14" eb="17">
      <t>ニジカン</t>
    </rPh>
    <rPh sb="17" eb="19">
      <t>イナイ</t>
    </rPh>
    <phoneticPr fontId="6"/>
  </si>
  <si>
    <t>観覧車は500円</t>
    <rPh sb="0" eb="3">
      <t>カンランシャ</t>
    </rPh>
    <rPh sb="7" eb="8">
      <t>エン</t>
    </rPh>
    <phoneticPr fontId="6"/>
  </si>
  <si>
    <t>2000　２時間以内</t>
    <rPh sb="6" eb="10">
      <t>ジカンイナイ</t>
    </rPh>
    <phoneticPr fontId="6"/>
  </si>
  <si>
    <t>1040/１時間</t>
    <rPh sb="6" eb="8">
      <t>ジカン</t>
    </rPh>
    <phoneticPr fontId="6"/>
  </si>
  <si>
    <t>なし</t>
    <phoneticPr fontId="6"/>
  </si>
  <si>
    <t>1500/1時間</t>
    <rPh sb="6" eb="8">
      <t>ジカン</t>
    </rPh>
    <phoneticPr fontId="6"/>
  </si>
  <si>
    <t>200/１時間</t>
    <rPh sb="5" eb="7">
      <t>ジカン</t>
    </rPh>
    <phoneticPr fontId="6"/>
  </si>
  <si>
    <t>750/1時間</t>
    <rPh sb="5" eb="7">
      <t>ジカン</t>
    </rPh>
    <phoneticPr fontId="6"/>
  </si>
  <si>
    <t>095-838-3131</t>
    <phoneticPr fontId="6"/>
  </si>
  <si>
    <t>095-821-7200</t>
    <phoneticPr fontId="6"/>
  </si>
  <si>
    <t>093-321-6111</t>
    <phoneticPr fontId="6"/>
  </si>
  <si>
    <t>0952-55-9333</t>
    <phoneticPr fontId="6"/>
  </si>
  <si>
    <t>P大型　乗降10分無料</t>
    <rPh sb="1" eb="3">
      <t>オオガタ</t>
    </rPh>
    <rPh sb="4" eb="6">
      <t>ジョウコウ</t>
    </rPh>
    <rPh sb="8" eb="9">
      <t>フン</t>
    </rPh>
    <rPh sb="9" eb="11">
      <t>ムリョウ</t>
    </rPh>
    <phoneticPr fontId="6"/>
  </si>
  <si>
    <t>0946-23-1227</t>
    <phoneticPr fontId="6"/>
  </si>
  <si>
    <t>520/1時間以内</t>
    <rPh sb="5" eb="7">
      <t>ジカン</t>
    </rPh>
    <rPh sb="7" eb="9">
      <t>イナイ</t>
    </rPh>
    <phoneticPr fontId="6"/>
  </si>
  <si>
    <t>P小型　乗降10分無料</t>
    <rPh sb="1" eb="3">
      <t>コガタ</t>
    </rPh>
    <rPh sb="4" eb="6">
      <t>ジョウコウ</t>
    </rPh>
    <rPh sb="8" eb="9">
      <t>フン</t>
    </rPh>
    <rPh sb="9" eb="11">
      <t>ムリョウ</t>
    </rPh>
    <phoneticPr fontId="6"/>
  </si>
  <si>
    <t>092-922-8225</t>
    <phoneticPr fontId="6"/>
  </si>
  <si>
    <t>092-918-2807</t>
    <phoneticPr fontId="6"/>
  </si>
  <si>
    <t>260/1時間以内</t>
    <rPh sb="5" eb="7">
      <t>ジカン</t>
    </rPh>
    <rPh sb="7" eb="9">
      <t>イナイ</t>
    </rPh>
    <phoneticPr fontId="6"/>
  </si>
  <si>
    <t>092-282-2528</t>
    <phoneticPr fontId="6"/>
  </si>
  <si>
    <t>*宝物殿は400円</t>
    <rPh sb="1" eb="2">
      <t>タカラ</t>
    </rPh>
    <rPh sb="2" eb="3">
      <t>ブツ</t>
    </rPh>
    <rPh sb="3" eb="4">
      <t>デン</t>
    </rPh>
    <rPh sb="8" eb="9">
      <t>エン</t>
    </rPh>
    <phoneticPr fontId="6"/>
  </si>
  <si>
    <t>095-844-1231</t>
    <phoneticPr fontId="6"/>
  </si>
  <si>
    <t>0944-86-4133</t>
    <phoneticPr fontId="6"/>
  </si>
  <si>
    <t>0954-62-2151</t>
    <phoneticPr fontId="6"/>
  </si>
  <si>
    <t>095-822-8223</t>
    <phoneticPr fontId="6"/>
  </si>
  <si>
    <t>柳川下り　どんこ舟</t>
    <rPh sb="0" eb="2">
      <t>ヤナガワ</t>
    </rPh>
    <rPh sb="2" eb="3">
      <t>クダ</t>
    </rPh>
    <rPh sb="8" eb="9">
      <t>フネ</t>
    </rPh>
    <phoneticPr fontId="6"/>
  </si>
  <si>
    <t>下記</t>
    <rPh sb="0" eb="2">
      <t>カキ</t>
    </rPh>
    <phoneticPr fontId="18"/>
  </si>
  <si>
    <t>095-823-2628</t>
    <phoneticPr fontId="6"/>
  </si>
  <si>
    <t>詳しくは下に記入</t>
    <rPh sb="0" eb="1">
      <t>クワ</t>
    </rPh>
    <rPh sb="4" eb="5">
      <t>シタ</t>
    </rPh>
    <rPh sb="6" eb="8">
      <t>キニュウ</t>
    </rPh>
    <phoneticPr fontId="6"/>
  </si>
  <si>
    <t>0944-73-2189</t>
    <phoneticPr fontId="6"/>
  </si>
  <si>
    <t>0978-37-0001</t>
    <phoneticPr fontId="6"/>
  </si>
  <si>
    <t>0978-23-1860</t>
    <phoneticPr fontId="6"/>
  </si>
  <si>
    <t>0978-26-2075</t>
    <phoneticPr fontId="6"/>
  </si>
  <si>
    <t>0955-41-0030</t>
    <phoneticPr fontId="6"/>
  </si>
  <si>
    <t>旧：柳川市民会館：バス無料</t>
    <rPh sb="0" eb="1">
      <t>キュウ</t>
    </rPh>
    <rPh sb="2" eb="4">
      <t>ヤナガワ</t>
    </rPh>
    <rPh sb="4" eb="8">
      <t>シミンカイカン</t>
    </rPh>
    <rPh sb="11" eb="13">
      <t>ムリョウ</t>
    </rPh>
    <phoneticPr fontId="6"/>
  </si>
  <si>
    <t>*昭和の町散策のみは無料</t>
    <rPh sb="1" eb="3">
      <t>ショウワ</t>
    </rPh>
    <rPh sb="4" eb="5">
      <t>マチ</t>
    </rPh>
    <rPh sb="5" eb="7">
      <t>サンサク</t>
    </rPh>
    <rPh sb="10" eb="12">
      <t>ムリョウ</t>
    </rPh>
    <phoneticPr fontId="6"/>
  </si>
  <si>
    <t>*園内は無料</t>
    <rPh sb="1" eb="3">
      <t>エンナイ</t>
    </rPh>
    <rPh sb="4" eb="6">
      <t>ムリョウ</t>
    </rPh>
    <phoneticPr fontId="6"/>
  </si>
  <si>
    <t>0954-20-1666</t>
    <phoneticPr fontId="6"/>
  </si>
  <si>
    <t>お花；昼食のみ乗下車OK</t>
    <rPh sb="1" eb="2">
      <t>ハナ</t>
    </rPh>
    <rPh sb="3" eb="5">
      <t>チュウショク</t>
    </rPh>
    <rPh sb="7" eb="8">
      <t>ジョウ</t>
    </rPh>
    <rPh sb="8" eb="10">
      <t>ゲシャ</t>
    </rPh>
    <phoneticPr fontId="6"/>
  </si>
  <si>
    <t>*ボランティアガイド頼むが良い</t>
    <rPh sb="10" eb="11">
      <t>タノ</t>
    </rPh>
    <rPh sb="13" eb="14">
      <t>ヨ</t>
    </rPh>
    <phoneticPr fontId="6"/>
  </si>
  <si>
    <t>0957-65-5555</t>
    <phoneticPr fontId="6"/>
  </si>
  <si>
    <t>0957-62-4766</t>
    <phoneticPr fontId="6"/>
  </si>
  <si>
    <t>（プラネタリウムは別料金）</t>
    <rPh sb="9" eb="10">
      <t>ベツ</t>
    </rPh>
    <rPh sb="10" eb="12">
      <t>リョウキン</t>
    </rPh>
    <phoneticPr fontId="6"/>
  </si>
  <si>
    <t>0977-73-1111</t>
    <phoneticPr fontId="6"/>
  </si>
  <si>
    <t>0978-26-2070</t>
    <phoneticPr fontId="6"/>
  </si>
  <si>
    <t>0973-73-3800</t>
    <phoneticPr fontId="6"/>
  </si>
  <si>
    <t>共通券あり　730円確認下さい</t>
    <rPh sb="0" eb="2">
      <t>キョウツウ</t>
    </rPh>
    <rPh sb="2" eb="3">
      <t>ケン</t>
    </rPh>
    <rPh sb="9" eb="10">
      <t>エン</t>
    </rPh>
    <rPh sb="10" eb="12">
      <t>カクニン</t>
    </rPh>
    <rPh sb="12" eb="13">
      <t>クダ</t>
    </rPh>
    <phoneticPr fontId="6"/>
  </si>
  <si>
    <t>0979-25-0063</t>
    <phoneticPr fontId="6"/>
  </si>
  <si>
    <t>団体バス無料</t>
    <rPh sb="0" eb="2">
      <t>ダンタイ</t>
    </rPh>
    <rPh sb="4" eb="6">
      <t>ムリョウ</t>
    </rPh>
    <phoneticPr fontId="6"/>
  </si>
  <si>
    <t>案内ＤＶＤ取付料金　1200必要</t>
    <rPh sb="0" eb="2">
      <t>アンナイ</t>
    </rPh>
    <rPh sb="5" eb="7">
      <t>トリツケ</t>
    </rPh>
    <rPh sb="7" eb="9">
      <t>リョウキン</t>
    </rPh>
    <rPh sb="14" eb="16">
      <t>ヒツヨウ</t>
    </rPh>
    <phoneticPr fontId="6"/>
  </si>
  <si>
    <t>0978-48-2331</t>
    <phoneticPr fontId="6"/>
  </si>
  <si>
    <t>0978-26-3189</t>
    <phoneticPr fontId="6"/>
  </si>
  <si>
    <t>0968-66-1112</t>
    <phoneticPr fontId="6"/>
  </si>
  <si>
    <t>0968-57-9155</t>
    <phoneticPr fontId="6"/>
  </si>
  <si>
    <t>0968-25-2549</t>
    <phoneticPr fontId="6"/>
  </si>
  <si>
    <t>0967-22-0064</t>
    <phoneticPr fontId="6"/>
  </si>
  <si>
    <t>0968-44-4004</t>
    <phoneticPr fontId="6"/>
  </si>
  <si>
    <t>1/29～1/1</t>
    <phoneticPr fontId="6"/>
  </si>
  <si>
    <t>（４～１１月）200</t>
    <rPh sb="5" eb="6">
      <t>ガツ</t>
    </rPh>
    <phoneticPr fontId="6"/>
  </si>
  <si>
    <t>シャトルバス問合せ</t>
    <rPh sb="6" eb="8">
      <t>トイアワ</t>
    </rPh>
    <phoneticPr fontId="6"/>
  </si>
  <si>
    <t>0967-34-0411</t>
    <phoneticPr fontId="6"/>
  </si>
  <si>
    <t>0974-76-1422</t>
    <phoneticPr fontId="6"/>
  </si>
  <si>
    <t>0972-65-3300</t>
    <phoneticPr fontId="6"/>
  </si>
  <si>
    <t>（阿蘇山火口往復）</t>
    <rPh sb="1" eb="3">
      <t>アソ</t>
    </rPh>
    <rPh sb="3" eb="4">
      <t>ヤマ</t>
    </rPh>
    <rPh sb="4" eb="6">
      <t>カコウ</t>
    </rPh>
    <rPh sb="6" eb="8">
      <t>オウフク</t>
    </rPh>
    <phoneticPr fontId="6"/>
  </si>
  <si>
    <t>0968-27-0210</t>
    <phoneticPr fontId="6"/>
  </si>
  <si>
    <t>0977-66-1577</t>
    <phoneticPr fontId="6"/>
  </si>
  <si>
    <t>0978-65-0253</t>
    <phoneticPr fontId="6"/>
  </si>
  <si>
    <t>0968-74-3533</t>
    <phoneticPr fontId="6"/>
  </si>
  <si>
    <t>0968-43-1152</t>
    <phoneticPr fontId="6"/>
  </si>
  <si>
    <t>料金</t>
    <rPh sb="0" eb="2">
      <t>リョウキン</t>
    </rPh>
    <phoneticPr fontId="6"/>
  </si>
  <si>
    <t>0967-34-2020</t>
    <phoneticPr fontId="6"/>
  </si>
  <si>
    <t>※山地獄は別500円</t>
    <rPh sb="1" eb="2">
      <t>ヤマ</t>
    </rPh>
    <rPh sb="2" eb="4">
      <t>ジゴク</t>
    </rPh>
    <rPh sb="5" eb="6">
      <t>ベツ</t>
    </rPh>
    <rPh sb="9" eb="10">
      <t>エン</t>
    </rPh>
    <phoneticPr fontId="6"/>
  </si>
  <si>
    <t>中型小型バスは火口まで行けます</t>
    <rPh sb="0" eb="2">
      <t>チュウガタ</t>
    </rPh>
    <rPh sb="2" eb="4">
      <t>コガタ</t>
    </rPh>
    <rPh sb="7" eb="9">
      <t>カコウ</t>
    </rPh>
    <rPh sb="11" eb="12">
      <t>イ</t>
    </rPh>
    <phoneticPr fontId="6"/>
  </si>
  <si>
    <t>096-329-8854</t>
    <phoneticPr fontId="6"/>
  </si>
  <si>
    <t>中型　　     登山道路3000円/１台</t>
    <rPh sb="0" eb="2">
      <t>チュウガタ</t>
    </rPh>
    <rPh sb="9" eb="11">
      <t>トザン</t>
    </rPh>
    <rPh sb="11" eb="13">
      <t>ドウロ</t>
    </rPh>
    <rPh sb="17" eb="18">
      <t>エン</t>
    </rPh>
    <rPh sb="20" eb="21">
      <t>ダイ</t>
    </rPh>
    <phoneticPr fontId="6"/>
  </si>
  <si>
    <t>0974-63-0559</t>
    <phoneticPr fontId="6"/>
  </si>
  <si>
    <t>マイクロ　　登山道路2500円/１台</t>
    <rPh sb="6" eb="8">
      <t>トザン</t>
    </rPh>
    <rPh sb="8" eb="10">
      <t>ドウロ</t>
    </rPh>
    <rPh sb="14" eb="15">
      <t>エン</t>
    </rPh>
    <rPh sb="17" eb="18">
      <t>ダイ</t>
    </rPh>
    <phoneticPr fontId="6"/>
  </si>
  <si>
    <t>0967-23-6262</t>
    <phoneticPr fontId="6"/>
  </si>
  <si>
    <t>0978-63-9116</t>
    <phoneticPr fontId="6"/>
  </si>
  <si>
    <t>0979-52-2538</t>
    <phoneticPr fontId="6"/>
  </si>
  <si>
    <t>096-352-4597</t>
    <phoneticPr fontId="6"/>
  </si>
  <si>
    <t>096-272-4982</t>
    <phoneticPr fontId="6"/>
  </si>
  <si>
    <t>097-534-1010</t>
    <phoneticPr fontId="6"/>
  </si>
  <si>
    <t>リゾラテラス＆ミオカミーノ</t>
    <phoneticPr fontId="6"/>
  </si>
  <si>
    <t>リゾラ：0969-56-3450</t>
    <phoneticPr fontId="6"/>
  </si>
  <si>
    <t>熊本城とわくわく座　共通割引券あります</t>
    <rPh sb="0" eb="3">
      <t>クマモトジョウ</t>
    </rPh>
    <rPh sb="8" eb="9">
      <t>ザ</t>
    </rPh>
    <rPh sb="10" eb="12">
      <t>キョウツウ</t>
    </rPh>
    <rPh sb="12" eb="14">
      <t>ワリビキ</t>
    </rPh>
    <rPh sb="14" eb="15">
      <t>ケン</t>
    </rPh>
    <phoneticPr fontId="6"/>
  </si>
  <si>
    <t>ミオカミーノ：0969-33-9500</t>
    <phoneticPr fontId="6"/>
  </si>
  <si>
    <t>（ボルダリング体験）</t>
    <rPh sb="7" eb="9">
      <t>タイケン</t>
    </rPh>
    <phoneticPr fontId="6"/>
  </si>
  <si>
    <t>　TEL　096-356-2333</t>
    <phoneticPr fontId="6"/>
  </si>
  <si>
    <t>0967-35-1341</t>
    <phoneticPr fontId="6"/>
  </si>
  <si>
    <t>本堂参拝料金は300</t>
    <rPh sb="0" eb="2">
      <t>ホンドウ</t>
    </rPh>
    <rPh sb="2" eb="4">
      <t>サンパイ</t>
    </rPh>
    <rPh sb="4" eb="6">
      <t>リョウキン</t>
    </rPh>
    <phoneticPr fontId="6"/>
  </si>
  <si>
    <t>0974-63-1541</t>
    <phoneticPr fontId="6"/>
  </si>
  <si>
    <t>0974-32-2547</t>
    <phoneticPr fontId="6"/>
  </si>
  <si>
    <t>*20名以上団割あり</t>
    <rPh sb="3" eb="4">
      <t>ナ</t>
    </rPh>
    <rPh sb="4" eb="6">
      <t>イジョウ</t>
    </rPh>
    <rPh sb="6" eb="7">
      <t>ダン</t>
    </rPh>
    <rPh sb="7" eb="8">
      <t>ワリ</t>
    </rPh>
    <phoneticPr fontId="6"/>
  </si>
  <si>
    <t>P無料</t>
    <rPh sb="1" eb="3">
      <t>ムリョウ</t>
    </rPh>
    <phoneticPr fontId="6"/>
  </si>
  <si>
    <t>096-245-5630</t>
    <phoneticPr fontId="6"/>
  </si>
  <si>
    <t>0967-34-2111</t>
    <phoneticPr fontId="6"/>
  </si>
  <si>
    <t>097-532-5010</t>
    <phoneticPr fontId="6"/>
  </si>
  <si>
    <t>0979-52-2515</t>
    <phoneticPr fontId="6"/>
  </si>
  <si>
    <t>Dパーキング予約制</t>
    <rPh sb="6" eb="9">
      <t>ヨヤクセイ</t>
    </rPh>
    <phoneticPr fontId="6"/>
  </si>
  <si>
    <t>ＴＥＬ　　096-288-5600</t>
    <phoneticPr fontId="6"/>
  </si>
  <si>
    <t>ＦＡＸ　　096-288-0808</t>
    <phoneticPr fontId="6"/>
  </si>
  <si>
    <t>096-352-5900</t>
    <phoneticPr fontId="6"/>
  </si>
  <si>
    <t>★1800/2時間</t>
    <rPh sb="7" eb="9">
      <t>ジカン</t>
    </rPh>
    <phoneticPr fontId="6"/>
  </si>
  <si>
    <t>★　熊本城＆城彩苑はDパーキング駐車場　＊NET予約制</t>
    <rPh sb="2" eb="4">
      <t>クマモト</t>
    </rPh>
    <rPh sb="4" eb="5">
      <t>ジョウ</t>
    </rPh>
    <rPh sb="6" eb="7">
      <t>ジョウ</t>
    </rPh>
    <rPh sb="7" eb="8">
      <t>サイ</t>
    </rPh>
    <rPh sb="8" eb="9">
      <t>エン</t>
    </rPh>
    <rPh sb="16" eb="19">
      <t>チュウシャジョウ</t>
    </rPh>
    <rPh sb="24" eb="26">
      <t>ヨヤク</t>
    </rPh>
    <rPh sb="26" eb="27">
      <t>セイ</t>
    </rPh>
    <phoneticPr fontId="6"/>
  </si>
  <si>
    <t>駐車場TEL096-381-9196</t>
    <rPh sb="0" eb="3">
      <t>チュウシャジョウ</t>
    </rPh>
    <phoneticPr fontId="6"/>
  </si>
  <si>
    <t>*印　４～１２月の土・日祝のみ運行</t>
    <rPh sb="1" eb="2">
      <t>イン</t>
    </rPh>
    <rPh sb="7" eb="8">
      <t>ガツ</t>
    </rPh>
    <rPh sb="9" eb="10">
      <t>ド</t>
    </rPh>
    <rPh sb="11" eb="12">
      <t>ヒ</t>
    </rPh>
    <rPh sb="12" eb="13">
      <t>シュク</t>
    </rPh>
    <rPh sb="15" eb="17">
      <t>ウンコウ</t>
    </rPh>
    <phoneticPr fontId="6"/>
  </si>
  <si>
    <t>*震災により入場出来ず</t>
  </si>
  <si>
    <t>096-292-2100</t>
    <phoneticPr fontId="6"/>
  </si>
  <si>
    <t>0964-56-5311</t>
    <phoneticPr fontId="6"/>
  </si>
  <si>
    <t>特別期間のみ</t>
    <rPh sb="0" eb="2">
      <t>トクベツ</t>
    </rPh>
    <rPh sb="2" eb="4">
      <t>キカン</t>
    </rPh>
    <phoneticPr fontId="6"/>
  </si>
  <si>
    <t>入園共通券あり　430円</t>
    <rPh sb="0" eb="2">
      <t>ニュウエン</t>
    </rPh>
    <rPh sb="2" eb="4">
      <t>キョウツウ</t>
    </rPh>
    <rPh sb="4" eb="5">
      <t>ケン</t>
    </rPh>
    <rPh sb="11" eb="12">
      <t>エン</t>
    </rPh>
    <phoneticPr fontId="6"/>
  </si>
  <si>
    <t>リゾラテラス</t>
    <phoneticPr fontId="6"/>
  </si>
  <si>
    <t>入場　無料</t>
    <rPh sb="0" eb="2">
      <t>ニュウジョウ</t>
    </rPh>
    <rPh sb="3" eb="5">
      <t>ムリョウ</t>
    </rPh>
    <phoneticPr fontId="6"/>
  </si>
  <si>
    <t>096-237-3860</t>
    <phoneticPr fontId="6"/>
  </si>
  <si>
    <t>見学時間　10：00～15：30</t>
    <rPh sb="0" eb="2">
      <t>ケンガク</t>
    </rPh>
    <rPh sb="2" eb="4">
      <t>ジカン</t>
    </rPh>
    <phoneticPr fontId="6"/>
  </si>
  <si>
    <t>0986-33-2102</t>
    <phoneticPr fontId="6"/>
  </si>
  <si>
    <t>0985-27-4004</t>
    <phoneticPr fontId="6"/>
  </si>
  <si>
    <t>0985-39-1306</t>
    <phoneticPr fontId="6"/>
  </si>
  <si>
    <t>096-324-4930</t>
    <phoneticPr fontId="6"/>
  </si>
  <si>
    <t>0982-67-2320</t>
    <phoneticPr fontId="6"/>
  </si>
  <si>
    <t>0969-22-3845</t>
    <phoneticPr fontId="6"/>
  </si>
  <si>
    <t>※ひみつ基地ミュージアム</t>
    <rPh sb="4" eb="6">
      <t>キチ</t>
    </rPh>
    <phoneticPr fontId="6"/>
  </si>
  <si>
    <t>※水害で復旧中</t>
    <rPh sb="1" eb="3">
      <t>スイガイ</t>
    </rPh>
    <rPh sb="4" eb="7">
      <t>フッキュウチュウ</t>
    </rPh>
    <phoneticPr fontId="6"/>
  </si>
  <si>
    <t>人吉海軍航空基地</t>
    <rPh sb="0" eb="2">
      <t>ヒトヨシ</t>
    </rPh>
    <rPh sb="2" eb="4">
      <t>カイグン</t>
    </rPh>
    <rPh sb="4" eb="6">
      <t>コウクウ</t>
    </rPh>
    <rPh sb="6" eb="8">
      <t>キチ</t>
    </rPh>
    <phoneticPr fontId="6"/>
  </si>
  <si>
    <t>0967-82-3001</t>
    <phoneticPr fontId="6"/>
  </si>
  <si>
    <t>0985-77-2055</t>
    <phoneticPr fontId="6"/>
  </si>
  <si>
    <t>0966-28-8080</t>
    <phoneticPr fontId="6"/>
  </si>
  <si>
    <t>*人形芝居は別料金</t>
    <rPh sb="1" eb="3">
      <t>ニンギョウ</t>
    </rPh>
    <rPh sb="3" eb="5">
      <t>シバイ</t>
    </rPh>
    <rPh sb="6" eb="9">
      <t>ベツリョウキン</t>
    </rPh>
    <phoneticPr fontId="6"/>
  </si>
  <si>
    <t>0985-65-1111</t>
    <phoneticPr fontId="6"/>
  </si>
  <si>
    <t>0966-62-2621</t>
    <phoneticPr fontId="6"/>
  </si>
  <si>
    <t>*本公演　(35名以上）1700円</t>
    <rPh sb="1" eb="4">
      <t>ホンコウエン</t>
    </rPh>
    <rPh sb="8" eb="9">
      <t>ナ</t>
    </rPh>
    <rPh sb="9" eb="11">
      <t>イジョウ</t>
    </rPh>
    <rPh sb="16" eb="17">
      <t>エン</t>
    </rPh>
    <phoneticPr fontId="6"/>
  </si>
  <si>
    <t>0982-68-7033</t>
    <phoneticPr fontId="6"/>
  </si>
  <si>
    <t>0983-41-0041</t>
    <phoneticPr fontId="6"/>
  </si>
  <si>
    <t>イベント中は要　確認</t>
    <rPh sb="4" eb="5">
      <t>チュウ</t>
    </rPh>
    <rPh sb="6" eb="7">
      <t>ヨウ</t>
    </rPh>
    <rPh sb="8" eb="10">
      <t>カクニン</t>
    </rPh>
    <phoneticPr fontId="6"/>
  </si>
  <si>
    <t>第２月と12/29～1/3</t>
    <rPh sb="0" eb="1">
      <t>ダイ</t>
    </rPh>
    <rPh sb="2" eb="3">
      <t>ガツ</t>
    </rPh>
    <phoneticPr fontId="6"/>
  </si>
  <si>
    <t>0966-22-5493</t>
    <phoneticPr fontId="6"/>
  </si>
  <si>
    <t>*ミニ公演30分（15名以上）　1600円</t>
    <rPh sb="3" eb="5">
      <t>コウエン</t>
    </rPh>
    <rPh sb="7" eb="8">
      <t>フン</t>
    </rPh>
    <rPh sb="11" eb="12">
      <t>ナ</t>
    </rPh>
    <rPh sb="12" eb="14">
      <t>イジョウ</t>
    </rPh>
    <rPh sb="20" eb="21">
      <t>エン</t>
    </rPh>
    <phoneticPr fontId="6"/>
  </si>
  <si>
    <t>P全車</t>
    <rPh sb="1" eb="2">
      <t>ゼン</t>
    </rPh>
    <rPh sb="2" eb="3">
      <t>シャ</t>
    </rPh>
    <phoneticPr fontId="6"/>
  </si>
  <si>
    <t>0995-57-0001</t>
    <phoneticPr fontId="6"/>
  </si>
  <si>
    <t>青島屋さんが管理</t>
    <rPh sb="0" eb="2">
      <t>アオシマ</t>
    </rPh>
    <rPh sb="2" eb="3">
      <t>ヤ</t>
    </rPh>
    <rPh sb="6" eb="8">
      <t>カンリ</t>
    </rPh>
    <phoneticPr fontId="6"/>
  </si>
  <si>
    <t>0982-73-1213</t>
    <phoneticPr fontId="6"/>
  </si>
  <si>
    <t>0985-77-2222</t>
    <phoneticPr fontId="6"/>
  </si>
  <si>
    <t>0987-76-1546</t>
    <phoneticPr fontId="6"/>
  </si>
  <si>
    <t>0987-29-1001</t>
    <phoneticPr fontId="6"/>
  </si>
  <si>
    <t>青島屋；　0985-65-1121</t>
    <rPh sb="0" eb="2">
      <t>アオシマ</t>
    </rPh>
    <rPh sb="2" eb="3">
      <t>ヤ</t>
    </rPh>
    <phoneticPr fontId="6"/>
  </si>
  <si>
    <t>099-261-2326</t>
    <phoneticPr fontId="6"/>
  </si>
  <si>
    <t>099-239-7700</t>
    <phoneticPr fontId="6"/>
  </si>
  <si>
    <t>*神社は無料</t>
    <rPh sb="1" eb="3">
      <t>ジンジャ</t>
    </rPh>
    <rPh sb="4" eb="6">
      <t>ムリョウ</t>
    </rPh>
    <phoneticPr fontId="6"/>
  </si>
  <si>
    <t>*温泉と骨董の館は有料800円と300円</t>
    <rPh sb="1" eb="3">
      <t>オンセン</t>
    </rPh>
    <rPh sb="4" eb="6">
      <t>コットウ</t>
    </rPh>
    <rPh sb="7" eb="8">
      <t>カン</t>
    </rPh>
    <rPh sb="9" eb="11">
      <t>ユウリョウ</t>
    </rPh>
    <rPh sb="14" eb="15">
      <t>エン</t>
    </rPh>
    <rPh sb="19" eb="20">
      <t>エン</t>
    </rPh>
    <phoneticPr fontId="6"/>
  </si>
  <si>
    <t>0996-63-8915</t>
    <phoneticPr fontId="6"/>
  </si>
  <si>
    <t>0993-83-2525</t>
    <phoneticPr fontId="6"/>
  </si>
  <si>
    <t>099-222-1820</t>
    <phoneticPr fontId="6"/>
  </si>
  <si>
    <t>Pあり・無料</t>
    <rPh sb="4" eb="6">
      <t>ムリョウ</t>
    </rPh>
    <phoneticPr fontId="6"/>
  </si>
  <si>
    <t>イルカクラブ　二江</t>
    <rPh sb="7" eb="9">
      <t>フタエ</t>
    </rPh>
    <phoneticPr fontId="18"/>
  </si>
  <si>
    <t>099-247-1551</t>
    <phoneticPr fontId="6"/>
  </si>
  <si>
    <t>0993-35-0111</t>
    <phoneticPr fontId="6"/>
  </si>
  <si>
    <t>099-247-1100</t>
    <phoneticPr fontId="6"/>
  </si>
  <si>
    <t>40-50分コース</t>
    <rPh sb="5" eb="6">
      <t>フン</t>
    </rPh>
    <phoneticPr fontId="18"/>
  </si>
  <si>
    <t>0120-14-1132</t>
    <phoneticPr fontId="18"/>
  </si>
  <si>
    <t>２時間</t>
    <rPh sb="1" eb="3">
      <t>ジカン</t>
    </rPh>
    <phoneticPr fontId="6"/>
  </si>
  <si>
    <t>（クルーザー）イルカクルージング</t>
    <phoneticPr fontId="18"/>
  </si>
  <si>
    <t>無料（注意）</t>
    <rPh sb="0" eb="2">
      <t>ムリョウ</t>
    </rPh>
    <rPh sb="3" eb="5">
      <t>チュウイ</t>
    </rPh>
    <phoneticPr fontId="6"/>
  </si>
  <si>
    <t>0969-56-2458</t>
    <phoneticPr fontId="6"/>
  </si>
  <si>
    <t>（30分）天草五橋クルージング</t>
    <rPh sb="3" eb="4">
      <t>フン</t>
    </rPh>
    <rPh sb="5" eb="7">
      <t>アマクサ</t>
    </rPh>
    <rPh sb="7" eb="8">
      <t>ゴ</t>
    </rPh>
    <rPh sb="8" eb="9">
      <t>ハシ</t>
    </rPh>
    <phoneticPr fontId="6"/>
  </si>
  <si>
    <t>1時間以内は無料</t>
    <rPh sb="1" eb="3">
      <t>ジカン</t>
    </rPh>
    <rPh sb="3" eb="5">
      <t>イナイ</t>
    </rPh>
    <rPh sb="6" eb="8">
      <t>ムリョウ</t>
    </rPh>
    <phoneticPr fontId="6"/>
  </si>
  <si>
    <t>520/1時間</t>
    <rPh sb="5" eb="7">
      <t>ジカン</t>
    </rPh>
    <phoneticPr fontId="6"/>
  </si>
  <si>
    <t>１時間以内は無料</t>
    <rPh sb="1" eb="3">
      <t>ジカン</t>
    </rPh>
    <rPh sb="3" eb="5">
      <t>イナイ</t>
    </rPh>
    <rPh sb="6" eb="8">
      <t>ムリョウ</t>
    </rPh>
    <phoneticPr fontId="6"/>
  </si>
  <si>
    <t>310/1時間</t>
    <rPh sb="5" eb="7">
      <t>ジカン</t>
    </rPh>
    <phoneticPr fontId="6"/>
  </si>
  <si>
    <t>*Ｐはマイカー５台分のみ</t>
    <rPh sb="8" eb="9">
      <t>ダイ</t>
    </rPh>
    <rPh sb="9" eb="10">
      <t>フン</t>
    </rPh>
    <phoneticPr fontId="6"/>
  </si>
  <si>
    <t>0993-58-7878</t>
    <phoneticPr fontId="6"/>
  </si>
  <si>
    <t>＊１時間以上　大中小　630円/１H</t>
    <rPh sb="2" eb="4">
      <t>ジカン</t>
    </rPh>
    <rPh sb="4" eb="6">
      <t>イジョウ</t>
    </rPh>
    <rPh sb="7" eb="8">
      <t>オオ</t>
    </rPh>
    <rPh sb="8" eb="10">
      <t>チュウショウ</t>
    </rPh>
    <rPh sb="14" eb="15">
      <t>エン</t>
    </rPh>
    <phoneticPr fontId="6"/>
  </si>
  <si>
    <t>0993-35-3333</t>
    <phoneticPr fontId="6"/>
  </si>
  <si>
    <t>通常は磯庭園の駐車場をご案内</t>
    <rPh sb="0" eb="2">
      <t>ツウジョウ</t>
    </rPh>
    <rPh sb="3" eb="4">
      <t>イソ</t>
    </rPh>
    <rPh sb="4" eb="6">
      <t>テイエン</t>
    </rPh>
    <rPh sb="7" eb="9">
      <t>チュウシャ</t>
    </rPh>
    <rPh sb="9" eb="10">
      <t>ジョウ</t>
    </rPh>
    <rPh sb="12" eb="14">
      <t>アンナイ</t>
    </rPh>
    <phoneticPr fontId="6"/>
  </si>
  <si>
    <t>1000円</t>
    <rPh sb="4" eb="5">
      <t>エン</t>
    </rPh>
    <phoneticPr fontId="6"/>
  </si>
  <si>
    <t>カナザワ</t>
    <phoneticPr fontId="18"/>
  </si>
  <si>
    <t>平戸城</t>
    <rPh sb="0" eb="2">
      <t>ヒラド</t>
    </rPh>
    <rPh sb="2" eb="3">
      <t>ジョウ</t>
    </rPh>
    <phoneticPr fontId="6"/>
  </si>
  <si>
    <t>割引あり</t>
    <rPh sb="0" eb="2">
      <t>ワリビキ</t>
    </rPh>
    <phoneticPr fontId="18"/>
  </si>
  <si>
    <t>要：確認ください</t>
    <rPh sb="0" eb="1">
      <t>ヨウ</t>
    </rPh>
    <rPh sb="2" eb="4">
      <t>カクニン</t>
    </rPh>
    <phoneticPr fontId="18"/>
  </si>
  <si>
    <t>100人以上</t>
    <rPh sb="3" eb="4">
      <t>ジン</t>
    </rPh>
    <rPh sb="4" eb="6">
      <t>イジョウ</t>
    </rPh>
    <phoneticPr fontId="18"/>
  </si>
  <si>
    <t>片道　　　500/一人</t>
    <rPh sb="0" eb="2">
      <t>カタミチ</t>
    </rPh>
    <rPh sb="9" eb="11">
      <t>ヒトリ</t>
    </rPh>
    <phoneticPr fontId="6"/>
  </si>
  <si>
    <t>各種割引あり</t>
    <rPh sb="0" eb="2">
      <t>カクシュ</t>
    </rPh>
    <rPh sb="2" eb="4">
      <t>ワリビキ</t>
    </rPh>
    <phoneticPr fontId="18"/>
  </si>
  <si>
    <t>各種割引あり：問合わせ</t>
    <rPh sb="0" eb="2">
      <t>カクシュ</t>
    </rPh>
    <rPh sb="2" eb="4">
      <t>ワリビキ</t>
    </rPh>
    <rPh sb="7" eb="8">
      <t>トイ</t>
    </rPh>
    <rPh sb="8" eb="9">
      <t>ア</t>
    </rPh>
    <phoneticPr fontId="18"/>
  </si>
  <si>
    <t>熊本城</t>
    <rPh sb="0" eb="3">
      <t>クマモトジョウ</t>
    </rPh>
    <phoneticPr fontId="6"/>
  </si>
  <si>
    <t>50人以上</t>
    <rPh sb="2" eb="3">
      <t>ジン</t>
    </rPh>
    <rPh sb="3" eb="5">
      <t>イジョウ</t>
    </rPh>
    <phoneticPr fontId="18"/>
  </si>
  <si>
    <t>休館中</t>
    <rPh sb="0" eb="3">
      <t>キュウカンチュウ</t>
    </rPh>
    <phoneticPr fontId="18"/>
  </si>
  <si>
    <t>カナザワ　お勧め</t>
    <rPh sb="6" eb="7">
      <t>スス</t>
    </rPh>
    <phoneticPr fontId="18"/>
  </si>
  <si>
    <t>〒846-0002　　佐賀県多久市北多久町2318-2　　佐賀駅　27キロ32分　　佐賀空港33キロ50分</t>
    <rPh sb="11" eb="14">
      <t>サガケン</t>
    </rPh>
    <rPh sb="14" eb="17">
      <t>タクシ</t>
    </rPh>
    <rPh sb="17" eb="18">
      <t>キタ</t>
    </rPh>
    <rPh sb="18" eb="20">
      <t>タク</t>
    </rPh>
    <rPh sb="20" eb="21">
      <t>チョウ</t>
    </rPh>
    <rPh sb="29" eb="32">
      <t>サガエキ</t>
    </rPh>
    <rPh sb="39" eb="40">
      <t>フン</t>
    </rPh>
    <rPh sb="42" eb="44">
      <t>サガ</t>
    </rPh>
    <rPh sb="44" eb="46">
      <t>クウコウ</t>
    </rPh>
    <rPh sb="52" eb="53">
      <t>フン</t>
    </rPh>
    <phoneticPr fontId="56"/>
  </si>
  <si>
    <t>〒869-1821　熊本県阿蘇郡高森町中2885-1　　　熊本駅60キロ　100分　熊本空港44キロ　60分</t>
    <rPh sb="10" eb="13">
      <t>クマモトケン</t>
    </rPh>
    <rPh sb="13" eb="16">
      <t>アソグン</t>
    </rPh>
    <rPh sb="16" eb="19">
      <t>タカモリマチ</t>
    </rPh>
    <rPh sb="19" eb="20">
      <t>ナカ</t>
    </rPh>
    <rPh sb="29" eb="32">
      <t>クマモトエキ</t>
    </rPh>
    <rPh sb="40" eb="41">
      <t>フン</t>
    </rPh>
    <rPh sb="42" eb="44">
      <t>クマモト</t>
    </rPh>
    <rPh sb="44" eb="46">
      <t>クウコウ</t>
    </rPh>
    <rPh sb="53" eb="54">
      <t>フン</t>
    </rPh>
    <phoneticPr fontId="18"/>
  </si>
  <si>
    <t>日南北郷CC</t>
    <rPh sb="0" eb="2">
      <t>ニチナン</t>
    </rPh>
    <rPh sb="2" eb="4">
      <t>キタゴウ</t>
    </rPh>
    <phoneticPr fontId="18"/>
  </si>
  <si>
    <t>九州バス協会　御中</t>
    <rPh sb="0" eb="2">
      <t>キュウシュウ</t>
    </rPh>
    <rPh sb="4" eb="6">
      <t>キョウカイ</t>
    </rPh>
    <rPh sb="7" eb="9">
      <t>オンチュウ</t>
    </rPh>
    <phoneticPr fontId="56"/>
  </si>
  <si>
    <t>FAX（092）-452-3761</t>
    <phoneticPr fontId="56"/>
  </si>
  <si>
    <t>　　　　博多駅（筑紫口）貸切バス駐車場利用申込書</t>
    <rPh sb="4" eb="7">
      <t>ハカタエキ</t>
    </rPh>
    <rPh sb="8" eb="10">
      <t>チクシ</t>
    </rPh>
    <rPh sb="10" eb="11">
      <t>クチ</t>
    </rPh>
    <rPh sb="12" eb="14">
      <t>カシキリ</t>
    </rPh>
    <rPh sb="16" eb="19">
      <t>チュウシャジョウ</t>
    </rPh>
    <rPh sb="19" eb="21">
      <t>リヨウ</t>
    </rPh>
    <rPh sb="21" eb="24">
      <t>モウシコミショ</t>
    </rPh>
    <phoneticPr fontId="56"/>
  </si>
  <si>
    <t>一時駐車用</t>
    <rPh sb="0" eb="2">
      <t>イチジ</t>
    </rPh>
    <rPh sb="2" eb="4">
      <t>チュウシャ</t>
    </rPh>
    <rPh sb="4" eb="5">
      <t>ヨウ</t>
    </rPh>
    <phoneticPr fontId="56"/>
  </si>
  <si>
    <t>事業者名</t>
    <rPh sb="0" eb="3">
      <t>ジギョウシャ</t>
    </rPh>
    <rPh sb="3" eb="4">
      <t>ナ</t>
    </rPh>
    <phoneticPr fontId="56"/>
  </si>
  <si>
    <t>FAX(　　      　）　　　　　　　　　</t>
    <phoneticPr fontId="56"/>
  </si>
  <si>
    <t>月日</t>
    <rPh sb="0" eb="2">
      <t>ガッピ</t>
    </rPh>
    <phoneticPr fontId="56"/>
  </si>
  <si>
    <t>列車名</t>
    <rPh sb="0" eb="2">
      <t>レッシャ</t>
    </rPh>
    <rPh sb="2" eb="3">
      <t>ナ</t>
    </rPh>
    <phoneticPr fontId="56"/>
  </si>
  <si>
    <t>集合</t>
    <rPh sb="0" eb="2">
      <t>シュウゴウ</t>
    </rPh>
    <phoneticPr fontId="56"/>
  </si>
  <si>
    <t>台</t>
    <rPh sb="0" eb="1">
      <t>ダイ</t>
    </rPh>
    <phoneticPr fontId="56"/>
  </si>
  <si>
    <t>団体名</t>
    <rPh sb="0" eb="3">
      <t>ダンタイメイ</t>
    </rPh>
    <phoneticPr fontId="56"/>
  </si>
  <si>
    <t>バス会社</t>
    <rPh sb="2" eb="4">
      <t>カイシャ</t>
    </rPh>
    <phoneticPr fontId="56"/>
  </si>
  <si>
    <t>出庫時間</t>
    <rPh sb="0" eb="2">
      <t>シュッコ</t>
    </rPh>
    <rPh sb="2" eb="4">
      <t>ジカン</t>
    </rPh>
    <phoneticPr fontId="56"/>
  </si>
  <si>
    <t>数</t>
    <rPh sb="0" eb="1">
      <t>スウ</t>
    </rPh>
    <phoneticPr fontId="56"/>
  </si>
  <si>
    <t>注１・　駐車日の（7日）前までに九州バス協会へファックスでご送付下さい。</t>
    <rPh sb="0" eb="1">
      <t>チュウ</t>
    </rPh>
    <rPh sb="4" eb="6">
      <t>チュウシャ</t>
    </rPh>
    <rPh sb="6" eb="7">
      <t>ビ</t>
    </rPh>
    <rPh sb="9" eb="11">
      <t>ナノカ</t>
    </rPh>
    <rPh sb="12" eb="13">
      <t>マエ</t>
    </rPh>
    <rPh sb="16" eb="18">
      <t>キュウシュウ</t>
    </rPh>
    <rPh sb="20" eb="22">
      <t>キョウカイ</t>
    </rPh>
    <rPh sb="30" eb="32">
      <t>ソウフ</t>
    </rPh>
    <rPh sb="32" eb="33">
      <t>クダ</t>
    </rPh>
    <phoneticPr fontId="56"/>
  </si>
  <si>
    <t>注２・　キャンセルの場合、事前に連絡お願いします。</t>
    <rPh sb="0" eb="1">
      <t>チュウ</t>
    </rPh>
    <rPh sb="10" eb="12">
      <t>バアイ</t>
    </rPh>
    <rPh sb="13" eb="15">
      <t>ジゼン</t>
    </rPh>
    <rPh sb="16" eb="18">
      <t>レンラク</t>
    </rPh>
    <rPh sb="19" eb="20">
      <t>ネガ</t>
    </rPh>
    <phoneticPr fontId="56"/>
  </si>
  <si>
    <t>注３・　予約の確認については当日入庫の際、団体名もしくはバス会社でご確認いたします。</t>
    <rPh sb="0" eb="1">
      <t>チュウ</t>
    </rPh>
    <rPh sb="4" eb="6">
      <t>ヨヤク</t>
    </rPh>
    <rPh sb="7" eb="9">
      <t>カクニン</t>
    </rPh>
    <rPh sb="14" eb="16">
      <t>トウジツ</t>
    </rPh>
    <rPh sb="16" eb="18">
      <t>ニュウコ</t>
    </rPh>
    <rPh sb="19" eb="20">
      <t>サイ</t>
    </rPh>
    <rPh sb="21" eb="23">
      <t>ダンタイ</t>
    </rPh>
    <rPh sb="23" eb="24">
      <t>メイ</t>
    </rPh>
    <rPh sb="30" eb="32">
      <t>カイシャ</t>
    </rPh>
    <rPh sb="34" eb="36">
      <t>カクニン</t>
    </rPh>
    <phoneticPr fontId="56"/>
  </si>
  <si>
    <t>TEL（　　　    　）　　　　　     　　　                　    　担当者</t>
    <rPh sb="48" eb="51">
      <t>タントウシャ</t>
    </rPh>
    <phoneticPr fontId="56"/>
  </si>
  <si>
    <t>〒869-0613　熊本県宇城市東小川2641-2　　熊本市内より50分</t>
    <rPh sb="10" eb="13">
      <t>クマモトケン</t>
    </rPh>
    <rPh sb="13" eb="16">
      <t>ウキシ</t>
    </rPh>
    <rPh sb="16" eb="17">
      <t>ヒガシ</t>
    </rPh>
    <rPh sb="17" eb="19">
      <t>オガワ</t>
    </rPh>
    <rPh sb="27" eb="31">
      <t>クマモトシナイ</t>
    </rPh>
    <rPh sb="35" eb="36">
      <t>プン</t>
    </rPh>
    <phoneticPr fontId="56"/>
  </si>
  <si>
    <t>ワールドカントリーC</t>
    <phoneticPr fontId="56"/>
  </si>
  <si>
    <t>★</t>
    <phoneticPr fontId="18"/>
  </si>
  <si>
    <t>高速で４３分</t>
    <rPh sb="0" eb="2">
      <t>コウソク</t>
    </rPh>
    <rPh sb="5" eb="6">
      <t>フン</t>
    </rPh>
    <phoneticPr fontId="18"/>
  </si>
  <si>
    <t>海の中道</t>
    <rPh sb="0" eb="1">
      <t>ウミ</t>
    </rPh>
    <rPh sb="2" eb="4">
      <t>ナカミチ</t>
    </rPh>
    <phoneticPr fontId="18"/>
  </si>
  <si>
    <t>092-603-2435　　Pあり</t>
    <phoneticPr fontId="18"/>
  </si>
  <si>
    <t>ザ・ルイガンズ　　　団体部屋多数あり</t>
    <rPh sb="10" eb="12">
      <t>ダンタイ</t>
    </rPh>
    <rPh sb="12" eb="14">
      <t>ヘヤ</t>
    </rPh>
    <rPh sb="14" eb="16">
      <t>タスウ</t>
    </rPh>
    <phoneticPr fontId="18"/>
  </si>
  <si>
    <t>DOUCE　NUCCA　（旧：草千里レストハウス）</t>
    <rPh sb="13" eb="14">
      <t>キュウ</t>
    </rPh>
    <rPh sb="15" eb="16">
      <t>クサ</t>
    </rPh>
    <rPh sb="16" eb="18">
      <t>センリ</t>
    </rPh>
    <phoneticPr fontId="18"/>
  </si>
  <si>
    <t>0967-34-9700</t>
    <phoneticPr fontId="18"/>
  </si>
  <si>
    <t>移動時間</t>
    <rPh sb="0" eb="4">
      <t>イドウジカン</t>
    </rPh>
    <phoneticPr fontId="56"/>
  </si>
  <si>
    <t>滞在時間</t>
    <rPh sb="0" eb="4">
      <t>タイザイジカン</t>
    </rPh>
    <phoneticPr fontId="56"/>
  </si>
  <si>
    <t>到着時刻</t>
    <rPh sb="0" eb="4">
      <t>トウチャクジコク</t>
    </rPh>
    <phoneticPr fontId="56"/>
  </si>
  <si>
    <t>出発時刻</t>
    <rPh sb="0" eb="4">
      <t>シュッパツジコク</t>
    </rPh>
    <phoneticPr fontId="56"/>
  </si>
  <si>
    <t>熊本空港</t>
    <rPh sb="0" eb="2">
      <t>クマモト</t>
    </rPh>
    <rPh sb="2" eb="4">
      <t>クウコウ</t>
    </rPh>
    <phoneticPr fontId="56"/>
  </si>
  <si>
    <t>阿蘇草千里</t>
    <rPh sb="0" eb="2">
      <t>アソ</t>
    </rPh>
    <rPh sb="2" eb="5">
      <t>クサセンリ</t>
    </rPh>
    <phoneticPr fontId="56"/>
  </si>
  <si>
    <t>ミルク牧場</t>
    <rPh sb="3" eb="5">
      <t>マキバ</t>
    </rPh>
    <phoneticPr fontId="56"/>
  </si>
  <si>
    <t>　ここから宿泊地へ</t>
    <rPh sb="5" eb="8">
      <t>シュクハクチ</t>
    </rPh>
    <phoneticPr fontId="56"/>
  </si>
  <si>
    <t>宿泊地</t>
    <rPh sb="0" eb="3">
      <t>シュクハクチ</t>
    </rPh>
    <phoneticPr fontId="56"/>
  </si>
  <si>
    <t>内牧H</t>
    <rPh sb="0" eb="1">
      <t>ウチ</t>
    </rPh>
    <rPh sb="1" eb="2">
      <t>マキ</t>
    </rPh>
    <phoneticPr fontId="56"/>
  </si>
  <si>
    <t>黒川温泉</t>
    <rPh sb="0" eb="2">
      <t>クロカワ</t>
    </rPh>
    <rPh sb="2" eb="4">
      <t>オンセン</t>
    </rPh>
    <phoneticPr fontId="56"/>
  </si>
  <si>
    <t>熊本市内</t>
    <rPh sb="0" eb="4">
      <t>クマモトシナイ</t>
    </rPh>
    <phoneticPr fontId="56"/>
  </si>
  <si>
    <t>高千穂峡</t>
    <rPh sb="0" eb="4">
      <t>タカチホキョウ</t>
    </rPh>
    <phoneticPr fontId="56"/>
  </si>
  <si>
    <t>（渓谷；徒歩で見学）</t>
    <rPh sb="1" eb="3">
      <t>ケイコク</t>
    </rPh>
    <rPh sb="4" eb="6">
      <t>トホ</t>
    </rPh>
    <rPh sb="7" eb="9">
      <t>ケンガク</t>
    </rPh>
    <phoneticPr fontId="56"/>
  </si>
  <si>
    <t>月廻り公園</t>
    <rPh sb="0" eb="1">
      <t>ガツ</t>
    </rPh>
    <rPh sb="1" eb="2">
      <t>マワ</t>
    </rPh>
    <rPh sb="3" eb="5">
      <t>コウエン</t>
    </rPh>
    <phoneticPr fontId="18"/>
  </si>
  <si>
    <t>水前寺公園：見学</t>
    <rPh sb="0" eb="3">
      <t>スイゼンジ</t>
    </rPh>
    <rPh sb="3" eb="5">
      <t>コウエン</t>
    </rPh>
    <rPh sb="6" eb="8">
      <t>ケンガク</t>
    </rPh>
    <phoneticPr fontId="56"/>
  </si>
  <si>
    <t>水前寺：昼食　とらや</t>
    <rPh sb="0" eb="3">
      <t>スイゼンジ</t>
    </rPh>
    <rPh sb="4" eb="6">
      <t>チュウショク</t>
    </rPh>
    <phoneticPr fontId="56"/>
  </si>
  <si>
    <t>熊本城；見学</t>
    <rPh sb="0" eb="3">
      <t>クマモトジョウ</t>
    </rPh>
    <rPh sb="4" eb="6">
      <t>ケンガク</t>
    </rPh>
    <phoneticPr fontId="56"/>
  </si>
  <si>
    <t>熊本城彩苑：見学</t>
    <rPh sb="0" eb="2">
      <t>クマモト</t>
    </rPh>
    <rPh sb="2" eb="3">
      <t>ジョウ</t>
    </rPh>
    <rPh sb="3" eb="4">
      <t>サイ</t>
    </rPh>
    <rPh sb="4" eb="5">
      <t>エン</t>
    </rPh>
    <rPh sb="6" eb="8">
      <t>ケンガク</t>
    </rPh>
    <phoneticPr fontId="56"/>
  </si>
  <si>
    <t>熊本H</t>
    <rPh sb="0" eb="2">
      <t>クマモト</t>
    </rPh>
    <phoneticPr fontId="56"/>
  </si>
  <si>
    <t>松島</t>
    <rPh sb="0" eb="2">
      <t>マツシマ</t>
    </rPh>
    <phoneticPr fontId="56"/>
  </si>
  <si>
    <t>阿蘇内牧H</t>
    <rPh sb="0" eb="2">
      <t>アソ</t>
    </rPh>
    <rPh sb="2" eb="4">
      <t>ウチマキ</t>
    </rPh>
    <phoneticPr fontId="56"/>
  </si>
  <si>
    <t>水前寺：昼食</t>
    <rPh sb="0" eb="3">
      <t>スイゼンジ</t>
    </rPh>
    <rPh sb="4" eb="6">
      <t>チュウショク</t>
    </rPh>
    <phoneticPr fontId="56"/>
  </si>
  <si>
    <t>水前寺観光</t>
    <rPh sb="0" eb="3">
      <t>スイゼンジ</t>
    </rPh>
    <rPh sb="3" eb="5">
      <t>カンコウ</t>
    </rPh>
    <phoneticPr fontId="56"/>
  </si>
  <si>
    <t>熊本城</t>
    <rPh sb="0" eb="3">
      <t>クマモトジョウ</t>
    </rPh>
    <phoneticPr fontId="56"/>
  </si>
  <si>
    <t>城彩苑はプラス50分</t>
    <rPh sb="0" eb="1">
      <t>ジョウ</t>
    </rPh>
    <rPh sb="1" eb="2">
      <t>サイ</t>
    </rPh>
    <rPh sb="2" eb="3">
      <t>エン</t>
    </rPh>
    <rPh sb="9" eb="10">
      <t>フン</t>
    </rPh>
    <phoneticPr fontId="18"/>
  </si>
  <si>
    <t>熊本市内ホテル</t>
    <rPh sb="0" eb="4">
      <t>クマモトシナイ</t>
    </rPh>
    <phoneticPr fontId="56"/>
  </si>
  <si>
    <t>菊地温泉</t>
    <rPh sb="0" eb="2">
      <t>キクチ</t>
    </rPh>
    <rPh sb="2" eb="4">
      <t>オンセン</t>
    </rPh>
    <phoneticPr fontId="56"/>
  </si>
  <si>
    <t>高千穂峡徒歩見学</t>
    <rPh sb="0" eb="4">
      <t>タカチホキョウ</t>
    </rPh>
    <rPh sb="4" eb="6">
      <t>トホ</t>
    </rPh>
    <rPh sb="6" eb="8">
      <t>ケンガク</t>
    </rPh>
    <phoneticPr fontId="56"/>
  </si>
  <si>
    <t>高千穂；昼食千穂の家</t>
    <rPh sb="0" eb="3">
      <t>タカチホ</t>
    </rPh>
    <rPh sb="4" eb="6">
      <t>チュウショク</t>
    </rPh>
    <rPh sb="6" eb="8">
      <t>チホ</t>
    </rPh>
    <rPh sb="9" eb="10">
      <t>イエ</t>
    </rPh>
    <phoneticPr fontId="56"/>
  </si>
  <si>
    <t>高千穂神社；見学参拝</t>
    <rPh sb="0" eb="3">
      <t>タカチホ</t>
    </rPh>
    <rPh sb="3" eb="5">
      <t>ジンジャ</t>
    </rPh>
    <rPh sb="6" eb="8">
      <t>ケンガク</t>
    </rPh>
    <rPh sb="8" eb="10">
      <t>サンパイ</t>
    </rPh>
    <phoneticPr fontId="56"/>
  </si>
  <si>
    <t>阿蘇草千里；見学</t>
    <rPh sb="0" eb="2">
      <t>アソ</t>
    </rPh>
    <rPh sb="2" eb="5">
      <t>クサセンリ</t>
    </rPh>
    <rPh sb="6" eb="8">
      <t>ケンガク</t>
    </rPh>
    <phoneticPr fontId="56"/>
  </si>
  <si>
    <t>阿蘇：大観峰</t>
    <rPh sb="0" eb="2">
      <t>アソ</t>
    </rPh>
    <rPh sb="3" eb="6">
      <t>ダイカンボウ</t>
    </rPh>
    <phoneticPr fontId="56"/>
  </si>
  <si>
    <t>阿蘇神社；参拝</t>
    <rPh sb="0" eb="2">
      <t>アソ</t>
    </rPh>
    <rPh sb="2" eb="4">
      <t>ジンジャ</t>
    </rPh>
    <rPh sb="5" eb="7">
      <t>サンパイ</t>
    </rPh>
    <phoneticPr fontId="56"/>
  </si>
  <si>
    <t>阿蘇草千里；見学（火口はプラス６０分）</t>
    <rPh sb="0" eb="2">
      <t>アソ</t>
    </rPh>
    <rPh sb="2" eb="5">
      <t>クサセンリ</t>
    </rPh>
    <rPh sb="6" eb="8">
      <t>ケンガク</t>
    </rPh>
    <rPh sb="9" eb="11">
      <t>カコウ</t>
    </rPh>
    <rPh sb="17" eb="18">
      <t>フン</t>
    </rPh>
    <phoneticPr fontId="56"/>
  </si>
  <si>
    <t>熊本ホテル</t>
    <rPh sb="0" eb="2">
      <t>クマモト</t>
    </rPh>
    <phoneticPr fontId="56"/>
  </si>
  <si>
    <t>内牧ホテル</t>
    <rPh sb="0" eb="2">
      <t>ウチノマキ</t>
    </rPh>
    <phoneticPr fontId="56"/>
  </si>
  <si>
    <t>　　　　</t>
    <phoneticPr fontId="56"/>
  </si>
  <si>
    <t>●観光・滞在時間は変更できます。</t>
    <rPh sb="1" eb="3">
      <t>カンコウ</t>
    </rPh>
    <rPh sb="4" eb="6">
      <t>タイザイ</t>
    </rPh>
    <rPh sb="6" eb="8">
      <t>ジカン</t>
    </rPh>
    <rPh sb="9" eb="11">
      <t>ヘンコウ</t>
    </rPh>
    <phoneticPr fontId="56"/>
  </si>
  <si>
    <t>●所要時間は通常時での時間です。</t>
    <rPh sb="1" eb="5">
      <t>ショヨウジカン</t>
    </rPh>
    <rPh sb="6" eb="8">
      <t>ツウジョウ</t>
    </rPh>
    <rPh sb="8" eb="9">
      <t>ジ</t>
    </rPh>
    <rPh sb="11" eb="13">
      <t>ジカン</t>
    </rPh>
    <phoneticPr fontId="56"/>
  </si>
  <si>
    <t>水前寺公園：見学　４０分</t>
    <rPh sb="0" eb="3">
      <t>スイゼンジ</t>
    </rPh>
    <rPh sb="3" eb="5">
      <t>コウエン</t>
    </rPh>
    <rPh sb="6" eb="8">
      <t>ケンガク</t>
    </rPh>
    <rPh sb="11" eb="12">
      <t>フン</t>
    </rPh>
    <phoneticPr fontId="56"/>
  </si>
  <si>
    <t>熊本駅</t>
    <rPh sb="0" eb="3">
      <t>クマモトエキ</t>
    </rPh>
    <phoneticPr fontId="18"/>
  </si>
  <si>
    <t>移動時間を100分に変更　→</t>
    <rPh sb="0" eb="2">
      <t>イドウ</t>
    </rPh>
    <rPh sb="2" eb="4">
      <t>ジカン</t>
    </rPh>
    <rPh sb="8" eb="9">
      <t>フン</t>
    </rPh>
    <rPh sb="10" eb="12">
      <t>ヘンコウ</t>
    </rPh>
    <phoneticPr fontId="18"/>
  </si>
  <si>
    <t>（熊本駅）</t>
    <rPh sb="1" eb="4">
      <t>クマモトエキ</t>
    </rPh>
    <phoneticPr fontId="18"/>
  </si>
  <si>
    <t>５５分→90分　に変更</t>
    <rPh sb="2" eb="3">
      <t>フン</t>
    </rPh>
    <rPh sb="6" eb="7">
      <t>フン</t>
    </rPh>
    <rPh sb="9" eb="11">
      <t>ヘンコウ</t>
    </rPh>
    <phoneticPr fontId="18"/>
  </si>
  <si>
    <t>80分→120分　に変更</t>
    <rPh sb="2" eb="3">
      <t>フン</t>
    </rPh>
    <rPh sb="7" eb="8">
      <t>フン</t>
    </rPh>
    <rPh sb="10" eb="12">
      <t>ヘンコウ</t>
    </rPh>
    <phoneticPr fontId="18"/>
  </si>
  <si>
    <t>60分→100分　に変更</t>
    <rPh sb="2" eb="3">
      <t>フン</t>
    </rPh>
    <rPh sb="7" eb="8">
      <t>フン</t>
    </rPh>
    <rPh sb="10" eb="12">
      <t>ヘンコウ</t>
    </rPh>
    <phoneticPr fontId="18"/>
  </si>
  <si>
    <t>３５分→20分に変更</t>
    <rPh sb="2" eb="3">
      <t>フン</t>
    </rPh>
    <rPh sb="6" eb="7">
      <t>フン</t>
    </rPh>
    <rPh sb="8" eb="10">
      <t>ヘンコウ</t>
    </rPh>
    <phoneticPr fontId="18"/>
  </si>
  <si>
    <t>50分→15分　に変更</t>
    <rPh sb="2" eb="3">
      <t>フン</t>
    </rPh>
    <rPh sb="6" eb="7">
      <t>フン</t>
    </rPh>
    <rPh sb="9" eb="11">
      <t>ヘンコウ</t>
    </rPh>
    <phoneticPr fontId="18"/>
  </si>
  <si>
    <t>阿蘇；大観峰展望台</t>
    <rPh sb="0" eb="2">
      <t>アソ</t>
    </rPh>
    <rPh sb="3" eb="6">
      <t>ダイカンボウ</t>
    </rPh>
    <rPh sb="6" eb="9">
      <t>テンボウダイ</t>
    </rPh>
    <phoneticPr fontId="56"/>
  </si>
  <si>
    <t>阿蘇草千里</t>
    <rPh sb="0" eb="2">
      <t>アソ</t>
    </rPh>
    <rPh sb="2" eb="3">
      <t>クサ</t>
    </rPh>
    <rPh sb="3" eb="5">
      <t>センリ</t>
    </rPh>
    <phoneticPr fontId="56"/>
  </si>
  <si>
    <t>昼食：草千里</t>
    <rPh sb="0" eb="2">
      <t>チュウショク</t>
    </rPh>
    <rPh sb="3" eb="6">
      <t>クサセンリ</t>
    </rPh>
    <phoneticPr fontId="56"/>
  </si>
  <si>
    <t>やまなみハイウィ経由</t>
    <rPh sb="8" eb="10">
      <t>ケイユ</t>
    </rPh>
    <phoneticPr fontId="56"/>
  </si>
  <si>
    <t>九重夢大橋</t>
    <rPh sb="0" eb="2">
      <t>クジュウ</t>
    </rPh>
    <rPh sb="2" eb="3">
      <t>ユメ</t>
    </rPh>
    <rPh sb="3" eb="5">
      <t>オオハシ</t>
    </rPh>
    <phoneticPr fontId="56"/>
  </si>
  <si>
    <t>湯布院温泉</t>
    <rPh sb="0" eb="3">
      <t>ユフイン</t>
    </rPh>
    <rPh sb="3" eb="5">
      <t>オンセン</t>
    </rPh>
    <phoneticPr fontId="56"/>
  </si>
  <si>
    <t>別府温泉</t>
    <rPh sb="0" eb="2">
      <t>ベップ</t>
    </rPh>
    <rPh sb="2" eb="4">
      <t>オンセン</t>
    </rPh>
    <phoneticPr fontId="56"/>
  </si>
  <si>
    <t>阿蘇・竹田・～湯布院・別府方面</t>
    <rPh sb="0" eb="2">
      <t>アソ</t>
    </rPh>
    <rPh sb="3" eb="5">
      <t>タケダ</t>
    </rPh>
    <rPh sb="7" eb="10">
      <t>ユフイン</t>
    </rPh>
    <rPh sb="11" eb="13">
      <t>ベップ</t>
    </rPh>
    <rPh sb="13" eb="15">
      <t>ホウメン</t>
    </rPh>
    <phoneticPr fontId="56"/>
  </si>
  <si>
    <t>滝廉太郎記念館</t>
    <rPh sb="0" eb="1">
      <t>タキ</t>
    </rPh>
    <rPh sb="1" eb="4">
      <t>レンタロウ</t>
    </rPh>
    <rPh sb="4" eb="7">
      <t>キネンカン</t>
    </rPh>
    <phoneticPr fontId="56"/>
  </si>
  <si>
    <t>湯布院散策</t>
    <rPh sb="0" eb="3">
      <t>ユフイン</t>
    </rPh>
    <rPh sb="3" eb="5">
      <t>サンサク</t>
    </rPh>
    <phoneticPr fontId="56"/>
  </si>
  <si>
    <t>金鱗湖</t>
    <rPh sb="0" eb="1">
      <t>キン</t>
    </rPh>
    <rPh sb="1" eb="2">
      <t>ウロコ</t>
    </rPh>
    <rPh sb="2" eb="3">
      <t>コ</t>
    </rPh>
    <phoneticPr fontId="56"/>
  </si>
  <si>
    <t>熊本城:見学</t>
    <rPh sb="0" eb="3">
      <t>クマモトジョウ</t>
    </rPh>
    <rPh sb="4" eb="6">
      <t>ケンガク</t>
    </rPh>
    <phoneticPr fontId="56"/>
  </si>
  <si>
    <t>植木IC=みやまIC利用</t>
    <rPh sb="0" eb="2">
      <t>ウエキ</t>
    </rPh>
    <rPh sb="10" eb="12">
      <t>リヨウ</t>
    </rPh>
    <phoneticPr fontId="56"/>
  </si>
  <si>
    <t>昼食:柳川うなぎ</t>
    <rPh sb="0" eb="2">
      <t>チュウショク</t>
    </rPh>
    <rPh sb="3" eb="5">
      <t>ヤナガワ</t>
    </rPh>
    <phoneticPr fontId="56"/>
  </si>
  <si>
    <t>柳川；川下り・・60分コース</t>
    <rPh sb="0" eb="2">
      <t>ヤナガワ</t>
    </rPh>
    <rPh sb="3" eb="5">
      <t>カワクダ</t>
    </rPh>
    <rPh sb="10" eb="11">
      <t>フン</t>
    </rPh>
    <phoneticPr fontId="56"/>
  </si>
  <si>
    <t>博多市内ホテル</t>
    <rPh sb="0" eb="2">
      <t>ハカタ</t>
    </rPh>
    <rPh sb="2" eb="4">
      <t>シナイ</t>
    </rPh>
    <phoneticPr fontId="56"/>
  </si>
  <si>
    <t>熊本市内ホテル</t>
    <rPh sb="0" eb="2">
      <t>クマモト</t>
    </rPh>
    <rPh sb="2" eb="4">
      <t>シナイ</t>
    </rPh>
    <phoneticPr fontId="56"/>
  </si>
  <si>
    <t>大宰府天満宮；見学</t>
    <rPh sb="0" eb="3">
      <t>ダザイフ</t>
    </rPh>
    <rPh sb="3" eb="6">
      <t>テンマングウ</t>
    </rPh>
    <rPh sb="7" eb="9">
      <t>ケンガク</t>
    </rPh>
    <phoneticPr fontId="56"/>
  </si>
  <si>
    <t>九州国立博物館</t>
    <rPh sb="0" eb="2">
      <t>キュウシュウ</t>
    </rPh>
    <rPh sb="2" eb="4">
      <t>コクリツ</t>
    </rPh>
    <rPh sb="4" eb="7">
      <t>ハクブツカン</t>
    </rPh>
    <phoneticPr fontId="56"/>
  </si>
  <si>
    <t>70分→100分　に変更</t>
    <rPh sb="2" eb="3">
      <t>フン</t>
    </rPh>
    <rPh sb="7" eb="8">
      <t>フン</t>
    </rPh>
    <rPh sb="10" eb="12">
      <t>ヘンコウ</t>
    </rPh>
    <phoneticPr fontId="18"/>
  </si>
  <si>
    <t>70分→90分　に変更</t>
    <rPh sb="2" eb="3">
      <t>フン</t>
    </rPh>
    <rPh sb="6" eb="7">
      <t>フン</t>
    </rPh>
    <rPh sb="9" eb="11">
      <t>ヘンコウ</t>
    </rPh>
    <phoneticPr fontId="18"/>
  </si>
  <si>
    <t>　　　　　大津～赤水線経由</t>
    <rPh sb="5" eb="7">
      <t>オオツ</t>
    </rPh>
    <rPh sb="8" eb="10">
      <t>アカミズ</t>
    </rPh>
    <rPh sb="10" eb="11">
      <t>セン</t>
    </rPh>
    <rPh sb="11" eb="13">
      <t>ケイユ</t>
    </rPh>
    <phoneticPr fontId="56"/>
  </si>
  <si>
    <t>60分→15分　に変更</t>
    <rPh sb="2" eb="3">
      <t>フン</t>
    </rPh>
    <rPh sb="6" eb="7">
      <t>フン</t>
    </rPh>
    <rPh sb="9" eb="11">
      <t>ヘンコウ</t>
    </rPh>
    <phoneticPr fontId="18"/>
  </si>
  <si>
    <t>　　　　　　　　　　　　益城IC=みやまIC利用</t>
    <rPh sb="12" eb="14">
      <t>マシキ</t>
    </rPh>
    <rPh sb="22" eb="24">
      <t>リヨウ</t>
    </rPh>
    <phoneticPr fontId="56"/>
  </si>
  <si>
    <t>80分→95分　に変更</t>
    <rPh sb="2" eb="3">
      <t>フン</t>
    </rPh>
    <rPh sb="6" eb="7">
      <t>フン</t>
    </rPh>
    <rPh sb="9" eb="11">
      <t>ヘンコウ</t>
    </rPh>
    <phoneticPr fontId="18"/>
  </si>
  <si>
    <t>平戸</t>
    <rPh sb="0" eb="2">
      <t>ヒラド</t>
    </rPh>
    <phoneticPr fontId="56"/>
  </si>
  <si>
    <t>HTB</t>
    <phoneticPr fontId="56"/>
  </si>
  <si>
    <t>人吉観光</t>
    <rPh sb="0" eb="2">
      <t>ヒトヨシ</t>
    </rPh>
    <rPh sb="2" eb="4">
      <t>カンコウ</t>
    </rPh>
    <phoneticPr fontId="56"/>
  </si>
  <si>
    <t>霧島神宮</t>
    <rPh sb="0" eb="2">
      <t>キリシマ</t>
    </rPh>
    <rPh sb="2" eb="4">
      <t>ジングウ</t>
    </rPh>
    <phoneticPr fontId="56"/>
  </si>
  <si>
    <t>松橋IC=人吉IC</t>
    <rPh sb="0" eb="2">
      <t>マツバセ</t>
    </rPh>
    <rPh sb="5" eb="7">
      <t>ヒトヨシ</t>
    </rPh>
    <phoneticPr fontId="18"/>
  </si>
  <si>
    <t>人吉IC=高原IC利用</t>
    <rPh sb="0" eb="1">
      <t>ヒト</t>
    </rPh>
    <rPh sb="1" eb="2">
      <t>ヨシ</t>
    </rPh>
    <rPh sb="5" eb="7">
      <t>タカハラ</t>
    </rPh>
    <rPh sb="9" eb="11">
      <t>リヨウ</t>
    </rPh>
    <phoneticPr fontId="18"/>
  </si>
  <si>
    <t>霧島ホテル</t>
    <rPh sb="0" eb="2">
      <t>キリシマ</t>
    </rPh>
    <phoneticPr fontId="56"/>
  </si>
  <si>
    <t>鹿児島ホテル</t>
    <rPh sb="0" eb="3">
      <t>カゴシマ</t>
    </rPh>
    <phoneticPr fontId="56"/>
  </si>
  <si>
    <t>指宿ホテル</t>
    <rPh sb="0" eb="2">
      <t>イブスキ</t>
    </rPh>
    <phoneticPr fontId="56"/>
  </si>
  <si>
    <t>えびの高原</t>
    <rPh sb="3" eb="5">
      <t>コウゲン</t>
    </rPh>
    <phoneticPr fontId="56"/>
  </si>
  <si>
    <t>鹿児島：仙巌園</t>
    <rPh sb="0" eb="3">
      <t>カゴシマ</t>
    </rPh>
    <rPh sb="4" eb="7">
      <t>センガンエン</t>
    </rPh>
    <phoneticPr fontId="56"/>
  </si>
  <si>
    <t>黒酢工場休憩</t>
    <rPh sb="0" eb="2">
      <t>クロス</t>
    </rPh>
    <rPh sb="2" eb="4">
      <t>コウバ</t>
    </rPh>
    <rPh sb="4" eb="6">
      <t>キュウケイ</t>
    </rPh>
    <phoneticPr fontId="56"/>
  </si>
  <si>
    <t>有村溶岩展望所</t>
    <rPh sb="0" eb="2">
      <t>アリムラ</t>
    </rPh>
    <rPh sb="2" eb="4">
      <t>ヨウガン</t>
    </rPh>
    <rPh sb="4" eb="6">
      <t>テンボウ</t>
    </rPh>
    <rPh sb="6" eb="7">
      <t>ショ</t>
    </rPh>
    <phoneticPr fontId="56"/>
  </si>
  <si>
    <t>桜島フェリー</t>
    <rPh sb="0" eb="2">
      <t>サクラジマ</t>
    </rPh>
    <phoneticPr fontId="56"/>
  </si>
  <si>
    <t>鹿児島市内ホテル</t>
    <rPh sb="0" eb="3">
      <t>カゴシマ</t>
    </rPh>
    <rPh sb="3" eb="5">
      <t>シナイ</t>
    </rPh>
    <phoneticPr fontId="56"/>
  </si>
  <si>
    <t>益城IC=えびのIC　利用</t>
    <rPh sb="0" eb="2">
      <t>マシキ</t>
    </rPh>
    <rPh sb="11" eb="13">
      <t>リヨウ</t>
    </rPh>
    <phoneticPr fontId="18"/>
  </si>
  <si>
    <t>実質１５分乗車：15分間隔運行</t>
    <rPh sb="0" eb="2">
      <t>ジッシツ</t>
    </rPh>
    <rPh sb="4" eb="5">
      <t>フン</t>
    </rPh>
    <rPh sb="5" eb="7">
      <t>ジョウシャ</t>
    </rPh>
    <rPh sb="10" eb="11">
      <t>フン</t>
    </rPh>
    <rPh sb="11" eb="13">
      <t>カンカク</t>
    </rPh>
    <rPh sb="13" eb="15">
      <t>ウンコウ</t>
    </rPh>
    <phoneticPr fontId="18"/>
  </si>
  <si>
    <t>一般道：枕崎線経由</t>
    <rPh sb="0" eb="3">
      <t>イッパンドウ</t>
    </rPh>
    <rPh sb="4" eb="6">
      <t>マクラザキ</t>
    </rPh>
    <rPh sb="6" eb="7">
      <t>セン</t>
    </rPh>
    <rPh sb="7" eb="9">
      <t>ケイユ</t>
    </rPh>
    <phoneticPr fontId="18"/>
  </si>
  <si>
    <t>140分（休憩含む）　所要時間は変わらず</t>
    <rPh sb="3" eb="4">
      <t>フン</t>
    </rPh>
    <rPh sb="5" eb="7">
      <t>キュウケイ</t>
    </rPh>
    <rPh sb="7" eb="8">
      <t>フク</t>
    </rPh>
    <rPh sb="11" eb="15">
      <t>ショヨウジカン</t>
    </rPh>
    <rPh sb="16" eb="17">
      <t>カ</t>
    </rPh>
    <phoneticPr fontId="18"/>
  </si>
  <si>
    <t>城山公園</t>
    <rPh sb="0" eb="2">
      <t>ジョウヤマ</t>
    </rPh>
    <rPh sb="2" eb="4">
      <t>コウエン</t>
    </rPh>
    <phoneticPr fontId="56"/>
  </si>
  <si>
    <t>昼食：人吉</t>
    <rPh sb="0" eb="2">
      <t>チュウショク</t>
    </rPh>
    <rPh sb="3" eb="5">
      <t>ヒトヨシ</t>
    </rPh>
    <phoneticPr fontId="56"/>
  </si>
  <si>
    <t>阿蘇青井神社又は永国寺・50分</t>
    <rPh sb="0" eb="2">
      <t>アソ</t>
    </rPh>
    <rPh sb="2" eb="4">
      <t>アオイ</t>
    </rPh>
    <rPh sb="4" eb="6">
      <t>ジンジャ</t>
    </rPh>
    <rPh sb="6" eb="7">
      <t>マタ</t>
    </rPh>
    <rPh sb="8" eb="9">
      <t>エイ</t>
    </rPh>
    <rPh sb="9" eb="10">
      <t>クニ</t>
    </rPh>
    <rPh sb="10" eb="11">
      <t>ジ</t>
    </rPh>
    <rPh sb="14" eb="15">
      <t>フン</t>
    </rPh>
    <phoneticPr fontId="18"/>
  </si>
  <si>
    <t>85分→95分（高速利用）に変更</t>
    <rPh sb="2" eb="3">
      <t>フン</t>
    </rPh>
    <rPh sb="6" eb="7">
      <t>フン</t>
    </rPh>
    <rPh sb="8" eb="10">
      <t>コウソク</t>
    </rPh>
    <rPh sb="10" eb="12">
      <t>リヨウ</t>
    </rPh>
    <rPh sb="14" eb="16">
      <t>ヘンコウ</t>
    </rPh>
    <phoneticPr fontId="18"/>
  </si>
  <si>
    <t>熊本フェリー　航送時間は３0分</t>
    <rPh sb="0" eb="2">
      <t>クマモト</t>
    </rPh>
    <rPh sb="7" eb="9">
      <t>コウソウ</t>
    </rPh>
    <rPh sb="9" eb="11">
      <t>ジカン</t>
    </rPh>
    <rPh sb="14" eb="15">
      <t>フン</t>
    </rPh>
    <phoneticPr fontId="56"/>
  </si>
  <si>
    <t>　　九商フェリーは60分</t>
    <rPh sb="2" eb="3">
      <t>キュウ</t>
    </rPh>
    <rPh sb="3" eb="4">
      <t>ショウ</t>
    </rPh>
    <rPh sb="11" eb="12">
      <t>フン</t>
    </rPh>
    <phoneticPr fontId="56"/>
  </si>
  <si>
    <t>城彩苑はプラス30-40分</t>
    <rPh sb="0" eb="1">
      <t>ジョウ</t>
    </rPh>
    <rPh sb="1" eb="2">
      <t>サイ</t>
    </rPh>
    <rPh sb="2" eb="3">
      <t>エン</t>
    </rPh>
    <rPh sb="12" eb="13">
      <t>フン</t>
    </rPh>
    <phoneticPr fontId="56"/>
  </si>
  <si>
    <t>島原港</t>
    <rPh sb="0" eb="2">
      <t>シマバラ</t>
    </rPh>
    <rPh sb="2" eb="3">
      <t>コウ</t>
    </rPh>
    <phoneticPr fontId="56"/>
  </si>
  <si>
    <t>熊本港＝島原港</t>
    <rPh sb="0" eb="2">
      <t>クマモト</t>
    </rPh>
    <rPh sb="2" eb="3">
      <t>コウ</t>
    </rPh>
    <rPh sb="4" eb="7">
      <t>シマバラコウ</t>
    </rPh>
    <phoneticPr fontId="56"/>
  </si>
  <si>
    <t>島原：雲仙災害祈念館：がまだすドーム</t>
    <rPh sb="0" eb="2">
      <t>シマバラ</t>
    </rPh>
    <rPh sb="3" eb="5">
      <t>ウンゼン</t>
    </rPh>
    <rPh sb="5" eb="7">
      <t>サイガイ</t>
    </rPh>
    <rPh sb="7" eb="10">
      <t>キネンカン</t>
    </rPh>
    <phoneticPr fontId="18"/>
  </si>
  <si>
    <t>雲仙温泉</t>
    <rPh sb="0" eb="2">
      <t>ウンゼン</t>
    </rPh>
    <rPh sb="2" eb="4">
      <t>オンセン</t>
    </rPh>
    <phoneticPr fontId="56"/>
  </si>
  <si>
    <t>小浜温泉</t>
    <rPh sb="0" eb="2">
      <t>オバマ</t>
    </rPh>
    <rPh sb="2" eb="4">
      <t>オンセン</t>
    </rPh>
    <phoneticPr fontId="56"/>
  </si>
  <si>
    <t>長崎市内</t>
    <rPh sb="0" eb="2">
      <t>ナガサキ</t>
    </rPh>
    <rPh sb="2" eb="4">
      <t>シナイ</t>
    </rPh>
    <phoneticPr fontId="56"/>
  </si>
  <si>
    <t>50分→25分　に変更</t>
    <rPh sb="2" eb="3">
      <t>フン</t>
    </rPh>
    <rPh sb="6" eb="7">
      <t>フン</t>
    </rPh>
    <rPh sb="9" eb="11">
      <t>ヘンコウ</t>
    </rPh>
    <phoneticPr fontId="18"/>
  </si>
  <si>
    <t>松島：リゾラテラス休憩＆昼食</t>
    <rPh sb="0" eb="2">
      <t>マツシマ</t>
    </rPh>
    <rPh sb="9" eb="11">
      <t>キュウケイ</t>
    </rPh>
    <rPh sb="12" eb="14">
      <t>チュウショク</t>
    </rPh>
    <phoneticPr fontId="56"/>
  </si>
  <si>
    <t>天草：五和港　イルカウォッチング</t>
    <rPh sb="0" eb="2">
      <t>アマクサ</t>
    </rPh>
    <rPh sb="3" eb="5">
      <t>イツワ</t>
    </rPh>
    <rPh sb="5" eb="6">
      <t>コウ</t>
    </rPh>
    <phoneticPr fontId="56"/>
  </si>
  <si>
    <t>島原港</t>
    <rPh sb="0" eb="3">
      <t>シマバラコウ</t>
    </rPh>
    <phoneticPr fontId="56"/>
  </si>
  <si>
    <t>島原温泉</t>
    <rPh sb="0" eb="2">
      <t>シマバラ</t>
    </rPh>
    <rPh sb="2" eb="4">
      <t>オンセン</t>
    </rPh>
    <phoneticPr fontId="56"/>
  </si>
  <si>
    <t>105分→90分　に変更</t>
    <rPh sb="3" eb="4">
      <t>フン</t>
    </rPh>
    <rPh sb="7" eb="8">
      <t>フン</t>
    </rPh>
    <rPh sb="10" eb="12">
      <t>ヘンコウ</t>
    </rPh>
    <phoneticPr fontId="18"/>
  </si>
  <si>
    <t>乗船は60分　（各社あり）</t>
    <rPh sb="0" eb="2">
      <t>ジョウセン</t>
    </rPh>
    <rPh sb="5" eb="6">
      <t>フン</t>
    </rPh>
    <rPh sb="8" eb="10">
      <t>カクシャ</t>
    </rPh>
    <phoneticPr fontId="18"/>
  </si>
  <si>
    <t>　　高千穂峡・阿蘇草千里</t>
    <rPh sb="2" eb="5">
      <t>タカチホ</t>
    </rPh>
    <rPh sb="5" eb="6">
      <t>キョウ</t>
    </rPh>
    <rPh sb="7" eb="9">
      <t>アソ</t>
    </rPh>
    <rPh sb="9" eb="12">
      <t>クサセンリ</t>
    </rPh>
    <phoneticPr fontId="56"/>
  </si>
  <si>
    <t>　　阿蘇草千里・水前寺・熊本城　</t>
    <rPh sb="2" eb="4">
      <t>アソ</t>
    </rPh>
    <rPh sb="4" eb="7">
      <t>クサセンリ</t>
    </rPh>
    <rPh sb="8" eb="11">
      <t>スイゼンジ</t>
    </rPh>
    <rPh sb="12" eb="15">
      <t>クマモトジョウ</t>
    </rPh>
    <phoneticPr fontId="56"/>
  </si>
  <si>
    <t>　　水前寺・熊本城・城彩苑</t>
    <rPh sb="2" eb="5">
      <t>スイゼンジ</t>
    </rPh>
    <rPh sb="6" eb="8">
      <t>クマモト</t>
    </rPh>
    <rPh sb="8" eb="9">
      <t>ジョウ</t>
    </rPh>
    <rPh sb="10" eb="11">
      <t>ジョウ</t>
    </rPh>
    <rPh sb="11" eb="12">
      <t>サイ</t>
    </rPh>
    <rPh sb="12" eb="13">
      <t>エン</t>
    </rPh>
    <phoneticPr fontId="56"/>
  </si>
  <si>
    <t>　　大観峰・阿蘇神社・阿蘇草千里</t>
    <rPh sb="2" eb="5">
      <t>ダイカンボウ</t>
    </rPh>
    <rPh sb="6" eb="8">
      <t>アソ</t>
    </rPh>
    <rPh sb="8" eb="10">
      <t>ジンジャ</t>
    </rPh>
    <rPh sb="11" eb="13">
      <t>アソ</t>
    </rPh>
    <rPh sb="13" eb="16">
      <t>クサセンリ</t>
    </rPh>
    <phoneticPr fontId="56"/>
  </si>
  <si>
    <t>熊本城・熊本フェリー・島原ドーム</t>
    <rPh sb="0" eb="3">
      <t>クマモトジョウ</t>
    </rPh>
    <rPh sb="4" eb="6">
      <t>クマモト</t>
    </rPh>
    <rPh sb="11" eb="13">
      <t>シマバラ</t>
    </rPh>
    <phoneticPr fontId="56"/>
  </si>
  <si>
    <t>　　阿蘇:大観峰　　草千里　九重夢大橋</t>
    <rPh sb="2" eb="4">
      <t>アソ</t>
    </rPh>
    <rPh sb="5" eb="8">
      <t>ダイカンボウ</t>
    </rPh>
    <rPh sb="10" eb="13">
      <t>クサセンリ</t>
    </rPh>
    <rPh sb="14" eb="16">
      <t>クジュウ</t>
    </rPh>
    <rPh sb="16" eb="17">
      <t>ユメ</t>
    </rPh>
    <rPh sb="17" eb="19">
      <t>オオハシ</t>
    </rPh>
    <phoneticPr fontId="18"/>
  </si>
  <si>
    <t>　　松島・あまくさイルカウォッチング</t>
    <rPh sb="2" eb="4">
      <t>マツシマ</t>
    </rPh>
    <phoneticPr fontId="56"/>
  </si>
  <si>
    <t>　熊本城・柳川・太宰府天満宮</t>
    <rPh sb="1" eb="4">
      <t>クマモトジョウ</t>
    </rPh>
    <rPh sb="5" eb="7">
      <t>ヤナガワ</t>
    </rPh>
    <rPh sb="8" eb="11">
      <t>ダザイフ</t>
    </rPh>
    <rPh sb="11" eb="14">
      <t>テンマングウ</t>
    </rPh>
    <phoneticPr fontId="56"/>
  </si>
  <si>
    <t>柳川・太宰府天満宮・博物館</t>
    <rPh sb="0" eb="2">
      <t>ヤナガワ</t>
    </rPh>
    <rPh sb="3" eb="6">
      <t>ダザイフ</t>
    </rPh>
    <rPh sb="6" eb="9">
      <t>テンマングウ</t>
    </rPh>
    <rPh sb="10" eb="13">
      <t>ハクブツカン</t>
    </rPh>
    <phoneticPr fontId="56"/>
  </si>
  <si>
    <t>　　熊本城・人吉・霧島神宮</t>
    <rPh sb="2" eb="4">
      <t>クマモト</t>
    </rPh>
    <rPh sb="4" eb="5">
      <t>ジョウ</t>
    </rPh>
    <rPh sb="6" eb="8">
      <t>ヒトヨシ</t>
    </rPh>
    <rPh sb="9" eb="11">
      <t>キリシマ</t>
    </rPh>
    <rPh sb="11" eb="13">
      <t>ジングウ</t>
    </rPh>
    <phoneticPr fontId="56"/>
  </si>
  <si>
    <t>　　えびの・霧島神宮・黒酢・桜島展望台</t>
    <rPh sb="6" eb="8">
      <t>キリシマ</t>
    </rPh>
    <rPh sb="8" eb="10">
      <t>ジングウ</t>
    </rPh>
    <rPh sb="11" eb="13">
      <t>クロス</t>
    </rPh>
    <rPh sb="14" eb="16">
      <t>サクラジマ</t>
    </rPh>
    <rPh sb="16" eb="19">
      <t>テンボウダイ</t>
    </rPh>
    <phoneticPr fontId="56"/>
  </si>
  <si>
    <t>　　熊本城・人吉・鹿児島仙巌園</t>
    <rPh sb="2" eb="4">
      <t>クマモト</t>
    </rPh>
    <rPh sb="4" eb="5">
      <t>ジョウ</t>
    </rPh>
    <rPh sb="6" eb="8">
      <t>ヒトヨシ</t>
    </rPh>
    <rPh sb="9" eb="12">
      <t>カゴシマ</t>
    </rPh>
    <rPh sb="12" eb="15">
      <t>センガンエン</t>
    </rPh>
    <phoneticPr fontId="56"/>
  </si>
  <si>
    <t>観光地</t>
    <rPh sb="0" eb="3">
      <t>カンコウチ</t>
    </rPh>
    <phoneticPr fontId="56"/>
  </si>
  <si>
    <t>熊本空港</t>
    <rPh sb="0" eb="4">
      <t>クマモトクウコウ</t>
    </rPh>
    <phoneticPr fontId="56"/>
  </si>
  <si>
    <t>到着時刻</t>
    <rPh sb="0" eb="2">
      <t>トウチャク</t>
    </rPh>
    <rPh sb="2" eb="4">
      <t>ジコク</t>
    </rPh>
    <phoneticPr fontId="56"/>
  </si>
  <si>
    <t>高千穂神社</t>
    <rPh sb="0" eb="3">
      <t>タカチホ</t>
    </rPh>
    <rPh sb="3" eb="5">
      <t>ジンジャ</t>
    </rPh>
    <phoneticPr fontId="56"/>
  </si>
  <si>
    <t>高千穂・・昼食</t>
    <rPh sb="0" eb="3">
      <t>タカチホ</t>
    </rPh>
    <rPh sb="5" eb="7">
      <t>チュウショク</t>
    </rPh>
    <phoneticPr fontId="56"/>
  </si>
  <si>
    <t>宮崎市内</t>
    <rPh sb="0" eb="2">
      <t>ミヤザキ</t>
    </rPh>
    <rPh sb="2" eb="4">
      <t>シナイ</t>
    </rPh>
    <phoneticPr fontId="56"/>
  </si>
  <si>
    <t>60分→90分に変更</t>
    <rPh sb="2" eb="3">
      <t>フン</t>
    </rPh>
    <rPh sb="6" eb="7">
      <t>フン</t>
    </rPh>
    <rPh sb="8" eb="10">
      <t>ヘンコウ</t>
    </rPh>
    <phoneticPr fontId="18"/>
  </si>
  <si>
    <t>実：拘束時間</t>
    <rPh sb="0" eb="1">
      <t>ジツ</t>
    </rPh>
    <rPh sb="2" eb="4">
      <t>コウソク</t>
    </rPh>
    <rPh sb="4" eb="6">
      <t>ジカン</t>
    </rPh>
    <phoneticPr fontId="18"/>
  </si>
  <si>
    <t>実：距離KM</t>
    <rPh sb="0" eb="1">
      <t>ジツ</t>
    </rPh>
    <rPh sb="2" eb="4">
      <t>キョリ</t>
    </rPh>
    <phoneticPr fontId="18"/>
  </si>
  <si>
    <t>福岡空港</t>
    <rPh sb="0" eb="2">
      <t>フクオカ</t>
    </rPh>
    <rPh sb="2" eb="4">
      <t>クウコウ</t>
    </rPh>
    <phoneticPr fontId="56"/>
  </si>
  <si>
    <t>博多駅</t>
    <rPh sb="0" eb="2">
      <t>ハカタ</t>
    </rPh>
    <rPh sb="2" eb="3">
      <t>エキ</t>
    </rPh>
    <phoneticPr fontId="18"/>
  </si>
  <si>
    <t>大宰府天満宮</t>
    <rPh sb="0" eb="3">
      <t>ダザイフ</t>
    </rPh>
    <rPh sb="3" eb="6">
      <t>テンマングウ</t>
    </rPh>
    <phoneticPr fontId="56"/>
  </si>
  <si>
    <t>昼食：大宰府</t>
    <rPh sb="0" eb="2">
      <t>チュウショク</t>
    </rPh>
    <rPh sb="3" eb="6">
      <t>ダザイフ</t>
    </rPh>
    <phoneticPr fontId="56"/>
  </si>
  <si>
    <t>キャナルシテイ</t>
    <phoneticPr fontId="56"/>
  </si>
  <si>
    <t>　　都市高（金の隈＝水城）利用</t>
    <rPh sb="2" eb="4">
      <t>トシ</t>
    </rPh>
    <rPh sb="4" eb="5">
      <t>コウ</t>
    </rPh>
    <rPh sb="6" eb="7">
      <t>キン</t>
    </rPh>
    <rPh sb="8" eb="9">
      <t>クマ</t>
    </rPh>
    <rPh sb="10" eb="12">
      <t>ミズキ</t>
    </rPh>
    <rPh sb="13" eb="15">
      <t>リヨウ</t>
    </rPh>
    <phoneticPr fontId="18"/>
  </si>
  <si>
    <t>福岡市内</t>
    <rPh sb="0" eb="4">
      <t>フクオカシナイ</t>
    </rPh>
    <phoneticPr fontId="56"/>
  </si>
  <si>
    <t>　　都市高（水城＝半道橋）利用</t>
    <rPh sb="2" eb="4">
      <t>トシ</t>
    </rPh>
    <rPh sb="4" eb="5">
      <t>コウ</t>
    </rPh>
    <rPh sb="6" eb="8">
      <t>ミズキ</t>
    </rPh>
    <rPh sb="9" eb="10">
      <t>ハン</t>
    </rPh>
    <rPh sb="10" eb="11">
      <t>ミチ</t>
    </rPh>
    <rPh sb="11" eb="12">
      <t>ハシ</t>
    </rPh>
    <rPh sb="13" eb="15">
      <t>リヨウ</t>
    </rPh>
    <phoneticPr fontId="18"/>
  </si>
  <si>
    <t>原鶴温泉</t>
    <rPh sb="0" eb="2">
      <t>ハラツル</t>
    </rPh>
    <rPh sb="2" eb="4">
      <t>オンセン</t>
    </rPh>
    <phoneticPr fontId="18"/>
  </si>
  <si>
    <t>見学時間</t>
    <rPh sb="0" eb="2">
      <t>ケンガク</t>
    </rPh>
    <rPh sb="2" eb="4">
      <t>ジカン</t>
    </rPh>
    <phoneticPr fontId="18"/>
  </si>
  <si>
    <t>３５分→30分（都市高：利用）に変更</t>
    <rPh sb="2" eb="3">
      <t>フン</t>
    </rPh>
    <rPh sb="6" eb="7">
      <t>フン</t>
    </rPh>
    <rPh sb="8" eb="10">
      <t>トシ</t>
    </rPh>
    <rPh sb="10" eb="11">
      <t>ダカ</t>
    </rPh>
    <rPh sb="12" eb="14">
      <t>リヨウ</t>
    </rPh>
    <rPh sb="16" eb="18">
      <t>ヘンコウ</t>
    </rPh>
    <phoneticPr fontId="18"/>
  </si>
  <si>
    <t>（博多駅）</t>
    <rPh sb="1" eb="3">
      <t>ハカタ</t>
    </rPh>
    <rPh sb="3" eb="4">
      <t>エキ</t>
    </rPh>
    <phoneticPr fontId="18"/>
  </si>
  <si>
    <t>　休憩（金立SA)</t>
    <rPh sb="1" eb="3">
      <t>キュウケイ</t>
    </rPh>
    <rPh sb="4" eb="5">
      <t>キン</t>
    </rPh>
    <rPh sb="5" eb="6">
      <t>タテ</t>
    </rPh>
    <phoneticPr fontId="56"/>
  </si>
  <si>
    <t>ハウステンボスのホテル</t>
    <phoneticPr fontId="56"/>
  </si>
  <si>
    <t>長崎市内のホテル</t>
    <rPh sb="0" eb="2">
      <t>ナガサキ</t>
    </rPh>
    <rPh sb="2" eb="4">
      <t>シナイ</t>
    </rPh>
    <phoneticPr fontId="56"/>
  </si>
  <si>
    <t>西海橋コラソン</t>
    <rPh sb="0" eb="2">
      <t>サイカイ</t>
    </rPh>
    <rPh sb="2" eb="3">
      <t>ハシ</t>
    </rPh>
    <phoneticPr fontId="56"/>
  </si>
  <si>
    <t>金立SA;休憩</t>
    <rPh sb="0" eb="1">
      <t>カネ</t>
    </rPh>
    <rPh sb="1" eb="2">
      <t>タテ</t>
    </rPh>
    <rPh sb="5" eb="7">
      <t>キュウケイ</t>
    </rPh>
    <phoneticPr fontId="56"/>
  </si>
  <si>
    <t>HTB直行</t>
    <rPh sb="3" eb="5">
      <t>チョッコウ</t>
    </rPh>
    <phoneticPr fontId="56"/>
  </si>
  <si>
    <t>金立SA：休憩</t>
    <rPh sb="0" eb="1">
      <t>キン</t>
    </rPh>
    <rPh sb="1" eb="2">
      <t>タ</t>
    </rPh>
    <rPh sb="5" eb="7">
      <t>キュウケイ</t>
    </rPh>
    <phoneticPr fontId="56"/>
  </si>
  <si>
    <t>45分→60（高速：利用）に変更</t>
    <rPh sb="2" eb="3">
      <t>フン</t>
    </rPh>
    <rPh sb="7" eb="9">
      <t>コウソク</t>
    </rPh>
    <rPh sb="10" eb="12">
      <t>リヨウ</t>
    </rPh>
    <rPh sb="14" eb="16">
      <t>ヘンコウ</t>
    </rPh>
    <phoneticPr fontId="18"/>
  </si>
  <si>
    <t>　４時間見学</t>
    <rPh sb="2" eb="4">
      <t>ジカン</t>
    </rPh>
    <rPh sb="4" eb="6">
      <t>ケンガク</t>
    </rPh>
    <phoneticPr fontId="18"/>
  </si>
  <si>
    <t>嬉野温泉</t>
    <rPh sb="0" eb="2">
      <t>ウレシノ</t>
    </rPh>
    <rPh sb="2" eb="4">
      <t>オンセン</t>
    </rPh>
    <phoneticPr fontId="56"/>
  </si>
  <si>
    <t>西海橋</t>
    <rPh sb="0" eb="2">
      <t>サイカイ</t>
    </rPh>
    <rPh sb="2" eb="3">
      <t>ハシ</t>
    </rPh>
    <phoneticPr fontId="56"/>
  </si>
  <si>
    <t>雲仙温泉　（直行時間）</t>
    <rPh sb="0" eb="2">
      <t>ウンゼン</t>
    </rPh>
    <rPh sb="2" eb="4">
      <t>オンセン</t>
    </rPh>
    <rPh sb="6" eb="8">
      <t>チョッコウ</t>
    </rPh>
    <rPh sb="8" eb="10">
      <t>ジカン</t>
    </rPh>
    <phoneticPr fontId="56"/>
  </si>
  <si>
    <t>　HTB（４時間）～各地ホテルへ</t>
    <rPh sb="6" eb="8">
      <t>ジカン</t>
    </rPh>
    <rPh sb="10" eb="11">
      <t>カク</t>
    </rPh>
    <rPh sb="11" eb="12">
      <t>チ</t>
    </rPh>
    <phoneticPr fontId="56"/>
  </si>
  <si>
    <t>ハウステンボス　　到着まで</t>
    <rPh sb="9" eb="11">
      <t>トウチャク</t>
    </rPh>
    <phoneticPr fontId="56"/>
  </si>
  <si>
    <t>　　　金立SA：休憩　１０分</t>
    <rPh sb="3" eb="4">
      <t>キン</t>
    </rPh>
    <rPh sb="4" eb="5">
      <t>タ</t>
    </rPh>
    <rPh sb="8" eb="10">
      <t>キュウケイ</t>
    </rPh>
    <rPh sb="13" eb="14">
      <t>フン</t>
    </rPh>
    <phoneticPr fontId="56"/>
  </si>
  <si>
    <t>大宰府～HTB迄</t>
    <rPh sb="0" eb="3">
      <t>ダザイフ</t>
    </rPh>
    <rPh sb="7" eb="8">
      <t>マデ</t>
    </rPh>
    <phoneticPr fontId="56"/>
  </si>
  <si>
    <t>ハウステンボス　（下車のみ）</t>
    <rPh sb="9" eb="11">
      <t>ゲシャ</t>
    </rPh>
    <phoneticPr fontId="18"/>
  </si>
  <si>
    <t>二日市温泉　　都市高利用</t>
    <rPh sb="0" eb="3">
      <t>フツカイチ</t>
    </rPh>
    <rPh sb="3" eb="5">
      <t>オンセン</t>
    </rPh>
    <rPh sb="7" eb="9">
      <t>トシ</t>
    </rPh>
    <rPh sb="9" eb="10">
      <t>コウ</t>
    </rPh>
    <rPh sb="10" eb="12">
      <t>リヨウ</t>
    </rPh>
    <phoneticPr fontId="56"/>
  </si>
  <si>
    <t>二日市へは　都市高利用で30分</t>
    <rPh sb="0" eb="3">
      <t>フツカイチ</t>
    </rPh>
    <rPh sb="6" eb="8">
      <t>トシ</t>
    </rPh>
    <rPh sb="8" eb="9">
      <t>コウ</t>
    </rPh>
    <rPh sb="9" eb="11">
      <t>リヨウ</t>
    </rPh>
    <rPh sb="14" eb="15">
      <t>フン</t>
    </rPh>
    <phoneticPr fontId="56"/>
  </si>
  <si>
    <t>熊本市内ホテル</t>
    <rPh sb="0" eb="2">
      <t>クマモト</t>
    </rPh>
    <rPh sb="2" eb="4">
      <t>シナイ</t>
    </rPh>
    <phoneticPr fontId="18"/>
  </si>
  <si>
    <t>大宰府・博物館・キャナルシテイ</t>
    <rPh sb="0" eb="3">
      <t>ダザイフ</t>
    </rPh>
    <rPh sb="4" eb="7">
      <t>ハクブツカン</t>
    </rPh>
    <phoneticPr fontId="56"/>
  </si>
  <si>
    <t>吉野ケ里遺跡：見学</t>
    <rPh sb="0" eb="2">
      <t>ヨシノ</t>
    </rPh>
    <rPh sb="3" eb="4">
      <t>サト</t>
    </rPh>
    <rPh sb="4" eb="6">
      <t>イセキ</t>
    </rPh>
    <rPh sb="7" eb="9">
      <t>ケンガク</t>
    </rPh>
    <phoneticPr fontId="18"/>
  </si>
  <si>
    <t xml:space="preserve">  大宰府天満宮・吉野ケ里　</t>
    <rPh sb="2" eb="5">
      <t>ダザイフ</t>
    </rPh>
    <rPh sb="5" eb="8">
      <t>テンマングウ</t>
    </rPh>
    <rPh sb="9" eb="13">
      <t>ヨシノガリ</t>
    </rPh>
    <phoneticPr fontId="56"/>
  </si>
  <si>
    <t>　　柳川川下り・北原白秋生家</t>
    <rPh sb="2" eb="4">
      <t>ヤナガワ</t>
    </rPh>
    <rPh sb="4" eb="6">
      <t>カワクダ</t>
    </rPh>
    <rPh sb="8" eb="10">
      <t>キタハラ</t>
    </rPh>
    <rPh sb="10" eb="12">
      <t>ハクシュウ</t>
    </rPh>
    <rPh sb="12" eb="13">
      <t>ナマ</t>
    </rPh>
    <rPh sb="13" eb="14">
      <t>イエ</t>
    </rPh>
    <phoneticPr fontId="56"/>
  </si>
  <si>
    <t>柳川：川下り　</t>
    <rPh sb="0" eb="2">
      <t>ヤナガワ</t>
    </rPh>
    <rPh sb="3" eb="4">
      <t>カワ</t>
    </rPh>
    <rPh sb="4" eb="5">
      <t>クダ</t>
    </rPh>
    <phoneticPr fontId="56"/>
  </si>
  <si>
    <t>60分コース乗船：80分みてます</t>
    <rPh sb="2" eb="3">
      <t>フン</t>
    </rPh>
    <rPh sb="6" eb="8">
      <t>ジョウセン</t>
    </rPh>
    <rPh sb="11" eb="12">
      <t>フン</t>
    </rPh>
    <phoneticPr fontId="56"/>
  </si>
  <si>
    <t>昼食：柳川</t>
    <rPh sb="0" eb="2">
      <t>チュウショク</t>
    </rPh>
    <rPh sb="3" eb="5">
      <t>ヤナガワ</t>
    </rPh>
    <phoneticPr fontId="56"/>
  </si>
  <si>
    <t>北原白秋生家</t>
    <rPh sb="0" eb="2">
      <t>キタハラ</t>
    </rPh>
    <rPh sb="2" eb="4">
      <t>ハクシュウ</t>
    </rPh>
    <rPh sb="4" eb="5">
      <t>ナマ</t>
    </rPh>
    <rPh sb="5" eb="6">
      <t>イエ</t>
    </rPh>
    <phoneticPr fontId="18"/>
  </si>
  <si>
    <t>　　　徒歩にて見学</t>
    <rPh sb="3" eb="5">
      <t>トホ</t>
    </rPh>
    <rPh sb="7" eb="9">
      <t>ケンガク</t>
    </rPh>
    <phoneticPr fontId="18"/>
  </si>
  <si>
    <t>福岡市内　　</t>
    <rPh sb="0" eb="4">
      <t>フクオカシナイ</t>
    </rPh>
    <phoneticPr fontId="56"/>
  </si>
  <si>
    <t>山鹿温泉</t>
    <rPh sb="0" eb="2">
      <t>ヤマガ</t>
    </rPh>
    <rPh sb="2" eb="4">
      <t>オンセン</t>
    </rPh>
    <phoneticPr fontId="18"/>
  </si>
  <si>
    <t>75分→75分（高速利用）変わらず</t>
    <rPh sb="2" eb="3">
      <t>フン</t>
    </rPh>
    <rPh sb="6" eb="7">
      <t>フン</t>
    </rPh>
    <rPh sb="8" eb="10">
      <t>コウソク</t>
    </rPh>
    <rPh sb="10" eb="12">
      <t>リヨウ</t>
    </rPh>
    <rPh sb="13" eb="14">
      <t>カ</t>
    </rPh>
    <phoneticPr fontId="18"/>
  </si>
  <si>
    <t>日田；豆田町　自由見学</t>
    <rPh sb="0" eb="2">
      <t>ヒタ</t>
    </rPh>
    <rPh sb="3" eb="4">
      <t>マメ</t>
    </rPh>
    <rPh sb="4" eb="5">
      <t>タ</t>
    </rPh>
    <rPh sb="5" eb="6">
      <t>マチ</t>
    </rPh>
    <rPh sb="7" eb="9">
      <t>ジユウ</t>
    </rPh>
    <rPh sb="9" eb="11">
      <t>ケンガク</t>
    </rPh>
    <phoneticPr fontId="18"/>
  </si>
  <si>
    <t>　　柳川川下り・日田豆田町</t>
    <rPh sb="2" eb="4">
      <t>ヤナガワ</t>
    </rPh>
    <rPh sb="4" eb="6">
      <t>カワクダ</t>
    </rPh>
    <rPh sb="8" eb="10">
      <t>ヒタ</t>
    </rPh>
    <rPh sb="10" eb="11">
      <t>マメ</t>
    </rPh>
    <rPh sb="11" eb="12">
      <t>タ</t>
    </rPh>
    <rPh sb="12" eb="13">
      <t>マチ</t>
    </rPh>
    <phoneticPr fontId="56"/>
  </si>
  <si>
    <t>原鶴温泉</t>
    <rPh sb="0" eb="2">
      <t>ハラツル</t>
    </rPh>
    <rPh sb="2" eb="4">
      <t>オンセン</t>
    </rPh>
    <phoneticPr fontId="56"/>
  </si>
  <si>
    <t>湯布院温泉</t>
    <rPh sb="0" eb="3">
      <t>ユフイン</t>
    </rPh>
    <rPh sb="3" eb="5">
      <t>オンセン</t>
    </rPh>
    <phoneticPr fontId="18"/>
  </si>
  <si>
    <t>別府温泉</t>
    <rPh sb="0" eb="2">
      <t>ベップ</t>
    </rPh>
    <rPh sb="2" eb="4">
      <t>オンセン</t>
    </rPh>
    <phoneticPr fontId="18"/>
  </si>
  <si>
    <t>豆田町のバス駐車場は</t>
    <rPh sb="0" eb="3">
      <t>マメダマチ</t>
    </rPh>
    <rPh sb="6" eb="9">
      <t>チュウシャジョウ</t>
    </rPh>
    <phoneticPr fontId="18"/>
  </si>
  <si>
    <t>１・くんちょう酒造のP(無料：買い物必須）</t>
    <rPh sb="7" eb="9">
      <t>シュゾウ</t>
    </rPh>
    <rPh sb="12" eb="14">
      <t>ムリョウ</t>
    </rPh>
    <rPh sb="15" eb="16">
      <t>カ</t>
    </rPh>
    <rPh sb="17" eb="18">
      <t>モノ</t>
    </rPh>
    <rPh sb="18" eb="20">
      <t>ヒッス</t>
    </rPh>
    <phoneticPr fontId="18"/>
  </si>
  <si>
    <t>２・広瀬美術館（Pは有料）</t>
    <rPh sb="2" eb="4">
      <t>ヒロセ</t>
    </rPh>
    <rPh sb="4" eb="7">
      <t>ビジュツカン</t>
    </rPh>
    <rPh sb="10" eb="12">
      <t>ユウリョウ</t>
    </rPh>
    <phoneticPr fontId="18"/>
  </si>
  <si>
    <t>　　日田豆田町・九重夢大橋</t>
    <rPh sb="2" eb="4">
      <t>ヒタ</t>
    </rPh>
    <rPh sb="4" eb="5">
      <t>マメ</t>
    </rPh>
    <rPh sb="5" eb="6">
      <t>タ</t>
    </rPh>
    <rPh sb="6" eb="7">
      <t>マチ</t>
    </rPh>
    <rPh sb="8" eb="10">
      <t>クジュウ</t>
    </rPh>
    <rPh sb="10" eb="11">
      <t>ユメ</t>
    </rPh>
    <rPh sb="11" eb="13">
      <t>オオハシ</t>
    </rPh>
    <phoneticPr fontId="56"/>
  </si>
  <si>
    <t>日田豆田町　自由見学</t>
    <rPh sb="0" eb="2">
      <t>ヒタ</t>
    </rPh>
    <rPh sb="2" eb="3">
      <t>マメ</t>
    </rPh>
    <rPh sb="3" eb="4">
      <t>タ</t>
    </rPh>
    <rPh sb="4" eb="5">
      <t>マチ</t>
    </rPh>
    <rPh sb="6" eb="8">
      <t>ジユウ</t>
    </rPh>
    <rPh sb="8" eb="10">
      <t>ケンガク</t>
    </rPh>
    <phoneticPr fontId="56"/>
  </si>
  <si>
    <t>昼食：日田</t>
    <rPh sb="0" eb="2">
      <t>チュウショク</t>
    </rPh>
    <rPh sb="3" eb="5">
      <t>ヒタ</t>
    </rPh>
    <phoneticPr fontId="56"/>
  </si>
  <si>
    <t>九重”夢”大吊橋</t>
    <rPh sb="0" eb="2">
      <t>クジュウ</t>
    </rPh>
    <rPh sb="3" eb="4">
      <t>ユメ</t>
    </rPh>
    <rPh sb="5" eb="6">
      <t>ダイ</t>
    </rPh>
    <rPh sb="6" eb="8">
      <t>ツリバシ</t>
    </rPh>
    <phoneticPr fontId="18"/>
  </si>
  <si>
    <t>65分→70分（高速利用）</t>
    <rPh sb="2" eb="3">
      <t>フン</t>
    </rPh>
    <rPh sb="6" eb="7">
      <t>フン</t>
    </rPh>
    <rPh sb="8" eb="10">
      <t>コウソク</t>
    </rPh>
    <rPh sb="10" eb="12">
      <t>リヨウ</t>
    </rPh>
    <phoneticPr fontId="18"/>
  </si>
  <si>
    <t>日田IC=九重IC　四季彩ロード</t>
    <rPh sb="0" eb="2">
      <t>ヒタ</t>
    </rPh>
    <rPh sb="5" eb="7">
      <t>ココノエ</t>
    </rPh>
    <rPh sb="10" eb="11">
      <t>4</t>
    </rPh>
    <rPh sb="12" eb="13">
      <t>イロドリ</t>
    </rPh>
    <phoneticPr fontId="18"/>
  </si>
  <si>
    <t>水前寺：昼食　</t>
    <rPh sb="0" eb="3">
      <t>スイゼンジ</t>
    </rPh>
    <rPh sb="4" eb="6">
      <t>チュウショク</t>
    </rPh>
    <phoneticPr fontId="56"/>
  </si>
  <si>
    <t>八代港</t>
    <rPh sb="0" eb="2">
      <t>ヤッシロ</t>
    </rPh>
    <rPh sb="2" eb="3">
      <t>コウ</t>
    </rPh>
    <phoneticPr fontId="56"/>
  </si>
  <si>
    <t>八代港</t>
    <rPh sb="0" eb="3">
      <t>ヤッシロコウ</t>
    </rPh>
    <phoneticPr fontId="56"/>
  </si>
  <si>
    <t>　　　70分見学</t>
    <rPh sb="5" eb="6">
      <t>フン</t>
    </rPh>
    <rPh sb="6" eb="8">
      <t>ケンガク</t>
    </rPh>
    <phoneticPr fontId="18"/>
  </si>
  <si>
    <t>水前寺で昼食</t>
    <rPh sb="0" eb="3">
      <t>スイゼンジ</t>
    </rPh>
    <rPh sb="4" eb="6">
      <t>チュウショク</t>
    </rPh>
    <phoneticPr fontId="56"/>
  </si>
  <si>
    <t>水前寺公園；見学</t>
    <rPh sb="0" eb="5">
      <t>スイゼンジコウエン</t>
    </rPh>
    <rPh sb="6" eb="8">
      <t>ケンガク</t>
    </rPh>
    <phoneticPr fontId="56"/>
  </si>
  <si>
    <t>八代港；到着</t>
    <rPh sb="0" eb="3">
      <t>ヤッシロコウ</t>
    </rPh>
    <rPh sb="4" eb="6">
      <t>トウチャク</t>
    </rPh>
    <phoneticPr fontId="56"/>
  </si>
  <si>
    <t>八代IC=人吉IC　利用</t>
    <rPh sb="0" eb="2">
      <t>ヤッシロ</t>
    </rPh>
    <rPh sb="5" eb="7">
      <t>ヒトヨシ</t>
    </rPh>
    <rPh sb="10" eb="12">
      <t>リヨウ</t>
    </rPh>
    <phoneticPr fontId="18"/>
  </si>
  <si>
    <t>国宝：青井阿蘇神社　見学</t>
    <rPh sb="0" eb="2">
      <t>コクホウ</t>
    </rPh>
    <rPh sb="3" eb="5">
      <t>アオイ</t>
    </rPh>
    <rPh sb="5" eb="7">
      <t>アソ</t>
    </rPh>
    <rPh sb="7" eb="9">
      <t>ジンジャ</t>
    </rPh>
    <rPh sb="10" eb="12">
      <t>ケンガク</t>
    </rPh>
    <phoneticPr fontId="56"/>
  </si>
  <si>
    <t>永国寺（幽霊寺）見学</t>
    <rPh sb="0" eb="1">
      <t>エイ</t>
    </rPh>
    <rPh sb="1" eb="2">
      <t>コク</t>
    </rPh>
    <rPh sb="2" eb="3">
      <t>ジ</t>
    </rPh>
    <rPh sb="4" eb="6">
      <t>ユウレイ</t>
    </rPh>
    <rPh sb="6" eb="7">
      <t>テラ</t>
    </rPh>
    <rPh sb="8" eb="10">
      <t>ケンガク</t>
    </rPh>
    <phoneticPr fontId="56"/>
  </si>
  <si>
    <t>人吉市内：昼食</t>
    <rPh sb="0" eb="4">
      <t>ヒトヨシシナイ</t>
    </rPh>
    <rPh sb="5" eb="7">
      <t>チュウショク</t>
    </rPh>
    <phoneticPr fontId="56"/>
  </si>
  <si>
    <t>６時間コース</t>
    <rPh sb="1" eb="3">
      <t>ジカン</t>
    </rPh>
    <phoneticPr fontId="18"/>
  </si>
  <si>
    <t>４時間30分コース</t>
    <rPh sb="1" eb="3">
      <t>ジカン</t>
    </rPh>
    <rPh sb="5" eb="6">
      <t>フン</t>
    </rPh>
    <phoneticPr fontId="18"/>
  </si>
  <si>
    <t>松島リゾラテラス</t>
    <rPh sb="0" eb="2">
      <t>マツシマ</t>
    </rPh>
    <phoneticPr fontId="56"/>
  </si>
  <si>
    <t>天草四郎ミュージアム・他</t>
    <rPh sb="0" eb="2">
      <t>アマクサ</t>
    </rPh>
    <rPh sb="2" eb="4">
      <t>シロウ</t>
    </rPh>
    <rPh sb="11" eb="12">
      <t>ホカ</t>
    </rPh>
    <phoneticPr fontId="56"/>
  </si>
  <si>
    <t>昼食：松島</t>
    <rPh sb="0" eb="2">
      <t>チュウショク</t>
    </rPh>
    <rPh sb="3" eb="5">
      <t>マツシマ</t>
    </rPh>
    <phoneticPr fontId="56"/>
  </si>
  <si>
    <t>5時間30分コース</t>
    <rPh sb="1" eb="3">
      <t>ジカン</t>
    </rPh>
    <rPh sb="5" eb="6">
      <t>フン</t>
    </rPh>
    <phoneticPr fontId="18"/>
  </si>
  <si>
    <t>休憩SHOP　キムチの里</t>
    <rPh sb="0" eb="2">
      <t>キュウケイ</t>
    </rPh>
    <rPh sb="11" eb="12">
      <t>サト</t>
    </rPh>
    <phoneticPr fontId="56"/>
  </si>
  <si>
    <t>　　　　八代IC=熊本IC利用</t>
    <rPh sb="4" eb="6">
      <t>ヤッシロ</t>
    </rPh>
    <rPh sb="9" eb="11">
      <t>クマモト</t>
    </rPh>
    <rPh sb="13" eb="15">
      <t>リヨウ</t>
    </rPh>
    <phoneticPr fontId="18"/>
  </si>
  <si>
    <t>新阿蘇大橋展望所：ヨ・ミュール</t>
    <rPh sb="0" eb="1">
      <t>シン</t>
    </rPh>
    <rPh sb="1" eb="3">
      <t>アソ</t>
    </rPh>
    <rPh sb="3" eb="4">
      <t>オオ</t>
    </rPh>
    <rPh sb="4" eb="5">
      <t>ハシ</t>
    </rPh>
    <rPh sb="5" eb="8">
      <t>テンボウショ</t>
    </rPh>
    <phoneticPr fontId="56"/>
  </si>
  <si>
    <t>6時間30分コース</t>
    <rPh sb="1" eb="3">
      <t>ジカン</t>
    </rPh>
    <rPh sb="5" eb="6">
      <t>フン</t>
    </rPh>
    <phoneticPr fontId="18"/>
  </si>
  <si>
    <t>　　阿蘇・草千里</t>
    <rPh sb="2" eb="4">
      <t>アソ</t>
    </rPh>
    <rPh sb="5" eb="8">
      <t>クサセンリ</t>
    </rPh>
    <phoneticPr fontId="56"/>
  </si>
  <si>
    <t>　天草・松島</t>
    <rPh sb="1" eb="3">
      <t>アマクサ</t>
    </rPh>
    <rPh sb="4" eb="6">
      <t>マツシマ</t>
    </rPh>
    <phoneticPr fontId="56"/>
  </si>
  <si>
    <t>　人吉観光</t>
    <rPh sb="1" eb="3">
      <t>ヒトヨシ</t>
    </rPh>
    <rPh sb="3" eb="5">
      <t>カンコウ</t>
    </rPh>
    <phoneticPr fontId="56"/>
  </si>
  <si>
    <t>熊本城・水前寺公園</t>
    <rPh sb="0" eb="2">
      <t>クマモト</t>
    </rPh>
    <rPh sb="2" eb="3">
      <t>ジョウ</t>
    </rPh>
    <rPh sb="4" eb="7">
      <t>スイゼンジ</t>
    </rPh>
    <rPh sb="7" eb="9">
      <t>コウエン</t>
    </rPh>
    <phoneticPr fontId="56"/>
  </si>
  <si>
    <t>長崎（大浦天主・グラバー・平和公園）</t>
    <rPh sb="0" eb="2">
      <t>ナガサキ</t>
    </rPh>
    <rPh sb="3" eb="5">
      <t>オオウラ</t>
    </rPh>
    <rPh sb="5" eb="7">
      <t>テンシュ</t>
    </rPh>
    <rPh sb="13" eb="15">
      <t>ヘイワ</t>
    </rPh>
    <rPh sb="15" eb="17">
      <t>コウエン</t>
    </rPh>
    <phoneticPr fontId="56"/>
  </si>
  <si>
    <t>50分→60分（高速利用）に変更</t>
    <rPh sb="2" eb="3">
      <t>フン</t>
    </rPh>
    <rPh sb="6" eb="7">
      <t>フン</t>
    </rPh>
    <rPh sb="8" eb="10">
      <t>コウソク</t>
    </rPh>
    <rPh sb="10" eb="12">
      <t>リヨウ</t>
    </rPh>
    <rPh sb="14" eb="16">
      <t>ヘンコウ</t>
    </rPh>
    <phoneticPr fontId="18"/>
  </si>
  <si>
    <t>　　　　　　高速利用</t>
    <rPh sb="6" eb="8">
      <t>コウソク</t>
    </rPh>
    <rPh sb="8" eb="10">
      <t>リヨウ</t>
    </rPh>
    <phoneticPr fontId="18"/>
  </si>
  <si>
    <t>　　　　出島IC迄高速利用</t>
    <rPh sb="4" eb="6">
      <t>デジマ</t>
    </rPh>
    <rPh sb="8" eb="9">
      <t>マデ</t>
    </rPh>
    <rPh sb="9" eb="11">
      <t>コウソク</t>
    </rPh>
    <rPh sb="11" eb="13">
      <t>リヨウ</t>
    </rPh>
    <phoneticPr fontId="18"/>
  </si>
  <si>
    <t>長崎・平和公園（見学６０分：昼食６０分）</t>
    <rPh sb="0" eb="2">
      <t>ナガサキ</t>
    </rPh>
    <rPh sb="3" eb="5">
      <t>ヘイワ</t>
    </rPh>
    <rPh sb="5" eb="7">
      <t>コウエン</t>
    </rPh>
    <rPh sb="8" eb="10">
      <t>ケンガク</t>
    </rPh>
    <rPh sb="12" eb="13">
      <t>フン</t>
    </rPh>
    <rPh sb="14" eb="16">
      <t>チュウショク</t>
    </rPh>
    <rPh sb="18" eb="19">
      <t>フン</t>
    </rPh>
    <phoneticPr fontId="56"/>
  </si>
  <si>
    <t>長崎出島・観光</t>
    <rPh sb="0" eb="2">
      <t>ナガサキ</t>
    </rPh>
    <rPh sb="2" eb="4">
      <t>デジマ</t>
    </rPh>
    <rPh sb="5" eb="7">
      <t>カンコウ</t>
    </rPh>
    <phoneticPr fontId="56"/>
  </si>
  <si>
    <t>グラバー園・大浦天主堂　65分</t>
    <rPh sb="4" eb="5">
      <t>エン</t>
    </rPh>
    <rPh sb="6" eb="8">
      <t>オオウラ</t>
    </rPh>
    <rPh sb="8" eb="11">
      <t>テンシュドウ</t>
    </rPh>
    <rPh sb="14" eb="15">
      <t>フン</t>
    </rPh>
    <phoneticPr fontId="56"/>
  </si>
  <si>
    <t>　雲仙へは出島IC=諫早IC利用</t>
    <rPh sb="1" eb="3">
      <t>ウンゼン</t>
    </rPh>
    <rPh sb="5" eb="7">
      <t>デジマ</t>
    </rPh>
    <rPh sb="10" eb="12">
      <t>イサハヤ</t>
    </rPh>
    <rPh sb="14" eb="16">
      <t>リヨウ</t>
    </rPh>
    <phoneticPr fontId="18"/>
  </si>
  <si>
    <t>　島原へは出島IC=諫早IC・島原IC　利用</t>
    <rPh sb="1" eb="3">
      <t>シマバラ</t>
    </rPh>
    <rPh sb="5" eb="7">
      <t>デジマ</t>
    </rPh>
    <rPh sb="10" eb="12">
      <t>イサハヤ</t>
    </rPh>
    <rPh sb="15" eb="17">
      <t>シマバラ</t>
    </rPh>
    <rPh sb="20" eb="22">
      <t>リヨウ</t>
    </rPh>
    <phoneticPr fontId="18"/>
  </si>
  <si>
    <t>大宰府・大浦天主・グラバー・平和公園</t>
    <rPh sb="0" eb="3">
      <t>ダザイフ</t>
    </rPh>
    <rPh sb="4" eb="6">
      <t>オオウラ</t>
    </rPh>
    <rPh sb="6" eb="8">
      <t>テンシュ</t>
    </rPh>
    <rPh sb="14" eb="16">
      <t>ヘイワ</t>
    </rPh>
    <rPh sb="16" eb="18">
      <t>コウエン</t>
    </rPh>
    <phoneticPr fontId="56"/>
  </si>
  <si>
    <t>休憩：金立SA　</t>
    <rPh sb="0" eb="2">
      <t>キュウケイ</t>
    </rPh>
    <rPh sb="3" eb="4">
      <t>キン</t>
    </rPh>
    <rPh sb="4" eb="5">
      <t>タ</t>
    </rPh>
    <phoneticPr fontId="56"/>
  </si>
  <si>
    <t>　　　　高速利用</t>
    <rPh sb="4" eb="6">
      <t>コウソク</t>
    </rPh>
    <rPh sb="6" eb="8">
      <t>リヨウ</t>
    </rPh>
    <phoneticPr fontId="18"/>
  </si>
  <si>
    <t>長崎市内：昼食</t>
    <rPh sb="0" eb="2">
      <t>ナガサキ</t>
    </rPh>
    <rPh sb="2" eb="4">
      <t>シナイ</t>
    </rPh>
    <rPh sb="5" eb="7">
      <t>チュウショク</t>
    </rPh>
    <phoneticPr fontId="56"/>
  </si>
  <si>
    <t>長崎平和公園：見学</t>
    <rPh sb="0" eb="2">
      <t>ナガサキ</t>
    </rPh>
    <rPh sb="2" eb="4">
      <t>ヘイワ</t>
    </rPh>
    <rPh sb="4" eb="6">
      <t>コウエン</t>
    </rPh>
    <rPh sb="7" eb="9">
      <t>ケンガク</t>
    </rPh>
    <phoneticPr fontId="56"/>
  </si>
  <si>
    <t>55分→60（高速：利用）に変更</t>
    <rPh sb="2" eb="3">
      <t>フン</t>
    </rPh>
    <rPh sb="7" eb="9">
      <t>コウソク</t>
    </rPh>
    <rPh sb="10" eb="12">
      <t>リヨウ</t>
    </rPh>
    <rPh sb="14" eb="16">
      <t>ヘンコウ</t>
    </rPh>
    <phoneticPr fontId="18"/>
  </si>
  <si>
    <t>　唐津城・虹の松原・呼子・伊万里焼</t>
    <rPh sb="1" eb="3">
      <t>カラツ</t>
    </rPh>
    <rPh sb="3" eb="4">
      <t>ジョウ</t>
    </rPh>
    <rPh sb="5" eb="6">
      <t>ニジ</t>
    </rPh>
    <rPh sb="7" eb="9">
      <t>マツバラ</t>
    </rPh>
    <rPh sb="10" eb="12">
      <t>ヨブコ</t>
    </rPh>
    <rPh sb="13" eb="17">
      <t>イマリヤキ</t>
    </rPh>
    <phoneticPr fontId="56"/>
  </si>
  <si>
    <t>虹の松原</t>
    <rPh sb="0" eb="1">
      <t>ニジ</t>
    </rPh>
    <rPh sb="2" eb="4">
      <t>マツバラ</t>
    </rPh>
    <phoneticPr fontId="56"/>
  </si>
  <si>
    <t>唐津城：見学</t>
    <rPh sb="0" eb="3">
      <t>カラツジョウ</t>
    </rPh>
    <rPh sb="4" eb="6">
      <t>ケンガク</t>
    </rPh>
    <phoneticPr fontId="56"/>
  </si>
  <si>
    <t>昼食：呼子イカ料理</t>
    <rPh sb="0" eb="2">
      <t>チュウショク</t>
    </rPh>
    <rPh sb="3" eb="5">
      <t>ヨブコ</t>
    </rPh>
    <rPh sb="7" eb="9">
      <t>リョウリ</t>
    </rPh>
    <phoneticPr fontId="18"/>
  </si>
  <si>
    <t>有田焼：ポーセリンパーク</t>
    <rPh sb="0" eb="3">
      <t>アリタヤキ</t>
    </rPh>
    <phoneticPr fontId="18"/>
  </si>
  <si>
    <t>長崎市内</t>
    <rPh sb="0" eb="2">
      <t>ナガサキ</t>
    </rPh>
    <rPh sb="2" eb="4">
      <t>シナイ</t>
    </rPh>
    <phoneticPr fontId="18"/>
  </si>
  <si>
    <t>　</t>
    <phoneticPr fontId="18"/>
  </si>
  <si>
    <t>雲仙温泉</t>
    <rPh sb="0" eb="2">
      <t>ウンゼン</t>
    </rPh>
    <rPh sb="2" eb="4">
      <t>オンセン</t>
    </rPh>
    <phoneticPr fontId="18"/>
  </si>
  <si>
    <t>60分→60分　　変わらない（都市高・有料）</t>
    <rPh sb="2" eb="3">
      <t>フン</t>
    </rPh>
    <rPh sb="6" eb="7">
      <t>フン</t>
    </rPh>
    <rPh sb="9" eb="10">
      <t>カ</t>
    </rPh>
    <rPh sb="15" eb="17">
      <t>トシ</t>
    </rPh>
    <rPh sb="17" eb="18">
      <t>ダカ</t>
    </rPh>
    <rPh sb="19" eb="21">
      <t>ユウリョウ</t>
    </rPh>
    <phoneticPr fontId="18"/>
  </si>
  <si>
    <t>福岡空港からは　　高速と二丈有料道路経由</t>
    <rPh sb="0" eb="2">
      <t>フクオカ</t>
    </rPh>
    <rPh sb="2" eb="4">
      <t>クウコウ</t>
    </rPh>
    <rPh sb="9" eb="11">
      <t>コウソク</t>
    </rPh>
    <rPh sb="12" eb="14">
      <t>ニジョウ</t>
    </rPh>
    <rPh sb="14" eb="16">
      <t>ユウリョウ</t>
    </rPh>
    <rPh sb="16" eb="18">
      <t>ドウロ</t>
    </rPh>
    <rPh sb="18" eb="20">
      <t>ケイユ</t>
    </rPh>
    <phoneticPr fontId="18"/>
  </si>
  <si>
    <t>門司港レトロ；見学散策</t>
    <rPh sb="0" eb="3">
      <t>モジコウ</t>
    </rPh>
    <rPh sb="7" eb="9">
      <t>ケンガク</t>
    </rPh>
    <rPh sb="9" eb="11">
      <t>サンサク</t>
    </rPh>
    <phoneticPr fontId="56"/>
  </si>
  <si>
    <t>80分→80分　　変わらない（都市高・有料）</t>
    <rPh sb="2" eb="3">
      <t>フン</t>
    </rPh>
    <rPh sb="6" eb="7">
      <t>フン</t>
    </rPh>
    <rPh sb="9" eb="10">
      <t>カ</t>
    </rPh>
    <rPh sb="15" eb="17">
      <t>トシ</t>
    </rPh>
    <rPh sb="17" eb="18">
      <t>ダカ</t>
    </rPh>
    <rPh sb="19" eb="21">
      <t>ユウリョウ</t>
    </rPh>
    <phoneticPr fontId="18"/>
  </si>
  <si>
    <t>門司海底トンネル</t>
    <rPh sb="0" eb="2">
      <t>モジ</t>
    </rPh>
    <rPh sb="2" eb="4">
      <t>カイテイ</t>
    </rPh>
    <phoneticPr fontId="18"/>
  </si>
  <si>
    <t>　１・距離　780M　　徒歩１５分</t>
    <rPh sb="3" eb="5">
      <t>キョリ</t>
    </rPh>
    <rPh sb="12" eb="14">
      <t>トホ</t>
    </rPh>
    <rPh sb="16" eb="17">
      <t>フン</t>
    </rPh>
    <phoneticPr fontId="18"/>
  </si>
  <si>
    <t>２・和布刈神社付近から入道・</t>
    <rPh sb="2" eb="5">
      <t>メカリ</t>
    </rPh>
    <rPh sb="5" eb="7">
      <t>ジンジャ</t>
    </rPh>
    <rPh sb="7" eb="9">
      <t>フキン</t>
    </rPh>
    <rPh sb="11" eb="13">
      <t>ニュウドウ</t>
    </rPh>
    <phoneticPr fontId="18"/>
  </si>
  <si>
    <t>※九州と本州を海底で歩けるトンネル</t>
    <rPh sb="1" eb="3">
      <t>キュウシュウ</t>
    </rPh>
    <rPh sb="4" eb="6">
      <t>ホンシュウ</t>
    </rPh>
    <rPh sb="7" eb="9">
      <t>カイテイ</t>
    </rPh>
    <rPh sb="10" eb="11">
      <t>アル</t>
    </rPh>
    <phoneticPr fontId="18"/>
  </si>
  <si>
    <t>海底トンネル人道入口：徒歩所要15分</t>
    <rPh sb="0" eb="2">
      <t>カイテイ</t>
    </rPh>
    <rPh sb="6" eb="8">
      <t>ジンドウ</t>
    </rPh>
    <rPh sb="8" eb="10">
      <t>イリグチ</t>
    </rPh>
    <rPh sb="11" eb="13">
      <t>トホ</t>
    </rPh>
    <rPh sb="13" eb="15">
      <t>ショヨウ</t>
    </rPh>
    <rPh sb="17" eb="18">
      <t>フン</t>
    </rPh>
    <phoneticPr fontId="56"/>
  </si>
  <si>
    <t>　　　赤間神宮見学　市場から350M　徒歩５分</t>
    <rPh sb="3" eb="5">
      <t>アカマ</t>
    </rPh>
    <rPh sb="5" eb="7">
      <t>ジングウ</t>
    </rPh>
    <rPh sb="7" eb="9">
      <t>ケンガク</t>
    </rPh>
    <rPh sb="10" eb="12">
      <t>イチバ</t>
    </rPh>
    <rPh sb="19" eb="21">
      <t>トホ</t>
    </rPh>
    <rPh sb="22" eb="23">
      <t>フン</t>
    </rPh>
    <phoneticPr fontId="18"/>
  </si>
  <si>
    <t>昼食：下関・唐戸市場＆見学：カモンワーフ</t>
    <rPh sb="0" eb="2">
      <t>チュウショク</t>
    </rPh>
    <rPh sb="3" eb="5">
      <t>シモノセキ</t>
    </rPh>
    <rPh sb="6" eb="8">
      <t>カラト</t>
    </rPh>
    <rPh sb="8" eb="10">
      <t>イチバ</t>
    </rPh>
    <rPh sb="11" eb="13">
      <t>ケンガク</t>
    </rPh>
    <phoneticPr fontId="18"/>
  </si>
  <si>
    <t>　　　　　　　　　　バスは下関・海底入口へ回送</t>
    <rPh sb="13" eb="15">
      <t>シモノセキ</t>
    </rPh>
    <rPh sb="16" eb="18">
      <t>カイテイ</t>
    </rPh>
    <rPh sb="18" eb="20">
      <t>イリグチ</t>
    </rPh>
    <rPh sb="21" eb="23">
      <t>カイソウ</t>
    </rPh>
    <phoneticPr fontId="18"/>
  </si>
  <si>
    <t>小倉市内のホテル</t>
    <rPh sb="0" eb="2">
      <t>コクラ</t>
    </rPh>
    <rPh sb="2" eb="4">
      <t>シナイ</t>
    </rPh>
    <phoneticPr fontId="18"/>
  </si>
  <si>
    <t>福岡市内</t>
    <rPh sb="0" eb="2">
      <t>フクオカ</t>
    </rPh>
    <rPh sb="2" eb="4">
      <t>シナイ</t>
    </rPh>
    <phoneticPr fontId="18"/>
  </si>
  <si>
    <t>別府温泉</t>
    <rPh sb="0" eb="2">
      <t>ベップ</t>
    </rPh>
    <rPh sb="2" eb="4">
      <t>オンセン</t>
    </rPh>
    <phoneticPr fontId="18"/>
  </si>
  <si>
    <t>門司港レトロ・海底トンネル・春帆楼</t>
    <rPh sb="0" eb="3">
      <t>モジコウ</t>
    </rPh>
    <rPh sb="7" eb="9">
      <t>カイテイ</t>
    </rPh>
    <rPh sb="14" eb="17">
      <t>シュンパンロウ</t>
    </rPh>
    <phoneticPr fontId="56"/>
  </si>
  <si>
    <t>阿蘇草千里・高千穂経・宮崎</t>
    <rPh sb="0" eb="2">
      <t>アソ</t>
    </rPh>
    <rPh sb="2" eb="5">
      <t>クサセンリ</t>
    </rPh>
    <rPh sb="6" eb="9">
      <t>タカチホ</t>
    </rPh>
    <rPh sb="9" eb="10">
      <t>キョウ</t>
    </rPh>
    <rPh sb="11" eb="13">
      <t>ミヤザキ</t>
    </rPh>
    <phoneticPr fontId="56"/>
  </si>
  <si>
    <t>コース</t>
    <phoneticPr fontId="56"/>
  </si>
  <si>
    <t>　　雪道、混雑時等の場合は　その分を上乗せして移動時間を変更してください</t>
    <rPh sb="2" eb="4">
      <t>ユキミチ</t>
    </rPh>
    <rPh sb="5" eb="7">
      <t>コンザツ</t>
    </rPh>
    <rPh sb="7" eb="8">
      <t>ジ</t>
    </rPh>
    <rPh sb="8" eb="9">
      <t>トウ</t>
    </rPh>
    <rPh sb="10" eb="12">
      <t>バアイ</t>
    </rPh>
    <rPh sb="16" eb="17">
      <t>フン</t>
    </rPh>
    <rPh sb="18" eb="20">
      <t>ウワノ</t>
    </rPh>
    <rPh sb="23" eb="25">
      <t>イドウ</t>
    </rPh>
    <rPh sb="25" eb="27">
      <t>ジカン</t>
    </rPh>
    <rPh sb="28" eb="30">
      <t>ヘンコウ</t>
    </rPh>
    <phoneticPr fontId="56"/>
  </si>
  <si>
    <t>　　阿蘇・高千穂峡・ミルク牧場</t>
    <rPh sb="2" eb="4">
      <t>アソ</t>
    </rPh>
    <rPh sb="5" eb="8">
      <t>タカチホ</t>
    </rPh>
    <rPh sb="8" eb="9">
      <t>キョウ</t>
    </rPh>
    <rPh sb="13" eb="15">
      <t>マキバ</t>
    </rPh>
    <phoneticPr fontId="56"/>
  </si>
  <si>
    <t>コース</t>
    <phoneticPr fontId="18"/>
  </si>
  <si>
    <t>移動時間を20(20分）に変更　→</t>
    <rPh sb="0" eb="2">
      <t>イドウ</t>
    </rPh>
    <rPh sb="2" eb="4">
      <t>ジカン</t>
    </rPh>
    <rPh sb="10" eb="11">
      <t>フン</t>
    </rPh>
    <rPh sb="13" eb="15">
      <t>ヘンコウ</t>
    </rPh>
    <phoneticPr fontId="18"/>
  </si>
  <si>
    <t>●熊本駅　発</t>
    <rPh sb="1" eb="4">
      <t>クマモトエキ</t>
    </rPh>
    <rPh sb="5" eb="6">
      <t>ハツ</t>
    </rPh>
    <phoneticPr fontId="18"/>
  </si>
  <si>
    <t>の場合は、到着地を・熊本駅に変更して、移動時間も変更してください</t>
    <rPh sb="1" eb="3">
      <t>バアイ</t>
    </rPh>
    <rPh sb="5" eb="8">
      <t>トウチャクチ</t>
    </rPh>
    <rPh sb="10" eb="13">
      <t>クマモトエキ</t>
    </rPh>
    <rPh sb="14" eb="16">
      <t>ヘンコウ</t>
    </rPh>
    <rPh sb="19" eb="21">
      <t>イドウ</t>
    </rPh>
    <rPh sb="21" eb="23">
      <t>ジカン</t>
    </rPh>
    <rPh sb="24" eb="26">
      <t>ヘンコウ</t>
    </rPh>
    <phoneticPr fontId="18"/>
  </si>
  <si>
    <t>★空港・駅　共に到着時間から　３０分後の出発としています。</t>
    <rPh sb="1" eb="3">
      <t>クウコウ</t>
    </rPh>
    <rPh sb="4" eb="5">
      <t>エキ</t>
    </rPh>
    <rPh sb="6" eb="7">
      <t>トモ</t>
    </rPh>
    <rPh sb="8" eb="10">
      <t>トウチャク</t>
    </rPh>
    <rPh sb="10" eb="12">
      <t>ジカン</t>
    </rPh>
    <rPh sb="17" eb="19">
      <t>フンゴ</t>
    </rPh>
    <rPh sb="20" eb="22">
      <t>シュッパツ</t>
    </rPh>
    <phoneticPr fontId="56"/>
  </si>
  <si>
    <t>　　　出発時間に合わせる際には、３０分前の到着時間を入力してください</t>
    <rPh sb="3" eb="5">
      <t>シュッパツ</t>
    </rPh>
    <rPh sb="5" eb="7">
      <t>ジカン</t>
    </rPh>
    <rPh sb="8" eb="9">
      <t>ア</t>
    </rPh>
    <rPh sb="12" eb="13">
      <t>サイ</t>
    </rPh>
    <rPh sb="18" eb="19">
      <t>フン</t>
    </rPh>
    <rPh sb="19" eb="20">
      <t>マエ</t>
    </rPh>
    <rPh sb="21" eb="23">
      <t>トウチャク</t>
    </rPh>
    <rPh sb="23" eb="25">
      <t>ジカン</t>
    </rPh>
    <rPh sb="26" eb="28">
      <t>ニュウリョク</t>
    </rPh>
    <phoneticPr fontId="18"/>
  </si>
  <si>
    <t>金澤浩一</t>
    <rPh sb="0" eb="2">
      <t>カナザワ</t>
    </rPh>
    <rPh sb="2" eb="4">
      <t>コウイチ</t>
    </rPh>
    <phoneticPr fontId="18"/>
  </si>
  <si>
    <t>　　答え　　　一発回答！！　簡単、コース表作成：自動計算式アプリ</t>
    <rPh sb="2" eb="3">
      <t>コタ</t>
    </rPh>
    <rPh sb="7" eb="9">
      <t>イッパツ</t>
    </rPh>
    <rPh sb="9" eb="11">
      <t>カイトウ</t>
    </rPh>
    <rPh sb="14" eb="16">
      <t>カンタン</t>
    </rPh>
    <rPh sb="20" eb="21">
      <t>ヒョウ</t>
    </rPh>
    <rPh sb="21" eb="23">
      <t>サクセイ</t>
    </rPh>
    <rPh sb="24" eb="26">
      <t>ジドウ</t>
    </rPh>
    <rPh sb="26" eb="28">
      <t>ケイサン</t>
    </rPh>
    <rPh sb="28" eb="29">
      <t>シキ</t>
    </rPh>
    <phoneticPr fontId="56"/>
  </si>
  <si>
    <t>　　←　（熊本駅に訂正）</t>
    <rPh sb="5" eb="7">
      <t>クマモト</t>
    </rPh>
    <rPh sb="7" eb="8">
      <t>エキ</t>
    </rPh>
    <rPh sb="9" eb="11">
      <t>テイセイ</t>
    </rPh>
    <phoneticPr fontId="18"/>
  </si>
  <si>
    <t>長崎駅</t>
    <rPh sb="0" eb="2">
      <t>ナガサキ</t>
    </rPh>
    <rPh sb="2" eb="3">
      <t>エキ</t>
    </rPh>
    <phoneticPr fontId="18"/>
  </si>
  <si>
    <t>高速：大村湾IC=東そのぎIC　利用</t>
    <rPh sb="0" eb="2">
      <t>コウソク</t>
    </rPh>
    <rPh sb="3" eb="6">
      <t>オオムラワン</t>
    </rPh>
    <rPh sb="9" eb="10">
      <t>ヒガシ</t>
    </rPh>
    <rPh sb="16" eb="18">
      <t>リヨウ</t>
    </rPh>
    <phoneticPr fontId="18"/>
  </si>
  <si>
    <t>長崎駅　発は</t>
    <rPh sb="0" eb="2">
      <t>ナガサキ</t>
    </rPh>
    <rPh sb="2" eb="3">
      <t>エキ</t>
    </rPh>
    <rPh sb="4" eb="5">
      <t>ハツ</t>
    </rPh>
    <phoneticPr fontId="18"/>
  </si>
  <si>
    <t>長崎グラバー園・大浦天主堂</t>
    <rPh sb="0" eb="2">
      <t>ナガサキ</t>
    </rPh>
    <rPh sb="6" eb="7">
      <t>エン</t>
    </rPh>
    <rPh sb="8" eb="10">
      <t>オオウラ</t>
    </rPh>
    <rPh sb="10" eb="13">
      <t>テンシュドウ</t>
    </rPh>
    <phoneticPr fontId="56"/>
  </si>
  <si>
    <t>長崎市内ホテル　　10-15分</t>
    <rPh sb="0" eb="2">
      <t>ナガサキ</t>
    </rPh>
    <rPh sb="2" eb="4">
      <t>シナイ</t>
    </rPh>
    <rPh sb="14" eb="15">
      <t>フン</t>
    </rPh>
    <phoneticPr fontId="56"/>
  </si>
  <si>
    <t>　平和公園・軍艦島観光船・グラバー園</t>
    <rPh sb="1" eb="3">
      <t>ヘイワ</t>
    </rPh>
    <rPh sb="3" eb="5">
      <t>コウエン</t>
    </rPh>
    <rPh sb="6" eb="9">
      <t>グンカンジマ</t>
    </rPh>
    <rPh sb="9" eb="11">
      <t>カンコウ</t>
    </rPh>
    <rPh sb="11" eb="12">
      <t>フネ</t>
    </rPh>
    <rPh sb="17" eb="18">
      <t>エン</t>
    </rPh>
    <phoneticPr fontId="56"/>
  </si>
  <si>
    <t>長崎港：軍艦島クルーズ</t>
    <rPh sb="0" eb="2">
      <t>ナガサキ</t>
    </rPh>
    <rPh sb="2" eb="3">
      <t>コウ</t>
    </rPh>
    <rPh sb="4" eb="7">
      <t>グンカンジマ</t>
    </rPh>
    <phoneticPr fontId="56"/>
  </si>
  <si>
    <t>昼食：</t>
    <rPh sb="0" eb="2">
      <t>チュウショク</t>
    </rPh>
    <phoneticPr fontId="56"/>
  </si>
  <si>
    <t>別府地獄３か所　（海地獄：40分）</t>
    <rPh sb="0" eb="2">
      <t>ベップ</t>
    </rPh>
    <rPh sb="2" eb="4">
      <t>ジゴク</t>
    </rPh>
    <rPh sb="6" eb="7">
      <t>ショ</t>
    </rPh>
    <rPh sb="9" eb="10">
      <t>ウミ</t>
    </rPh>
    <rPh sb="10" eb="12">
      <t>ジゴク</t>
    </rPh>
    <rPh sb="15" eb="16">
      <t>フン</t>
    </rPh>
    <phoneticPr fontId="56"/>
  </si>
  <si>
    <t>　バスで５分移動　　血：龍巻へ</t>
    <rPh sb="5" eb="6">
      <t>フン</t>
    </rPh>
    <rPh sb="6" eb="8">
      <t>イドウ</t>
    </rPh>
    <rPh sb="10" eb="11">
      <t>チ</t>
    </rPh>
    <rPh sb="12" eb="13">
      <t>タツ</t>
    </rPh>
    <rPh sb="13" eb="14">
      <t>マキ</t>
    </rPh>
    <phoneticPr fontId="18"/>
  </si>
  <si>
    <t>別府地獄３か所　（血の池:竜巻　６０分）</t>
    <rPh sb="0" eb="2">
      <t>ベップ</t>
    </rPh>
    <rPh sb="2" eb="4">
      <t>ジゴク</t>
    </rPh>
    <rPh sb="6" eb="7">
      <t>ショ</t>
    </rPh>
    <rPh sb="9" eb="10">
      <t>チ</t>
    </rPh>
    <rPh sb="11" eb="12">
      <t>イケ</t>
    </rPh>
    <rPh sb="13" eb="15">
      <t>タツマキ</t>
    </rPh>
    <rPh sb="18" eb="19">
      <t>フン</t>
    </rPh>
    <phoneticPr fontId="56"/>
  </si>
  <si>
    <t>別府市内：昼食</t>
    <rPh sb="0" eb="2">
      <t>ベップ</t>
    </rPh>
    <rPh sb="2" eb="4">
      <t>シナイ</t>
    </rPh>
    <rPh sb="5" eb="7">
      <t>チュウショク</t>
    </rPh>
    <phoneticPr fontId="56"/>
  </si>
  <si>
    <t>高崎山自然動物園：見学</t>
    <rPh sb="0" eb="3">
      <t>タカサキヤマ</t>
    </rPh>
    <rPh sb="3" eb="5">
      <t>シゼン</t>
    </rPh>
    <rPh sb="5" eb="8">
      <t>ドウブツエン</t>
    </rPh>
    <rPh sb="9" eb="11">
      <t>ケンガク</t>
    </rPh>
    <phoneticPr fontId="56"/>
  </si>
  <si>
    <t>大分マリーンパレス水族館「うみたまご」</t>
    <rPh sb="0" eb="2">
      <t>オオイタ</t>
    </rPh>
    <rPh sb="9" eb="12">
      <t>スイゾクカン</t>
    </rPh>
    <phoneticPr fontId="56"/>
  </si>
  <si>
    <t>別府市内ホテル</t>
    <rPh sb="0" eb="2">
      <t>ベップ</t>
    </rPh>
    <rPh sb="2" eb="4">
      <t>シナイ</t>
    </rPh>
    <phoneticPr fontId="56"/>
  </si>
  <si>
    <t>湯布院</t>
    <rPh sb="0" eb="3">
      <t>ユフイン</t>
    </rPh>
    <phoneticPr fontId="56"/>
  </si>
  <si>
    <t>　　高崎山：水族館　共に駐車場は一緒：専用Pあり</t>
    <rPh sb="2" eb="4">
      <t>タカサキ</t>
    </rPh>
    <rPh sb="4" eb="5">
      <t>ヤマ</t>
    </rPh>
    <rPh sb="6" eb="9">
      <t>スイゾクカン</t>
    </rPh>
    <rPh sb="10" eb="11">
      <t>トモ</t>
    </rPh>
    <rPh sb="12" eb="15">
      <t>チュウシャジョウ</t>
    </rPh>
    <rPh sb="16" eb="18">
      <t>イッショ</t>
    </rPh>
    <rPh sb="19" eb="21">
      <t>センヨウ</t>
    </rPh>
    <phoneticPr fontId="18"/>
  </si>
  <si>
    <t>湯布院へはR216経由</t>
    <rPh sb="0" eb="3">
      <t>ユフイン</t>
    </rPh>
    <rPh sb="9" eb="11">
      <t>ケイユ</t>
    </rPh>
    <phoneticPr fontId="18"/>
  </si>
  <si>
    <t>黒川へは　R442経由（直行で90分）</t>
    <rPh sb="0" eb="2">
      <t>クロカワ</t>
    </rPh>
    <rPh sb="9" eb="11">
      <t>ケイユ</t>
    </rPh>
    <rPh sb="12" eb="14">
      <t>チョッコウ</t>
    </rPh>
    <rPh sb="17" eb="18">
      <t>フン</t>
    </rPh>
    <phoneticPr fontId="18"/>
  </si>
  <si>
    <t>別府地獄３か所：高崎山：水族館うみたまご</t>
    <rPh sb="0" eb="2">
      <t>ベップ</t>
    </rPh>
    <rPh sb="2" eb="4">
      <t>ジゴク</t>
    </rPh>
    <rPh sb="6" eb="7">
      <t>ショ</t>
    </rPh>
    <rPh sb="8" eb="11">
      <t>タカサキヤマ</t>
    </rPh>
    <rPh sb="12" eb="15">
      <t>スイゾクカン</t>
    </rPh>
    <phoneticPr fontId="56"/>
  </si>
  <si>
    <t>　国東（両子寺・富貴寺・熊の摩崖仏）</t>
    <rPh sb="1" eb="3">
      <t>クニサキ</t>
    </rPh>
    <rPh sb="4" eb="7">
      <t>フタゴジ</t>
    </rPh>
    <rPh sb="8" eb="10">
      <t>フウキ</t>
    </rPh>
    <rPh sb="10" eb="11">
      <t>ジ</t>
    </rPh>
    <rPh sb="12" eb="13">
      <t>クマ</t>
    </rPh>
    <rPh sb="14" eb="17">
      <t>マガイブツ</t>
    </rPh>
    <phoneticPr fontId="56"/>
  </si>
  <si>
    <t>両子寺</t>
    <rPh sb="0" eb="1">
      <t>リョウ</t>
    </rPh>
    <rPh sb="1" eb="2">
      <t>コ</t>
    </rPh>
    <rPh sb="2" eb="3">
      <t>ジ</t>
    </rPh>
    <phoneticPr fontId="56"/>
  </si>
  <si>
    <t>富貴寺</t>
    <rPh sb="0" eb="2">
      <t>フウキ</t>
    </rPh>
    <rPh sb="2" eb="3">
      <t>ジ</t>
    </rPh>
    <phoneticPr fontId="56"/>
  </si>
  <si>
    <t>熊の摩崖仏</t>
    <rPh sb="0" eb="1">
      <t>クマ</t>
    </rPh>
    <rPh sb="2" eb="5">
      <t>マガイブツ</t>
    </rPh>
    <phoneticPr fontId="56"/>
  </si>
  <si>
    <t>豊後高田・昭和の町　＆　昼食</t>
    <rPh sb="0" eb="2">
      <t>ブンゴ</t>
    </rPh>
    <rPh sb="2" eb="4">
      <t>タカダ</t>
    </rPh>
    <rPh sb="5" eb="7">
      <t>ショウワ</t>
    </rPh>
    <rPh sb="8" eb="9">
      <t>マチ</t>
    </rPh>
    <rPh sb="12" eb="14">
      <t>チュウショク</t>
    </rPh>
    <phoneticPr fontId="56"/>
  </si>
  <si>
    <t>黒川へは早見IC=湯布院IC利用</t>
    <rPh sb="0" eb="2">
      <t>クロカワ</t>
    </rPh>
    <rPh sb="4" eb="6">
      <t>ハヤミ</t>
    </rPh>
    <rPh sb="9" eb="12">
      <t>ユフイン</t>
    </rPh>
    <rPh sb="14" eb="16">
      <t>リヨウ</t>
    </rPh>
    <phoneticPr fontId="18"/>
  </si>
  <si>
    <t>直行で</t>
    <rPh sb="0" eb="2">
      <t>チョッコウ</t>
    </rPh>
    <phoneticPr fontId="18"/>
  </si>
  <si>
    <t>豊後高田・昭和の町　</t>
    <rPh sb="0" eb="2">
      <t>ブンゴ</t>
    </rPh>
    <rPh sb="2" eb="4">
      <t>タカダ</t>
    </rPh>
    <rPh sb="5" eb="7">
      <t>ショウワ</t>
    </rPh>
    <rPh sb="8" eb="9">
      <t>マチ</t>
    </rPh>
    <phoneticPr fontId="56"/>
  </si>
  <si>
    <t>昼食　；　昭和の町</t>
    <rPh sb="0" eb="2">
      <t>チュウショク</t>
    </rPh>
    <rPh sb="5" eb="7">
      <t>ショウワ</t>
    </rPh>
    <rPh sb="8" eb="9">
      <t>マチ</t>
    </rPh>
    <phoneticPr fontId="56"/>
  </si>
  <si>
    <t>宇佐神宮</t>
    <rPh sb="0" eb="2">
      <t>ウサ</t>
    </rPh>
    <rPh sb="2" eb="4">
      <t>ジングウ</t>
    </rPh>
    <phoneticPr fontId="56"/>
  </si>
  <si>
    <t>宇佐神宮・青の同門・耶馬渓・九重夢大橋</t>
    <rPh sb="0" eb="2">
      <t>ウサ</t>
    </rPh>
    <rPh sb="2" eb="4">
      <t>ジングウ</t>
    </rPh>
    <rPh sb="5" eb="6">
      <t>アオ</t>
    </rPh>
    <rPh sb="7" eb="9">
      <t>ドウモン</t>
    </rPh>
    <rPh sb="10" eb="13">
      <t>ヤバケイ</t>
    </rPh>
    <rPh sb="14" eb="16">
      <t>クジュウ</t>
    </rPh>
    <rPh sb="16" eb="17">
      <t>ユメ</t>
    </rPh>
    <rPh sb="17" eb="19">
      <t>オオハシ</t>
    </rPh>
    <phoneticPr fontId="56"/>
  </si>
  <si>
    <t>青の洞門</t>
    <rPh sb="0" eb="1">
      <t>アオ</t>
    </rPh>
    <rPh sb="2" eb="4">
      <t>ドウモン</t>
    </rPh>
    <phoneticPr fontId="56"/>
  </si>
  <si>
    <t>　　　国東半島横断　R34号年直行で　60分</t>
    <rPh sb="3" eb="5">
      <t>クニサキ</t>
    </rPh>
    <rPh sb="5" eb="7">
      <t>ハントウ</t>
    </rPh>
    <rPh sb="7" eb="9">
      <t>オウダン</t>
    </rPh>
    <rPh sb="13" eb="15">
      <t>ゴウネン</t>
    </rPh>
    <rPh sb="15" eb="17">
      <t>チョッコウ</t>
    </rPh>
    <rPh sb="21" eb="22">
      <t>フン</t>
    </rPh>
    <phoneticPr fontId="18"/>
  </si>
  <si>
    <t>　　昼食；青の同門　会わせて　100分</t>
    <rPh sb="2" eb="4">
      <t>チュウショク</t>
    </rPh>
    <rPh sb="5" eb="6">
      <t>アオ</t>
    </rPh>
    <rPh sb="7" eb="9">
      <t>ドウモン</t>
    </rPh>
    <rPh sb="10" eb="11">
      <t>ア</t>
    </rPh>
    <rPh sb="18" eb="19">
      <t>フン</t>
    </rPh>
    <phoneticPr fontId="18"/>
  </si>
  <si>
    <t>深耶馬渓:一目八景展望所</t>
    <rPh sb="0" eb="1">
      <t>フカ</t>
    </rPh>
    <rPh sb="1" eb="4">
      <t>ヤバケイ</t>
    </rPh>
    <rPh sb="5" eb="9">
      <t>ヒトメハッケイ</t>
    </rPh>
    <rPh sb="9" eb="12">
      <t>テンボウショ</t>
    </rPh>
    <phoneticPr fontId="18"/>
  </si>
  <si>
    <t>九重”夢”大吊橋</t>
    <rPh sb="0" eb="2">
      <t>クジュウ</t>
    </rPh>
    <rPh sb="3" eb="4">
      <t>ユメ</t>
    </rPh>
    <rPh sb="5" eb="6">
      <t>ダイ</t>
    </rPh>
    <rPh sb="6" eb="8">
      <t>ツリバシ</t>
    </rPh>
    <phoneticPr fontId="56"/>
  </si>
  <si>
    <t>別府駅</t>
    <rPh sb="0" eb="2">
      <t>ベップ</t>
    </rPh>
    <rPh sb="2" eb="3">
      <t>エキ</t>
    </rPh>
    <phoneticPr fontId="18"/>
  </si>
  <si>
    <t>50分→15分に変更</t>
    <rPh sb="2" eb="3">
      <t>フン</t>
    </rPh>
    <rPh sb="6" eb="7">
      <t>フン</t>
    </rPh>
    <rPh sb="8" eb="10">
      <t>ヘンコウ</t>
    </rPh>
    <phoneticPr fontId="18"/>
  </si>
  <si>
    <t>40分→70分に変更</t>
    <rPh sb="2" eb="3">
      <t>フン</t>
    </rPh>
    <rPh sb="6" eb="7">
      <t>フン</t>
    </rPh>
    <rPh sb="8" eb="10">
      <t>ヘンコウ</t>
    </rPh>
    <phoneticPr fontId="18"/>
  </si>
  <si>
    <t>50分→65分に変更</t>
    <rPh sb="2" eb="3">
      <t>フン</t>
    </rPh>
    <rPh sb="6" eb="7">
      <t>フン</t>
    </rPh>
    <rPh sb="8" eb="10">
      <t>ヘンコウ</t>
    </rPh>
    <phoneticPr fontId="18"/>
  </si>
  <si>
    <t>70分→60分に変更</t>
    <rPh sb="2" eb="3">
      <t>フン</t>
    </rPh>
    <rPh sb="6" eb="7">
      <t>フン</t>
    </rPh>
    <rPh sb="8" eb="10">
      <t>ヘンコウ</t>
    </rPh>
    <phoneticPr fontId="18"/>
  </si>
  <si>
    <t>　　昼食　　50分</t>
    <rPh sb="2" eb="4">
      <t>チュウショク</t>
    </rPh>
    <rPh sb="8" eb="9">
      <t>フン</t>
    </rPh>
    <phoneticPr fontId="18"/>
  </si>
  <si>
    <t>別府地獄2か所　（血の池:竜巻　６０分）</t>
    <rPh sb="0" eb="2">
      <t>ベップ</t>
    </rPh>
    <rPh sb="2" eb="4">
      <t>ジゴク</t>
    </rPh>
    <rPh sb="6" eb="7">
      <t>ショ</t>
    </rPh>
    <rPh sb="9" eb="10">
      <t>チ</t>
    </rPh>
    <rPh sb="11" eb="12">
      <t>イケ</t>
    </rPh>
    <rPh sb="13" eb="15">
      <t>タツマキ</t>
    </rPh>
    <rPh sb="18" eb="19">
      <t>フン</t>
    </rPh>
    <phoneticPr fontId="56"/>
  </si>
  <si>
    <t>阿蘇：大観峰　展望台見学</t>
    <rPh sb="0" eb="2">
      <t>アソ</t>
    </rPh>
    <rPh sb="3" eb="6">
      <t>ダイカンボウ</t>
    </rPh>
    <rPh sb="7" eb="10">
      <t>テンボウダイ</t>
    </rPh>
    <rPh sb="10" eb="12">
      <t>ケンガク</t>
    </rPh>
    <phoneticPr fontId="18"/>
  </si>
  <si>
    <t>阿蘇：内の牧温泉</t>
    <rPh sb="0" eb="2">
      <t>アソ</t>
    </rPh>
    <rPh sb="3" eb="4">
      <t>ウチ</t>
    </rPh>
    <rPh sb="5" eb="6">
      <t>マキ</t>
    </rPh>
    <rPh sb="6" eb="8">
      <t>オンセン</t>
    </rPh>
    <phoneticPr fontId="56"/>
  </si>
  <si>
    <t>　　別府地獄：夢大橋・阿蘇大観峰</t>
    <rPh sb="2" eb="4">
      <t>ベップ</t>
    </rPh>
    <rPh sb="4" eb="6">
      <t>ジゴク</t>
    </rPh>
    <rPh sb="7" eb="8">
      <t>ユメ</t>
    </rPh>
    <rPh sb="8" eb="10">
      <t>オオハシ</t>
    </rPh>
    <rPh sb="11" eb="13">
      <t>アソ</t>
    </rPh>
    <rPh sb="13" eb="16">
      <t>ダイカンボウ</t>
    </rPh>
    <phoneticPr fontId="56"/>
  </si>
  <si>
    <t>50分15分に変更</t>
    <rPh sb="2" eb="3">
      <t>フン</t>
    </rPh>
    <rPh sb="5" eb="6">
      <t>フン</t>
    </rPh>
    <rPh sb="7" eb="9">
      <t>ヘンコウ</t>
    </rPh>
    <phoneticPr fontId="18"/>
  </si>
  <si>
    <t>アフリカンサファリパーク</t>
    <phoneticPr fontId="56"/>
  </si>
  <si>
    <t>　　　見学だけでも最低90分必要</t>
    <rPh sb="3" eb="5">
      <t>ケンガク</t>
    </rPh>
    <rPh sb="9" eb="11">
      <t>サイテイ</t>
    </rPh>
    <rPh sb="13" eb="14">
      <t>フン</t>
    </rPh>
    <rPh sb="14" eb="16">
      <t>ヒツヨウ</t>
    </rPh>
    <phoneticPr fontId="18"/>
  </si>
  <si>
    <t>別府市内　　駅まで20分</t>
    <rPh sb="0" eb="2">
      <t>ベップ</t>
    </rPh>
    <rPh sb="2" eb="4">
      <t>シナイ</t>
    </rPh>
    <rPh sb="6" eb="7">
      <t>エキ</t>
    </rPh>
    <rPh sb="11" eb="12">
      <t>フン</t>
    </rPh>
    <phoneticPr fontId="56"/>
  </si>
  <si>
    <t>　アフリカンサファリパーク・地獄３か所</t>
    <rPh sb="14" eb="16">
      <t>ジゴク</t>
    </rPh>
    <rPh sb="18" eb="19">
      <t>ショ</t>
    </rPh>
    <phoneticPr fontId="56"/>
  </si>
  <si>
    <t>45分35分に変更</t>
    <rPh sb="2" eb="3">
      <t>フン</t>
    </rPh>
    <rPh sb="5" eb="6">
      <t>フン</t>
    </rPh>
    <rPh sb="7" eb="9">
      <t>ヘンコウ</t>
    </rPh>
    <phoneticPr fontId="18"/>
  </si>
  <si>
    <t>　ハーモニーランド・　別府地獄３か所</t>
    <rPh sb="11" eb="13">
      <t>ベップ</t>
    </rPh>
    <rPh sb="13" eb="15">
      <t>ジゴク</t>
    </rPh>
    <rPh sb="17" eb="18">
      <t>ショ</t>
    </rPh>
    <phoneticPr fontId="56"/>
  </si>
  <si>
    <t>ハーモニーランド</t>
    <phoneticPr fontId="56"/>
  </si>
  <si>
    <t>　　　見学だけでも最低120分必要</t>
    <rPh sb="3" eb="5">
      <t>ケンガク</t>
    </rPh>
    <rPh sb="9" eb="11">
      <t>サイテイ</t>
    </rPh>
    <rPh sb="14" eb="15">
      <t>フン</t>
    </rPh>
    <rPh sb="15" eb="17">
      <t>ヒツヨウ</t>
    </rPh>
    <phoneticPr fontId="18"/>
  </si>
  <si>
    <t>　ランド内で　昼食　　50分</t>
    <rPh sb="4" eb="5">
      <t>ナイ</t>
    </rPh>
    <rPh sb="7" eb="9">
      <t>チュウショク</t>
    </rPh>
    <rPh sb="13" eb="14">
      <t>フン</t>
    </rPh>
    <phoneticPr fontId="18"/>
  </si>
  <si>
    <t>別府：水族館・うみたまご</t>
    <rPh sb="0" eb="2">
      <t>ベップ</t>
    </rPh>
    <rPh sb="3" eb="6">
      <t>スイゾクカン</t>
    </rPh>
    <phoneticPr fontId="18"/>
  </si>
  <si>
    <t>　　　　高崎山も入れると　プラス60分必要</t>
    <rPh sb="4" eb="7">
      <t>タカサキヤマ</t>
    </rPh>
    <rPh sb="8" eb="9">
      <t>イ</t>
    </rPh>
    <rPh sb="18" eb="19">
      <t>フン</t>
    </rPh>
    <rPh sb="19" eb="21">
      <t>ヒツヨウ</t>
    </rPh>
    <phoneticPr fontId="18"/>
  </si>
  <si>
    <t>ハーモニーランド・別府水族館うみたまご</t>
    <rPh sb="9" eb="11">
      <t>ベップ</t>
    </rPh>
    <rPh sb="11" eb="14">
      <t>スイゾクカン</t>
    </rPh>
    <phoneticPr fontId="56"/>
  </si>
  <si>
    <t>30分35分に変更</t>
    <rPh sb="2" eb="3">
      <t>フン</t>
    </rPh>
    <rPh sb="5" eb="6">
      <t>フン</t>
    </rPh>
    <rPh sb="7" eb="9">
      <t>ヘンコウ</t>
    </rPh>
    <phoneticPr fontId="18"/>
  </si>
  <si>
    <t>　昭和の町・宇佐神宮</t>
    <rPh sb="1" eb="3">
      <t>ショウワ</t>
    </rPh>
    <rPh sb="4" eb="5">
      <t>マチ</t>
    </rPh>
    <rPh sb="6" eb="8">
      <t>ウサ</t>
    </rPh>
    <rPh sb="8" eb="10">
      <t>ジングウ</t>
    </rPh>
    <phoneticPr fontId="56"/>
  </si>
  <si>
    <t>★宿泊地毎に到着時間を設定しています。</t>
    <rPh sb="1" eb="4">
      <t>シュクハクチ</t>
    </rPh>
    <rPh sb="4" eb="5">
      <t>ゴト</t>
    </rPh>
    <rPh sb="6" eb="8">
      <t>トウチャク</t>
    </rPh>
    <rPh sb="8" eb="10">
      <t>ジカン</t>
    </rPh>
    <rPh sb="11" eb="13">
      <t>セッテイ</t>
    </rPh>
    <phoneticPr fontId="18"/>
  </si>
  <si>
    <t>★中日のコースは宿泊地　からのコースを応用できます。</t>
    <rPh sb="1" eb="3">
      <t>ナカビ</t>
    </rPh>
    <rPh sb="8" eb="10">
      <t>シュクハク</t>
    </rPh>
    <rPh sb="10" eb="11">
      <t>チ</t>
    </rPh>
    <rPh sb="19" eb="21">
      <t>オウヨウ</t>
    </rPh>
    <phoneticPr fontId="18"/>
  </si>
  <si>
    <t>日田：豆田町　散策</t>
    <rPh sb="0" eb="2">
      <t>ヒタ</t>
    </rPh>
    <rPh sb="3" eb="5">
      <t>マメタ</t>
    </rPh>
    <rPh sb="5" eb="6">
      <t>マチ</t>
    </rPh>
    <rPh sb="7" eb="9">
      <t>サンサク</t>
    </rPh>
    <phoneticPr fontId="18"/>
  </si>
  <si>
    <t>杖立温泉</t>
    <rPh sb="0" eb="1">
      <t>ツエ</t>
    </rPh>
    <rPh sb="1" eb="2">
      <t>タ</t>
    </rPh>
    <rPh sb="2" eb="4">
      <t>オンセン</t>
    </rPh>
    <phoneticPr fontId="56"/>
  </si>
  <si>
    <t>福岡市内</t>
    <rPh sb="0" eb="2">
      <t>フクオカ</t>
    </rPh>
    <rPh sb="2" eb="4">
      <t>シナイ</t>
    </rPh>
    <phoneticPr fontId="56"/>
  </si>
  <si>
    <t>　　別府地獄：夢大橋・日田・豆田町</t>
    <rPh sb="2" eb="4">
      <t>ベップ</t>
    </rPh>
    <rPh sb="4" eb="6">
      <t>ジゴク</t>
    </rPh>
    <rPh sb="7" eb="8">
      <t>ユメ</t>
    </rPh>
    <rPh sb="8" eb="10">
      <t>オオハシ</t>
    </rPh>
    <rPh sb="11" eb="13">
      <t>ヒタ</t>
    </rPh>
    <rPh sb="14" eb="16">
      <t>マメタ</t>
    </rPh>
    <rPh sb="16" eb="17">
      <t>マチ</t>
    </rPh>
    <phoneticPr fontId="56"/>
  </si>
  <si>
    <t>　地獄付近で　昼食　　50分</t>
    <rPh sb="1" eb="3">
      <t>ジゴク</t>
    </rPh>
    <rPh sb="3" eb="5">
      <t>フキン</t>
    </rPh>
    <rPh sb="7" eb="9">
      <t>チュウショク</t>
    </rPh>
    <rPh sb="13" eb="14">
      <t>フン</t>
    </rPh>
    <phoneticPr fontId="18"/>
  </si>
  <si>
    <t>　湯布院　昼食　　50分</t>
    <rPh sb="1" eb="4">
      <t>ユフイン</t>
    </rPh>
    <rPh sb="5" eb="7">
      <t>チュウショク</t>
    </rPh>
    <rPh sb="11" eb="12">
      <t>フン</t>
    </rPh>
    <phoneticPr fontId="18"/>
  </si>
  <si>
    <t>瀬の元三愛レストハウス：休憩</t>
    <rPh sb="0" eb="1">
      <t>セ</t>
    </rPh>
    <rPh sb="2" eb="3">
      <t>モト</t>
    </rPh>
    <rPh sb="3" eb="5">
      <t>サンアイ</t>
    </rPh>
    <rPh sb="12" eb="14">
      <t>キュウケイ</t>
    </rPh>
    <phoneticPr fontId="56"/>
  </si>
  <si>
    <t>阿蘇：草千里が浜</t>
    <rPh sb="0" eb="2">
      <t>アソ</t>
    </rPh>
    <rPh sb="3" eb="6">
      <t>クサセンリ</t>
    </rPh>
    <rPh sb="7" eb="8">
      <t>ハマ</t>
    </rPh>
    <phoneticPr fontId="18"/>
  </si>
  <si>
    <t>.</t>
    <phoneticPr fontId="18"/>
  </si>
  <si>
    <t>　大宰府天満宮・ハウステンボス経由</t>
    <rPh sb="1" eb="4">
      <t>ダザイフ</t>
    </rPh>
    <rPh sb="4" eb="7">
      <t>テンマングウ</t>
    </rPh>
    <rPh sb="15" eb="17">
      <t>ケイユ</t>
    </rPh>
    <phoneticPr fontId="56"/>
  </si>
  <si>
    <t>別府地獄：やまなみハイウェ・阿蘇草千里</t>
    <rPh sb="0" eb="2">
      <t>ベップ</t>
    </rPh>
    <rPh sb="2" eb="4">
      <t>ジゴク</t>
    </rPh>
    <rPh sb="14" eb="16">
      <t>アソ</t>
    </rPh>
    <rPh sb="16" eb="19">
      <t>クサセンリ</t>
    </rPh>
    <phoneticPr fontId="56"/>
  </si>
  <si>
    <t>昼食：別府市内</t>
    <rPh sb="0" eb="2">
      <t>チュウショク</t>
    </rPh>
    <rPh sb="3" eb="5">
      <t>ベップ</t>
    </rPh>
    <rPh sb="5" eb="7">
      <t>シナイ</t>
    </rPh>
    <phoneticPr fontId="18"/>
  </si>
  <si>
    <t>臼杵の石仏</t>
    <rPh sb="0" eb="2">
      <t>ウスキ</t>
    </rPh>
    <rPh sb="3" eb="5">
      <t>セキブツ</t>
    </rPh>
    <phoneticPr fontId="56"/>
  </si>
  <si>
    <t>　別府地獄2か所・高崎山・臼杵の石仏</t>
    <rPh sb="1" eb="3">
      <t>ベップ</t>
    </rPh>
    <rPh sb="3" eb="5">
      <t>ジゴク</t>
    </rPh>
    <rPh sb="7" eb="8">
      <t>ショ</t>
    </rPh>
    <rPh sb="9" eb="12">
      <t>タカサキヤマ</t>
    </rPh>
    <rPh sb="13" eb="15">
      <t>ウスキ</t>
    </rPh>
    <rPh sb="16" eb="18">
      <t>セキブツ</t>
    </rPh>
    <phoneticPr fontId="56"/>
  </si>
  <si>
    <t>別府地獄2か所　（海地獄と血の池:　7０分）</t>
    <rPh sb="0" eb="2">
      <t>ベップ</t>
    </rPh>
    <rPh sb="2" eb="4">
      <t>ジゴク</t>
    </rPh>
    <rPh sb="6" eb="7">
      <t>ショ</t>
    </rPh>
    <rPh sb="9" eb="10">
      <t>ウミ</t>
    </rPh>
    <rPh sb="10" eb="12">
      <t>ジゴク</t>
    </rPh>
    <rPh sb="13" eb="14">
      <t>チ</t>
    </rPh>
    <rPh sb="15" eb="16">
      <t>イケ</t>
    </rPh>
    <rPh sb="20" eb="21">
      <t>フン</t>
    </rPh>
    <phoneticPr fontId="56"/>
  </si>
  <si>
    <t>　　　　　血の池にはバスで５分移動</t>
    <rPh sb="5" eb="6">
      <t>チ</t>
    </rPh>
    <rPh sb="7" eb="8">
      <t>イケ</t>
    </rPh>
    <rPh sb="14" eb="15">
      <t>フン</t>
    </rPh>
    <rPh sb="15" eb="17">
      <t>イドウ</t>
    </rPh>
    <phoneticPr fontId="56"/>
  </si>
  <si>
    <t>内牧温泉</t>
    <rPh sb="0" eb="2">
      <t>ウチマキ</t>
    </rPh>
    <rPh sb="2" eb="4">
      <t>オンセン</t>
    </rPh>
    <phoneticPr fontId="56"/>
  </si>
  <si>
    <t>　唐津城・虹の松原・呼子・七ツ釜鍾乳洞</t>
    <rPh sb="1" eb="3">
      <t>カラツ</t>
    </rPh>
    <rPh sb="3" eb="4">
      <t>ジョウ</t>
    </rPh>
    <rPh sb="5" eb="6">
      <t>ニジ</t>
    </rPh>
    <rPh sb="7" eb="9">
      <t>マツバラ</t>
    </rPh>
    <rPh sb="10" eb="12">
      <t>ヨブコ</t>
    </rPh>
    <rPh sb="13" eb="14">
      <t>ナナ</t>
    </rPh>
    <rPh sb="15" eb="16">
      <t>ガマ</t>
    </rPh>
    <rPh sb="16" eb="19">
      <t>ショウニュウドウ</t>
    </rPh>
    <phoneticPr fontId="56"/>
  </si>
  <si>
    <t>名護屋城跡</t>
    <rPh sb="0" eb="4">
      <t>ナゴヤジョウ</t>
    </rPh>
    <rPh sb="4" eb="5">
      <t>アト</t>
    </rPh>
    <phoneticPr fontId="18"/>
  </si>
  <si>
    <t>嬉野温泉</t>
    <rPh sb="0" eb="2">
      <t>ウレシノ</t>
    </rPh>
    <rPh sb="2" eb="4">
      <t>オンセン</t>
    </rPh>
    <phoneticPr fontId="18"/>
  </si>
  <si>
    <t>柳川：川下り　60分コース</t>
    <rPh sb="0" eb="2">
      <t>ヤナガワ</t>
    </rPh>
    <rPh sb="3" eb="4">
      <t>カワ</t>
    </rPh>
    <rPh sb="4" eb="5">
      <t>クダ</t>
    </rPh>
    <rPh sb="9" eb="10">
      <t>フン</t>
    </rPh>
    <phoneticPr fontId="18"/>
  </si>
  <si>
    <t>北原白秋生家・見学</t>
    <rPh sb="0" eb="2">
      <t>キタハラ</t>
    </rPh>
    <rPh sb="2" eb="4">
      <t>ハクシュウ</t>
    </rPh>
    <rPh sb="4" eb="5">
      <t>ナマ</t>
    </rPh>
    <rPh sb="5" eb="6">
      <t>イエ</t>
    </rPh>
    <rPh sb="7" eb="9">
      <t>ケンガク</t>
    </rPh>
    <phoneticPr fontId="18"/>
  </si>
  <si>
    <t>博多市内</t>
    <rPh sb="0" eb="4">
      <t>ハカタシナイ</t>
    </rPh>
    <phoneticPr fontId="56"/>
  </si>
  <si>
    <t>ハウステンボス　　5時間見学</t>
    <rPh sb="10" eb="12">
      <t>ジカン</t>
    </rPh>
    <rPh sb="12" eb="14">
      <t>ケンガク</t>
    </rPh>
    <phoneticPr fontId="56"/>
  </si>
  <si>
    <t>最低５時間は必要</t>
    <rPh sb="0" eb="2">
      <t>サイテイ</t>
    </rPh>
    <rPh sb="3" eb="5">
      <t>ジカン</t>
    </rPh>
    <rPh sb="6" eb="8">
      <t>ヒツヨウ</t>
    </rPh>
    <phoneticPr fontId="18"/>
  </si>
  <si>
    <t>九十九島</t>
    <rPh sb="0" eb="2">
      <t>クジュウ</t>
    </rPh>
    <rPh sb="2" eb="4">
      <t>クシマ</t>
    </rPh>
    <phoneticPr fontId="56"/>
  </si>
  <si>
    <t>西海橋</t>
    <rPh sb="0" eb="3">
      <t>サイカイバシ</t>
    </rPh>
    <phoneticPr fontId="56"/>
  </si>
  <si>
    <t>直行</t>
    <rPh sb="0" eb="2">
      <t>チョッコウ</t>
    </rPh>
    <phoneticPr fontId="18"/>
  </si>
  <si>
    <t>ハウステンボス５時間</t>
    <rPh sb="8" eb="10">
      <t>ジカン</t>
    </rPh>
    <phoneticPr fontId="56"/>
  </si>
  <si>
    <t>長崎平和公園：昼食</t>
    <rPh sb="0" eb="2">
      <t>ナガサキ</t>
    </rPh>
    <rPh sb="2" eb="4">
      <t>ヘイワ</t>
    </rPh>
    <rPh sb="4" eb="6">
      <t>コウエン</t>
    </rPh>
    <rPh sb="7" eb="9">
      <t>チュウショク</t>
    </rPh>
    <phoneticPr fontId="56"/>
  </si>
  <si>
    <t>平和公園；見学</t>
    <rPh sb="0" eb="2">
      <t>ヘイワ</t>
    </rPh>
    <rPh sb="2" eb="4">
      <t>コウエン</t>
    </rPh>
    <rPh sb="5" eb="7">
      <t>ケンガク</t>
    </rPh>
    <phoneticPr fontId="56"/>
  </si>
  <si>
    <t>原爆資料館</t>
    <rPh sb="0" eb="2">
      <t>ゲンバク</t>
    </rPh>
    <rPh sb="2" eb="4">
      <t>シリョウ</t>
    </rPh>
    <rPh sb="4" eb="5">
      <t>カン</t>
    </rPh>
    <phoneticPr fontId="56"/>
  </si>
  <si>
    <t>　グラバー園・大浦天主堂・平和公園・原爆資料館</t>
    <rPh sb="5" eb="6">
      <t>エン</t>
    </rPh>
    <rPh sb="7" eb="9">
      <t>オオウラ</t>
    </rPh>
    <rPh sb="9" eb="12">
      <t>テンシュドウ</t>
    </rPh>
    <rPh sb="13" eb="15">
      <t>ヘイワ</t>
    </rPh>
    <rPh sb="15" eb="17">
      <t>コウエン</t>
    </rPh>
    <rPh sb="18" eb="20">
      <t>ゲンバク</t>
    </rPh>
    <rPh sb="20" eb="23">
      <t>シリョウカン</t>
    </rPh>
    <phoneticPr fontId="56"/>
  </si>
  <si>
    <t>グラバー園大浦天主堂・軍艦島クルーズ</t>
    <rPh sb="4" eb="5">
      <t>エン</t>
    </rPh>
    <rPh sb="5" eb="7">
      <t>オオウラ</t>
    </rPh>
    <rPh sb="7" eb="10">
      <t>テンシュドウ</t>
    </rPh>
    <rPh sb="11" eb="14">
      <t>グンカンジマ</t>
    </rPh>
    <phoneticPr fontId="56"/>
  </si>
  <si>
    <t>昼食：グラバー近く</t>
    <rPh sb="0" eb="2">
      <t>チュウショク</t>
    </rPh>
    <rPh sb="7" eb="8">
      <t>チカ</t>
    </rPh>
    <phoneticPr fontId="56"/>
  </si>
  <si>
    <t>55分→85（高速：利用）に変更</t>
    <rPh sb="2" eb="3">
      <t>フン</t>
    </rPh>
    <rPh sb="7" eb="9">
      <t>コウソク</t>
    </rPh>
    <rPh sb="10" eb="12">
      <t>リヨウ</t>
    </rPh>
    <rPh sb="14" eb="16">
      <t>ヘンコウ</t>
    </rPh>
    <phoneticPr fontId="18"/>
  </si>
  <si>
    <t>4５分→10分　に変更</t>
    <rPh sb="2" eb="3">
      <t>フン</t>
    </rPh>
    <rPh sb="6" eb="7">
      <t>フン</t>
    </rPh>
    <rPh sb="9" eb="11">
      <t>ヘンコウ</t>
    </rPh>
    <phoneticPr fontId="18"/>
  </si>
  <si>
    <t>宮崎駅</t>
    <rPh sb="0" eb="2">
      <t>ミヤザキ</t>
    </rPh>
    <rPh sb="2" eb="3">
      <t>エキ</t>
    </rPh>
    <phoneticPr fontId="18"/>
  </si>
  <si>
    <t>シーガイヤ直行</t>
    <rPh sb="5" eb="7">
      <t>チョッコウ</t>
    </rPh>
    <phoneticPr fontId="56"/>
  </si>
  <si>
    <t>20分→10　に変更</t>
    <rPh sb="2" eb="3">
      <t>フン</t>
    </rPh>
    <rPh sb="8" eb="10">
      <t>ヘンコウ</t>
    </rPh>
    <phoneticPr fontId="18"/>
  </si>
  <si>
    <t>宮崎シーガイヤ　　直行</t>
    <rPh sb="0" eb="2">
      <t>ミヤザキ</t>
    </rPh>
    <rPh sb="9" eb="11">
      <t>チョッコウ</t>
    </rPh>
    <phoneticPr fontId="56"/>
  </si>
  <si>
    <t>鵜戸神宮</t>
    <rPh sb="0" eb="4">
      <t>ウドジングウ</t>
    </rPh>
    <phoneticPr fontId="56"/>
  </si>
  <si>
    <t>宮崎市内</t>
    <rPh sb="0" eb="4">
      <t>ミヤザキシナイ</t>
    </rPh>
    <phoneticPr fontId="56"/>
  </si>
  <si>
    <t>宮崎シーガイヤ</t>
    <rPh sb="0" eb="2">
      <t>ミヤザキ</t>
    </rPh>
    <phoneticPr fontId="56"/>
  </si>
  <si>
    <t>青島神社</t>
    <rPh sb="0" eb="2">
      <t>アオシマ</t>
    </rPh>
    <rPh sb="2" eb="4">
      <t>ジンジャ</t>
    </rPh>
    <phoneticPr fontId="56"/>
  </si>
  <si>
    <t>宮崎平和台公園</t>
    <rPh sb="0" eb="2">
      <t>ミヤザキ</t>
    </rPh>
    <rPh sb="2" eb="5">
      <t>ヘイワダイ</t>
    </rPh>
    <rPh sb="5" eb="7">
      <t>コウエン</t>
    </rPh>
    <phoneticPr fontId="56"/>
  </si>
  <si>
    <t>昼食：サンメッセ日南</t>
    <rPh sb="0" eb="2">
      <t>チュウショク</t>
    </rPh>
    <rPh sb="8" eb="10">
      <t>ニチナン</t>
    </rPh>
    <phoneticPr fontId="56"/>
  </si>
  <si>
    <t>　青島・鵜戸神宮・宮崎平和台公園</t>
    <rPh sb="1" eb="3">
      <t>アオシマ</t>
    </rPh>
    <rPh sb="4" eb="8">
      <t>ウドジングウ</t>
    </rPh>
    <rPh sb="9" eb="11">
      <t>ミヤザキ</t>
    </rPh>
    <rPh sb="11" eb="14">
      <t>ヘイワダイ</t>
    </rPh>
    <rPh sb="14" eb="16">
      <t>コウエン</t>
    </rPh>
    <phoneticPr fontId="56"/>
  </si>
  <si>
    <t>15分→30分に変更</t>
    <rPh sb="2" eb="3">
      <t>フン</t>
    </rPh>
    <rPh sb="6" eb="7">
      <t>フン</t>
    </rPh>
    <rPh sb="8" eb="10">
      <t>ヘンコウ</t>
    </rPh>
    <phoneticPr fontId="18"/>
  </si>
  <si>
    <t>　　フェニックスゴルフ＆観光</t>
    <rPh sb="12" eb="14">
      <t>カンコウ</t>
    </rPh>
    <phoneticPr fontId="56"/>
  </si>
  <si>
    <t>宮崎フェニックス：ゴルフ組下車</t>
    <rPh sb="0" eb="2">
      <t>ミヤザキ</t>
    </rPh>
    <rPh sb="12" eb="13">
      <t>クミ</t>
    </rPh>
    <rPh sb="13" eb="15">
      <t>ゲシャ</t>
    </rPh>
    <phoneticPr fontId="56"/>
  </si>
  <si>
    <t>宮崎神宮</t>
    <rPh sb="0" eb="4">
      <t>ミヤザキジングウ</t>
    </rPh>
    <phoneticPr fontId="18"/>
  </si>
  <si>
    <t>宮崎市内昼食</t>
    <rPh sb="0" eb="2">
      <t>ミヤザキ</t>
    </rPh>
    <rPh sb="2" eb="4">
      <t>シナイ</t>
    </rPh>
    <rPh sb="4" eb="6">
      <t>チュウショク</t>
    </rPh>
    <phoneticPr fontId="56"/>
  </si>
  <si>
    <t>宮崎フェニックス：ゴルフ組　ピックアップ乗車</t>
    <rPh sb="0" eb="2">
      <t>ミヤザキ</t>
    </rPh>
    <rPh sb="12" eb="13">
      <t>クミ</t>
    </rPh>
    <rPh sb="20" eb="22">
      <t>ジョウシャ</t>
    </rPh>
    <phoneticPr fontId="56"/>
  </si>
  <si>
    <t>堀切峠：日南海岸</t>
    <rPh sb="0" eb="2">
      <t>ホリキリ</t>
    </rPh>
    <rPh sb="2" eb="3">
      <t>トウゲ</t>
    </rPh>
    <rPh sb="4" eb="8">
      <t>ニチナンカイガン</t>
    </rPh>
    <phoneticPr fontId="18"/>
  </si>
  <si>
    <t>15分→20分に変更</t>
    <rPh sb="2" eb="3">
      <t>フン</t>
    </rPh>
    <rPh sb="6" eb="7">
      <t>フン</t>
    </rPh>
    <rPh sb="8" eb="10">
      <t>ヘンコウ</t>
    </rPh>
    <phoneticPr fontId="18"/>
  </si>
  <si>
    <t>飫肥城</t>
    <rPh sb="0" eb="3">
      <t>オビジョウ</t>
    </rPh>
    <phoneticPr fontId="56"/>
  </si>
  <si>
    <r>
      <rPr>
        <sz val="11"/>
        <color indexed="63"/>
        <rFont val="BIZ UDゴシック"/>
        <family val="3"/>
        <charset val="128"/>
      </rPr>
      <t>宇宙誕生138億年前　太陽の寿命あと50億年。　今も宇宙は光速より早く膨張している神秘。</t>
    </r>
    <phoneticPr fontId="6"/>
  </si>
  <si>
    <r>
      <t>宇宙</t>
    </r>
    <r>
      <rPr>
        <sz val="11"/>
        <color rgb="FF222222"/>
        <rFont val="BIZ UDゴシック"/>
        <family val="3"/>
        <charset val="128"/>
      </rPr>
      <t>は138億</t>
    </r>
    <r>
      <rPr>
        <b/>
        <sz val="11"/>
        <color rgb="FF222222"/>
        <rFont val="BIZ UDゴシック"/>
        <family val="3"/>
        <charset val="128"/>
      </rPr>
      <t>年</t>
    </r>
    <r>
      <rPr>
        <sz val="11"/>
        <color rgb="FF222222"/>
        <rFont val="BIZ UDゴシック"/>
        <family val="3"/>
        <charset val="128"/>
      </rPr>
      <t>前に始まり、</t>
    </r>
    <r>
      <rPr>
        <b/>
        <sz val="11"/>
        <color rgb="FF222222"/>
        <rFont val="BIZ UDゴシック"/>
        <family val="3"/>
        <charset val="128"/>
      </rPr>
      <t>宇宙</t>
    </r>
    <r>
      <rPr>
        <sz val="11"/>
        <color rgb="FF222222"/>
        <rFont val="BIZ UDゴシック"/>
        <family val="3"/>
        <charset val="128"/>
      </rPr>
      <t>には</t>
    </r>
    <r>
      <rPr>
        <b/>
        <sz val="11"/>
        <color rgb="FF222222"/>
        <rFont val="BIZ UDゴシック"/>
        <family val="3"/>
        <charset val="128"/>
      </rPr>
      <t>光</t>
    </r>
    <r>
      <rPr>
        <sz val="11"/>
        <color rgb="FF222222"/>
        <rFont val="BIZ UDゴシック"/>
        <family val="3"/>
        <charset val="128"/>
      </rPr>
      <t xml:space="preserve">より速く伝わるものは存在しない。 </t>
    </r>
    <r>
      <rPr>
        <sz val="14"/>
        <color rgb="FF222222"/>
        <rFont val="ＭＳ Ｐゴシック"/>
        <family val="3"/>
        <charset val="128"/>
      </rPr>
      <t/>
    </r>
    <phoneticPr fontId="18"/>
  </si>
  <si>
    <r>
      <rPr>
        <sz val="11"/>
        <color rgb="FF222222"/>
        <rFont val="BIZ UDゴシック"/>
        <family val="3"/>
        <charset val="128"/>
      </rPr>
      <t xml:space="preserve"> 従って、我々が原理的に観測できる領域の</t>
    </r>
    <r>
      <rPr>
        <b/>
        <sz val="11"/>
        <color rgb="FF222222"/>
        <rFont val="BIZ UDゴシック"/>
        <family val="3"/>
        <charset val="128"/>
      </rPr>
      <t>大きさ</t>
    </r>
    <r>
      <rPr>
        <sz val="11"/>
        <color rgb="FF222222"/>
        <rFont val="BIZ UDゴシック"/>
        <family val="3"/>
        <charset val="128"/>
      </rPr>
      <t xml:space="preserve">には限りがある。 </t>
    </r>
    <phoneticPr fontId="18"/>
  </si>
  <si>
    <r>
      <rPr>
        <sz val="11"/>
        <color rgb="FF222222"/>
        <rFont val="BIZ UDゴシック"/>
        <family val="3"/>
        <charset val="128"/>
      </rPr>
      <t>それは現在、我々を中心として約464億</t>
    </r>
    <r>
      <rPr>
        <b/>
        <sz val="11"/>
        <color rgb="FF222222"/>
        <rFont val="BIZ UDゴシック"/>
        <family val="3"/>
        <charset val="128"/>
      </rPr>
      <t>光年</t>
    </r>
    <r>
      <rPr>
        <sz val="11"/>
        <color rgb="FF222222"/>
        <rFont val="BIZ UDゴシック"/>
        <family val="3"/>
        <charset val="128"/>
      </rPr>
      <t xml:space="preserve">の半径を持つ球ということになる。 </t>
    </r>
    <r>
      <rPr>
        <sz val="14"/>
        <color rgb="FF222222"/>
        <rFont val="ＭＳ Ｐゴシック"/>
        <family val="3"/>
        <charset val="128"/>
      </rPr>
      <t/>
    </r>
    <phoneticPr fontId="18"/>
  </si>
  <si>
    <r>
      <t>この464億</t>
    </r>
    <r>
      <rPr>
        <b/>
        <sz val="11"/>
        <color rgb="FF222222"/>
        <rFont val="BIZ UDゴシック"/>
        <family val="3"/>
        <charset val="128"/>
      </rPr>
      <t>光年</t>
    </r>
    <r>
      <rPr>
        <sz val="11"/>
        <color rgb="FF222222"/>
        <rFont val="BIZ UDゴシック"/>
        <family val="3"/>
        <charset val="128"/>
      </rPr>
      <t>という限界距離を「観測可能な</t>
    </r>
    <r>
      <rPr>
        <b/>
        <sz val="11"/>
        <color rgb="FF222222"/>
        <rFont val="BIZ UDゴシック"/>
        <family val="3"/>
        <charset val="128"/>
      </rPr>
      <t>宇宙</t>
    </r>
    <r>
      <rPr>
        <sz val="11"/>
        <color rgb="FF222222"/>
        <rFont val="BIZ UDゴシック"/>
        <family val="3"/>
        <charset val="128"/>
      </rPr>
      <t>の果て」と呼ぶことにする</t>
    </r>
  </si>
  <si>
    <t>かんぽの宿の隣のＰ：無料</t>
    <rPh sb="4" eb="5">
      <t>ヤド</t>
    </rPh>
    <rPh sb="6" eb="7">
      <t>トナリ</t>
    </rPh>
    <rPh sb="10" eb="12">
      <t>ムリョウ</t>
    </rPh>
    <phoneticPr fontId="6"/>
  </si>
  <si>
    <t>詳しくは市観光課：0944-77-8563</t>
    <rPh sb="0" eb="1">
      <t>クワ</t>
    </rPh>
    <rPh sb="4" eb="5">
      <t>シ</t>
    </rPh>
    <rPh sb="5" eb="8">
      <t>カンコウカ</t>
    </rPh>
    <phoneticPr fontId="18"/>
  </si>
  <si>
    <t>九重夢大橋</t>
    <rPh sb="0" eb="2">
      <t>クジュウ</t>
    </rPh>
    <rPh sb="2" eb="3">
      <t>ユメ</t>
    </rPh>
    <rPh sb="3" eb="5">
      <t>オオハシ</t>
    </rPh>
    <phoneticPr fontId="18"/>
  </si>
  <si>
    <t>12/26～12/31.</t>
    <phoneticPr fontId="6"/>
  </si>
  <si>
    <t>渡橋料金　　500円</t>
    <rPh sb="0" eb="1">
      <t>ワタ</t>
    </rPh>
    <rPh sb="1" eb="2">
      <t>ハシ</t>
    </rPh>
    <rPh sb="2" eb="4">
      <t>リョウキン</t>
    </rPh>
    <rPh sb="9" eb="10">
      <t>エン</t>
    </rPh>
    <phoneticPr fontId="6"/>
  </si>
  <si>
    <t>入園料　</t>
    <rPh sb="0" eb="3">
      <t>ニュウエンリョウ</t>
    </rPh>
    <phoneticPr fontId="6"/>
  </si>
  <si>
    <t>無料</t>
    <rPh sb="0" eb="2">
      <t>ムリョウ</t>
    </rPh>
    <phoneticPr fontId="18"/>
  </si>
  <si>
    <t>基本：毎週（水）</t>
    <rPh sb="0" eb="2">
      <t>キホン</t>
    </rPh>
    <rPh sb="3" eb="5">
      <t>マイシュウ</t>
    </rPh>
    <rPh sb="6" eb="7">
      <t>ミズ</t>
    </rPh>
    <phoneticPr fontId="18"/>
  </si>
  <si>
    <t>入園料　無料</t>
    <rPh sb="0" eb="3">
      <t>ニュウエンリョウ</t>
    </rPh>
    <rPh sb="4" eb="6">
      <t>ムリョウ</t>
    </rPh>
    <phoneticPr fontId="6"/>
  </si>
  <si>
    <t>コースによって異なります</t>
    <rPh sb="7" eb="8">
      <t>コト</t>
    </rPh>
    <phoneticPr fontId="6"/>
  </si>
  <si>
    <t>7150～</t>
    <phoneticPr fontId="6"/>
  </si>
  <si>
    <t>例</t>
    <rPh sb="0" eb="1">
      <t>レイ</t>
    </rPh>
    <phoneticPr fontId="18"/>
  </si>
  <si>
    <t>高千穂峡</t>
    <rPh sb="0" eb="4">
      <t>タカチホキョウ</t>
    </rPh>
    <phoneticPr fontId="18"/>
  </si>
  <si>
    <t>昼食：宮崎市内</t>
    <rPh sb="0" eb="2">
      <t>チュウショク</t>
    </rPh>
    <rPh sb="3" eb="5">
      <t>ミヤザキ</t>
    </rPh>
    <rPh sb="5" eb="7">
      <t>シナイ</t>
    </rPh>
    <phoneticPr fontId="18"/>
  </si>
  <si>
    <t>高千穂神社</t>
    <rPh sb="0" eb="3">
      <t>タカチホ</t>
    </rPh>
    <rPh sb="3" eb="5">
      <t>ジンジャ</t>
    </rPh>
    <phoneticPr fontId="18"/>
  </si>
  <si>
    <t>高千穂市内</t>
    <rPh sb="0" eb="3">
      <t>タカチホ</t>
    </rPh>
    <rPh sb="3" eb="5">
      <t>シナイ</t>
    </rPh>
    <phoneticPr fontId="56"/>
  </si>
  <si>
    <t>　宮崎平和台公園：高千穂峡</t>
    <rPh sb="1" eb="3">
      <t>ミヤザキ</t>
    </rPh>
    <rPh sb="3" eb="6">
      <t>ヘイワダイ</t>
    </rPh>
    <rPh sb="6" eb="8">
      <t>コウエン</t>
    </rPh>
    <rPh sb="9" eb="12">
      <t>タカチホ</t>
    </rPh>
    <rPh sb="12" eb="13">
      <t>キョウ</t>
    </rPh>
    <phoneticPr fontId="56"/>
  </si>
  <si>
    <t>30分→15分に変更</t>
    <rPh sb="2" eb="3">
      <t>フン</t>
    </rPh>
    <rPh sb="6" eb="7">
      <t>フン</t>
    </rPh>
    <rPh sb="8" eb="10">
      <t>ヘンコウ</t>
    </rPh>
    <phoneticPr fontId="18"/>
  </si>
  <si>
    <t>途中休憩　15分</t>
    <rPh sb="0" eb="2">
      <t>トチュウ</t>
    </rPh>
    <rPh sb="2" eb="4">
      <t>キュウケイ</t>
    </rPh>
    <rPh sb="7" eb="8">
      <t>フン</t>
    </rPh>
    <phoneticPr fontId="56"/>
  </si>
  <si>
    <t>昼食；高千穂</t>
    <rPh sb="0" eb="2">
      <t>チュウショク</t>
    </rPh>
    <rPh sb="3" eb="6">
      <t>タカチホ</t>
    </rPh>
    <phoneticPr fontId="56"/>
  </si>
  <si>
    <t>阿蘇：赤水温泉</t>
    <rPh sb="0" eb="2">
      <t>アソ</t>
    </rPh>
    <rPh sb="3" eb="5">
      <t>アカミズ</t>
    </rPh>
    <rPh sb="5" eb="7">
      <t>オンセン</t>
    </rPh>
    <phoneticPr fontId="56"/>
  </si>
  <si>
    <t>60分→60分　変更なし</t>
    <rPh sb="2" eb="3">
      <t>フン</t>
    </rPh>
    <rPh sb="6" eb="7">
      <t>フン</t>
    </rPh>
    <rPh sb="8" eb="10">
      <t>ヘンコウ</t>
    </rPh>
    <phoneticPr fontId="18"/>
  </si>
  <si>
    <t>鹿児島市内</t>
    <rPh sb="0" eb="5">
      <t>カゴシマシナイ</t>
    </rPh>
    <phoneticPr fontId="56"/>
  </si>
  <si>
    <t>鹿児島中央駅</t>
    <rPh sb="0" eb="3">
      <t>カゴシマ</t>
    </rPh>
    <rPh sb="3" eb="5">
      <t>チュウオウ</t>
    </rPh>
    <rPh sb="5" eb="6">
      <t>エキ</t>
    </rPh>
    <phoneticPr fontId="18"/>
  </si>
  <si>
    <t>直行</t>
    <rPh sb="0" eb="2">
      <t>チョッコウ</t>
    </rPh>
    <phoneticPr fontId="18"/>
  </si>
  <si>
    <t>鹿児島空港</t>
    <rPh sb="0" eb="5">
      <t>カゴシマクウコウ</t>
    </rPh>
    <phoneticPr fontId="56"/>
  </si>
  <si>
    <t>仙巌園：磯庭園</t>
    <rPh sb="0" eb="3">
      <t>センガンエン</t>
    </rPh>
    <rPh sb="4" eb="5">
      <t>イソ</t>
    </rPh>
    <rPh sb="5" eb="7">
      <t>テイエン</t>
    </rPh>
    <phoneticPr fontId="56"/>
  </si>
  <si>
    <t>桜島フェリー：桜島港</t>
    <rPh sb="0" eb="2">
      <t>サクラジマ</t>
    </rPh>
    <rPh sb="7" eb="9">
      <t>サクラジマ</t>
    </rPh>
    <rPh sb="9" eb="10">
      <t>コウ</t>
    </rPh>
    <phoneticPr fontId="56"/>
  </si>
  <si>
    <t>桜島フェリー：袴越港</t>
    <rPh sb="0" eb="2">
      <t>サクラジマ</t>
    </rPh>
    <rPh sb="7" eb="8">
      <t>ハカマ</t>
    </rPh>
    <rPh sb="8" eb="9">
      <t>コシ</t>
    </rPh>
    <rPh sb="9" eb="10">
      <t>コウ</t>
    </rPh>
    <phoneticPr fontId="18"/>
  </si>
  <si>
    <t>桜島：有村展望台</t>
    <rPh sb="0" eb="2">
      <t>サクラジマ</t>
    </rPh>
    <rPh sb="3" eb="5">
      <t>アリムラ</t>
    </rPh>
    <rPh sb="5" eb="8">
      <t>テンボウダイ</t>
    </rPh>
    <phoneticPr fontId="18"/>
  </si>
  <si>
    <t>昼食：</t>
    <rPh sb="0" eb="2">
      <t>チュウショク</t>
    </rPh>
    <phoneticPr fontId="18"/>
  </si>
  <si>
    <t>維新ふるさと館</t>
    <rPh sb="0" eb="2">
      <t>イシン</t>
    </rPh>
    <rPh sb="6" eb="7">
      <t>カン</t>
    </rPh>
    <phoneticPr fontId="18"/>
  </si>
  <si>
    <t>鹿児島市内</t>
    <rPh sb="0" eb="3">
      <t>カゴシマ</t>
    </rPh>
    <rPh sb="3" eb="5">
      <t>シナイ</t>
    </rPh>
    <phoneticPr fontId="56"/>
  </si>
  <si>
    <t>宿泊地；鹿児島市内</t>
    <rPh sb="0" eb="2">
      <t>シュクハク</t>
    </rPh>
    <rPh sb="2" eb="3">
      <t>チ</t>
    </rPh>
    <rPh sb="4" eb="7">
      <t>カゴシマ</t>
    </rPh>
    <rPh sb="7" eb="9">
      <t>シナイ</t>
    </rPh>
    <phoneticPr fontId="56"/>
  </si>
  <si>
    <t>指宿温泉</t>
    <rPh sb="0" eb="2">
      <t>イブスキ</t>
    </rPh>
    <rPh sb="2" eb="4">
      <t>オンセン</t>
    </rPh>
    <phoneticPr fontId="56"/>
  </si>
  <si>
    <t>40分→20分　に変更</t>
    <rPh sb="2" eb="3">
      <t>フン</t>
    </rPh>
    <rPh sb="6" eb="7">
      <t>フン</t>
    </rPh>
    <rPh sb="9" eb="11">
      <t>ヘンコウ</t>
    </rPh>
    <phoneticPr fontId="18"/>
  </si>
  <si>
    <t>鹿児島中央駅</t>
    <rPh sb="0" eb="5">
      <t>カゴシマチュウオウ</t>
    </rPh>
    <rPh sb="5" eb="6">
      <t>エキ</t>
    </rPh>
    <phoneticPr fontId="18"/>
  </si>
  <si>
    <t>桜島港　　（着＆乗船　４０分）</t>
    <rPh sb="0" eb="3">
      <t>サクラジマコウ</t>
    </rPh>
    <rPh sb="6" eb="7">
      <t>チャク</t>
    </rPh>
    <rPh sb="8" eb="10">
      <t>ジョウセン</t>
    </rPh>
    <rPh sb="13" eb="14">
      <t>フン</t>
    </rPh>
    <phoneticPr fontId="56"/>
  </si>
  <si>
    <t>仙巌園（磯庭園）</t>
    <rPh sb="0" eb="3">
      <t>センガンエン</t>
    </rPh>
    <rPh sb="4" eb="5">
      <t>イソ</t>
    </rPh>
    <rPh sb="5" eb="7">
      <t>テイエン</t>
    </rPh>
    <phoneticPr fontId="18"/>
  </si>
  <si>
    <t>　　鹿児島港＝＝磯庭園　20分</t>
    <rPh sb="2" eb="6">
      <t>カゴシマコウ</t>
    </rPh>
    <rPh sb="8" eb="9">
      <t>イソ</t>
    </rPh>
    <rPh sb="9" eb="11">
      <t>テイエン</t>
    </rPh>
    <rPh sb="14" eb="15">
      <t>フン</t>
    </rPh>
    <phoneticPr fontId="18"/>
  </si>
  <si>
    <t>昼食＆黒酢工場（カクイダ）</t>
    <rPh sb="0" eb="2">
      <t>チュウショク</t>
    </rPh>
    <rPh sb="3" eb="5">
      <t>クロス</t>
    </rPh>
    <rPh sb="5" eb="7">
      <t>コウジョウ</t>
    </rPh>
    <phoneticPr fontId="56"/>
  </si>
  <si>
    <t>　　　仙巌園　と　桜島観光</t>
    <rPh sb="3" eb="6">
      <t>センガンエン</t>
    </rPh>
    <rPh sb="9" eb="11">
      <t>サクラジマ</t>
    </rPh>
    <rPh sb="11" eb="13">
      <t>カンコウ</t>
    </rPh>
    <phoneticPr fontId="56"/>
  </si>
  <si>
    <t>40分→75分（高速：利用）に変更</t>
    <rPh sb="2" eb="3">
      <t>フン</t>
    </rPh>
    <rPh sb="6" eb="7">
      <t>フン</t>
    </rPh>
    <rPh sb="8" eb="10">
      <t>コウソク</t>
    </rPh>
    <rPh sb="11" eb="13">
      <t>リヨウ</t>
    </rPh>
    <rPh sb="15" eb="17">
      <t>ヘンコウ</t>
    </rPh>
    <phoneticPr fontId="18"/>
  </si>
  <si>
    <t>　霧島神宮・黒酢工場・桜島・磯庭園</t>
    <rPh sb="1" eb="5">
      <t>キリシマジングウ</t>
    </rPh>
    <rPh sb="6" eb="7">
      <t>クロ</t>
    </rPh>
    <rPh sb="7" eb="8">
      <t>ス</t>
    </rPh>
    <rPh sb="8" eb="10">
      <t>コウジョウ</t>
    </rPh>
    <rPh sb="11" eb="12">
      <t>サクラ</t>
    </rPh>
    <rPh sb="12" eb="13">
      <t>ジマ</t>
    </rPh>
    <rPh sb="14" eb="15">
      <t>イソ</t>
    </rPh>
    <rPh sb="15" eb="17">
      <t>テイエン</t>
    </rPh>
    <phoneticPr fontId="56"/>
  </si>
  <si>
    <t>昼食：鹿児島市内</t>
    <rPh sb="0" eb="2">
      <t>チュウショク</t>
    </rPh>
    <rPh sb="3" eb="6">
      <t>カゴシマ</t>
    </rPh>
    <rPh sb="6" eb="8">
      <t>シナイ</t>
    </rPh>
    <phoneticPr fontId="18"/>
  </si>
  <si>
    <t>仙巌園：磯庭園　（昼食）</t>
    <rPh sb="0" eb="3">
      <t>センガンエン</t>
    </rPh>
    <rPh sb="4" eb="5">
      <t>イソ</t>
    </rPh>
    <rPh sb="5" eb="7">
      <t>テイエン</t>
    </rPh>
    <rPh sb="9" eb="11">
      <t>チュウショク</t>
    </rPh>
    <phoneticPr fontId="56"/>
  </si>
  <si>
    <t>知覧；特攻平和会館</t>
    <rPh sb="0" eb="2">
      <t>チラン</t>
    </rPh>
    <rPh sb="3" eb="5">
      <t>トッコウ</t>
    </rPh>
    <rPh sb="5" eb="7">
      <t>ヘイワ</t>
    </rPh>
    <rPh sb="7" eb="9">
      <t>カイカン</t>
    </rPh>
    <phoneticPr fontId="18"/>
  </si>
  <si>
    <t>宿泊地　　</t>
    <rPh sb="0" eb="2">
      <t>シュクハク</t>
    </rPh>
    <rPh sb="2" eb="3">
      <t>チ</t>
    </rPh>
    <phoneticPr fontId="56"/>
  </si>
  <si>
    <t>指宿温泉</t>
    <rPh sb="0" eb="2">
      <t>イブスキ</t>
    </rPh>
    <rPh sb="2" eb="4">
      <t>オンセン</t>
    </rPh>
    <phoneticPr fontId="18"/>
  </si>
  <si>
    <t>中型　28乗り</t>
    <rPh sb="0" eb="2">
      <t>チュウガタ</t>
    </rPh>
    <rPh sb="5" eb="6">
      <t>ノ</t>
    </rPh>
    <phoneticPr fontId="18"/>
  </si>
  <si>
    <t>中九州観光バス</t>
    <rPh sb="0" eb="3">
      <t>ナカキュウシュウ</t>
    </rPh>
    <rPh sb="3" eb="5">
      <t>カンコウ</t>
    </rPh>
    <phoneticPr fontId="56"/>
  </si>
  <si>
    <t>〒869-0614</t>
    <phoneticPr fontId="56"/>
  </si>
  <si>
    <t>熊本県宇城市小川町南小川279-1</t>
    <rPh sb="0" eb="3">
      <t>クマモトケン</t>
    </rPh>
    <rPh sb="3" eb="6">
      <t>ウキシ</t>
    </rPh>
    <rPh sb="6" eb="9">
      <t>オガワマチ</t>
    </rPh>
    <rPh sb="9" eb="10">
      <t>ミナミ</t>
    </rPh>
    <rPh sb="10" eb="12">
      <t>オガワ</t>
    </rPh>
    <phoneticPr fontId="56"/>
  </si>
  <si>
    <t>ＴＥＬ　0964-43-1136</t>
    <phoneticPr fontId="56"/>
  </si>
  <si>
    <t>ＦＡＸ　0964-43-1008</t>
    <phoneticPr fontId="56"/>
  </si>
  <si>
    <t>営　業　課　長</t>
    <rPh sb="0" eb="1">
      <t>エイ</t>
    </rPh>
    <rPh sb="2" eb="3">
      <t>ギョウ</t>
    </rPh>
    <rPh sb="4" eb="5">
      <t>カ</t>
    </rPh>
    <rPh sb="6" eb="7">
      <t>チョウ</t>
    </rPh>
    <phoneticPr fontId="56"/>
  </si>
  <si>
    <t>金　澤　浩　一</t>
    <rPh sb="0" eb="1">
      <t>キン</t>
    </rPh>
    <rPh sb="2" eb="3">
      <t>サワ</t>
    </rPh>
    <rPh sb="4" eb="5">
      <t>ヒロシ</t>
    </rPh>
    <rPh sb="6" eb="7">
      <t>イッ</t>
    </rPh>
    <phoneticPr fontId="56"/>
  </si>
  <si>
    <t>〒849-0111 佐賀県三養基郡みやき町白壁25　　　　　　　　　　　　佐賀駅23キロ45分　佐賀空港32キロ　50分</t>
    <rPh sb="10" eb="13">
      <t>サガケン</t>
    </rPh>
    <rPh sb="13" eb="14">
      <t>サン</t>
    </rPh>
    <rPh sb="16" eb="17">
      <t>グン</t>
    </rPh>
    <rPh sb="20" eb="21">
      <t>チョウ</t>
    </rPh>
    <rPh sb="21" eb="23">
      <t>シラカベ</t>
    </rPh>
    <rPh sb="37" eb="40">
      <t>サガエキ</t>
    </rPh>
    <rPh sb="46" eb="47">
      <t>フン</t>
    </rPh>
    <rPh sb="48" eb="50">
      <t>サガ</t>
    </rPh>
    <rPh sb="50" eb="52">
      <t>クウコウ</t>
    </rPh>
    <rPh sb="59" eb="60">
      <t>フン</t>
    </rPh>
    <phoneticPr fontId="18"/>
  </si>
  <si>
    <t>〒846-0002 佐賀県多久市北多久町1803-1　　　　　　　　　　　　　　佐賀駅28キロ40分　佐賀空港35キロ　55分</t>
    <rPh sb="10" eb="13">
      <t>サガケン</t>
    </rPh>
    <rPh sb="13" eb="16">
      <t>タクシ</t>
    </rPh>
    <rPh sb="16" eb="17">
      <t>キタ</t>
    </rPh>
    <rPh sb="17" eb="19">
      <t>タク</t>
    </rPh>
    <rPh sb="19" eb="20">
      <t>マチ</t>
    </rPh>
    <rPh sb="40" eb="43">
      <t>サガエキ</t>
    </rPh>
    <rPh sb="49" eb="50">
      <t>フン</t>
    </rPh>
    <rPh sb="51" eb="53">
      <t>サガ</t>
    </rPh>
    <rPh sb="53" eb="55">
      <t>クウコウ</t>
    </rPh>
    <rPh sb="62" eb="63">
      <t>フン</t>
    </rPh>
    <phoneticPr fontId="18"/>
  </si>
  <si>
    <t>武雄ゴルフ倶楽部</t>
    <rPh sb="0" eb="2">
      <t>タケオ</t>
    </rPh>
    <rPh sb="5" eb="8">
      <t>クラブ</t>
    </rPh>
    <phoneticPr fontId="18"/>
  </si>
  <si>
    <t>〒865-0123  熊本県玉名郡和水町米渡尾1380　　　　　　　熊本駅　33キロ50分　　熊本空港　41キロ　55分</t>
    <rPh sb="11" eb="14">
      <t>クマモトケン</t>
    </rPh>
    <rPh sb="14" eb="17">
      <t>タマナグン</t>
    </rPh>
    <rPh sb="17" eb="18">
      <t>ワ</t>
    </rPh>
    <rPh sb="18" eb="19">
      <t>ミズ</t>
    </rPh>
    <rPh sb="19" eb="20">
      <t>マチ</t>
    </rPh>
    <rPh sb="20" eb="21">
      <t>コメ</t>
    </rPh>
    <rPh sb="21" eb="22">
      <t>ワタ</t>
    </rPh>
    <rPh sb="22" eb="23">
      <t>オ</t>
    </rPh>
    <rPh sb="34" eb="37">
      <t>クマモトエキ</t>
    </rPh>
    <rPh sb="44" eb="45">
      <t>フン</t>
    </rPh>
    <rPh sb="47" eb="49">
      <t>クマモト</t>
    </rPh>
    <rPh sb="49" eb="51">
      <t>クウコウ</t>
    </rPh>
    <rPh sb="59" eb="60">
      <t>フン</t>
    </rPh>
    <phoneticPr fontId="56"/>
  </si>
  <si>
    <t xml:space="preserve"> </t>
    <phoneticPr fontId="18"/>
  </si>
  <si>
    <t>〒865-0123  熊本県玉名郡和水町米渡尾1380　　　　　　　　　</t>
    <rPh sb="11" eb="14">
      <t>クマモトケン</t>
    </rPh>
    <rPh sb="14" eb="17">
      <t>タマナグン</t>
    </rPh>
    <rPh sb="17" eb="18">
      <t>ワ</t>
    </rPh>
    <rPh sb="18" eb="19">
      <t>ミズ</t>
    </rPh>
    <rPh sb="19" eb="20">
      <t>マチ</t>
    </rPh>
    <rPh sb="20" eb="21">
      <t>コメ</t>
    </rPh>
    <rPh sb="21" eb="22">
      <t>ワタ</t>
    </rPh>
    <rPh sb="22" eb="23">
      <t>オ</t>
    </rPh>
    <phoneticPr fontId="56"/>
  </si>
  <si>
    <t>　上陸コース基本大人　5000＋310（施設使用料金）</t>
    <rPh sb="1" eb="3">
      <t>ジョウリク</t>
    </rPh>
    <rPh sb="6" eb="8">
      <t>キホン</t>
    </rPh>
    <rPh sb="8" eb="10">
      <t>オトナ</t>
    </rPh>
    <rPh sb="20" eb="22">
      <t>シセツ</t>
    </rPh>
    <rPh sb="22" eb="24">
      <t>シヨウ</t>
    </rPh>
    <rPh sb="24" eb="25">
      <t>リョウ</t>
    </rPh>
    <rPh sb="25" eb="26">
      <t>キン</t>
    </rPh>
    <phoneticPr fontId="56"/>
  </si>
  <si>
    <t>092-474-2219</t>
    <phoneticPr fontId="56"/>
  </si>
  <si>
    <t>（9：30-17:00）火曜・年末年始は休業</t>
    <rPh sb="12" eb="14">
      <t>カヨウ</t>
    </rPh>
    <rPh sb="15" eb="17">
      <t>ネンマツ</t>
    </rPh>
    <rPh sb="17" eb="19">
      <t>ネンシ</t>
    </rPh>
    <rPh sb="20" eb="22">
      <t>キュウギョウ</t>
    </rPh>
    <phoneticPr fontId="56"/>
  </si>
  <si>
    <t>*博多駅＝＝湯布院間　運行　2022　5/16現在</t>
    <rPh sb="1" eb="4">
      <t>ハカタエキ</t>
    </rPh>
    <rPh sb="6" eb="9">
      <t>ユフイン</t>
    </rPh>
    <rPh sb="9" eb="10">
      <t>カン</t>
    </rPh>
    <rPh sb="11" eb="13">
      <t>ウンコウ</t>
    </rPh>
    <rPh sb="23" eb="25">
      <t>ゲンザイ</t>
    </rPh>
    <phoneticPr fontId="18"/>
  </si>
  <si>
    <t>おひとり様　　29000円～41000円　　　詳しくはJRさんへ・・・</t>
    <rPh sb="4" eb="5">
      <t>サマ</t>
    </rPh>
    <rPh sb="12" eb="13">
      <t>エン</t>
    </rPh>
    <rPh sb="19" eb="20">
      <t>エン</t>
    </rPh>
    <rPh sb="23" eb="24">
      <t>クワ</t>
    </rPh>
    <phoneticPr fontId="56"/>
  </si>
  <si>
    <t>10：00発</t>
    <rPh sb="5" eb="6">
      <t>ハツ</t>
    </rPh>
    <phoneticPr fontId="18"/>
  </si>
  <si>
    <t>10：43発</t>
    <rPh sb="5" eb="6">
      <t>ハツ</t>
    </rPh>
    <phoneticPr fontId="18"/>
  </si>
  <si>
    <t>11：11発</t>
    <rPh sb="5" eb="6">
      <t>ハツ</t>
    </rPh>
    <phoneticPr fontId="18"/>
  </si>
  <si>
    <t>11：37着</t>
    <rPh sb="5" eb="6">
      <t>チャク</t>
    </rPh>
    <phoneticPr fontId="18"/>
  </si>
  <si>
    <t>11：52発</t>
    <rPh sb="5" eb="6">
      <t>ハツ</t>
    </rPh>
    <phoneticPr fontId="18"/>
  </si>
  <si>
    <t>12：07発</t>
    <rPh sb="5" eb="6">
      <t>ハツ</t>
    </rPh>
    <phoneticPr fontId="18"/>
  </si>
  <si>
    <t>12：33着</t>
    <rPh sb="5" eb="6">
      <t>チャク</t>
    </rPh>
    <phoneticPr fontId="18"/>
  </si>
  <si>
    <t>15：09発</t>
    <rPh sb="5" eb="6">
      <t>ハツ</t>
    </rPh>
    <phoneticPr fontId="18"/>
  </si>
  <si>
    <t>15：52発</t>
    <rPh sb="5" eb="6">
      <t>ハツ</t>
    </rPh>
    <phoneticPr fontId="18"/>
  </si>
  <si>
    <t>16：05発</t>
    <rPh sb="5" eb="6">
      <t>ハツ</t>
    </rPh>
    <phoneticPr fontId="18"/>
  </si>
  <si>
    <t>16：20発</t>
    <rPh sb="5" eb="6">
      <t>ハツ</t>
    </rPh>
    <phoneticPr fontId="18"/>
  </si>
  <si>
    <t>16：46着</t>
    <rPh sb="5" eb="6">
      <t>チャク</t>
    </rPh>
    <phoneticPr fontId="18"/>
  </si>
  <si>
    <t>13：55着</t>
    <rPh sb="5" eb="6">
      <t>チャク</t>
    </rPh>
    <phoneticPr fontId="18"/>
  </si>
  <si>
    <t>13:47着</t>
    <rPh sb="5" eb="6">
      <t>チャク</t>
    </rPh>
    <phoneticPr fontId="18"/>
  </si>
  <si>
    <t>13:05着</t>
    <rPh sb="5" eb="6">
      <t>チャク</t>
    </rPh>
    <phoneticPr fontId="18"/>
  </si>
  <si>
    <t>12:53着</t>
    <rPh sb="5" eb="6">
      <t>チャク</t>
    </rPh>
    <phoneticPr fontId="18"/>
  </si>
  <si>
    <t>12:39着</t>
    <rPh sb="5" eb="6">
      <t>チャク</t>
    </rPh>
    <phoneticPr fontId="18"/>
  </si>
  <si>
    <t>12:08発</t>
    <rPh sb="5" eb="6">
      <t>ハツ</t>
    </rPh>
    <phoneticPr fontId="18"/>
  </si>
  <si>
    <t>18：05着</t>
    <rPh sb="5" eb="6">
      <t>チャク</t>
    </rPh>
    <phoneticPr fontId="18"/>
  </si>
  <si>
    <t>16：34着</t>
    <rPh sb="5" eb="6">
      <t>チャク</t>
    </rPh>
    <phoneticPr fontId="18"/>
  </si>
  <si>
    <t>16：18着</t>
    <rPh sb="5" eb="6">
      <t>チャク</t>
    </rPh>
    <phoneticPr fontId="18"/>
  </si>
  <si>
    <t>19：22着</t>
    <rPh sb="5" eb="6">
      <t>チャク</t>
    </rPh>
    <phoneticPr fontId="18"/>
  </si>
  <si>
    <t>18：03着</t>
    <rPh sb="5" eb="6">
      <t>チャク</t>
    </rPh>
    <phoneticPr fontId="18"/>
  </si>
  <si>
    <t>17：48着</t>
    <rPh sb="5" eb="6">
      <t>チャク</t>
    </rPh>
    <phoneticPr fontId="18"/>
  </si>
  <si>
    <t>17：33着</t>
    <rPh sb="5" eb="6">
      <t>チャク</t>
    </rPh>
    <phoneticPr fontId="18"/>
  </si>
  <si>
    <t>宇土駅</t>
    <rPh sb="0" eb="2">
      <t>ウト</t>
    </rPh>
    <rPh sb="2" eb="3">
      <t>エキ</t>
    </rPh>
    <phoneticPr fontId="56"/>
  </si>
  <si>
    <t>10：36発</t>
    <rPh sb="5" eb="6">
      <t>ハツ</t>
    </rPh>
    <phoneticPr fontId="56"/>
  </si>
  <si>
    <t>10：50発</t>
    <rPh sb="5" eb="6">
      <t>ハツ</t>
    </rPh>
    <phoneticPr fontId="18"/>
  </si>
  <si>
    <t>17：11発</t>
    <rPh sb="5" eb="6">
      <t>ハツ</t>
    </rPh>
    <phoneticPr fontId="18"/>
  </si>
  <si>
    <t>18：02発</t>
    <rPh sb="5" eb="6">
      <t>ハツ</t>
    </rPh>
    <phoneticPr fontId="18"/>
  </si>
  <si>
    <t>光の森</t>
    <rPh sb="0" eb="1">
      <t>ヒカリ</t>
    </rPh>
    <rPh sb="2" eb="3">
      <t>モリ</t>
    </rPh>
    <phoneticPr fontId="18"/>
  </si>
  <si>
    <t>肥後大津</t>
    <rPh sb="0" eb="2">
      <t>ヒゴ</t>
    </rPh>
    <rPh sb="2" eb="4">
      <t>オオツ</t>
    </rPh>
    <phoneticPr fontId="18"/>
  </si>
  <si>
    <t>立野</t>
    <rPh sb="0" eb="2">
      <t>タテノ</t>
    </rPh>
    <phoneticPr fontId="18"/>
  </si>
  <si>
    <t>赤水</t>
    <rPh sb="0" eb="2">
      <t>アカミズ</t>
    </rPh>
    <phoneticPr fontId="18"/>
  </si>
  <si>
    <t>豊後萩</t>
    <rPh sb="0" eb="2">
      <t>ブンゴ</t>
    </rPh>
    <rPh sb="2" eb="3">
      <t>ハギ</t>
    </rPh>
    <phoneticPr fontId="18"/>
  </si>
  <si>
    <t>緒方</t>
    <rPh sb="0" eb="2">
      <t>オガタ</t>
    </rPh>
    <phoneticPr fontId="18"/>
  </si>
  <si>
    <t>三重町</t>
    <rPh sb="0" eb="2">
      <t>ミエ</t>
    </rPh>
    <rPh sb="2" eb="3">
      <t>マチ</t>
    </rPh>
    <phoneticPr fontId="18"/>
  </si>
  <si>
    <t>９：０９発</t>
    <rPh sb="4" eb="5">
      <t>ハツ</t>
    </rPh>
    <phoneticPr fontId="18"/>
  </si>
  <si>
    <t>９：１９発</t>
    <rPh sb="4" eb="5">
      <t>ハツ</t>
    </rPh>
    <phoneticPr fontId="18"/>
  </si>
  <si>
    <t>９：３１発</t>
    <rPh sb="4" eb="5">
      <t>ハツ</t>
    </rPh>
    <phoneticPr fontId="18"/>
  </si>
  <si>
    <t>9：40発</t>
    <rPh sb="4" eb="5">
      <t>ハツ</t>
    </rPh>
    <phoneticPr fontId="18"/>
  </si>
  <si>
    <t>９：５６発</t>
    <rPh sb="4" eb="5">
      <t>ハツ</t>
    </rPh>
    <phoneticPr fontId="18"/>
  </si>
  <si>
    <t>１０：１６発</t>
    <rPh sb="5" eb="6">
      <t>ハツ</t>
    </rPh>
    <phoneticPr fontId="18"/>
  </si>
  <si>
    <t>１０：３１発</t>
    <rPh sb="5" eb="6">
      <t>ハツ</t>
    </rPh>
    <phoneticPr fontId="18"/>
  </si>
  <si>
    <t>11：41発</t>
    <rPh sb="5" eb="6">
      <t>ハツ</t>
    </rPh>
    <phoneticPr fontId="18"/>
  </si>
  <si>
    <t>12：32着</t>
    <rPh sb="5" eb="6">
      <t>チャク</t>
    </rPh>
    <phoneticPr fontId="18"/>
  </si>
  <si>
    <t>15：１２発</t>
    <rPh sb="5" eb="6">
      <t>ハツ</t>
    </rPh>
    <phoneticPr fontId="18"/>
  </si>
  <si>
    <t>15：25発</t>
    <rPh sb="5" eb="6">
      <t>ハツ</t>
    </rPh>
    <phoneticPr fontId="18"/>
  </si>
  <si>
    <t>16：01発</t>
    <rPh sb="5" eb="6">
      <t>ハツ</t>
    </rPh>
    <phoneticPr fontId="18"/>
  </si>
  <si>
    <t>16：13発</t>
    <rPh sb="5" eb="6">
      <t>ハツ</t>
    </rPh>
    <phoneticPr fontId="18"/>
  </si>
  <si>
    <t>16：27発</t>
    <rPh sb="5" eb="6">
      <t>ハツ</t>
    </rPh>
    <phoneticPr fontId="18"/>
  </si>
  <si>
    <t>16：42発</t>
    <rPh sb="5" eb="6">
      <t>ハツ</t>
    </rPh>
    <phoneticPr fontId="18"/>
  </si>
  <si>
    <t>17：05発</t>
    <rPh sb="5" eb="6">
      <t>ハツ</t>
    </rPh>
    <phoneticPr fontId="18"/>
  </si>
  <si>
    <t>17：20発</t>
    <rPh sb="5" eb="6">
      <t>ハツ</t>
    </rPh>
    <phoneticPr fontId="18"/>
  </si>
  <si>
    <t>17：42発</t>
    <rPh sb="5" eb="6">
      <t>ハツ</t>
    </rPh>
    <phoneticPr fontId="18"/>
  </si>
  <si>
    <t>17：54発</t>
    <rPh sb="5" eb="6">
      <t>ハツ</t>
    </rPh>
    <phoneticPr fontId="18"/>
  </si>
  <si>
    <t>18：15発</t>
    <rPh sb="5" eb="6">
      <t>ハツ</t>
    </rPh>
    <phoneticPr fontId="18"/>
  </si>
  <si>
    <t>18：29着</t>
    <rPh sb="5" eb="6">
      <t>チャク</t>
    </rPh>
    <phoneticPr fontId="18"/>
  </si>
  <si>
    <t>12：17発</t>
    <rPh sb="5" eb="6">
      <t>ハツ</t>
    </rPh>
    <phoneticPr fontId="18"/>
  </si>
  <si>
    <t>11：29発</t>
    <rPh sb="5" eb="6">
      <t>ハツ</t>
    </rPh>
    <phoneticPr fontId="18"/>
  </si>
  <si>
    <t>11：17発</t>
    <rPh sb="5" eb="6">
      <t>ハツ</t>
    </rPh>
    <phoneticPr fontId="18"/>
  </si>
  <si>
    <t>11：03発</t>
    <rPh sb="5" eb="6">
      <t>ハツ</t>
    </rPh>
    <phoneticPr fontId="18"/>
  </si>
  <si>
    <t>10：37発</t>
    <rPh sb="5" eb="6">
      <t>ハツ</t>
    </rPh>
    <phoneticPr fontId="18"/>
  </si>
  <si>
    <t>熊本＝別府間</t>
    <rPh sb="0" eb="2">
      <t>クマモト</t>
    </rPh>
    <rPh sb="3" eb="5">
      <t>ベップ</t>
    </rPh>
    <rPh sb="5" eb="6">
      <t>カン</t>
    </rPh>
    <phoneticPr fontId="18"/>
  </si>
  <si>
    <t>基本料金：　3300（運賃）＋2730（特急料金）＝　6030円　　　　NETにてご確認ください。</t>
    <rPh sb="0" eb="2">
      <t>キホン</t>
    </rPh>
    <rPh sb="2" eb="4">
      <t>リョウキン</t>
    </rPh>
    <rPh sb="11" eb="13">
      <t>ウンチン</t>
    </rPh>
    <rPh sb="20" eb="22">
      <t>トッキュウ</t>
    </rPh>
    <rPh sb="22" eb="24">
      <t>リョウキン</t>
    </rPh>
    <rPh sb="31" eb="32">
      <t>エン</t>
    </rPh>
    <rPh sb="42" eb="44">
      <t>カクニン</t>
    </rPh>
    <phoneticPr fontId="18"/>
  </si>
  <si>
    <t>門司港</t>
    <rPh sb="0" eb="3">
      <t>モジコウ</t>
    </rPh>
    <phoneticPr fontId="18"/>
  </si>
  <si>
    <t>博多駅＝門司港　間</t>
    <rPh sb="0" eb="3">
      <t>ハカタエキ</t>
    </rPh>
    <rPh sb="4" eb="7">
      <t>モジコウ</t>
    </rPh>
    <rPh sb="8" eb="9">
      <t>カン</t>
    </rPh>
    <phoneticPr fontId="18"/>
  </si>
  <si>
    <t>博多駅＝＝＝　　（熊本駅発もあり）　　１日２往復　毎日運転</t>
    <rPh sb="0" eb="2">
      <t>ハカタ</t>
    </rPh>
    <rPh sb="2" eb="3">
      <t>エキ</t>
    </rPh>
    <rPh sb="9" eb="12">
      <t>クマモトエキ</t>
    </rPh>
    <rPh sb="12" eb="13">
      <t>ハツ</t>
    </rPh>
    <rPh sb="20" eb="21">
      <t>ヒ</t>
    </rPh>
    <rPh sb="22" eb="24">
      <t>オウフク</t>
    </rPh>
    <rPh sb="25" eb="27">
      <t>マイニチ</t>
    </rPh>
    <rPh sb="27" eb="29">
      <t>ウンテン</t>
    </rPh>
    <phoneticPr fontId="56"/>
  </si>
  <si>
    <t>香椎</t>
    <rPh sb="0" eb="2">
      <t>カシイ</t>
    </rPh>
    <phoneticPr fontId="18"/>
  </si>
  <si>
    <t>折尾</t>
    <rPh sb="0" eb="2">
      <t>オリオ</t>
    </rPh>
    <phoneticPr fontId="18"/>
  </si>
  <si>
    <t>黒崎</t>
    <rPh sb="0" eb="1">
      <t>クロ</t>
    </rPh>
    <rPh sb="1" eb="2">
      <t>サキ</t>
    </rPh>
    <phoneticPr fontId="18"/>
  </si>
  <si>
    <t>10：39発</t>
    <rPh sb="5" eb="6">
      <t>ハツ</t>
    </rPh>
    <phoneticPr fontId="18"/>
  </si>
  <si>
    <t>小倉港</t>
    <rPh sb="0" eb="2">
      <t>コクラ</t>
    </rPh>
    <rPh sb="2" eb="3">
      <t>コウ</t>
    </rPh>
    <phoneticPr fontId="18"/>
  </si>
  <si>
    <t>15：19発</t>
    <rPh sb="5" eb="6">
      <t>ハツ</t>
    </rPh>
    <phoneticPr fontId="18"/>
  </si>
  <si>
    <t>15：46発</t>
    <rPh sb="5" eb="6">
      <t>ハツ</t>
    </rPh>
    <phoneticPr fontId="18"/>
  </si>
  <si>
    <t>16：48発</t>
    <rPh sb="5" eb="6">
      <t>ハツ</t>
    </rPh>
    <phoneticPr fontId="18"/>
  </si>
  <si>
    <t>人吉水害で</t>
    <rPh sb="0" eb="2">
      <t>ヒトヨシ</t>
    </rPh>
    <rPh sb="2" eb="4">
      <t>スイガイ</t>
    </rPh>
    <phoneticPr fontId="18"/>
  </si>
  <si>
    <t>現在は　博多駅＝門司港間を運てんちゅ</t>
    <rPh sb="0" eb="2">
      <t>ゲンザイ</t>
    </rPh>
    <rPh sb="4" eb="7">
      <t>ハカタエキ</t>
    </rPh>
    <rPh sb="8" eb="11">
      <t>モジコウ</t>
    </rPh>
    <rPh sb="11" eb="12">
      <t>カン</t>
    </rPh>
    <rPh sb="13" eb="14">
      <t>ウン</t>
    </rPh>
    <phoneticPr fontId="18"/>
  </si>
  <si>
    <t>おとなおひとり　博多＝小倉　感を運行　　26630円㎜ン必要　　</t>
    <rPh sb="8" eb="10">
      <t>ハカタ</t>
    </rPh>
    <rPh sb="11" eb="13">
      <t>コクラ</t>
    </rPh>
    <rPh sb="14" eb="15">
      <t>カン</t>
    </rPh>
    <rPh sb="16" eb="18">
      <t>ウンコウ</t>
    </rPh>
    <rPh sb="25" eb="30">
      <t>エンmmンヒツヨウ</t>
    </rPh>
    <phoneticPr fontId="18"/>
  </si>
  <si>
    <t>おとな一人（鹿児島中央＝指宿）　　2300円（特急料金含む）　　</t>
    <rPh sb="3" eb="5">
      <t>ヒトリ</t>
    </rPh>
    <rPh sb="6" eb="9">
      <t>カゴシマ</t>
    </rPh>
    <rPh sb="9" eb="11">
      <t>チュウオウ</t>
    </rPh>
    <rPh sb="12" eb="14">
      <t>イブスキ</t>
    </rPh>
    <rPh sb="21" eb="22">
      <t>エン</t>
    </rPh>
    <rPh sb="23" eb="25">
      <t>トッキュウ</t>
    </rPh>
    <rPh sb="25" eb="27">
      <t>リョウキン</t>
    </rPh>
    <rPh sb="27" eb="28">
      <t>フク</t>
    </rPh>
    <phoneticPr fontId="56"/>
  </si>
  <si>
    <t>TEL　0993-22-3776</t>
    <phoneticPr fontId="18"/>
  </si>
  <si>
    <t>下り　1号</t>
    <rPh sb="0" eb="1">
      <t>クダ</t>
    </rPh>
    <rPh sb="4" eb="5">
      <t>ゴウ</t>
    </rPh>
    <phoneticPr fontId="56"/>
  </si>
  <si>
    <t>10：13発</t>
    <rPh sb="5" eb="6">
      <t>ハツ</t>
    </rPh>
    <phoneticPr fontId="56"/>
  </si>
  <si>
    <t>南宮崎</t>
    <rPh sb="0" eb="1">
      <t>ミナミ</t>
    </rPh>
    <rPh sb="1" eb="3">
      <t>ミヤザキ</t>
    </rPh>
    <phoneticPr fontId="56"/>
  </si>
  <si>
    <t>北郷</t>
    <rPh sb="0" eb="2">
      <t>キタゴウ</t>
    </rPh>
    <phoneticPr fontId="56"/>
  </si>
  <si>
    <t>日南</t>
    <rPh sb="0" eb="2">
      <t>ニチナン</t>
    </rPh>
    <phoneticPr fontId="18"/>
  </si>
  <si>
    <t>南郷</t>
    <rPh sb="0" eb="2">
      <t>ナンゴウ</t>
    </rPh>
    <phoneticPr fontId="18"/>
  </si>
  <si>
    <t>10：18発</t>
    <rPh sb="5" eb="6">
      <t>ハツ</t>
    </rPh>
    <phoneticPr fontId="56"/>
  </si>
  <si>
    <t>10：33発</t>
    <rPh sb="5" eb="6">
      <t>ハツ</t>
    </rPh>
    <phoneticPr fontId="56"/>
  </si>
  <si>
    <t>11：05発</t>
    <rPh sb="5" eb="6">
      <t>ハツ</t>
    </rPh>
    <phoneticPr fontId="56"/>
  </si>
  <si>
    <t>11：28発</t>
    <rPh sb="5" eb="6">
      <t>ハツ</t>
    </rPh>
    <phoneticPr fontId="18"/>
  </si>
  <si>
    <t>11：45着</t>
    <rPh sb="5" eb="6">
      <t>チャク</t>
    </rPh>
    <phoneticPr fontId="18"/>
  </si>
  <si>
    <t>下り　3号</t>
    <rPh sb="0" eb="1">
      <t>クダ</t>
    </rPh>
    <rPh sb="4" eb="5">
      <t>ゴウ</t>
    </rPh>
    <phoneticPr fontId="56"/>
  </si>
  <si>
    <t>北郷</t>
    <rPh sb="0" eb="2">
      <t>キタゴウ</t>
    </rPh>
    <phoneticPr fontId="18"/>
  </si>
  <si>
    <t>青島</t>
    <rPh sb="0" eb="2">
      <t>アオシマ</t>
    </rPh>
    <phoneticPr fontId="18"/>
  </si>
  <si>
    <t>子供の国</t>
    <rPh sb="0" eb="2">
      <t>コドモ</t>
    </rPh>
    <rPh sb="3" eb="4">
      <t>クニ</t>
    </rPh>
    <phoneticPr fontId="18"/>
  </si>
  <si>
    <t>南宮崎</t>
    <rPh sb="0" eb="1">
      <t>ミナミ</t>
    </rPh>
    <rPh sb="1" eb="3">
      <t>ミヤザキ</t>
    </rPh>
    <phoneticPr fontId="18"/>
  </si>
  <si>
    <t>宮崎</t>
    <rPh sb="0" eb="2">
      <t>ミヤザキ</t>
    </rPh>
    <phoneticPr fontId="18"/>
  </si>
  <si>
    <t>上り　４号</t>
    <rPh sb="0" eb="1">
      <t>ノボ</t>
    </rPh>
    <rPh sb="4" eb="5">
      <t>ゴウ</t>
    </rPh>
    <phoneticPr fontId="18"/>
  </si>
  <si>
    <t>上り　2号</t>
    <rPh sb="0" eb="1">
      <t>ノボ</t>
    </rPh>
    <rPh sb="4" eb="5">
      <t>ゴウ</t>
    </rPh>
    <phoneticPr fontId="18"/>
  </si>
  <si>
    <t>13：53発</t>
    <rPh sb="5" eb="6">
      <t>ハツ</t>
    </rPh>
    <phoneticPr fontId="18"/>
  </si>
  <si>
    <t>14：01発</t>
    <rPh sb="5" eb="6">
      <t>ハツ</t>
    </rPh>
    <phoneticPr fontId="18"/>
  </si>
  <si>
    <t>14：18発</t>
    <rPh sb="5" eb="6">
      <t>ハツ</t>
    </rPh>
    <phoneticPr fontId="18"/>
  </si>
  <si>
    <t>14：23発</t>
    <rPh sb="5" eb="6">
      <t>ハツ</t>
    </rPh>
    <phoneticPr fontId="18"/>
  </si>
  <si>
    <t>14：48発</t>
    <rPh sb="5" eb="6">
      <t>ハツ</t>
    </rPh>
    <phoneticPr fontId="18"/>
  </si>
  <si>
    <t>15：06発</t>
    <rPh sb="5" eb="6">
      <t>ハツ</t>
    </rPh>
    <phoneticPr fontId="18"/>
  </si>
  <si>
    <t>15：23着</t>
    <rPh sb="5" eb="6">
      <t>チャク</t>
    </rPh>
    <phoneticPr fontId="18"/>
  </si>
  <si>
    <t>11：52発</t>
    <rPh sb="5" eb="6">
      <t>ハツ</t>
    </rPh>
    <phoneticPr fontId="18"/>
  </si>
  <si>
    <t>12：14発</t>
    <rPh sb="5" eb="6">
      <t>ハツ</t>
    </rPh>
    <phoneticPr fontId="18"/>
  </si>
  <si>
    <t>12：30発</t>
    <rPh sb="5" eb="6">
      <t>ハツ</t>
    </rPh>
    <phoneticPr fontId="18"/>
  </si>
  <si>
    <t>12：59発</t>
    <rPh sb="5" eb="6">
      <t>ハツ</t>
    </rPh>
    <phoneticPr fontId="18"/>
  </si>
  <si>
    <t>13：02発</t>
    <rPh sb="5" eb="6">
      <t>ハツ</t>
    </rPh>
    <phoneticPr fontId="18"/>
  </si>
  <si>
    <t>13：23発</t>
    <rPh sb="5" eb="6">
      <t>ハツ</t>
    </rPh>
    <phoneticPr fontId="18"/>
  </si>
  <si>
    <t>13：27着</t>
    <rPh sb="5" eb="6">
      <t>チャク</t>
    </rPh>
    <phoneticPr fontId="18"/>
  </si>
  <si>
    <t>15：30発</t>
    <rPh sb="5" eb="6">
      <t>ハツ</t>
    </rPh>
    <phoneticPr fontId="18"/>
  </si>
  <si>
    <t>15：47発</t>
    <rPh sb="5" eb="6">
      <t>ハツ</t>
    </rPh>
    <phoneticPr fontId="18"/>
  </si>
  <si>
    <t>16：03発</t>
    <rPh sb="5" eb="6">
      <t>ハツ</t>
    </rPh>
    <phoneticPr fontId="18"/>
  </si>
  <si>
    <t>16：29発</t>
    <rPh sb="5" eb="6">
      <t>ハツ</t>
    </rPh>
    <phoneticPr fontId="18"/>
  </si>
  <si>
    <t>16：31発</t>
    <rPh sb="5" eb="6">
      <t>ハツ</t>
    </rPh>
    <phoneticPr fontId="18"/>
  </si>
  <si>
    <t>16：50発</t>
    <rPh sb="5" eb="6">
      <t>ハツ</t>
    </rPh>
    <phoneticPr fontId="18"/>
  </si>
  <si>
    <t>16：53着</t>
    <rPh sb="5" eb="6">
      <t>チャク</t>
    </rPh>
    <phoneticPr fontId="18"/>
  </si>
  <si>
    <t>おとな一人（宮崎＝南郷）　　2440円（運特料金含む）　</t>
    <rPh sb="3" eb="5">
      <t>ヒトリ</t>
    </rPh>
    <rPh sb="6" eb="8">
      <t>ミヤザキ</t>
    </rPh>
    <rPh sb="9" eb="11">
      <t>ナンゴウ</t>
    </rPh>
    <rPh sb="18" eb="19">
      <t>エン</t>
    </rPh>
    <rPh sb="20" eb="21">
      <t>ウン</t>
    </rPh>
    <rPh sb="21" eb="22">
      <t>トク</t>
    </rPh>
    <rPh sb="22" eb="24">
      <t>リョウキン</t>
    </rPh>
    <rPh sb="24" eb="25">
      <t>フク</t>
    </rPh>
    <phoneticPr fontId="56"/>
  </si>
  <si>
    <t>*運行日　　　　　　基本　土・日・祝　（春休み・ＧＷ・夏休みは毎日運行）</t>
    <rPh sb="1" eb="4">
      <t>ウンコウビ</t>
    </rPh>
    <rPh sb="10" eb="12">
      <t>キホン</t>
    </rPh>
    <rPh sb="13" eb="14">
      <t>ド</t>
    </rPh>
    <rPh sb="15" eb="16">
      <t>ヒ</t>
    </rPh>
    <rPh sb="17" eb="18">
      <t>シュク</t>
    </rPh>
    <rPh sb="20" eb="22">
      <t>ハルヤス</t>
    </rPh>
    <rPh sb="27" eb="29">
      <t>ナツヤス</t>
    </rPh>
    <rPh sb="31" eb="33">
      <t>マイニチ</t>
    </rPh>
    <rPh sb="33" eb="35">
      <t>ウンコウ</t>
    </rPh>
    <phoneticPr fontId="18"/>
  </si>
  <si>
    <t>右記は</t>
    <rPh sb="0" eb="2">
      <t>ウキ</t>
    </rPh>
    <phoneticPr fontId="18"/>
  </si>
  <si>
    <t>7：54発</t>
    <rPh sb="4" eb="5">
      <t>ハツ</t>
    </rPh>
    <phoneticPr fontId="18"/>
  </si>
  <si>
    <t>9：39着</t>
    <rPh sb="4" eb="5">
      <t>チャク</t>
    </rPh>
    <phoneticPr fontId="18"/>
  </si>
  <si>
    <t>大人一人　＠4000円込み</t>
    <rPh sb="0" eb="2">
      <t>オトナ</t>
    </rPh>
    <rPh sb="2" eb="4">
      <t>ヒトリ</t>
    </rPh>
    <rPh sb="10" eb="11">
      <t>エン</t>
    </rPh>
    <rPh sb="11" eb="12">
      <t>コ</t>
    </rPh>
    <phoneticPr fontId="18"/>
  </si>
  <si>
    <t>10：40発</t>
    <rPh sb="5" eb="6">
      <t>ハツ</t>
    </rPh>
    <phoneticPr fontId="18"/>
  </si>
  <si>
    <t>14：46着</t>
    <rPh sb="5" eb="6">
      <t>チャク</t>
    </rPh>
    <phoneticPr fontId="18"/>
  </si>
  <si>
    <t>大人一人　＠22000円込み</t>
    <rPh sb="0" eb="2">
      <t>オトナ</t>
    </rPh>
    <rPh sb="2" eb="4">
      <t>ヒトリ</t>
    </rPh>
    <rPh sb="11" eb="12">
      <t>エン</t>
    </rPh>
    <rPh sb="12" eb="13">
      <t>コ</t>
    </rPh>
    <phoneticPr fontId="18"/>
  </si>
  <si>
    <t>３便　サンセット　夏ダイヤ</t>
    <rPh sb="1" eb="2">
      <t>ビン</t>
    </rPh>
    <rPh sb="9" eb="10">
      <t>ナツ</t>
    </rPh>
    <phoneticPr fontId="18"/>
  </si>
  <si>
    <t>15：35発</t>
    <rPh sb="5" eb="6">
      <t>ハツ</t>
    </rPh>
    <phoneticPr fontId="18"/>
  </si>
  <si>
    <t>大人一人　＠15000円込み</t>
    <rPh sb="0" eb="2">
      <t>オトナ</t>
    </rPh>
    <rPh sb="2" eb="4">
      <t>ヒトリ</t>
    </rPh>
    <rPh sb="11" eb="12">
      <t>エン</t>
    </rPh>
    <rPh sb="12" eb="13">
      <t>コ</t>
    </rPh>
    <phoneticPr fontId="18"/>
  </si>
  <si>
    <t>3便サンセット冬ダイヤ</t>
    <rPh sb="1" eb="2">
      <t>ビン</t>
    </rPh>
    <rPh sb="7" eb="8">
      <t>フユ</t>
    </rPh>
    <phoneticPr fontId="18"/>
  </si>
  <si>
    <t>16：30発</t>
    <rPh sb="5" eb="6">
      <t>ハツ</t>
    </rPh>
    <phoneticPr fontId="18"/>
  </si>
  <si>
    <t>出水駅</t>
    <rPh sb="0" eb="2">
      <t>イズミ</t>
    </rPh>
    <rPh sb="2" eb="3">
      <t>エキ</t>
    </rPh>
    <phoneticPr fontId="18"/>
  </si>
  <si>
    <t>18：16着</t>
    <rPh sb="5" eb="6">
      <t>チャク</t>
    </rPh>
    <phoneticPr fontId="18"/>
  </si>
  <si>
    <t>大人一人　＠9000円込み</t>
    <rPh sb="0" eb="2">
      <t>オトナ</t>
    </rPh>
    <rPh sb="2" eb="4">
      <t>ヒトリ</t>
    </rPh>
    <rPh sb="10" eb="11">
      <t>エン</t>
    </rPh>
    <rPh sb="11" eb="12">
      <t>コ</t>
    </rPh>
    <phoneticPr fontId="18"/>
  </si>
  <si>
    <t>運行日・料金体系ははＮＥＴ・ホームページにてご確認下さい　</t>
    <rPh sb="0" eb="3">
      <t>ウンコウビ</t>
    </rPh>
    <rPh sb="4" eb="6">
      <t>リョウキン</t>
    </rPh>
    <rPh sb="6" eb="8">
      <t>タイケイ</t>
    </rPh>
    <rPh sb="23" eb="26">
      <t>カクニンクダ</t>
    </rPh>
    <phoneticPr fontId="56"/>
  </si>
  <si>
    <t>オレンジ</t>
    <phoneticPr fontId="56"/>
  </si>
  <si>
    <t>　食堂・列車</t>
    <rPh sb="1" eb="3">
      <t>ショクドウ</t>
    </rPh>
    <rPh sb="4" eb="6">
      <t>レッシャ</t>
    </rPh>
    <phoneticPr fontId="56"/>
  </si>
  <si>
    <t>2022　5月16日作成チェック　カナザワ</t>
    <rPh sb="6" eb="7">
      <t>ガツ</t>
    </rPh>
    <rPh sb="9" eb="10">
      <t>ヒ</t>
    </rPh>
    <rPh sb="10" eb="12">
      <t>サクセイ</t>
    </rPh>
    <phoneticPr fontId="18"/>
  </si>
  <si>
    <t>熊本＝鳥栖駅間</t>
    <rPh sb="0" eb="2">
      <t>クマモト</t>
    </rPh>
    <rPh sb="3" eb="5">
      <t>トス</t>
    </rPh>
    <rPh sb="5" eb="6">
      <t>エキ</t>
    </rPh>
    <rPh sb="6" eb="7">
      <t>カン</t>
    </rPh>
    <phoneticPr fontId="18"/>
  </si>
  <si>
    <t>博多＝門司港間</t>
    <rPh sb="0" eb="2">
      <t>ハカタ</t>
    </rPh>
    <rPh sb="3" eb="6">
      <t>モジコウ</t>
    </rPh>
    <rPh sb="6" eb="7">
      <t>カン</t>
    </rPh>
    <phoneticPr fontId="18"/>
  </si>
  <si>
    <t>博多＝湯布院</t>
    <rPh sb="0" eb="2">
      <t>ハカタ</t>
    </rPh>
    <rPh sb="3" eb="6">
      <t>ユフイン</t>
    </rPh>
    <phoneticPr fontId="18"/>
  </si>
  <si>
    <t>　　　中松</t>
    <rPh sb="3" eb="5">
      <t>ナカマツ</t>
    </rPh>
    <phoneticPr fontId="18"/>
  </si>
  <si>
    <t>高森＝中松　間</t>
    <rPh sb="0" eb="2">
      <t>タカモリ</t>
    </rPh>
    <rPh sb="3" eb="5">
      <t>ナカマツ</t>
    </rPh>
    <rPh sb="6" eb="7">
      <t>カン</t>
    </rPh>
    <phoneticPr fontId="18"/>
  </si>
  <si>
    <t>　　たまて箱</t>
    <phoneticPr fontId="56"/>
  </si>
  <si>
    <t>　　指宿の</t>
    <rPh sb="2" eb="4">
      <t>イブスキ</t>
    </rPh>
    <phoneticPr fontId="56"/>
  </si>
  <si>
    <t>紅蘭亭　本店　</t>
    <rPh sb="0" eb="1">
      <t>ベニ</t>
    </rPh>
    <rPh sb="1" eb="2">
      <t>ラン</t>
    </rPh>
    <rPh sb="2" eb="3">
      <t>テイ</t>
    </rPh>
    <rPh sb="4" eb="6">
      <t>ホンテン</t>
    </rPh>
    <phoneticPr fontId="18"/>
  </si>
  <si>
    <t>　　令和　　　年　　　　月　　　日</t>
    <rPh sb="2" eb="4">
      <t>レイワ</t>
    </rPh>
    <rPh sb="7" eb="8">
      <t>ネン</t>
    </rPh>
    <rPh sb="12" eb="13">
      <t>ガツ</t>
    </rPh>
    <rPh sb="16" eb="17">
      <t>ヒ</t>
    </rPh>
    <phoneticPr fontId="18"/>
  </si>
  <si>
    <t>回答日　2022　年　　　　月　　　　　日</t>
    <rPh sb="0" eb="2">
      <t>カイトウ</t>
    </rPh>
    <rPh sb="2" eb="3">
      <t>ヒ</t>
    </rPh>
    <rPh sb="9" eb="10">
      <t>ネン</t>
    </rPh>
    <rPh sb="14" eb="15">
      <t>ガツ</t>
    </rPh>
    <rPh sb="20" eb="21">
      <t>ヒ</t>
    </rPh>
    <phoneticPr fontId="6"/>
  </si>
  <si>
    <t>令和４年仕様</t>
    <rPh sb="0" eb="2">
      <t>レイワ</t>
    </rPh>
    <rPh sb="3" eb="4">
      <t>ネン</t>
    </rPh>
    <rPh sb="4" eb="6">
      <t>シヨウ</t>
    </rPh>
    <phoneticPr fontId="18"/>
  </si>
  <si>
    <t>著作：製作　EST2012カナザワ</t>
    <rPh sb="0" eb="2">
      <t>チョサク</t>
    </rPh>
    <rPh sb="3" eb="5">
      <t>セイサク</t>
    </rPh>
    <phoneticPr fontId="6"/>
  </si>
  <si>
    <t>中九州観光　</t>
    <rPh sb="0" eb="1">
      <t>ナカ</t>
    </rPh>
    <rPh sb="1" eb="3">
      <t>キュウシュウ</t>
    </rPh>
    <rPh sb="3" eb="5">
      <t>カンコウ</t>
    </rPh>
    <phoneticPr fontId="6"/>
  </si>
  <si>
    <t>入場料金・駐車料金・高速有料道路・他</t>
    <rPh sb="0" eb="4">
      <t>ニュウジョウリョウキン</t>
    </rPh>
    <rPh sb="5" eb="9">
      <t>チュウシャリョウキン</t>
    </rPh>
    <rPh sb="10" eb="12">
      <t>コウソク</t>
    </rPh>
    <rPh sb="12" eb="14">
      <t>ユウリョウ</t>
    </rPh>
    <rPh sb="14" eb="16">
      <t>ドウロ</t>
    </rPh>
    <rPh sb="17" eb="18">
      <t>ホカ</t>
    </rPh>
    <phoneticPr fontId="18"/>
  </si>
  <si>
    <t>水前寺公園：　400　P料金　1800</t>
    <rPh sb="0" eb="3">
      <t>スイゼンジ</t>
    </rPh>
    <rPh sb="3" eb="5">
      <t>コウエン</t>
    </rPh>
    <rPh sb="12" eb="14">
      <t>リョウキン</t>
    </rPh>
    <phoneticPr fontId="18"/>
  </si>
  <si>
    <t>熊本城：800　　P料金　700/２時間</t>
    <rPh sb="0" eb="3">
      <t>クマモトジョウ</t>
    </rPh>
    <rPh sb="10" eb="12">
      <t>リョウキン</t>
    </rPh>
    <rPh sb="18" eb="20">
      <t>ジカン</t>
    </rPh>
    <phoneticPr fontId="18"/>
  </si>
  <si>
    <t>P　Dパーキング桜の馬場</t>
    <rPh sb="8" eb="9">
      <t>サクラ</t>
    </rPh>
    <rPh sb="10" eb="12">
      <t>ババ</t>
    </rPh>
    <phoneticPr fontId="18"/>
  </si>
  <si>
    <t>P　水前寺公園バス駐車場</t>
    <rPh sb="2" eb="5">
      <t>スイゼンジ</t>
    </rPh>
    <rPh sb="5" eb="7">
      <t>コウエン</t>
    </rPh>
    <rPh sb="9" eb="12">
      <t>チュウシャジョウ</t>
    </rPh>
    <phoneticPr fontId="18"/>
  </si>
  <si>
    <t>城彩苑：無料　　P料金　城と併用</t>
    <rPh sb="0" eb="1">
      <t>ジョウ</t>
    </rPh>
    <rPh sb="1" eb="2">
      <t>アヤ</t>
    </rPh>
    <rPh sb="2" eb="3">
      <t>エン</t>
    </rPh>
    <rPh sb="4" eb="6">
      <t>ムリョウ</t>
    </rPh>
    <rPh sb="9" eb="11">
      <t>リョウキン</t>
    </rPh>
    <rPh sb="12" eb="13">
      <t>ジョウ</t>
    </rPh>
    <rPh sb="14" eb="16">
      <t>ヘイヨウ</t>
    </rPh>
    <phoneticPr fontId="18"/>
  </si>
  <si>
    <t>※熊本城　現地ボランティアガイド　1500円/１人</t>
    <rPh sb="1" eb="4">
      <t>クマモトジョウ</t>
    </rPh>
    <rPh sb="5" eb="7">
      <t>ゲンチ</t>
    </rPh>
    <rPh sb="21" eb="22">
      <t>エン</t>
    </rPh>
    <rPh sb="24" eb="25">
      <t>ジン</t>
    </rPh>
    <phoneticPr fontId="18"/>
  </si>
  <si>
    <t>　くまもとよかとこ案内人の会　096-356-2333</t>
    <rPh sb="9" eb="11">
      <t>アンナイ</t>
    </rPh>
    <rPh sb="11" eb="12">
      <t>ヒト</t>
    </rPh>
    <rPh sb="13" eb="14">
      <t>カイ</t>
    </rPh>
    <phoneticPr fontId="18"/>
  </si>
  <si>
    <t>高千穂峡：無料　　P料金　無料</t>
    <rPh sb="0" eb="4">
      <t>タカチホキョウ</t>
    </rPh>
    <rPh sb="5" eb="7">
      <t>ムリョウ</t>
    </rPh>
    <rPh sb="10" eb="12">
      <t>リョウキン</t>
    </rPh>
    <rPh sb="13" eb="15">
      <t>ムリョウ</t>
    </rPh>
    <phoneticPr fontId="18"/>
  </si>
  <si>
    <t>千穂の家：TEL　0982-72-2115</t>
    <rPh sb="0" eb="2">
      <t>チホ</t>
    </rPh>
    <rPh sb="3" eb="4">
      <t>イエ</t>
    </rPh>
    <phoneticPr fontId="18"/>
  </si>
  <si>
    <t>高千穂神社：無料　P無料</t>
    <rPh sb="0" eb="3">
      <t>タカチホ</t>
    </rPh>
    <rPh sb="3" eb="5">
      <t>ジンジャ</t>
    </rPh>
    <rPh sb="6" eb="8">
      <t>ムリョウ</t>
    </rPh>
    <rPh sb="10" eb="12">
      <t>ムリョウ</t>
    </rPh>
    <phoneticPr fontId="18"/>
  </si>
  <si>
    <t>大観峰：無料　P無料　　展望台まで徒歩５分</t>
    <rPh sb="0" eb="3">
      <t>ダイカンボウ</t>
    </rPh>
    <rPh sb="4" eb="6">
      <t>ムリョウ</t>
    </rPh>
    <rPh sb="8" eb="10">
      <t>ムリョウ</t>
    </rPh>
    <rPh sb="12" eb="15">
      <t>テンボウダイ</t>
    </rPh>
    <rPh sb="17" eb="19">
      <t>トホ</t>
    </rPh>
    <rPh sb="20" eb="21">
      <t>フン</t>
    </rPh>
    <phoneticPr fontId="18"/>
  </si>
  <si>
    <t>阿蘇神社：無料　P無料</t>
    <rPh sb="0" eb="2">
      <t>アソ</t>
    </rPh>
    <rPh sb="2" eb="4">
      <t>ジンジャ</t>
    </rPh>
    <rPh sb="5" eb="7">
      <t>ムリョウ</t>
    </rPh>
    <rPh sb="9" eb="11">
      <t>ムリョウ</t>
    </rPh>
    <phoneticPr fontId="18"/>
  </si>
  <si>
    <t>昼食：　さか本</t>
    <rPh sb="0" eb="2">
      <t>チュウショク</t>
    </rPh>
    <rPh sb="6" eb="7">
      <t>ホン</t>
    </rPh>
    <phoneticPr fontId="56"/>
  </si>
  <si>
    <t>さか本：　TEL</t>
    <rPh sb="2" eb="3">
      <t>ホン</t>
    </rPh>
    <phoneticPr fontId="18"/>
  </si>
  <si>
    <t>　　　　（火山博物館は880円）</t>
    <rPh sb="5" eb="7">
      <t>カザン</t>
    </rPh>
    <rPh sb="7" eb="10">
      <t>ハクブツカン</t>
    </rPh>
    <rPh sb="14" eb="15">
      <t>エン</t>
    </rPh>
    <phoneticPr fontId="18"/>
  </si>
  <si>
    <t>昼食：ニュー草千里</t>
    <rPh sb="0" eb="2">
      <t>チュウショク</t>
    </rPh>
    <rPh sb="6" eb="9">
      <t>クサセンリ</t>
    </rPh>
    <phoneticPr fontId="18"/>
  </si>
  <si>
    <t>九重夢大橋：500円　　P料　無料</t>
    <rPh sb="0" eb="2">
      <t>クジュウ</t>
    </rPh>
    <rPh sb="2" eb="3">
      <t>ユメ</t>
    </rPh>
    <rPh sb="3" eb="5">
      <t>オオハシ</t>
    </rPh>
    <rPh sb="9" eb="10">
      <t>エン</t>
    </rPh>
    <rPh sb="13" eb="14">
      <t>リョウ</t>
    </rPh>
    <rPh sb="15" eb="17">
      <t>ムリョウ</t>
    </rPh>
    <phoneticPr fontId="18"/>
  </si>
  <si>
    <t>火口見学はプラス　60分</t>
    <rPh sb="0" eb="2">
      <t>カコウ</t>
    </rPh>
    <rPh sb="2" eb="4">
      <t>ケンガク</t>
    </rPh>
    <rPh sb="11" eb="12">
      <t>フン</t>
    </rPh>
    <phoneticPr fontId="56"/>
  </si>
  <si>
    <t>阿蘇山火口・・・中型小型は山頂へ行けます。</t>
    <rPh sb="0" eb="3">
      <t>アソザン</t>
    </rPh>
    <rPh sb="3" eb="5">
      <t>カコウ</t>
    </rPh>
    <rPh sb="8" eb="10">
      <t>チュウガタ</t>
    </rPh>
    <rPh sb="10" eb="12">
      <t>コガタ</t>
    </rPh>
    <rPh sb="13" eb="15">
      <t>サンチョウ</t>
    </rPh>
    <rPh sb="16" eb="17">
      <t>イ</t>
    </rPh>
    <phoneticPr fontId="18"/>
  </si>
  <si>
    <t>　　山頂有料道路：中型3000/１台　小型2500/１台</t>
    <rPh sb="2" eb="4">
      <t>サンチョウ</t>
    </rPh>
    <rPh sb="4" eb="8">
      <t>ユウリョウドウロ</t>
    </rPh>
    <rPh sb="9" eb="11">
      <t>チュウガタ</t>
    </rPh>
    <rPh sb="17" eb="18">
      <t>ダイ</t>
    </rPh>
    <rPh sb="19" eb="21">
      <t>コガタ</t>
    </rPh>
    <rPh sb="27" eb="28">
      <t>ダイ</t>
    </rPh>
    <phoneticPr fontId="18"/>
  </si>
  <si>
    <t>島鉄フェリー：予約0957-62-0057　</t>
    <rPh sb="0" eb="1">
      <t>シマ</t>
    </rPh>
    <rPh sb="1" eb="2">
      <t>テツ</t>
    </rPh>
    <rPh sb="7" eb="9">
      <t>ヨヤク</t>
    </rPh>
    <phoneticPr fontId="18"/>
  </si>
  <si>
    <t>　所要：30分</t>
    <rPh sb="1" eb="3">
      <t>ショヨウ</t>
    </rPh>
    <rPh sb="6" eb="7">
      <t>フン</t>
    </rPh>
    <phoneticPr fontId="18"/>
  </si>
  <si>
    <t>　　　運賃</t>
    <rPh sb="3" eb="5">
      <t>ウンチン</t>
    </rPh>
    <phoneticPr fontId="18"/>
  </si>
  <si>
    <t>　　　航送料金　　　大型　8930中型6170小型4100/1台</t>
    <rPh sb="3" eb="5">
      <t>ワタルオク</t>
    </rPh>
    <rPh sb="5" eb="7">
      <t>リョウキン</t>
    </rPh>
    <rPh sb="10" eb="12">
      <t>オオガタ</t>
    </rPh>
    <rPh sb="17" eb="19">
      <t>チュウガタ</t>
    </rPh>
    <rPh sb="23" eb="25">
      <t>コガタ</t>
    </rPh>
    <rPh sb="31" eb="32">
      <t>ダイ</t>
    </rPh>
    <phoneticPr fontId="18"/>
  </si>
  <si>
    <t>【高速・有料道路】　利用なし</t>
    <rPh sb="1" eb="3">
      <t>コウソク</t>
    </rPh>
    <rPh sb="4" eb="6">
      <t>ユウリョウ</t>
    </rPh>
    <rPh sb="6" eb="8">
      <t>ドウロ</t>
    </rPh>
    <rPh sb="10" eb="12">
      <t>リヨウ</t>
    </rPh>
    <phoneticPr fontId="18"/>
  </si>
  <si>
    <t>松島有料道路　利用</t>
    <rPh sb="0" eb="2">
      <t>マツシマ</t>
    </rPh>
    <rPh sb="2" eb="4">
      <t>ユウリョウ</t>
    </rPh>
    <rPh sb="4" eb="6">
      <t>ドウロ</t>
    </rPh>
    <rPh sb="7" eb="9">
      <t>リヨウ</t>
    </rPh>
    <phoneticPr fontId="18"/>
  </si>
  <si>
    <t>リゾラテラス：無料　TEL　0969-56-3450</t>
    <rPh sb="7" eb="9">
      <t>ムリョウ</t>
    </rPh>
    <phoneticPr fontId="18"/>
  </si>
  <si>
    <t>熊本フェリー　予約TEL0957-63-8008</t>
    <rPh sb="0" eb="2">
      <t>クマモト</t>
    </rPh>
    <rPh sb="7" eb="9">
      <t>ヨヤク</t>
    </rPh>
    <phoneticPr fontId="18"/>
  </si>
  <si>
    <t>九商フェリー　予約TEL096-329-6111</t>
    <rPh sb="0" eb="1">
      <t>キュウ</t>
    </rPh>
    <rPh sb="1" eb="2">
      <t>ショウ</t>
    </rPh>
    <rPh sb="7" eb="9">
      <t>ヨヤク</t>
    </rPh>
    <phoneticPr fontId="18"/>
  </si>
  <si>
    <t>がまだすドーム　　1050円　</t>
    <rPh sb="13" eb="14">
      <t>エン</t>
    </rPh>
    <phoneticPr fontId="18"/>
  </si>
  <si>
    <t>　　　　所要時間30分　大人890円</t>
    <phoneticPr fontId="18"/>
  </si>
  <si>
    <t>熊本フェリー　熊本港発　11：10　13：00あり</t>
    <rPh sb="0" eb="2">
      <t>クマモト</t>
    </rPh>
    <rPh sb="7" eb="10">
      <t>クマモトコウ</t>
    </rPh>
    <rPh sb="10" eb="11">
      <t>ハツ</t>
    </rPh>
    <phoneticPr fontId="18"/>
  </si>
  <si>
    <t>九商フェリー　熊本港発　11：00　12：25あり</t>
    <rPh sb="0" eb="1">
      <t>キュウ</t>
    </rPh>
    <rPh sb="1" eb="2">
      <t>ショウ</t>
    </rPh>
    <rPh sb="7" eb="9">
      <t>クマモト</t>
    </rPh>
    <rPh sb="9" eb="10">
      <t>コウ</t>
    </rPh>
    <rPh sb="10" eb="11">
      <t>ハツ</t>
    </rPh>
    <phoneticPr fontId="18"/>
  </si>
  <si>
    <t>竹田城（岡城）跡</t>
    <rPh sb="0" eb="2">
      <t>タケダ</t>
    </rPh>
    <rPh sb="2" eb="3">
      <t>ジョウ</t>
    </rPh>
    <rPh sb="4" eb="5">
      <t>オカ</t>
    </rPh>
    <rPh sb="5" eb="6">
      <t>ジョウ</t>
    </rPh>
    <rPh sb="7" eb="8">
      <t>アト</t>
    </rPh>
    <phoneticPr fontId="56"/>
  </si>
  <si>
    <t>岡城跡：300　　P無料</t>
    <rPh sb="0" eb="1">
      <t>オカ</t>
    </rPh>
    <rPh sb="1" eb="2">
      <t>ジョウ</t>
    </rPh>
    <rPh sb="2" eb="3">
      <t>アト</t>
    </rPh>
    <rPh sb="10" eb="12">
      <t>ムリョウ</t>
    </rPh>
    <phoneticPr fontId="18"/>
  </si>
  <si>
    <t>滝廉太郎記念館：300　　P無料</t>
    <rPh sb="0" eb="1">
      <t>タキ</t>
    </rPh>
    <rPh sb="1" eb="4">
      <t>レンタロウ</t>
    </rPh>
    <rPh sb="4" eb="7">
      <t>キネンカン</t>
    </rPh>
    <rPh sb="14" eb="16">
      <t>ムリョウ</t>
    </rPh>
    <phoneticPr fontId="18"/>
  </si>
  <si>
    <t>ゆふいん金鱗湖の駐車場</t>
    <rPh sb="4" eb="7">
      <t>キンリンコ</t>
    </rPh>
    <rPh sb="8" eb="11">
      <t>チュウシャジョウ</t>
    </rPh>
    <phoneticPr fontId="18"/>
  </si>
  <si>
    <t>　※ゆふいん旬彩浪漫　0977-28-8722　事前予約；要</t>
    <rPh sb="6" eb="7">
      <t>シュン</t>
    </rPh>
    <rPh sb="8" eb="10">
      <t>ロマン</t>
    </rPh>
    <rPh sb="24" eb="26">
      <t>ジゼン</t>
    </rPh>
    <rPh sb="26" eb="28">
      <t>ヨヤク</t>
    </rPh>
    <rPh sb="29" eb="30">
      <t>ヨウ</t>
    </rPh>
    <phoneticPr fontId="18"/>
  </si>
  <si>
    <t>※旧：民芸村　（現：西日本ハウスさん　事前許可ならOK)</t>
    <rPh sb="1" eb="2">
      <t>キュウ</t>
    </rPh>
    <rPh sb="3" eb="6">
      <t>ミンゲイムラ</t>
    </rPh>
    <rPh sb="8" eb="9">
      <t>ゲン</t>
    </rPh>
    <rPh sb="10" eb="13">
      <t>ニシニホン</t>
    </rPh>
    <rPh sb="19" eb="21">
      <t>ジゼン</t>
    </rPh>
    <rPh sb="21" eb="23">
      <t>キョカ</t>
    </rPh>
    <phoneticPr fontId="18"/>
  </si>
  <si>
    <t>　立ち寄りショップ5000円以上で駐停車可能。徒歩孝道10分　　　</t>
    <rPh sb="1" eb="2">
      <t>タ</t>
    </rPh>
    <rPh sb="3" eb="4">
      <t>ヨ</t>
    </rPh>
    <rPh sb="13" eb="14">
      <t>エン</t>
    </rPh>
    <rPh sb="14" eb="16">
      <t>イジョウ</t>
    </rPh>
    <rPh sb="17" eb="20">
      <t>チュウテイシャ</t>
    </rPh>
    <rPh sb="20" eb="22">
      <t>カノウ</t>
    </rPh>
    <rPh sb="23" eb="25">
      <t>トホ</t>
    </rPh>
    <rPh sb="25" eb="27">
      <t>タカミチ</t>
    </rPh>
    <rPh sb="29" eb="30">
      <t>フン</t>
    </rPh>
    <phoneticPr fontId="18"/>
  </si>
  <si>
    <t>昼食：お花亭　他</t>
    <rPh sb="0" eb="2">
      <t>チュウショク</t>
    </rPh>
    <rPh sb="4" eb="5">
      <t>ハナ</t>
    </rPh>
    <rPh sb="5" eb="6">
      <t>テイ</t>
    </rPh>
    <rPh sb="7" eb="8">
      <t>ホカ</t>
    </rPh>
    <phoneticPr fontId="18"/>
  </si>
  <si>
    <t>川下り：</t>
    <rPh sb="0" eb="2">
      <t>カワクダ</t>
    </rPh>
    <phoneticPr fontId="18"/>
  </si>
  <si>
    <t>　（下船地P大型1500小型1000　）</t>
    <rPh sb="2" eb="4">
      <t>ゲセン</t>
    </rPh>
    <rPh sb="4" eb="5">
      <t>チ</t>
    </rPh>
    <rPh sb="6" eb="8">
      <t>オオガタ</t>
    </rPh>
    <rPh sb="12" eb="14">
      <t>コガタ</t>
    </rPh>
    <phoneticPr fontId="18"/>
  </si>
  <si>
    <t>【高速・有料道路】　植木＝みやま　大型中型2520　小型1580</t>
    <rPh sb="1" eb="3">
      <t>コウソク</t>
    </rPh>
    <rPh sb="4" eb="6">
      <t>ユウリョウ</t>
    </rPh>
    <rPh sb="6" eb="8">
      <t>ドウロ</t>
    </rPh>
    <rPh sb="10" eb="12">
      <t>ウエキ</t>
    </rPh>
    <rPh sb="17" eb="19">
      <t>オオガタ</t>
    </rPh>
    <rPh sb="19" eb="21">
      <t>チュウガタ</t>
    </rPh>
    <rPh sb="26" eb="28">
      <t>コガタ</t>
    </rPh>
    <phoneticPr fontId="18"/>
  </si>
  <si>
    <t>水前寺公園：　おすすめ　「とらや」　096-383-4137</t>
    <rPh sb="0" eb="5">
      <t>スイゼンジコウエン</t>
    </rPh>
    <phoneticPr fontId="18"/>
  </si>
  <si>
    <t>高速利用</t>
    <rPh sb="0" eb="2">
      <t>コウソク</t>
    </rPh>
    <rPh sb="2" eb="4">
      <t>リヨウ</t>
    </rPh>
    <phoneticPr fontId="18"/>
  </si>
  <si>
    <t>柳川：昼食・うなぎ</t>
    <rPh sb="0" eb="2">
      <t>ヤナガワ</t>
    </rPh>
    <rPh sb="3" eb="5">
      <t>チュウショク</t>
    </rPh>
    <phoneticPr fontId="18"/>
  </si>
  <si>
    <t>大宰府天満宮　無料　P料大中2000　小型1300</t>
    <rPh sb="0" eb="3">
      <t>ダザイフ</t>
    </rPh>
    <rPh sb="3" eb="6">
      <t>テンマングウ</t>
    </rPh>
    <rPh sb="7" eb="9">
      <t>ムリョウ</t>
    </rPh>
    <rPh sb="11" eb="12">
      <t>リョウ</t>
    </rPh>
    <rPh sb="12" eb="14">
      <t>ダイチュウ</t>
    </rPh>
    <rPh sb="19" eb="21">
      <t>コガタ</t>
    </rPh>
    <phoneticPr fontId="18"/>
  </si>
  <si>
    <t>九州国立博物館　700　P料大中2000　小型1300</t>
    <rPh sb="0" eb="2">
      <t>キュウシュウ</t>
    </rPh>
    <rPh sb="2" eb="4">
      <t>コクリツ</t>
    </rPh>
    <rPh sb="4" eb="7">
      <t>ハクブツカン</t>
    </rPh>
    <rPh sb="13" eb="14">
      <t>リョウ</t>
    </rPh>
    <rPh sb="14" eb="16">
      <t>ダイチュウ</t>
    </rPh>
    <rPh sb="21" eb="23">
      <t>コガタ</t>
    </rPh>
    <phoneticPr fontId="18"/>
  </si>
  <si>
    <t>益城＝みやま柳川　大中型　3950　小型　1810</t>
    <rPh sb="0" eb="2">
      <t>マシキ</t>
    </rPh>
    <rPh sb="6" eb="8">
      <t>ヤナガワ</t>
    </rPh>
    <rPh sb="9" eb="10">
      <t>オオ</t>
    </rPh>
    <rPh sb="10" eb="12">
      <t>チュウガタ</t>
    </rPh>
    <rPh sb="18" eb="20">
      <t>コガタ</t>
    </rPh>
    <phoneticPr fontId="18"/>
  </si>
  <si>
    <t>みやま＝大宰府</t>
    <rPh sb="4" eb="7">
      <t>ダザイフ</t>
    </rPh>
    <phoneticPr fontId="18"/>
  </si>
  <si>
    <t>みやま＝大宰府　　大中型　3950　小型　1810</t>
    <rPh sb="4" eb="7">
      <t>ダザイフ</t>
    </rPh>
    <rPh sb="9" eb="10">
      <t>オオ</t>
    </rPh>
    <rPh sb="10" eb="12">
      <t>チュウガタ</t>
    </rPh>
    <rPh sb="18" eb="20">
      <t>コガタ</t>
    </rPh>
    <phoneticPr fontId="18"/>
  </si>
  <si>
    <t>※福岡都市高速　　大中型　1260　小型　630</t>
    <rPh sb="1" eb="3">
      <t>フクオカ</t>
    </rPh>
    <rPh sb="3" eb="7">
      <t>トシコウソク</t>
    </rPh>
    <rPh sb="9" eb="10">
      <t>オオ</t>
    </rPh>
    <rPh sb="10" eb="12">
      <t>チュウガタ</t>
    </rPh>
    <rPh sb="18" eb="20">
      <t>コガタ</t>
    </rPh>
    <phoneticPr fontId="18"/>
  </si>
  <si>
    <t>都市高速</t>
    <rPh sb="0" eb="4">
      <t>トシコウソク</t>
    </rPh>
    <phoneticPr fontId="18"/>
  </si>
  <si>
    <t>【高速・有料道路】　利用</t>
    <rPh sb="1" eb="3">
      <t>コウソク</t>
    </rPh>
    <rPh sb="4" eb="6">
      <t>ユウリョウ</t>
    </rPh>
    <rPh sb="6" eb="8">
      <t>ドウロ</t>
    </rPh>
    <rPh sb="10" eb="12">
      <t>リヨウ</t>
    </rPh>
    <phoneticPr fontId="18"/>
  </si>
  <si>
    <t>国宝・阿蘇青井神社：　永国寺：　酒蔵</t>
    <rPh sb="0" eb="2">
      <t>コクホウ</t>
    </rPh>
    <rPh sb="3" eb="5">
      <t>アソ</t>
    </rPh>
    <rPh sb="5" eb="7">
      <t>アオイ</t>
    </rPh>
    <rPh sb="7" eb="9">
      <t>ジンジャ</t>
    </rPh>
    <rPh sb="11" eb="12">
      <t>エイ</t>
    </rPh>
    <rPh sb="12" eb="13">
      <t>クニ</t>
    </rPh>
    <rPh sb="13" eb="14">
      <t>ジ</t>
    </rPh>
    <rPh sb="16" eb="18">
      <t>サカグラ</t>
    </rPh>
    <phoneticPr fontId="18"/>
  </si>
  <si>
    <t>人吉3か所無料　P無料</t>
    <rPh sb="0" eb="2">
      <t>ヒトヨシ</t>
    </rPh>
    <rPh sb="4" eb="5">
      <t>ショ</t>
    </rPh>
    <rPh sb="5" eb="7">
      <t>ムリョウ</t>
    </rPh>
    <rPh sb="9" eb="11">
      <t>ムリョウ</t>
    </rPh>
    <phoneticPr fontId="18"/>
  </si>
  <si>
    <t>霧島神宮　無料　P無料</t>
    <rPh sb="0" eb="2">
      <t>キリシマ</t>
    </rPh>
    <rPh sb="2" eb="4">
      <t>ジングウ</t>
    </rPh>
    <rPh sb="5" eb="7">
      <t>ムリョウ</t>
    </rPh>
    <rPh sb="9" eb="11">
      <t>ムリョウ</t>
    </rPh>
    <phoneticPr fontId="18"/>
  </si>
  <si>
    <t>松橋＝人吉　　　　大中型　4400　小型　2010</t>
    <rPh sb="0" eb="2">
      <t>マツハシ</t>
    </rPh>
    <rPh sb="3" eb="5">
      <t>ヒトヨシ</t>
    </rPh>
    <rPh sb="9" eb="10">
      <t>オオ</t>
    </rPh>
    <rPh sb="10" eb="12">
      <t>チュウガタ</t>
    </rPh>
    <rPh sb="18" eb="20">
      <t>コガタ</t>
    </rPh>
    <phoneticPr fontId="18"/>
  </si>
  <si>
    <t>人吉＝栗野　　　　大中型　2990　小型　1400</t>
    <rPh sb="0" eb="2">
      <t>ヒトヨシ</t>
    </rPh>
    <rPh sb="3" eb="4">
      <t>クリ</t>
    </rPh>
    <rPh sb="4" eb="5">
      <t>ノ</t>
    </rPh>
    <rPh sb="9" eb="10">
      <t>オオ</t>
    </rPh>
    <rPh sb="10" eb="12">
      <t>チュウガタ</t>
    </rPh>
    <rPh sb="18" eb="20">
      <t>コガタ</t>
    </rPh>
    <phoneticPr fontId="18"/>
  </si>
  <si>
    <t>益城空港＝えびの　大中型　7450　小型　2810</t>
    <rPh sb="0" eb="2">
      <t>マシキ</t>
    </rPh>
    <rPh sb="2" eb="4">
      <t>クウコウ</t>
    </rPh>
    <rPh sb="9" eb="10">
      <t>オオ</t>
    </rPh>
    <rPh sb="10" eb="12">
      <t>チュウガタ</t>
    </rPh>
    <rPh sb="18" eb="20">
      <t>コガタ</t>
    </rPh>
    <phoneticPr fontId="18"/>
  </si>
  <si>
    <t>有村展望台　</t>
    <rPh sb="0" eb="2">
      <t>アリムラ</t>
    </rPh>
    <rPh sb="2" eb="5">
      <t>テンボウダイ</t>
    </rPh>
    <phoneticPr fontId="18"/>
  </si>
  <si>
    <t>黒酢：：桷志田　　P無料</t>
    <rPh sb="0" eb="1">
      <t>クロ</t>
    </rPh>
    <rPh sb="1" eb="2">
      <t>ス</t>
    </rPh>
    <rPh sb="4" eb="5">
      <t>カク</t>
    </rPh>
    <rPh sb="5" eb="7">
      <t>シダ</t>
    </rPh>
    <rPh sb="10" eb="12">
      <t>ムリョウ</t>
    </rPh>
    <phoneticPr fontId="18"/>
  </si>
  <si>
    <t>人吉：昼食　</t>
    <rPh sb="0" eb="2">
      <t>ヒトヨシ</t>
    </rPh>
    <rPh sb="3" eb="5">
      <t>チュウショク</t>
    </rPh>
    <phoneticPr fontId="18"/>
  </si>
  <si>
    <t>仙巌園　1000　　P料　大中型1000　小型1000</t>
    <rPh sb="0" eb="3">
      <t>センガンエン</t>
    </rPh>
    <rPh sb="11" eb="12">
      <t>リョウ</t>
    </rPh>
    <rPh sb="13" eb="14">
      <t>オオ</t>
    </rPh>
    <rPh sb="14" eb="16">
      <t>チュウガタ</t>
    </rPh>
    <rPh sb="21" eb="23">
      <t>コガタ</t>
    </rPh>
    <phoneticPr fontId="18"/>
  </si>
  <si>
    <t>城山公園　無料　P無料</t>
    <rPh sb="0" eb="1">
      <t>ジョウ</t>
    </rPh>
    <rPh sb="1" eb="2">
      <t>ヤマ</t>
    </rPh>
    <rPh sb="2" eb="4">
      <t>コウエン</t>
    </rPh>
    <rPh sb="5" eb="7">
      <t>ムリョウ</t>
    </rPh>
    <rPh sb="9" eb="11">
      <t>ムリョウ</t>
    </rPh>
    <phoneticPr fontId="18"/>
  </si>
  <si>
    <t>益城＝人吉　大中型　5790  小型　2620</t>
    <rPh sb="0" eb="2">
      <t>マシキ</t>
    </rPh>
    <rPh sb="3" eb="5">
      <t>ヒトヨシ</t>
    </rPh>
    <rPh sb="6" eb="7">
      <t>オオ</t>
    </rPh>
    <rPh sb="7" eb="9">
      <t>チュウガタ</t>
    </rPh>
    <rPh sb="16" eb="18">
      <t>コガタ</t>
    </rPh>
    <phoneticPr fontId="18"/>
  </si>
  <si>
    <t>神楽宿横の専用駐車場待機　　　観光所用時間70分</t>
    <rPh sb="0" eb="2">
      <t>カグラ</t>
    </rPh>
    <rPh sb="2" eb="3">
      <t>ヤド</t>
    </rPh>
    <rPh sb="3" eb="4">
      <t>ヨコ</t>
    </rPh>
    <rPh sb="5" eb="7">
      <t>センヨウ</t>
    </rPh>
    <rPh sb="7" eb="10">
      <t>チュウシャジョウ</t>
    </rPh>
    <rPh sb="10" eb="12">
      <t>タイキ</t>
    </rPh>
    <rPh sb="15" eb="17">
      <t>カンコウ</t>
    </rPh>
    <rPh sb="17" eb="19">
      <t>ショヨウ</t>
    </rPh>
    <rPh sb="19" eb="21">
      <t>ジカン</t>
    </rPh>
    <rPh sb="23" eb="24">
      <t>フン</t>
    </rPh>
    <phoneticPr fontId="18"/>
  </si>
  <si>
    <t>　渓谷徒歩12-20分　　小型のみバス入ります</t>
    <rPh sb="1" eb="3">
      <t>ケイコク</t>
    </rPh>
    <rPh sb="3" eb="5">
      <t>トホ</t>
    </rPh>
    <rPh sb="10" eb="11">
      <t>フン</t>
    </rPh>
    <rPh sb="13" eb="15">
      <t>コガタ</t>
    </rPh>
    <rPh sb="19" eb="20">
      <t>ハイ</t>
    </rPh>
    <phoneticPr fontId="18"/>
  </si>
  <si>
    <t>高千穂神社　無料　P無料</t>
    <rPh sb="0" eb="3">
      <t>タカチホ</t>
    </rPh>
    <rPh sb="3" eb="5">
      <t>ジンジャ</t>
    </rPh>
    <rPh sb="6" eb="8">
      <t>ムリョウ</t>
    </rPh>
    <rPh sb="10" eb="12">
      <t>ムリョウ</t>
    </rPh>
    <phoneticPr fontId="18"/>
  </si>
  <si>
    <t>延岡＝宮崎西　大中型　6160　小型　2870</t>
    <rPh sb="0" eb="2">
      <t>ノベオカ</t>
    </rPh>
    <rPh sb="3" eb="6">
      <t>ミヤザキニシ</t>
    </rPh>
    <rPh sb="7" eb="8">
      <t>オオ</t>
    </rPh>
    <rPh sb="8" eb="10">
      <t>チュウガタ</t>
    </rPh>
    <rPh sb="16" eb="18">
      <t>コガタ</t>
    </rPh>
    <phoneticPr fontId="18"/>
  </si>
  <si>
    <t>【高速・有料道路】　</t>
    <rPh sb="1" eb="3">
      <t>コウソク</t>
    </rPh>
    <rPh sb="4" eb="6">
      <t>ユウリョウ</t>
    </rPh>
    <rPh sb="6" eb="8">
      <t>ドウロ</t>
    </rPh>
    <phoneticPr fontId="18"/>
  </si>
  <si>
    <t>都市高速　1260</t>
    <rPh sb="0" eb="4">
      <t>トシコウソク</t>
    </rPh>
    <phoneticPr fontId="18"/>
  </si>
  <si>
    <t>太宰府＝佐世保大塔　大中型9190　小型3620</t>
    <rPh sb="0" eb="3">
      <t>ダザイフ</t>
    </rPh>
    <rPh sb="4" eb="7">
      <t>サセボ</t>
    </rPh>
    <rPh sb="7" eb="9">
      <t>ダイトウ</t>
    </rPh>
    <rPh sb="10" eb="11">
      <t>オオ</t>
    </rPh>
    <rPh sb="11" eb="13">
      <t>チュウガタ</t>
    </rPh>
    <rPh sb="18" eb="20">
      <t>コガタ</t>
    </rPh>
    <phoneticPr fontId="18"/>
  </si>
  <si>
    <t>太宰府天満宮　無料　P料　2000円</t>
    <rPh sb="0" eb="3">
      <t>ダザイフ</t>
    </rPh>
    <rPh sb="3" eb="6">
      <t>テンマングウ</t>
    </rPh>
    <rPh sb="7" eb="9">
      <t>ムリョウ</t>
    </rPh>
    <rPh sb="11" eb="12">
      <t>リョウ</t>
    </rPh>
    <rPh sb="17" eb="18">
      <t>エン</t>
    </rPh>
    <phoneticPr fontId="18"/>
  </si>
  <si>
    <t>移動</t>
    <rPh sb="0" eb="2">
      <t>イドウ</t>
    </rPh>
    <phoneticPr fontId="18"/>
  </si>
  <si>
    <t>所用</t>
    <rPh sb="0" eb="2">
      <t>ショヨウ</t>
    </rPh>
    <phoneticPr fontId="18"/>
  </si>
  <si>
    <t>長崎バイパス</t>
    <rPh sb="0" eb="2">
      <t>ナガサキ</t>
    </rPh>
    <phoneticPr fontId="18"/>
  </si>
  <si>
    <t>川平有料　　　　　　大中型　530　　小型　150</t>
    <rPh sb="0" eb="2">
      <t>カビラ</t>
    </rPh>
    <rPh sb="2" eb="4">
      <t>ユウリョウ</t>
    </rPh>
    <rPh sb="10" eb="11">
      <t>オオ</t>
    </rPh>
    <rPh sb="11" eb="13">
      <t>チュウガタ</t>
    </rPh>
    <rPh sb="19" eb="21">
      <t>コガタ</t>
    </rPh>
    <phoneticPr fontId="18"/>
  </si>
  <si>
    <t>出島有料　　　　　　大中型　310　　小型　100</t>
    <rPh sb="0" eb="2">
      <t>デジマ</t>
    </rPh>
    <rPh sb="2" eb="4">
      <t>ユウリョウ</t>
    </rPh>
    <rPh sb="10" eb="11">
      <t>オオ</t>
    </rPh>
    <rPh sb="11" eb="13">
      <t>チュウガタ</t>
    </rPh>
    <rPh sb="19" eb="21">
      <t>コガタ</t>
    </rPh>
    <phoneticPr fontId="18"/>
  </si>
  <si>
    <t>女神有料　　　　　　大中型　310　　小型　100</t>
    <rPh sb="0" eb="2">
      <t>メガミ</t>
    </rPh>
    <rPh sb="2" eb="4">
      <t>ユウリョウ</t>
    </rPh>
    <rPh sb="10" eb="11">
      <t>オオ</t>
    </rPh>
    <rPh sb="11" eb="13">
      <t>チュウガタ</t>
    </rPh>
    <rPh sb="19" eb="21">
      <t>コガタ</t>
    </rPh>
    <phoneticPr fontId="18"/>
  </si>
  <si>
    <t>西海パールライン　</t>
    <rPh sb="0" eb="2">
      <t>サイカイ</t>
    </rPh>
    <phoneticPr fontId="18"/>
  </si>
  <si>
    <t>　全区間　（江上＝小迎）　　大中型　580　小型　260</t>
    <rPh sb="1" eb="4">
      <t>ゼンクカン</t>
    </rPh>
    <rPh sb="6" eb="8">
      <t>エガミ</t>
    </rPh>
    <rPh sb="9" eb="11">
      <t>コムカエ</t>
    </rPh>
    <rPh sb="14" eb="15">
      <t>オオ</t>
    </rPh>
    <rPh sb="15" eb="17">
      <t>チュウガタ</t>
    </rPh>
    <rPh sb="22" eb="24">
      <t>コガタ</t>
    </rPh>
    <phoneticPr fontId="18"/>
  </si>
  <si>
    <t>１区間　（江上＝針尾　または針尾小迎）　大中型　310　小型　160</t>
    <rPh sb="1" eb="3">
      <t>クカン</t>
    </rPh>
    <rPh sb="5" eb="7">
      <t>エガミ</t>
    </rPh>
    <rPh sb="8" eb="10">
      <t>ハリオ</t>
    </rPh>
    <rPh sb="14" eb="16">
      <t>ハリオ</t>
    </rPh>
    <rPh sb="16" eb="18">
      <t>コムカエ</t>
    </rPh>
    <rPh sb="20" eb="21">
      <t>オオ</t>
    </rPh>
    <rPh sb="21" eb="23">
      <t>チュウガタ</t>
    </rPh>
    <rPh sb="28" eb="30">
      <t>コガタ</t>
    </rPh>
    <phoneticPr fontId="18"/>
  </si>
  <si>
    <t>【高速・有料道路】　長崎のホテルまで</t>
    <rPh sb="1" eb="3">
      <t>コウソク</t>
    </rPh>
    <rPh sb="4" eb="6">
      <t>ユウリョウ</t>
    </rPh>
    <rPh sb="6" eb="8">
      <t>ドウロ</t>
    </rPh>
    <rPh sb="10" eb="12">
      <t>ナガサキ</t>
    </rPh>
    <phoneticPr fontId="18"/>
  </si>
  <si>
    <t>佐世保大塔＝長崎　大中型　7400　小型2840</t>
    <rPh sb="0" eb="3">
      <t>サセボ</t>
    </rPh>
    <rPh sb="3" eb="5">
      <t>ダイトウ</t>
    </rPh>
    <rPh sb="6" eb="8">
      <t>ナガサキ</t>
    </rPh>
    <rPh sb="9" eb="10">
      <t>オオ</t>
    </rPh>
    <rPh sb="10" eb="12">
      <t>チュウガタ</t>
    </rPh>
    <rPh sb="18" eb="20">
      <t>コガタ</t>
    </rPh>
    <phoneticPr fontId="18"/>
  </si>
  <si>
    <t>出島有料　　　　　　　大中型　310　　小型100</t>
    <rPh sb="0" eb="2">
      <t>デジマ</t>
    </rPh>
    <rPh sb="2" eb="4">
      <t>ユウリョウ</t>
    </rPh>
    <rPh sb="11" eb="12">
      <t>オオ</t>
    </rPh>
    <rPh sb="12" eb="14">
      <t>チュウガタ</t>
    </rPh>
    <rPh sb="20" eb="22">
      <t>コガタ</t>
    </rPh>
    <phoneticPr fontId="18"/>
  </si>
  <si>
    <t>平和公園　無料　P料　1500/１時間</t>
    <rPh sb="0" eb="2">
      <t>ヘイワ</t>
    </rPh>
    <rPh sb="2" eb="4">
      <t>コウエン</t>
    </rPh>
    <rPh sb="5" eb="7">
      <t>ムリョウ</t>
    </rPh>
    <rPh sb="9" eb="10">
      <t>リョウ</t>
    </rPh>
    <rPh sb="17" eb="19">
      <t>ジカン</t>
    </rPh>
    <phoneticPr fontId="18"/>
  </si>
  <si>
    <t>グラバー園　620　P有料　</t>
    <rPh sb="4" eb="5">
      <t>エン</t>
    </rPh>
    <rPh sb="11" eb="13">
      <t>ユウリョウ</t>
    </rPh>
    <phoneticPr fontId="18"/>
  </si>
  <si>
    <t>太宰府＝多良見　大中型9000　小型3380</t>
    <rPh sb="0" eb="3">
      <t>ダザイフ</t>
    </rPh>
    <rPh sb="4" eb="7">
      <t>タラミ</t>
    </rPh>
    <rPh sb="8" eb="9">
      <t>オオ</t>
    </rPh>
    <rPh sb="9" eb="11">
      <t>チュウガタ</t>
    </rPh>
    <rPh sb="16" eb="18">
      <t>コガタ</t>
    </rPh>
    <phoneticPr fontId="18"/>
  </si>
  <si>
    <t>川平有料　　　大中型　530　小型　150</t>
    <rPh sb="0" eb="2">
      <t>カビラ</t>
    </rPh>
    <rPh sb="2" eb="4">
      <t>ユウリョウ</t>
    </rPh>
    <rPh sb="7" eb="8">
      <t>オオ</t>
    </rPh>
    <rPh sb="8" eb="10">
      <t>チュウガタ</t>
    </rPh>
    <rPh sb="15" eb="17">
      <t>コガタ</t>
    </rPh>
    <phoneticPr fontId="18"/>
  </si>
  <si>
    <t>鹿児島へは　溝辺IC=鹿児島北IC　大型 2700円</t>
    <rPh sb="0" eb="3">
      <t>カゴシマ</t>
    </rPh>
    <rPh sb="6" eb="8">
      <t>ミゾベ</t>
    </rPh>
    <rPh sb="11" eb="14">
      <t>カゴシマ</t>
    </rPh>
    <rPh sb="14" eb="15">
      <t>キタ</t>
    </rPh>
    <rPh sb="18" eb="20">
      <t>オオガタ</t>
    </rPh>
    <rPh sb="25" eb="26">
      <t>エン</t>
    </rPh>
    <phoneticPr fontId="18"/>
  </si>
  <si>
    <t>溝辺IC＝知覧IC　利用　休憩桜島SA20分：含む　大型３７６０円</t>
    <rPh sb="0" eb="2">
      <t>ミゾベ</t>
    </rPh>
    <rPh sb="5" eb="7">
      <t>チラン</t>
    </rPh>
    <rPh sb="10" eb="12">
      <t>リヨウ</t>
    </rPh>
    <rPh sb="13" eb="15">
      <t>キュウケイ</t>
    </rPh>
    <rPh sb="15" eb="17">
      <t>サクラジマ</t>
    </rPh>
    <rPh sb="21" eb="22">
      <t>フン</t>
    </rPh>
    <rPh sb="23" eb="24">
      <t>フク</t>
    </rPh>
    <rPh sb="26" eb="28">
      <t>オオガタ</t>
    </rPh>
    <rPh sb="32" eb="33">
      <t>エン</t>
    </rPh>
    <phoneticPr fontId="18"/>
  </si>
  <si>
    <t>【桜島フェリー】</t>
    <rPh sb="1" eb="3">
      <t>サクラジマ</t>
    </rPh>
    <phoneticPr fontId="18"/>
  </si>
  <si>
    <t>運賃＠180　航送料金　大7430中4490小型2670</t>
    <rPh sb="0" eb="2">
      <t>ウンチン</t>
    </rPh>
    <rPh sb="7" eb="8">
      <t>ワタル</t>
    </rPh>
    <rPh sb="8" eb="10">
      <t>ソウリョウ</t>
    </rPh>
    <rPh sb="10" eb="11">
      <t>キン</t>
    </rPh>
    <rPh sb="12" eb="13">
      <t>オオ</t>
    </rPh>
    <rPh sb="17" eb="18">
      <t>チュウ</t>
    </rPh>
    <rPh sb="22" eb="24">
      <t>コガタ</t>
    </rPh>
    <phoneticPr fontId="18"/>
  </si>
  <si>
    <t>長崎まで高速代　大中型7400円</t>
    <rPh sb="0" eb="2">
      <t>ナガサキ</t>
    </rPh>
    <rPh sb="4" eb="6">
      <t>コウソク</t>
    </rPh>
    <rPh sb="6" eb="7">
      <t>ダイ</t>
    </rPh>
    <rPh sb="8" eb="9">
      <t>オオ</t>
    </rPh>
    <rPh sb="9" eb="11">
      <t>チュウガタ</t>
    </rPh>
    <rPh sb="15" eb="16">
      <t>エン</t>
    </rPh>
    <phoneticPr fontId="18"/>
  </si>
  <si>
    <t>昼食：太宰府</t>
    <rPh sb="0" eb="2">
      <t>チュウショク</t>
    </rPh>
    <rPh sb="3" eb="6">
      <t>ダザイフ</t>
    </rPh>
    <phoneticPr fontId="56"/>
  </si>
  <si>
    <t>太宰府天満宮</t>
    <rPh sb="0" eb="3">
      <t>ダザイフ</t>
    </rPh>
    <rPh sb="3" eb="6">
      <t>テンマングウ</t>
    </rPh>
    <phoneticPr fontId="56"/>
  </si>
  <si>
    <t>嬉野まで　高速代　大中型　7400　出島有料310</t>
    <rPh sb="0" eb="2">
      <t>ウレシノ</t>
    </rPh>
    <rPh sb="5" eb="7">
      <t>コウソク</t>
    </rPh>
    <rPh sb="7" eb="8">
      <t>ダイ</t>
    </rPh>
    <rPh sb="9" eb="10">
      <t>オオ</t>
    </rPh>
    <rPh sb="10" eb="12">
      <t>チュウガタ</t>
    </rPh>
    <rPh sb="18" eb="20">
      <t>デジマ</t>
    </rPh>
    <rPh sb="20" eb="22">
      <t>ユウリョウ</t>
    </rPh>
    <phoneticPr fontId="18"/>
  </si>
  <si>
    <t>雲仙まで高速代　大中型　6190円</t>
    <rPh sb="0" eb="2">
      <t>ウンゼン</t>
    </rPh>
    <rPh sb="4" eb="6">
      <t>コウソク</t>
    </rPh>
    <rPh sb="6" eb="7">
      <t>ダイ</t>
    </rPh>
    <rPh sb="8" eb="9">
      <t>オオ</t>
    </rPh>
    <rPh sb="9" eb="11">
      <t>チュウガタ</t>
    </rPh>
    <rPh sb="16" eb="17">
      <t>エン</t>
    </rPh>
    <phoneticPr fontId="18"/>
  </si>
  <si>
    <t>長崎まで高速代　大中型7400円　出島有料310</t>
    <rPh sb="0" eb="2">
      <t>ナガサキ</t>
    </rPh>
    <rPh sb="4" eb="6">
      <t>コウソク</t>
    </rPh>
    <rPh sb="6" eb="7">
      <t>ダイ</t>
    </rPh>
    <rPh sb="8" eb="9">
      <t>オオ</t>
    </rPh>
    <rPh sb="9" eb="11">
      <t>チュウガタ</t>
    </rPh>
    <rPh sb="15" eb="16">
      <t>エン</t>
    </rPh>
    <rPh sb="17" eb="19">
      <t>デジマ</t>
    </rPh>
    <rPh sb="19" eb="21">
      <t>ユウリョウ</t>
    </rPh>
    <phoneticPr fontId="18"/>
  </si>
  <si>
    <t>太宰府＝長崎　大中型　9630　小型4020</t>
    <rPh sb="0" eb="3">
      <t>ダザイフ</t>
    </rPh>
    <rPh sb="4" eb="6">
      <t>ナガサキ</t>
    </rPh>
    <rPh sb="7" eb="8">
      <t>オオ</t>
    </rPh>
    <rPh sb="8" eb="10">
      <t>チュウガタ</t>
    </rPh>
    <rPh sb="16" eb="18">
      <t>コガタ</t>
    </rPh>
    <phoneticPr fontId="18"/>
  </si>
  <si>
    <t>　雲仙へは出島IC=諫早IC利用　大中型　1370円</t>
    <rPh sb="1" eb="3">
      <t>ウンゼン</t>
    </rPh>
    <rPh sb="5" eb="7">
      <t>デジマ</t>
    </rPh>
    <rPh sb="10" eb="12">
      <t>イサハヤ</t>
    </rPh>
    <rPh sb="14" eb="16">
      <t>リヨウ</t>
    </rPh>
    <rPh sb="17" eb="18">
      <t>オオ</t>
    </rPh>
    <rPh sb="18" eb="20">
      <t>チュウガタ</t>
    </rPh>
    <rPh sb="25" eb="26">
      <t>エン</t>
    </rPh>
    <phoneticPr fontId="18"/>
  </si>
  <si>
    <t>　</t>
    <phoneticPr fontId="18"/>
  </si>
  <si>
    <t>島原へは川平IC=諫早IC・島原IC　利用大中型1510</t>
    <rPh sb="0" eb="2">
      <t>シマバラ</t>
    </rPh>
    <rPh sb="4" eb="6">
      <t>カビラ</t>
    </rPh>
    <rPh sb="9" eb="11">
      <t>イサハヤ</t>
    </rPh>
    <rPh sb="14" eb="16">
      <t>シマバラ</t>
    </rPh>
    <rPh sb="19" eb="21">
      <t>リヨウ</t>
    </rPh>
    <rPh sb="21" eb="22">
      <t>オオ</t>
    </rPh>
    <rPh sb="22" eb="24">
      <t>チュウガタ</t>
    </rPh>
    <phoneticPr fontId="18"/>
  </si>
  <si>
    <t>九州国立博物館　700　　P料　2000　小型1300</t>
    <rPh sb="0" eb="2">
      <t>キュウシュウ</t>
    </rPh>
    <rPh sb="2" eb="4">
      <t>コクリツ</t>
    </rPh>
    <rPh sb="4" eb="7">
      <t>ハクブツカン</t>
    </rPh>
    <rPh sb="14" eb="15">
      <t>リョウ</t>
    </rPh>
    <rPh sb="21" eb="23">
      <t>コガタ</t>
    </rPh>
    <phoneticPr fontId="18"/>
  </si>
  <si>
    <t>昼食　</t>
    <rPh sb="0" eb="2">
      <t>チュウショク</t>
    </rPh>
    <phoneticPr fontId="18"/>
  </si>
  <si>
    <t>キャナルシティ　入場無料　P料　上下車10分は無料</t>
    <rPh sb="8" eb="10">
      <t>ニュウジョウ</t>
    </rPh>
    <rPh sb="10" eb="12">
      <t>ムリョウ</t>
    </rPh>
    <rPh sb="14" eb="15">
      <t>リョウ</t>
    </rPh>
    <rPh sb="16" eb="18">
      <t>ジョウゲ</t>
    </rPh>
    <rPh sb="18" eb="19">
      <t>シャ</t>
    </rPh>
    <rPh sb="21" eb="22">
      <t>ブ</t>
    </rPh>
    <rPh sb="23" eb="25">
      <t>ムリョウ</t>
    </rPh>
    <phoneticPr fontId="18"/>
  </si>
  <si>
    <t>熊本へは高速　大中型　6950　小型2830</t>
    <rPh sb="0" eb="2">
      <t>クマモト</t>
    </rPh>
    <rPh sb="4" eb="6">
      <t>コウソク</t>
    </rPh>
    <rPh sb="7" eb="8">
      <t>オオ</t>
    </rPh>
    <rPh sb="8" eb="10">
      <t>チュウガタ</t>
    </rPh>
    <rPh sb="16" eb="18">
      <t>コガタ</t>
    </rPh>
    <phoneticPr fontId="18"/>
  </si>
  <si>
    <t>原鶴まで　下道も高速も時間変わらず約60分</t>
    <rPh sb="0" eb="2">
      <t>ハラツル</t>
    </rPh>
    <rPh sb="5" eb="7">
      <t>シタミチ</t>
    </rPh>
    <rPh sb="8" eb="10">
      <t>コウソク</t>
    </rPh>
    <rPh sb="11" eb="13">
      <t>ジカン</t>
    </rPh>
    <rPh sb="13" eb="14">
      <t>カ</t>
    </rPh>
    <rPh sb="17" eb="18">
      <t>ヤク</t>
    </rPh>
    <rPh sb="20" eb="21">
      <t>フン</t>
    </rPh>
    <phoneticPr fontId="18"/>
  </si>
  <si>
    <t>※キャナルシティ　バス許可証は必要</t>
    <rPh sb="11" eb="14">
      <t>キョカショウ</t>
    </rPh>
    <rPh sb="15" eb="17">
      <t>ヒツヨウ</t>
    </rPh>
    <phoneticPr fontId="18"/>
  </si>
  <si>
    <t>　　別紙申請書にて申請ください</t>
    <rPh sb="2" eb="4">
      <t>ベッシ</t>
    </rPh>
    <rPh sb="4" eb="7">
      <t>シンセイショ</t>
    </rPh>
    <rPh sb="9" eb="11">
      <t>シンセイ</t>
    </rPh>
    <phoneticPr fontId="18"/>
  </si>
  <si>
    <t>吉野ヶ里　＠460　　P料　大中小型　1050</t>
    <rPh sb="0" eb="4">
      <t>ヨシノガリ</t>
    </rPh>
    <rPh sb="12" eb="13">
      <t>リョウ</t>
    </rPh>
    <rPh sb="14" eb="15">
      <t>オオ</t>
    </rPh>
    <rPh sb="15" eb="16">
      <t>チュウ</t>
    </rPh>
    <rPh sb="16" eb="18">
      <t>コガタ</t>
    </rPh>
    <phoneticPr fontId="18"/>
  </si>
  <si>
    <t>　　都市高速　1260</t>
    <rPh sb="2" eb="4">
      <t>トシ</t>
    </rPh>
    <rPh sb="4" eb="6">
      <t>コウソク</t>
    </rPh>
    <phoneticPr fontId="18"/>
  </si>
  <si>
    <t>原鶴へは　東背振＝朝倉　利用</t>
    <rPh sb="0" eb="1">
      <t>ハラ</t>
    </rPh>
    <rPh sb="1" eb="2">
      <t>ツル</t>
    </rPh>
    <rPh sb="5" eb="6">
      <t>ヒガシ</t>
    </rPh>
    <rPh sb="6" eb="7">
      <t>セ</t>
    </rPh>
    <rPh sb="7" eb="8">
      <t>フ</t>
    </rPh>
    <rPh sb="9" eb="11">
      <t>アサクラ</t>
    </rPh>
    <rPh sb="12" eb="14">
      <t>リヨウ</t>
    </rPh>
    <phoneticPr fontId="18"/>
  </si>
  <si>
    <t>太宰府＝東背振　大中型2460　小型1170</t>
    <rPh sb="0" eb="3">
      <t>ダザイフ</t>
    </rPh>
    <rPh sb="4" eb="5">
      <t>ヒガシ</t>
    </rPh>
    <rPh sb="5" eb="6">
      <t>セ</t>
    </rPh>
    <rPh sb="6" eb="7">
      <t>フ</t>
    </rPh>
    <rPh sb="8" eb="9">
      <t>オオ</t>
    </rPh>
    <rPh sb="9" eb="11">
      <t>チュウガタ</t>
    </rPh>
    <rPh sb="16" eb="18">
      <t>コガタ</t>
    </rPh>
    <phoneticPr fontId="18"/>
  </si>
  <si>
    <t>福岡へは　都市高利用　2460＋都市高速　1260</t>
    <rPh sb="0" eb="2">
      <t>フクオカ</t>
    </rPh>
    <rPh sb="5" eb="7">
      <t>トシ</t>
    </rPh>
    <rPh sb="7" eb="8">
      <t>コウ</t>
    </rPh>
    <rPh sb="8" eb="10">
      <t>リヨウ</t>
    </rPh>
    <rPh sb="16" eb="18">
      <t>トシ</t>
    </rPh>
    <rPh sb="18" eb="20">
      <t>コウソク</t>
    </rPh>
    <phoneticPr fontId="56"/>
  </si>
  <si>
    <t>熊本へは高速　大中型6860　小型3090</t>
    <rPh sb="0" eb="2">
      <t>クマモト</t>
    </rPh>
    <rPh sb="4" eb="6">
      <t>コウソク</t>
    </rPh>
    <rPh sb="7" eb="8">
      <t>オオ</t>
    </rPh>
    <rPh sb="8" eb="10">
      <t>チュウガタ</t>
    </rPh>
    <rPh sb="15" eb="17">
      <t>コガタ</t>
    </rPh>
    <phoneticPr fontId="18"/>
  </si>
  <si>
    <t>川下り：：下記</t>
    <rPh sb="0" eb="2">
      <t>カワクダ</t>
    </rPh>
    <rPh sb="5" eb="7">
      <t>カキ</t>
    </rPh>
    <phoneticPr fontId="18"/>
  </si>
  <si>
    <t>柳川；昼食</t>
    <rPh sb="0" eb="2">
      <t>ヤナガワ</t>
    </rPh>
    <rPh sb="3" eb="5">
      <t>チュウショク</t>
    </rPh>
    <phoneticPr fontId="18"/>
  </si>
  <si>
    <t>白秋生家　＠600　　Pなし</t>
    <rPh sb="0" eb="2">
      <t>ハクシュウ</t>
    </rPh>
    <rPh sb="2" eb="4">
      <t>セイカ</t>
    </rPh>
    <phoneticPr fontId="18"/>
  </si>
  <si>
    <t>福岡へ　高速代　3560　都市高速1260　</t>
    <rPh sb="0" eb="2">
      <t>フクオカ</t>
    </rPh>
    <rPh sb="4" eb="6">
      <t>コウソク</t>
    </rPh>
    <rPh sb="6" eb="7">
      <t>ダイ</t>
    </rPh>
    <rPh sb="13" eb="15">
      <t>トシ</t>
    </rPh>
    <rPh sb="15" eb="17">
      <t>コウソク</t>
    </rPh>
    <phoneticPr fontId="56"/>
  </si>
  <si>
    <t>0944-72-8647　40-50コース　1000円</t>
    <rPh sb="26" eb="27">
      <t>エン</t>
    </rPh>
    <phoneticPr fontId="18"/>
  </si>
  <si>
    <t>昼食：</t>
    <rPh sb="0" eb="2">
      <t>チュウショク</t>
    </rPh>
    <phoneticPr fontId="18"/>
  </si>
  <si>
    <t>豆田町散策　　P駐車場；注意</t>
    <rPh sb="0" eb="3">
      <t>マメタマチ</t>
    </rPh>
    <rPh sb="3" eb="5">
      <t>サンサク</t>
    </rPh>
    <rPh sb="8" eb="11">
      <t>チュウシャジョウ</t>
    </rPh>
    <rPh sb="12" eb="14">
      <t>チュウイ</t>
    </rPh>
    <phoneticPr fontId="18"/>
  </si>
  <si>
    <t>長崎へは　都市高利用で90分　高速代　5180＋310</t>
    <rPh sb="0" eb="2">
      <t>ナガサキ</t>
    </rPh>
    <rPh sb="5" eb="7">
      <t>トシ</t>
    </rPh>
    <rPh sb="7" eb="8">
      <t>コウ</t>
    </rPh>
    <rPh sb="8" eb="10">
      <t>リヨウ</t>
    </rPh>
    <rPh sb="13" eb="14">
      <t>フン</t>
    </rPh>
    <rPh sb="15" eb="17">
      <t>コウソク</t>
    </rPh>
    <rPh sb="17" eb="18">
      <t>ダイ</t>
    </rPh>
    <phoneticPr fontId="56"/>
  </si>
  <si>
    <t>熊本へ高速で60分　3560</t>
    <rPh sb="0" eb="2">
      <t>クマモト</t>
    </rPh>
    <rPh sb="3" eb="5">
      <t>コウソク</t>
    </rPh>
    <rPh sb="8" eb="9">
      <t>フン</t>
    </rPh>
    <phoneticPr fontId="18"/>
  </si>
  <si>
    <t>みやま＝菊水　高速代　1730</t>
    <rPh sb="4" eb="6">
      <t>キクスイ</t>
    </rPh>
    <rPh sb="7" eb="9">
      <t>コウソク</t>
    </rPh>
    <rPh sb="9" eb="10">
      <t>ダイ</t>
    </rPh>
    <phoneticPr fontId="18"/>
  </si>
  <si>
    <t>所用90分　　みやま＝半道橋　高速3560＋1260　</t>
    <rPh sb="0" eb="2">
      <t>ショヨウ</t>
    </rPh>
    <rPh sb="4" eb="5">
      <t>フン</t>
    </rPh>
    <rPh sb="11" eb="14">
      <t>ハンミチバシ</t>
    </rPh>
    <rPh sb="15" eb="17">
      <t>コウソク</t>
    </rPh>
    <phoneticPr fontId="18"/>
  </si>
  <si>
    <t>　所用80分　　みやまー嬉野　7470</t>
    <rPh sb="1" eb="3">
      <t>ショヨウ</t>
    </rPh>
    <rPh sb="5" eb="6">
      <t>フン</t>
    </rPh>
    <rPh sb="12" eb="14">
      <t>ウレシノ</t>
    </rPh>
    <phoneticPr fontId="18"/>
  </si>
  <si>
    <t>所用　60分　みやま＝菊水　1730</t>
    <rPh sb="0" eb="2">
      <t>ショヨウ</t>
    </rPh>
    <rPh sb="5" eb="6">
      <t>フン</t>
    </rPh>
    <rPh sb="11" eb="13">
      <t>キクスイ</t>
    </rPh>
    <phoneticPr fontId="18"/>
  </si>
  <si>
    <t>所用　95分　　みやま＝植木　2520</t>
    <rPh sb="0" eb="2">
      <t>ショヨウ</t>
    </rPh>
    <rPh sb="5" eb="6">
      <t>フン</t>
    </rPh>
    <rPh sb="12" eb="14">
      <t>ウエキ</t>
    </rPh>
    <phoneticPr fontId="18"/>
  </si>
  <si>
    <t>湯布院へ　日田IC=湯布院IC　45分　大型3630</t>
    <rPh sb="0" eb="3">
      <t>ユフイン</t>
    </rPh>
    <rPh sb="5" eb="7">
      <t>ヒタ</t>
    </rPh>
    <rPh sb="10" eb="13">
      <t>ユフイン</t>
    </rPh>
    <rPh sb="18" eb="19">
      <t>フン</t>
    </rPh>
    <rPh sb="20" eb="22">
      <t>オオガタ</t>
    </rPh>
    <phoneticPr fontId="18"/>
  </si>
  <si>
    <t>黒川へ　一般道　70分</t>
    <rPh sb="0" eb="2">
      <t>クロカワ</t>
    </rPh>
    <rPh sb="4" eb="7">
      <t>イッパンドウ</t>
    </rPh>
    <rPh sb="10" eb="11">
      <t>フン</t>
    </rPh>
    <phoneticPr fontId="18"/>
  </si>
  <si>
    <t>原鶴へ　高速で２５分　日田IC=杷木IC　大型1210</t>
    <rPh sb="0" eb="2">
      <t>ハラツル</t>
    </rPh>
    <rPh sb="4" eb="6">
      <t>コウソク</t>
    </rPh>
    <rPh sb="9" eb="10">
      <t>フン</t>
    </rPh>
    <rPh sb="11" eb="13">
      <t>ヒタ</t>
    </rPh>
    <rPh sb="16" eb="18">
      <t>ハキ</t>
    </rPh>
    <rPh sb="21" eb="23">
      <t>オオガタ</t>
    </rPh>
    <phoneticPr fontId="18"/>
  </si>
  <si>
    <t>別府へ　高速で７５分　日田IC＝別府IC　大型5400</t>
    <rPh sb="0" eb="2">
      <t>ベップ</t>
    </rPh>
    <rPh sb="4" eb="6">
      <t>コウソク</t>
    </rPh>
    <rPh sb="9" eb="10">
      <t>フン</t>
    </rPh>
    <rPh sb="11" eb="13">
      <t>ヒタ</t>
    </rPh>
    <rPh sb="16" eb="18">
      <t>ベップ</t>
    </rPh>
    <rPh sb="21" eb="23">
      <t>オオガタ</t>
    </rPh>
    <phoneticPr fontId="18"/>
  </si>
  <si>
    <t>川下り：上記 NO９参照</t>
    <rPh sb="0" eb="1">
      <t>カワ</t>
    </rPh>
    <rPh sb="1" eb="2">
      <t>クダ</t>
    </rPh>
    <rPh sb="4" eb="6">
      <t>ジョウキ</t>
    </rPh>
    <rPh sb="10" eb="12">
      <t>サンショウ</t>
    </rPh>
    <phoneticPr fontId="18"/>
  </si>
  <si>
    <t>川下り：上記コースNO9　参照</t>
    <rPh sb="0" eb="1">
      <t>カワ</t>
    </rPh>
    <rPh sb="1" eb="2">
      <t>クダ</t>
    </rPh>
    <rPh sb="4" eb="6">
      <t>ジョウキ</t>
    </rPh>
    <rPh sb="13" eb="15">
      <t>サンショウ</t>
    </rPh>
    <phoneticPr fontId="18"/>
  </si>
  <si>
    <t>【高速・有料道路】　太宰府＝みやま　大中型3560</t>
    <rPh sb="1" eb="3">
      <t>コウソク</t>
    </rPh>
    <rPh sb="4" eb="6">
      <t>ユウリョウ</t>
    </rPh>
    <rPh sb="6" eb="8">
      <t>ドウロ</t>
    </rPh>
    <rPh sb="10" eb="13">
      <t>ダザイフ</t>
    </rPh>
    <rPh sb="18" eb="21">
      <t>オオチュウガタ</t>
    </rPh>
    <phoneticPr fontId="18"/>
  </si>
  <si>
    <t>太宰府＝みやま　大中型3560</t>
    <rPh sb="0" eb="3">
      <t>ダザイフ</t>
    </rPh>
    <rPh sb="8" eb="11">
      <t>オオチュウガタ</t>
    </rPh>
    <phoneticPr fontId="18"/>
  </si>
  <si>
    <t>福岡へ　　みやま＝大宰府　大中型3560　＋都市高速1260</t>
    <rPh sb="0" eb="2">
      <t>フクオカ</t>
    </rPh>
    <rPh sb="9" eb="12">
      <t>ダザイフ</t>
    </rPh>
    <rPh sb="13" eb="16">
      <t>オオチュウガタ</t>
    </rPh>
    <rPh sb="22" eb="24">
      <t>トシ</t>
    </rPh>
    <rPh sb="24" eb="26">
      <t>コウソク</t>
    </rPh>
    <phoneticPr fontId="18"/>
  </si>
  <si>
    <t>　太宰府天満宮　柳川川下り</t>
    <rPh sb="1" eb="4">
      <t>ダザイフ</t>
    </rPh>
    <rPh sb="4" eb="7">
      <t>テンマングウ</t>
    </rPh>
    <rPh sb="8" eb="10">
      <t>ヤナガワ</t>
    </rPh>
    <rPh sb="10" eb="12">
      <t>カワクダ</t>
    </rPh>
    <phoneticPr fontId="56"/>
  </si>
  <si>
    <t>阿蘇：内牧温泉</t>
    <rPh sb="0" eb="2">
      <t>アソ</t>
    </rPh>
    <rPh sb="3" eb="5">
      <t>ウチノマキ</t>
    </rPh>
    <rPh sb="5" eb="7">
      <t>オンセン</t>
    </rPh>
    <phoneticPr fontId="18"/>
  </si>
  <si>
    <t>内牧へ　60分</t>
    <rPh sb="0" eb="2">
      <t>ウチノマキ</t>
    </rPh>
    <rPh sb="6" eb="7">
      <t>フン</t>
    </rPh>
    <phoneticPr fontId="18"/>
  </si>
  <si>
    <t>やまなみハ経由で70分</t>
    <rPh sb="5" eb="7">
      <t>ケイユ</t>
    </rPh>
    <rPh sb="10" eb="11">
      <t>フン</t>
    </rPh>
    <phoneticPr fontId="18"/>
  </si>
  <si>
    <t>　　　　　　　　　　　　別府へやまなみハイウェイ経由で　80分　高速は70分</t>
    <rPh sb="12" eb="14">
      <t>ベップ</t>
    </rPh>
    <rPh sb="24" eb="26">
      <t>ケイユ</t>
    </rPh>
    <rPh sb="30" eb="31">
      <t>フン</t>
    </rPh>
    <rPh sb="32" eb="34">
      <t>コウソク</t>
    </rPh>
    <rPh sb="37" eb="38">
      <t>フン</t>
    </rPh>
    <phoneticPr fontId="18"/>
  </si>
  <si>
    <t>一般道　４0分</t>
    <rPh sb="0" eb="3">
      <t>イッパンドウ</t>
    </rPh>
    <rPh sb="6" eb="7">
      <t>フン</t>
    </rPh>
    <phoneticPr fontId="18"/>
  </si>
  <si>
    <t>太宰府＝日田　　大中型4440　小型2030　</t>
    <rPh sb="0" eb="3">
      <t>ダザイフ</t>
    </rPh>
    <rPh sb="4" eb="6">
      <t>ヒタ</t>
    </rPh>
    <rPh sb="8" eb="9">
      <t>オオ</t>
    </rPh>
    <rPh sb="9" eb="11">
      <t>チュウガタ</t>
    </rPh>
    <rPh sb="16" eb="18">
      <t>コガタ</t>
    </rPh>
    <phoneticPr fontId="18"/>
  </si>
  <si>
    <t>　＋都市高1260</t>
    <rPh sb="2" eb="4">
      <t>トシ</t>
    </rPh>
    <rPh sb="4" eb="5">
      <t>タカ</t>
    </rPh>
    <phoneticPr fontId="18"/>
  </si>
  <si>
    <t>虹の松原：都市高速、今宿道路経由60分</t>
    <rPh sb="0" eb="1">
      <t>ニジ</t>
    </rPh>
    <rPh sb="2" eb="4">
      <t>マツバラ</t>
    </rPh>
    <rPh sb="5" eb="7">
      <t>トシ</t>
    </rPh>
    <rPh sb="7" eb="9">
      <t>コウソク</t>
    </rPh>
    <rPh sb="10" eb="11">
      <t>イマ</t>
    </rPh>
    <rPh sb="11" eb="12">
      <t>ヤド</t>
    </rPh>
    <rPh sb="12" eb="14">
      <t>ドウロ</t>
    </rPh>
    <rPh sb="14" eb="16">
      <t>ケイユ</t>
    </rPh>
    <rPh sb="18" eb="19">
      <t>フン</t>
    </rPh>
    <phoneticPr fontId="56"/>
  </si>
  <si>
    <t>昼食：</t>
    <rPh sb="0" eb="2">
      <t>チュウショク</t>
    </rPh>
    <phoneticPr fontId="18"/>
  </si>
  <si>
    <t>有田焼：ポーセリンパーク：無料　P無料</t>
    <rPh sb="0" eb="3">
      <t>アリタヤキ</t>
    </rPh>
    <rPh sb="13" eb="15">
      <t>ムリョウ</t>
    </rPh>
    <rPh sb="17" eb="19">
      <t>ムリョウ</t>
    </rPh>
    <phoneticPr fontId="18"/>
  </si>
  <si>
    <t>嬉野へ　一般道　２５分</t>
    <rPh sb="0" eb="2">
      <t>ウレシノ</t>
    </rPh>
    <rPh sb="4" eb="7">
      <t>イッパンドウ</t>
    </rPh>
    <rPh sb="10" eb="11">
      <t>フン</t>
    </rPh>
    <phoneticPr fontId="18"/>
  </si>
  <si>
    <t>　　　　　　　　　　　　　ハウステンボスへ　有料使用で　30分　有田波佐見＝大塔</t>
    <rPh sb="22" eb="24">
      <t>ユウリョウ</t>
    </rPh>
    <rPh sb="24" eb="26">
      <t>シヨウ</t>
    </rPh>
    <rPh sb="30" eb="31">
      <t>フン</t>
    </rPh>
    <rPh sb="32" eb="34">
      <t>アリタ</t>
    </rPh>
    <rPh sb="34" eb="37">
      <t>ハサミ</t>
    </rPh>
    <rPh sb="38" eb="39">
      <t>ダイ</t>
    </rPh>
    <rPh sb="39" eb="40">
      <t>トウ</t>
    </rPh>
    <phoneticPr fontId="18"/>
  </si>
  <si>
    <t>　　　　　　　　　　　長崎市内へ　高速で６５分　大中型　約5180＋有料1000？</t>
    <rPh sb="11" eb="15">
      <t>ナガサキシナイ</t>
    </rPh>
    <rPh sb="17" eb="19">
      <t>コウソク</t>
    </rPh>
    <rPh sb="22" eb="23">
      <t>フン</t>
    </rPh>
    <rPh sb="24" eb="25">
      <t>オオ</t>
    </rPh>
    <rPh sb="25" eb="27">
      <t>チュウガタ</t>
    </rPh>
    <rPh sb="28" eb="29">
      <t>ヤク</t>
    </rPh>
    <rPh sb="34" eb="36">
      <t>ユウリョウ</t>
    </rPh>
    <phoneticPr fontId="18"/>
  </si>
  <si>
    <t>　　　　　　　　　　　雲仙へは　西九州道・高速経由諫早IC　　直行２時間</t>
    <rPh sb="11" eb="13">
      <t>ウンゼン</t>
    </rPh>
    <rPh sb="16" eb="19">
      <t>ニシキュウシュウ</t>
    </rPh>
    <rPh sb="19" eb="20">
      <t>ミチ</t>
    </rPh>
    <rPh sb="21" eb="23">
      <t>コウソク</t>
    </rPh>
    <rPh sb="23" eb="25">
      <t>ケイユ</t>
    </rPh>
    <rPh sb="25" eb="27">
      <t>イサハヤ</t>
    </rPh>
    <rPh sb="31" eb="33">
      <t>チョッコウ</t>
    </rPh>
    <rPh sb="34" eb="36">
      <t>ジカン</t>
    </rPh>
    <phoneticPr fontId="18"/>
  </si>
  <si>
    <t>平戸へ　西九州道路　80分</t>
    <rPh sb="0" eb="2">
      <t>ヒラド</t>
    </rPh>
    <rPh sb="4" eb="5">
      <t>ニシ</t>
    </rPh>
    <rPh sb="5" eb="7">
      <t>キュウシュウ</t>
    </rPh>
    <rPh sb="7" eb="9">
      <t>ドウロ</t>
    </rPh>
    <rPh sb="12" eb="13">
      <t>フン</t>
    </rPh>
    <phoneticPr fontId="18"/>
  </si>
  <si>
    <t>都市高速、今宿道路</t>
    <phoneticPr fontId="18"/>
  </si>
  <si>
    <t>総合案内センター</t>
    <rPh sb="0" eb="2">
      <t>ソウゴウ</t>
    </rPh>
    <rPh sb="2" eb="4">
      <t>アンナイ</t>
    </rPh>
    <phoneticPr fontId="6"/>
  </si>
  <si>
    <t>0570-064-110</t>
    <phoneticPr fontId="6"/>
  </si>
  <si>
    <t>１２月の第１火・水・12/29～31</t>
    <rPh sb="2" eb="3">
      <t>ガツ</t>
    </rPh>
    <rPh sb="4" eb="5">
      <t>ダイ</t>
    </rPh>
    <rPh sb="6" eb="7">
      <t>ヒ</t>
    </rPh>
    <rPh sb="8" eb="9">
      <t>ミズ</t>
    </rPh>
    <phoneticPr fontId="6"/>
  </si>
  <si>
    <t>唐津城跡</t>
    <rPh sb="0" eb="2">
      <t>カラツ</t>
    </rPh>
    <rPh sb="2" eb="4">
      <t>ジョウセキ</t>
    </rPh>
    <phoneticPr fontId="6"/>
  </si>
  <si>
    <t>0955-74-8887</t>
    <phoneticPr fontId="6"/>
  </si>
  <si>
    <t>20人以上</t>
    <rPh sb="2" eb="3">
      <t>ヒト</t>
    </rPh>
    <rPh sb="3" eb="5">
      <t>イジョウ</t>
    </rPh>
    <phoneticPr fontId="18"/>
  </si>
  <si>
    <t>名護屋城跡</t>
    <rPh sb="0" eb="3">
      <t>ナゴヤ</t>
    </rPh>
    <rPh sb="3" eb="5">
      <t>ジョウセキ</t>
    </rPh>
    <phoneticPr fontId="6"/>
  </si>
  <si>
    <t>無料</t>
    <rPh sb="0" eb="2">
      <t>ムリョウ</t>
    </rPh>
    <phoneticPr fontId="18"/>
  </si>
  <si>
    <t>0955-82-4905</t>
    <phoneticPr fontId="6"/>
  </si>
  <si>
    <t>名護屋城跡：無料　　P無料</t>
    <rPh sb="0" eb="3">
      <t>ナゴヤ</t>
    </rPh>
    <rPh sb="3" eb="5">
      <t>ジョウセキ</t>
    </rPh>
    <rPh sb="6" eb="8">
      <t>ムリョウ</t>
    </rPh>
    <rPh sb="11" eb="13">
      <t>ムリョウ</t>
    </rPh>
    <phoneticPr fontId="18"/>
  </si>
  <si>
    <t>福岡へ　一般道R202で　90分</t>
    <rPh sb="0" eb="2">
      <t>フクオカ</t>
    </rPh>
    <rPh sb="4" eb="7">
      <t>イッパンドウ</t>
    </rPh>
    <rPh sb="15" eb="16">
      <t>フン</t>
    </rPh>
    <phoneticPr fontId="18"/>
  </si>
  <si>
    <t>嬉野へ　県道４５　伊万里経由で　80分</t>
    <rPh sb="0" eb="2">
      <t>ウレシノ</t>
    </rPh>
    <rPh sb="4" eb="6">
      <t>ケンドウ</t>
    </rPh>
    <rPh sb="9" eb="12">
      <t>イマリ</t>
    </rPh>
    <rPh sb="12" eb="14">
      <t>ケイユ</t>
    </rPh>
    <rPh sb="18" eb="19">
      <t>フン</t>
    </rPh>
    <phoneticPr fontId="18"/>
  </si>
  <si>
    <t>ハウステンボスへ　　90分　伊万里経由西九州道利用</t>
    <rPh sb="12" eb="13">
      <t>フン</t>
    </rPh>
    <rPh sb="14" eb="17">
      <t>イマリ</t>
    </rPh>
    <rPh sb="17" eb="19">
      <t>ケイユ</t>
    </rPh>
    <rPh sb="19" eb="23">
      <t>ニシキュウシュウドウ</t>
    </rPh>
    <rPh sb="23" eb="25">
      <t>リヨウ</t>
    </rPh>
    <phoneticPr fontId="18"/>
  </si>
  <si>
    <t>平戸へ　R204一般道で　１時間50分</t>
    <rPh sb="0" eb="2">
      <t>ヒラド</t>
    </rPh>
    <rPh sb="8" eb="11">
      <t>イッパンドウ</t>
    </rPh>
    <rPh sb="14" eb="16">
      <t>ジカン</t>
    </rPh>
    <rPh sb="18" eb="19">
      <t>フン</t>
    </rPh>
    <phoneticPr fontId="18"/>
  </si>
  <si>
    <t>門司港レトロ：無料　P料金　1000　予約制</t>
    <rPh sb="0" eb="3">
      <t>モジコウ</t>
    </rPh>
    <rPh sb="7" eb="9">
      <t>ムリョウ</t>
    </rPh>
    <rPh sb="11" eb="13">
      <t>リョウキン</t>
    </rPh>
    <rPh sb="19" eb="21">
      <t>ヨヤク</t>
    </rPh>
    <rPh sb="21" eb="22">
      <t>セイ</t>
    </rPh>
    <phoneticPr fontId="18"/>
  </si>
  <si>
    <t>昼食：唐戸市場</t>
    <rPh sb="0" eb="2">
      <t>チュウショク</t>
    </rPh>
    <rPh sb="3" eb="5">
      <t>カラト</t>
    </rPh>
    <rPh sb="5" eb="7">
      <t>イチバ</t>
    </rPh>
    <phoneticPr fontId="18"/>
  </si>
  <si>
    <t>日清講和記念館（春帆楼内）</t>
    <rPh sb="0" eb="2">
      <t>ニッシン</t>
    </rPh>
    <rPh sb="2" eb="4">
      <t>コウワ</t>
    </rPh>
    <rPh sb="4" eb="7">
      <t>キネンカン</t>
    </rPh>
    <rPh sb="8" eb="11">
      <t>シュンパンロウ</t>
    </rPh>
    <rPh sb="11" eb="12">
      <t>ナイ</t>
    </rPh>
    <phoneticPr fontId="18"/>
  </si>
  <si>
    <t>　　　カモンワーフ　083-228-0330</t>
    <phoneticPr fontId="18"/>
  </si>
  <si>
    <t>赤間神宮：無料</t>
    <rPh sb="0" eb="2">
      <t>アカマ</t>
    </rPh>
    <rPh sb="2" eb="4">
      <t>ジングウ</t>
    </rPh>
    <rPh sb="5" eb="7">
      <t>ムリョウ</t>
    </rPh>
    <phoneticPr fontId="18"/>
  </si>
  <si>
    <t>日清講和記念館は市の施設です。無料</t>
    <rPh sb="0" eb="2">
      <t>ニッシン</t>
    </rPh>
    <rPh sb="2" eb="4">
      <t>コウワ</t>
    </rPh>
    <rPh sb="4" eb="7">
      <t>キネンカン</t>
    </rPh>
    <rPh sb="8" eb="9">
      <t>シ</t>
    </rPh>
    <rPh sb="10" eb="12">
      <t>シセツ</t>
    </rPh>
    <rPh sb="15" eb="17">
      <t>ムリョウ</t>
    </rPh>
    <phoneticPr fontId="18"/>
  </si>
  <si>
    <t>福岡IC=門司IC　　大型5250　都市高1260</t>
    <rPh sb="0" eb="2">
      <t>フクオカ</t>
    </rPh>
    <rPh sb="5" eb="7">
      <t>モジ</t>
    </rPh>
    <rPh sb="11" eb="13">
      <t>オオガタ</t>
    </rPh>
    <rPh sb="18" eb="20">
      <t>トシ</t>
    </rPh>
    <rPh sb="20" eb="21">
      <t>タカ</t>
    </rPh>
    <phoneticPr fontId="18"/>
  </si>
  <si>
    <t>小倉へ　　　高速利用で　35-40分</t>
    <rPh sb="0" eb="2">
      <t>コクラ</t>
    </rPh>
    <rPh sb="6" eb="8">
      <t>コウソク</t>
    </rPh>
    <rPh sb="8" eb="10">
      <t>リヨウ</t>
    </rPh>
    <rPh sb="17" eb="18">
      <t>フン</t>
    </rPh>
    <phoneticPr fontId="18"/>
  </si>
  <si>
    <t>福岡へ　　高速利用で　80分</t>
    <rPh sb="0" eb="2">
      <t>フクオカ</t>
    </rPh>
    <rPh sb="5" eb="7">
      <t>コウソク</t>
    </rPh>
    <rPh sb="7" eb="9">
      <t>リヨウ</t>
    </rPh>
    <rPh sb="13" eb="14">
      <t>フン</t>
    </rPh>
    <phoneticPr fontId="18"/>
  </si>
  <si>
    <t>別府へ　東九州自動車道利用で　２時間</t>
    <rPh sb="0" eb="2">
      <t>ベップ</t>
    </rPh>
    <rPh sb="4" eb="5">
      <t>ヒガシ</t>
    </rPh>
    <rPh sb="5" eb="7">
      <t>キュウシュウ</t>
    </rPh>
    <rPh sb="7" eb="11">
      <t>ジドウシャドウ</t>
    </rPh>
    <rPh sb="11" eb="13">
      <t>リヨウ</t>
    </rPh>
    <rPh sb="16" eb="18">
      <t>ジカン</t>
    </rPh>
    <phoneticPr fontId="18"/>
  </si>
  <si>
    <t>着</t>
    <rPh sb="0" eb="1">
      <t>チャク</t>
    </rPh>
    <phoneticPr fontId="18"/>
  </si>
  <si>
    <t>発</t>
    <rPh sb="0" eb="1">
      <t>ハツ</t>
    </rPh>
    <phoneticPr fontId="18"/>
  </si>
  <si>
    <t>大村湾＝東彼杵　1170</t>
    <rPh sb="0" eb="3">
      <t>オオムラワン</t>
    </rPh>
    <rPh sb="4" eb="5">
      <t>ヒガシ</t>
    </rPh>
    <rPh sb="5" eb="7">
      <t>ソノギ</t>
    </rPh>
    <phoneticPr fontId="18"/>
  </si>
  <si>
    <t>西海へ　西海パールラインで15-20分</t>
    <rPh sb="0" eb="2">
      <t>サイカイ</t>
    </rPh>
    <rPh sb="4" eb="6">
      <t>サイカイ</t>
    </rPh>
    <rPh sb="18" eb="19">
      <t>フン</t>
    </rPh>
    <phoneticPr fontId="18"/>
  </si>
  <si>
    <t>長崎へ　高速で　70分　　大塔＝出島　7710</t>
    <rPh sb="0" eb="2">
      <t>ナガサキ</t>
    </rPh>
    <rPh sb="4" eb="6">
      <t>コウソク</t>
    </rPh>
    <rPh sb="10" eb="11">
      <t>フン</t>
    </rPh>
    <rPh sb="13" eb="15">
      <t>ダイトウ</t>
    </rPh>
    <rPh sb="16" eb="18">
      <t>デジマ</t>
    </rPh>
    <phoneticPr fontId="18"/>
  </si>
  <si>
    <t>嬉野へ　高速で４５分　大塔ー嬉野IC　3530</t>
    <rPh sb="0" eb="2">
      <t>ウレシノ</t>
    </rPh>
    <rPh sb="4" eb="6">
      <t>コウソク</t>
    </rPh>
    <rPh sb="9" eb="10">
      <t>フン</t>
    </rPh>
    <rPh sb="11" eb="12">
      <t>オオ</t>
    </rPh>
    <rPh sb="12" eb="13">
      <t>トウ</t>
    </rPh>
    <rPh sb="14" eb="16">
      <t>ウレシノ</t>
    </rPh>
    <phoneticPr fontId="18"/>
  </si>
  <si>
    <t>ハウステンボス　　　　　　　下車のみP料　無料</t>
    <rPh sb="14" eb="16">
      <t>ゲシャ</t>
    </rPh>
    <rPh sb="19" eb="20">
      <t>リョウ</t>
    </rPh>
    <rPh sb="21" eb="23">
      <t>ムリョウ</t>
    </rPh>
    <phoneticPr fontId="18"/>
  </si>
  <si>
    <t>グラバー園：620　　　P料金　</t>
    <rPh sb="4" eb="5">
      <t>エン</t>
    </rPh>
    <rPh sb="13" eb="15">
      <t>リョウキン</t>
    </rPh>
    <phoneticPr fontId="18"/>
  </si>
  <si>
    <t>昼食：</t>
    <rPh sb="0" eb="2">
      <t>チュウショク</t>
    </rPh>
    <phoneticPr fontId="18"/>
  </si>
  <si>
    <t>軍艦島クルーズ：</t>
    <rPh sb="0" eb="3">
      <t>グンカンジマ</t>
    </rPh>
    <phoneticPr fontId="18"/>
  </si>
  <si>
    <t>高速＋出島有料　　　　2580</t>
    <rPh sb="0" eb="2">
      <t>コウソク</t>
    </rPh>
    <rPh sb="3" eb="5">
      <t>デジマ</t>
    </rPh>
    <rPh sb="5" eb="7">
      <t>ユウリョウ</t>
    </rPh>
    <phoneticPr fontId="18"/>
  </si>
  <si>
    <t>【軍艦島クルーズ会社】</t>
    <rPh sb="1" eb="4">
      <t>グンカンジマ</t>
    </rPh>
    <rPh sb="8" eb="10">
      <t>カイシャ</t>
    </rPh>
    <phoneticPr fontId="18"/>
  </si>
  <si>
    <t>西海橋まで　　80分　　7710円</t>
    <rPh sb="0" eb="2">
      <t>サイカイ</t>
    </rPh>
    <rPh sb="2" eb="3">
      <t>ハシ</t>
    </rPh>
    <rPh sb="9" eb="10">
      <t>フン</t>
    </rPh>
    <rPh sb="16" eb="17">
      <t>エン</t>
    </rPh>
    <phoneticPr fontId="18"/>
  </si>
  <si>
    <t>九九島まで　　９０分　高速有料で　8130　円</t>
    <rPh sb="0" eb="2">
      <t>99</t>
    </rPh>
    <rPh sb="2" eb="3">
      <t>シマ</t>
    </rPh>
    <rPh sb="9" eb="10">
      <t>フン</t>
    </rPh>
    <rPh sb="11" eb="13">
      <t>コウソク</t>
    </rPh>
    <rPh sb="13" eb="15">
      <t>ユウリョウ</t>
    </rPh>
    <rPh sb="22" eb="23">
      <t>エン</t>
    </rPh>
    <phoneticPr fontId="18"/>
  </si>
  <si>
    <t>平戸まで　２時間１０分　高速　8130円</t>
    <rPh sb="0" eb="2">
      <t>ヒラド</t>
    </rPh>
    <rPh sb="6" eb="8">
      <t>ジカン</t>
    </rPh>
    <rPh sb="10" eb="11">
      <t>フン</t>
    </rPh>
    <rPh sb="12" eb="14">
      <t>コウソク</t>
    </rPh>
    <rPh sb="19" eb="20">
      <t>エン</t>
    </rPh>
    <phoneticPr fontId="18"/>
  </si>
  <si>
    <t>嬉野まで　　５０分　高速　４３１０円</t>
    <rPh sb="0" eb="2">
      <t>ウレシノ</t>
    </rPh>
    <rPh sb="8" eb="9">
      <t>フン</t>
    </rPh>
    <rPh sb="10" eb="12">
      <t>コウソク</t>
    </rPh>
    <rPh sb="17" eb="18">
      <t>エン</t>
    </rPh>
    <phoneticPr fontId="18"/>
  </si>
  <si>
    <t>平和公園：　無料　　P料</t>
    <rPh sb="0" eb="4">
      <t>ヘイワコウエン</t>
    </rPh>
    <rPh sb="6" eb="8">
      <t>ムリョウ</t>
    </rPh>
    <rPh sb="11" eb="12">
      <t>リョウ</t>
    </rPh>
    <phoneticPr fontId="18"/>
  </si>
  <si>
    <t>グラバー園：620　　　P料金　1200円くらい</t>
    <rPh sb="4" eb="5">
      <t>エン</t>
    </rPh>
    <rPh sb="13" eb="15">
      <t>リョウキン</t>
    </rPh>
    <rPh sb="20" eb="21">
      <t>エン</t>
    </rPh>
    <phoneticPr fontId="18"/>
  </si>
  <si>
    <t>原爆資料館：　200　　P料金　５２０円/１時間</t>
    <rPh sb="0" eb="2">
      <t>ゲンバク</t>
    </rPh>
    <rPh sb="2" eb="5">
      <t>シリョウカン</t>
    </rPh>
    <rPh sb="13" eb="15">
      <t>リョウキン</t>
    </rPh>
    <rPh sb="19" eb="20">
      <t>エン</t>
    </rPh>
    <rPh sb="22" eb="24">
      <t>ジカン</t>
    </rPh>
    <phoneticPr fontId="18"/>
  </si>
  <si>
    <t>【高速・有料道路】　なし</t>
    <rPh sb="1" eb="3">
      <t>コウソク</t>
    </rPh>
    <rPh sb="4" eb="6">
      <t>ユウリョウ</t>
    </rPh>
    <rPh sb="6" eb="8">
      <t>ドウロ</t>
    </rPh>
    <phoneticPr fontId="18"/>
  </si>
  <si>
    <t>ハウステンボスまで　　一般道経由で　80分</t>
    <rPh sb="11" eb="14">
      <t>イッパンドウ</t>
    </rPh>
    <rPh sb="14" eb="16">
      <t>ケイユ</t>
    </rPh>
    <rPh sb="20" eb="21">
      <t>フン</t>
    </rPh>
    <phoneticPr fontId="56"/>
  </si>
  <si>
    <t>平戸へ　高速で120分　　高速代　8,490円</t>
    <rPh sb="0" eb="2">
      <t>ヒラド</t>
    </rPh>
    <rPh sb="4" eb="6">
      <t>コウソク</t>
    </rPh>
    <rPh sb="10" eb="11">
      <t>フン</t>
    </rPh>
    <rPh sb="13" eb="15">
      <t>コウソク</t>
    </rPh>
    <rPh sb="15" eb="16">
      <t>ダイ</t>
    </rPh>
    <rPh sb="18" eb="23">
      <t>490エン</t>
    </rPh>
    <phoneticPr fontId="18"/>
  </si>
  <si>
    <t>雲仙へ　高速で　90分　高速代　2040円</t>
    <rPh sb="0" eb="2">
      <t>ウンゼン</t>
    </rPh>
    <rPh sb="4" eb="6">
      <t>コウソク</t>
    </rPh>
    <rPh sb="10" eb="11">
      <t>フン</t>
    </rPh>
    <rPh sb="12" eb="14">
      <t>コウソク</t>
    </rPh>
    <rPh sb="14" eb="15">
      <t>ダイ</t>
    </rPh>
    <rPh sb="20" eb="21">
      <t>エン</t>
    </rPh>
    <phoneticPr fontId="18"/>
  </si>
  <si>
    <t>島原へ　　高速で90分　　2040円</t>
    <rPh sb="0" eb="2">
      <t>シマバラ</t>
    </rPh>
    <rPh sb="5" eb="7">
      <t>コウソク</t>
    </rPh>
    <rPh sb="10" eb="11">
      <t>フン</t>
    </rPh>
    <rPh sb="17" eb="18">
      <t>エン</t>
    </rPh>
    <phoneticPr fontId="18"/>
  </si>
  <si>
    <t>大村＝出島　　2580</t>
    <rPh sb="0" eb="2">
      <t>オオムラ</t>
    </rPh>
    <rPh sb="3" eb="5">
      <t>デジマ</t>
    </rPh>
    <phoneticPr fontId="18"/>
  </si>
  <si>
    <t>川平有料　大中型530　小型150</t>
    <rPh sb="0" eb="2">
      <t>カビラ</t>
    </rPh>
    <rPh sb="2" eb="4">
      <t>ユウリョウ</t>
    </rPh>
    <rPh sb="5" eb="6">
      <t>オオ</t>
    </rPh>
    <rPh sb="6" eb="8">
      <t>チュウガタ</t>
    </rPh>
    <rPh sb="12" eb="14">
      <t>コガタ</t>
    </rPh>
    <phoneticPr fontId="18"/>
  </si>
  <si>
    <t>出島有料　大中型310　小型100</t>
    <rPh sb="0" eb="2">
      <t>デジマ</t>
    </rPh>
    <rPh sb="2" eb="4">
      <t>ユウリョウ</t>
    </rPh>
    <rPh sb="5" eb="6">
      <t>オオ</t>
    </rPh>
    <rPh sb="6" eb="8">
      <t>チュウガタ</t>
    </rPh>
    <rPh sb="12" eb="14">
      <t>コガタ</t>
    </rPh>
    <phoneticPr fontId="18"/>
  </si>
  <si>
    <t>女神有料　大中型310　小型　100</t>
    <rPh sb="0" eb="2">
      <t>メガミ</t>
    </rPh>
    <rPh sb="2" eb="4">
      <t>ユウリョウ</t>
    </rPh>
    <rPh sb="5" eb="6">
      <t>オオ</t>
    </rPh>
    <rPh sb="6" eb="8">
      <t>チュウガタ</t>
    </rPh>
    <rPh sb="12" eb="14">
      <t>コガタ</t>
    </rPh>
    <phoneticPr fontId="18"/>
  </si>
  <si>
    <t>１区間　（江上＝針尾または針尾小迎）大中型310　小型160</t>
    <rPh sb="1" eb="3">
      <t>クカン</t>
    </rPh>
    <rPh sb="5" eb="7">
      <t>エガミ</t>
    </rPh>
    <rPh sb="8" eb="10">
      <t>ハリオ</t>
    </rPh>
    <rPh sb="13" eb="15">
      <t>ハリオ</t>
    </rPh>
    <rPh sb="15" eb="17">
      <t>コムカエ</t>
    </rPh>
    <rPh sb="18" eb="19">
      <t>オオ</t>
    </rPh>
    <rPh sb="19" eb="21">
      <t>チュウガタ</t>
    </rPh>
    <rPh sb="25" eb="27">
      <t>コガタ</t>
    </rPh>
    <phoneticPr fontId="18"/>
  </si>
  <si>
    <t>昼食：</t>
    <rPh sb="0" eb="2">
      <t>チュウショク</t>
    </rPh>
    <phoneticPr fontId="18"/>
  </si>
  <si>
    <t>高崎山：520　　　P大中小　1050円</t>
    <rPh sb="0" eb="3">
      <t>タカサキヤマ</t>
    </rPh>
    <rPh sb="11" eb="12">
      <t>オオ</t>
    </rPh>
    <rPh sb="12" eb="14">
      <t>チュウショウ</t>
    </rPh>
    <rPh sb="19" eb="20">
      <t>エン</t>
    </rPh>
    <phoneticPr fontId="18"/>
  </si>
  <si>
    <t>大分マリーンパレス：　2600　　　P　1050円</t>
    <rPh sb="0" eb="2">
      <t>オオイタ</t>
    </rPh>
    <rPh sb="24" eb="25">
      <t>エン</t>
    </rPh>
    <phoneticPr fontId="18"/>
  </si>
  <si>
    <t>両子寺　300　　P無料</t>
    <rPh sb="0" eb="1">
      <t>リョウ</t>
    </rPh>
    <rPh sb="1" eb="2">
      <t>コ</t>
    </rPh>
    <rPh sb="2" eb="3">
      <t>ジ</t>
    </rPh>
    <rPh sb="10" eb="12">
      <t>ムリョウ</t>
    </rPh>
    <phoneticPr fontId="56"/>
  </si>
  <si>
    <t>昼食：昭和の町</t>
    <rPh sb="0" eb="2">
      <t>チュウショク</t>
    </rPh>
    <rPh sb="3" eb="5">
      <t>ショウワ</t>
    </rPh>
    <rPh sb="6" eb="7">
      <t>マチ</t>
    </rPh>
    <phoneticPr fontId="18"/>
  </si>
  <si>
    <t>富貴寺　500　P無料</t>
    <rPh sb="0" eb="2">
      <t>フウキ</t>
    </rPh>
    <rPh sb="2" eb="3">
      <t>ジ</t>
    </rPh>
    <rPh sb="9" eb="11">
      <t>ムリョウ</t>
    </rPh>
    <phoneticPr fontId="56"/>
  </si>
  <si>
    <t>熊の摩崖仏　　　300　P無料</t>
    <rPh sb="0" eb="1">
      <t>クマ</t>
    </rPh>
    <rPh sb="2" eb="5">
      <t>マガイブツ</t>
    </rPh>
    <rPh sb="13" eb="15">
      <t>ムリョウ</t>
    </rPh>
    <phoneticPr fontId="56"/>
  </si>
  <si>
    <t>湯布院へは速見IC=湯布院IC利用</t>
    <rPh sb="0" eb="3">
      <t>ユフイン</t>
    </rPh>
    <rPh sb="5" eb="7">
      <t>ハヤミ</t>
    </rPh>
    <rPh sb="10" eb="13">
      <t>ユフイン</t>
    </rPh>
    <rPh sb="15" eb="17">
      <t>リヨウ</t>
    </rPh>
    <phoneticPr fontId="18"/>
  </si>
  <si>
    <t>別府まで50分</t>
    <rPh sb="0" eb="2">
      <t>ベップ</t>
    </rPh>
    <rPh sb="6" eb="7">
      <t>フン</t>
    </rPh>
    <phoneticPr fontId="18"/>
  </si>
  <si>
    <t>昭和の町は無料　ロマン館は有料</t>
    <rPh sb="0" eb="2">
      <t>ショウワ</t>
    </rPh>
    <rPh sb="3" eb="4">
      <t>マチ</t>
    </rPh>
    <rPh sb="5" eb="7">
      <t>ムリョウ</t>
    </rPh>
    <rPh sb="11" eb="12">
      <t>カン</t>
    </rPh>
    <rPh sb="13" eb="15">
      <t>ユウリョウ</t>
    </rPh>
    <phoneticPr fontId="18"/>
  </si>
  <si>
    <t>宇佐神宮　　無料　P1500　　小型1000</t>
    <rPh sb="0" eb="2">
      <t>ウサ</t>
    </rPh>
    <rPh sb="2" eb="4">
      <t>ジングウ</t>
    </rPh>
    <rPh sb="6" eb="8">
      <t>ムリョウ</t>
    </rPh>
    <rPh sb="16" eb="18">
      <t>コガタ</t>
    </rPh>
    <phoneticPr fontId="18"/>
  </si>
  <si>
    <t>別府へは　60分　院内＝別府2570円</t>
    <rPh sb="0" eb="2">
      <t>ベップ</t>
    </rPh>
    <rPh sb="7" eb="8">
      <t>フン</t>
    </rPh>
    <rPh sb="9" eb="11">
      <t>インナイ</t>
    </rPh>
    <rPh sb="12" eb="14">
      <t>ベップ</t>
    </rPh>
    <rPh sb="18" eb="19">
      <t>エン</t>
    </rPh>
    <phoneticPr fontId="18"/>
  </si>
  <si>
    <t>湯布院へは院内IC=湯布院IC利用3270円</t>
    <rPh sb="0" eb="3">
      <t>ユフイン</t>
    </rPh>
    <rPh sb="5" eb="7">
      <t>インナイ</t>
    </rPh>
    <rPh sb="10" eb="13">
      <t>ユフイン</t>
    </rPh>
    <rPh sb="15" eb="17">
      <t>リヨウ</t>
    </rPh>
    <rPh sb="21" eb="22">
      <t>エン</t>
    </rPh>
    <phoneticPr fontId="18"/>
  </si>
  <si>
    <t>黒川へは院内IC=九重IC利用4190円</t>
    <rPh sb="0" eb="2">
      <t>クロカワ</t>
    </rPh>
    <rPh sb="4" eb="6">
      <t>インナイ</t>
    </rPh>
    <rPh sb="9" eb="11">
      <t>クジュウ</t>
    </rPh>
    <rPh sb="13" eb="15">
      <t>リヨウ</t>
    </rPh>
    <rPh sb="19" eb="20">
      <t>エン</t>
    </rPh>
    <phoneticPr fontId="18"/>
  </si>
  <si>
    <t>青の同門　無料　P無料</t>
    <rPh sb="0" eb="1">
      <t>アオ</t>
    </rPh>
    <rPh sb="2" eb="4">
      <t>ドウモン</t>
    </rPh>
    <rPh sb="5" eb="7">
      <t>ムリョウ</t>
    </rPh>
    <rPh sb="9" eb="11">
      <t>ムリョウ</t>
    </rPh>
    <phoneticPr fontId="18"/>
  </si>
  <si>
    <t>青の同門</t>
    <rPh sb="0" eb="1">
      <t>アオ</t>
    </rPh>
    <rPh sb="2" eb="4">
      <t>ドウモン</t>
    </rPh>
    <phoneticPr fontId="6"/>
  </si>
  <si>
    <t>無料</t>
    <rPh sb="0" eb="2">
      <t>ムリョウ</t>
    </rPh>
    <phoneticPr fontId="18"/>
  </si>
  <si>
    <t>安心院　アフリカンサファリ</t>
    <rPh sb="0" eb="3">
      <t>アジム</t>
    </rPh>
    <phoneticPr fontId="6"/>
  </si>
  <si>
    <t>九重”夢”大吊橋　　500　P無料</t>
    <rPh sb="0" eb="2">
      <t>クジュウ</t>
    </rPh>
    <rPh sb="3" eb="4">
      <t>ユメ</t>
    </rPh>
    <rPh sb="5" eb="6">
      <t>ダイ</t>
    </rPh>
    <rPh sb="6" eb="8">
      <t>ツリバシ</t>
    </rPh>
    <rPh sb="15" eb="17">
      <t>ムリョウ</t>
    </rPh>
    <phoneticPr fontId="56"/>
  </si>
  <si>
    <t>別府へ　高速利用で７０分　九重＝別府</t>
    <rPh sb="0" eb="2">
      <t>ベップ</t>
    </rPh>
    <rPh sb="4" eb="6">
      <t>コウソク</t>
    </rPh>
    <rPh sb="6" eb="8">
      <t>リヨウ</t>
    </rPh>
    <rPh sb="11" eb="12">
      <t>フン</t>
    </rPh>
    <rPh sb="13" eb="15">
      <t>クジュウ</t>
    </rPh>
    <rPh sb="16" eb="18">
      <t>ベップ</t>
    </rPh>
    <phoneticPr fontId="18"/>
  </si>
  <si>
    <t>湯布院へ　一般道で50分</t>
    <rPh sb="0" eb="3">
      <t>ユフイン</t>
    </rPh>
    <rPh sb="5" eb="8">
      <t>イッパンドウ</t>
    </rPh>
    <rPh sb="11" eb="12">
      <t>フン</t>
    </rPh>
    <phoneticPr fontId="18"/>
  </si>
  <si>
    <t>黒川へ　一般道　35分</t>
    <rPh sb="0" eb="2">
      <t>クロカワ</t>
    </rPh>
    <rPh sb="4" eb="7">
      <t>イッパンドウ</t>
    </rPh>
    <rPh sb="10" eb="11">
      <t>フン</t>
    </rPh>
    <phoneticPr fontId="18"/>
  </si>
  <si>
    <t>入園料１か所は400</t>
    <rPh sb="0" eb="3">
      <t>ニュウエンリョウ</t>
    </rPh>
    <rPh sb="5" eb="6">
      <t>ショ</t>
    </rPh>
    <phoneticPr fontId="6"/>
  </si>
  <si>
    <t>入園料１か所は400　　駐車料：無料</t>
    <rPh sb="0" eb="3">
      <t>ニュウエンリョウ</t>
    </rPh>
    <rPh sb="5" eb="6">
      <t>ショ</t>
    </rPh>
    <rPh sb="12" eb="15">
      <t>チュウシャリョウ</t>
    </rPh>
    <rPh sb="16" eb="18">
      <t>ムリョウ</t>
    </rPh>
    <phoneticPr fontId="6"/>
  </si>
  <si>
    <t>福岡市内へ　高速で７０分　日田＝大宰府＆都市高速</t>
    <rPh sb="0" eb="2">
      <t>フクオカ</t>
    </rPh>
    <rPh sb="2" eb="4">
      <t>シナイ</t>
    </rPh>
    <rPh sb="6" eb="8">
      <t>コウソク</t>
    </rPh>
    <rPh sb="11" eb="12">
      <t>フン</t>
    </rPh>
    <rPh sb="13" eb="15">
      <t>ヒタ</t>
    </rPh>
    <rPh sb="16" eb="19">
      <t>ダザイフ</t>
    </rPh>
    <rPh sb="20" eb="22">
      <t>トシ</t>
    </rPh>
    <rPh sb="22" eb="24">
      <t>コウソク</t>
    </rPh>
    <phoneticPr fontId="18"/>
  </si>
  <si>
    <t>アフリカンサファリパーク　＠2600　　　P無料</t>
    <rPh sb="22" eb="24">
      <t>ムリョウ</t>
    </rPh>
    <phoneticPr fontId="56"/>
  </si>
  <si>
    <t>夢大橋へ　　別府＝九重　2860</t>
    <rPh sb="0" eb="1">
      <t>ユメ</t>
    </rPh>
    <rPh sb="1" eb="3">
      <t>オオハシ</t>
    </rPh>
    <rPh sb="6" eb="8">
      <t>ベップ</t>
    </rPh>
    <rPh sb="9" eb="11">
      <t>クジュウ</t>
    </rPh>
    <phoneticPr fontId="18"/>
  </si>
  <si>
    <t>九重＝日田　　2710</t>
    <rPh sb="0" eb="2">
      <t>クジュウ</t>
    </rPh>
    <rPh sb="3" eb="5">
      <t>ヒタ</t>
    </rPh>
    <phoneticPr fontId="18"/>
  </si>
  <si>
    <t>黒川へ　高速で９０分　別府＝九重　2860</t>
    <rPh sb="0" eb="2">
      <t>クロカワ</t>
    </rPh>
    <rPh sb="4" eb="6">
      <t>コウソク</t>
    </rPh>
    <rPh sb="9" eb="10">
      <t>フン</t>
    </rPh>
    <rPh sb="11" eb="13">
      <t>ベップ</t>
    </rPh>
    <rPh sb="14" eb="16">
      <t>クジュウ</t>
    </rPh>
    <phoneticPr fontId="18"/>
  </si>
  <si>
    <t>水族館・うみたまご　＠2600　　P1050</t>
    <rPh sb="0" eb="3">
      <t>スイゾクカン</t>
    </rPh>
    <phoneticPr fontId="18"/>
  </si>
  <si>
    <t>利用なしのところで・・</t>
    <rPh sb="0" eb="2">
      <t>リヨウ</t>
    </rPh>
    <phoneticPr fontId="18"/>
  </si>
  <si>
    <t>【高速・有料道路】　　なし</t>
    <rPh sb="1" eb="3">
      <t>コウソク</t>
    </rPh>
    <rPh sb="4" eb="6">
      <t>ユウリョウ</t>
    </rPh>
    <rPh sb="6" eb="8">
      <t>ドウロ</t>
    </rPh>
    <phoneticPr fontId="18"/>
  </si>
  <si>
    <t>高崎山　＠520　P1050</t>
    <rPh sb="0" eb="3">
      <t>タカサキヤマ</t>
    </rPh>
    <phoneticPr fontId="18"/>
  </si>
  <si>
    <t>臼杵の石仏　＠550　　　P無料</t>
    <rPh sb="0" eb="2">
      <t>ウスキ</t>
    </rPh>
    <rPh sb="3" eb="5">
      <t>セキブツ</t>
    </rPh>
    <rPh sb="14" eb="16">
      <t>ムリョウ</t>
    </rPh>
    <phoneticPr fontId="18"/>
  </si>
  <si>
    <t>別府へ　高速で５５分　臼杵＝別府利用</t>
    <rPh sb="0" eb="2">
      <t>ベップ</t>
    </rPh>
    <rPh sb="4" eb="6">
      <t>コウソク</t>
    </rPh>
    <rPh sb="9" eb="10">
      <t>フン</t>
    </rPh>
    <rPh sb="11" eb="13">
      <t>ウスキ</t>
    </rPh>
    <rPh sb="14" eb="16">
      <t>ベップ</t>
    </rPh>
    <rPh sb="16" eb="18">
      <t>リヨウ</t>
    </rPh>
    <phoneticPr fontId="18"/>
  </si>
  <si>
    <t>湯布院へ　高速で7５分　臼杵＝湯布院利用</t>
    <rPh sb="0" eb="3">
      <t>ユフイン</t>
    </rPh>
    <rPh sb="5" eb="7">
      <t>コウソク</t>
    </rPh>
    <rPh sb="10" eb="11">
      <t>フン</t>
    </rPh>
    <rPh sb="12" eb="14">
      <t>ウスキ</t>
    </rPh>
    <rPh sb="15" eb="18">
      <t>ユフイン</t>
    </rPh>
    <rPh sb="18" eb="20">
      <t>リヨウ</t>
    </rPh>
    <phoneticPr fontId="18"/>
  </si>
  <si>
    <t>R57　竹田経由で</t>
    <rPh sb="4" eb="6">
      <t>タケダ</t>
    </rPh>
    <rPh sb="6" eb="8">
      <t>ケイユ</t>
    </rPh>
    <phoneticPr fontId="18"/>
  </si>
  <si>
    <t>【高速・有料道路】　　高崎山～臼杵へ高速なら</t>
    <rPh sb="1" eb="3">
      <t>コウソク</t>
    </rPh>
    <rPh sb="4" eb="6">
      <t>ユウリョウ</t>
    </rPh>
    <rPh sb="6" eb="8">
      <t>ドウロ</t>
    </rPh>
    <rPh sb="11" eb="14">
      <t>タカサキヤマ</t>
    </rPh>
    <rPh sb="15" eb="17">
      <t>ウスキ</t>
    </rPh>
    <rPh sb="18" eb="20">
      <t>コウソク</t>
    </rPh>
    <phoneticPr fontId="18"/>
  </si>
  <si>
    <t>　大分＝臼杵　間利用</t>
    <rPh sb="1" eb="3">
      <t>オオイタ</t>
    </rPh>
    <rPh sb="4" eb="6">
      <t>ウスキ</t>
    </rPh>
    <rPh sb="7" eb="8">
      <t>カン</t>
    </rPh>
    <rPh sb="8" eb="10">
      <t>リヨウ</t>
    </rPh>
    <phoneticPr fontId="18"/>
  </si>
  <si>
    <t>着時刻</t>
    <rPh sb="0" eb="1">
      <t>チャク</t>
    </rPh>
    <rPh sb="1" eb="3">
      <t>ジコク</t>
    </rPh>
    <phoneticPr fontId="56"/>
  </si>
  <si>
    <t>発時刻</t>
    <rPh sb="0" eb="1">
      <t>ハツ</t>
    </rPh>
    <rPh sb="1" eb="3">
      <t>ジコク</t>
    </rPh>
    <phoneticPr fontId="56"/>
  </si>
  <si>
    <t>平和台公園　＠無料　　　P　無料</t>
    <rPh sb="0" eb="3">
      <t>ヘイワダイ</t>
    </rPh>
    <rPh sb="3" eb="5">
      <t>コウエン</t>
    </rPh>
    <rPh sb="7" eb="9">
      <t>ムリョウ</t>
    </rPh>
    <rPh sb="14" eb="16">
      <t>ムリョウ</t>
    </rPh>
    <phoneticPr fontId="18"/>
  </si>
  <si>
    <t>宮崎神宮　　＠無料　　　P　無料</t>
    <rPh sb="0" eb="2">
      <t>ミヤザキ</t>
    </rPh>
    <rPh sb="2" eb="4">
      <t>ジングウ</t>
    </rPh>
    <rPh sb="7" eb="9">
      <t>ムリョウ</t>
    </rPh>
    <rPh sb="14" eb="16">
      <t>ムリョウ</t>
    </rPh>
    <phoneticPr fontId="18"/>
  </si>
  <si>
    <t>青島神社　＠無料　　　P　1000</t>
    <rPh sb="0" eb="2">
      <t>アオシマ</t>
    </rPh>
    <rPh sb="2" eb="4">
      <t>ジンジャ</t>
    </rPh>
    <rPh sb="6" eb="8">
      <t>ムリョウ</t>
    </rPh>
    <phoneticPr fontId="18"/>
  </si>
  <si>
    <t>鵜戸神宮　＠無料　　　P　無料</t>
    <rPh sb="0" eb="2">
      <t>ウド</t>
    </rPh>
    <rPh sb="2" eb="4">
      <t>ジングウ</t>
    </rPh>
    <rPh sb="6" eb="8">
      <t>ムリョウ</t>
    </rPh>
    <rPh sb="13" eb="15">
      <t>ムリョウ</t>
    </rPh>
    <phoneticPr fontId="18"/>
  </si>
  <si>
    <t>昼食；サンメッセ日南</t>
    <rPh sb="0" eb="2">
      <t>チュウショク</t>
    </rPh>
    <rPh sb="8" eb="10">
      <t>ニチナン</t>
    </rPh>
    <phoneticPr fontId="18"/>
  </si>
  <si>
    <t>飫肥城跡</t>
    <rPh sb="0" eb="3">
      <t>オビジョウ</t>
    </rPh>
    <rPh sb="3" eb="4">
      <t>アト</t>
    </rPh>
    <phoneticPr fontId="6"/>
  </si>
  <si>
    <t>記念館他　１館＠210円</t>
    <rPh sb="0" eb="3">
      <t>キネンカン</t>
    </rPh>
    <rPh sb="3" eb="4">
      <t>ホカ</t>
    </rPh>
    <rPh sb="6" eb="7">
      <t>カン</t>
    </rPh>
    <rPh sb="11" eb="12">
      <t>エン</t>
    </rPh>
    <phoneticPr fontId="18"/>
  </si>
  <si>
    <t>記念館他は１か所＠210</t>
    <rPh sb="0" eb="3">
      <t>キネンカン</t>
    </rPh>
    <rPh sb="3" eb="4">
      <t>ホカ</t>
    </rPh>
    <rPh sb="7" eb="8">
      <t>ショ</t>
    </rPh>
    <phoneticPr fontId="18"/>
  </si>
  <si>
    <t>飫肥城跡　　＠無料　　　　P　無料</t>
    <rPh sb="0" eb="3">
      <t>オビジョウ</t>
    </rPh>
    <rPh sb="3" eb="4">
      <t>アト</t>
    </rPh>
    <rPh sb="7" eb="9">
      <t>ムリョウ</t>
    </rPh>
    <rPh sb="15" eb="17">
      <t>ムリョウ</t>
    </rPh>
    <phoneticPr fontId="18"/>
  </si>
  <si>
    <t>宮崎市内へ　　高速で60分　田野＝宮崎</t>
    <rPh sb="0" eb="4">
      <t>ミヤザキシナイ</t>
    </rPh>
    <rPh sb="7" eb="9">
      <t>コウソク</t>
    </rPh>
    <rPh sb="12" eb="13">
      <t>フン</t>
    </rPh>
    <rPh sb="14" eb="16">
      <t>タノ</t>
    </rPh>
    <rPh sb="17" eb="19">
      <t>ミヤザキ</t>
    </rPh>
    <phoneticPr fontId="18"/>
  </si>
  <si>
    <t>シーガイヤへ　　高速で60分　田野＝宮崎</t>
    <rPh sb="8" eb="10">
      <t>コウソク</t>
    </rPh>
    <rPh sb="13" eb="14">
      <t>フン</t>
    </rPh>
    <rPh sb="15" eb="17">
      <t>タノ</t>
    </rPh>
    <rPh sb="18" eb="20">
      <t>ミヤザキ</t>
    </rPh>
    <phoneticPr fontId="18"/>
  </si>
  <si>
    <t>一般道　R222経由</t>
    <rPh sb="0" eb="3">
      <t>イッパンドウ</t>
    </rPh>
    <rPh sb="8" eb="10">
      <t>ケイユ</t>
    </rPh>
    <phoneticPr fontId="18"/>
  </si>
  <si>
    <t>霧島へ　高速で90分　宮崎西＝都城</t>
    <rPh sb="0" eb="2">
      <t>キリシマ</t>
    </rPh>
    <rPh sb="4" eb="6">
      <t>コウソク</t>
    </rPh>
    <rPh sb="9" eb="10">
      <t>フン</t>
    </rPh>
    <rPh sb="11" eb="14">
      <t>ミヤザキニシ</t>
    </rPh>
    <rPh sb="15" eb="17">
      <t>ミヤコノジョウ</t>
    </rPh>
    <phoneticPr fontId="18"/>
  </si>
  <si>
    <t>昼食：</t>
    <rPh sb="0" eb="2">
      <t>チュウショク</t>
    </rPh>
    <phoneticPr fontId="18"/>
  </si>
  <si>
    <t>高千穂峡　　＠無料　　　　P　無料</t>
    <rPh sb="0" eb="4">
      <t>タカチホキョウ</t>
    </rPh>
    <rPh sb="7" eb="9">
      <t>ムリョウ</t>
    </rPh>
    <rPh sb="15" eb="17">
      <t>ムリョウ</t>
    </rPh>
    <phoneticPr fontId="18"/>
  </si>
  <si>
    <t>高千穂神社　＠無料　　　P　無料</t>
    <rPh sb="0" eb="3">
      <t>タカチホ</t>
    </rPh>
    <rPh sb="3" eb="5">
      <t>ジンジャ</t>
    </rPh>
    <rPh sb="7" eb="9">
      <t>ムリョウ</t>
    </rPh>
    <rPh sb="14" eb="16">
      <t>ムリョウ</t>
    </rPh>
    <phoneticPr fontId="18"/>
  </si>
  <si>
    <t>【高速・有料道路】　宮崎区間/東九州道利用</t>
    <rPh sb="1" eb="3">
      <t>コウソク</t>
    </rPh>
    <rPh sb="4" eb="6">
      <t>ユウリョウ</t>
    </rPh>
    <rPh sb="6" eb="8">
      <t>ドウロ</t>
    </rPh>
    <rPh sb="10" eb="12">
      <t>ミヤザキ</t>
    </rPh>
    <rPh sb="12" eb="14">
      <t>クカン</t>
    </rPh>
    <rPh sb="15" eb="16">
      <t>ヒガシ</t>
    </rPh>
    <rPh sb="16" eb="18">
      <t>キュウシュウ</t>
    </rPh>
    <rPh sb="18" eb="19">
      <t>ドウ</t>
    </rPh>
    <rPh sb="19" eb="21">
      <t>リヨウ</t>
    </rPh>
    <phoneticPr fontId="18"/>
  </si>
  <si>
    <t>高千穂峡　　昼食</t>
    <rPh sb="0" eb="4">
      <t>タカチホキョウ</t>
    </rPh>
    <rPh sb="6" eb="8">
      <t>チュウショク</t>
    </rPh>
    <phoneticPr fontId="18"/>
  </si>
  <si>
    <t>阿蘇、波野経由で　80分</t>
    <rPh sb="0" eb="2">
      <t>アソ</t>
    </rPh>
    <rPh sb="3" eb="5">
      <t>ナミノ</t>
    </rPh>
    <rPh sb="5" eb="7">
      <t>ケイユ</t>
    </rPh>
    <rPh sb="11" eb="12">
      <t>フン</t>
    </rPh>
    <phoneticPr fontId="18"/>
  </si>
  <si>
    <t>溝辺＝鹿児島　　2700円</t>
    <rPh sb="0" eb="2">
      <t>ミゾベ</t>
    </rPh>
    <rPh sb="3" eb="6">
      <t>カゴシマ</t>
    </rPh>
    <rPh sb="12" eb="13">
      <t>エン</t>
    </rPh>
    <phoneticPr fontId="18"/>
  </si>
  <si>
    <t>※鹿児島中央駅の貸切バスは駐車予約が必要</t>
    <rPh sb="1" eb="4">
      <t>カゴシマ</t>
    </rPh>
    <rPh sb="4" eb="6">
      <t>チュウオウ</t>
    </rPh>
    <rPh sb="6" eb="7">
      <t>エキ</t>
    </rPh>
    <rPh sb="8" eb="10">
      <t>カシキリ</t>
    </rPh>
    <rPh sb="13" eb="15">
      <t>チュウシャ</t>
    </rPh>
    <rPh sb="15" eb="17">
      <t>ヨヤク</t>
    </rPh>
    <rPh sb="18" eb="20">
      <t>ヒツヨウ</t>
    </rPh>
    <phoneticPr fontId="18"/>
  </si>
  <si>
    <t>仙巌園：磯庭園　＠1000　　　P　1000</t>
    <rPh sb="0" eb="3">
      <t>センガンエン</t>
    </rPh>
    <rPh sb="4" eb="5">
      <t>イソ</t>
    </rPh>
    <rPh sb="5" eb="7">
      <t>テイエン</t>
    </rPh>
    <phoneticPr fontId="56"/>
  </si>
  <si>
    <t>　　　桜島フェリー　　　　運賃大人＠200　子ども＠100</t>
    <rPh sb="3" eb="5">
      <t>サクラジマ</t>
    </rPh>
    <rPh sb="13" eb="15">
      <t>ウンチン</t>
    </rPh>
    <rPh sb="15" eb="17">
      <t>オトナ</t>
    </rPh>
    <rPh sb="22" eb="23">
      <t>コ</t>
    </rPh>
    <phoneticPr fontId="6"/>
  </si>
  <si>
    <t>維新ふるさと館　　＠300　　P　無料</t>
    <rPh sb="0" eb="2">
      <t>イシン</t>
    </rPh>
    <rPh sb="6" eb="7">
      <t>カン</t>
    </rPh>
    <rPh sb="17" eb="19">
      <t>ムリョウ</t>
    </rPh>
    <phoneticPr fontId="18"/>
  </si>
  <si>
    <t>霧島へ　高速で70分　鹿児島北＝溝部</t>
    <rPh sb="0" eb="2">
      <t>キリシマ</t>
    </rPh>
    <rPh sb="4" eb="6">
      <t>コウソク</t>
    </rPh>
    <rPh sb="9" eb="10">
      <t>フン</t>
    </rPh>
    <rPh sb="11" eb="14">
      <t>カゴシマ</t>
    </rPh>
    <rPh sb="14" eb="15">
      <t>キタ</t>
    </rPh>
    <rPh sb="16" eb="18">
      <t>ミゾベ</t>
    </rPh>
    <phoneticPr fontId="18"/>
  </si>
  <si>
    <t>指宿へ　一般道R226　で　80分</t>
    <rPh sb="0" eb="2">
      <t>イブスキ</t>
    </rPh>
    <rPh sb="4" eb="7">
      <t>イッパンドウ</t>
    </rPh>
    <rPh sb="16" eb="17">
      <t>フン</t>
    </rPh>
    <phoneticPr fontId="18"/>
  </si>
  <si>
    <t>霧島神宮　　＠無料　　　　P　無料</t>
    <rPh sb="0" eb="2">
      <t>キリシマ</t>
    </rPh>
    <rPh sb="2" eb="4">
      <t>ジングウ</t>
    </rPh>
    <rPh sb="7" eb="9">
      <t>ムリョウ</t>
    </rPh>
    <rPh sb="15" eb="17">
      <t>ムリョウ</t>
    </rPh>
    <phoneticPr fontId="18"/>
  </si>
  <si>
    <t>カクイダ；</t>
    <phoneticPr fontId="18"/>
  </si>
  <si>
    <t>池田湖パラダイス</t>
    <rPh sb="0" eb="3">
      <t>イケダコ</t>
    </rPh>
    <phoneticPr fontId="18"/>
  </si>
  <si>
    <t>南九州道で40分　一般道で50分</t>
    <rPh sb="0" eb="1">
      <t>ミナミ</t>
    </rPh>
    <rPh sb="1" eb="4">
      <t>キュウシュウドウ</t>
    </rPh>
    <rPh sb="7" eb="8">
      <t>フン</t>
    </rPh>
    <rPh sb="9" eb="12">
      <t>イッパンドウ</t>
    </rPh>
    <rPh sb="15" eb="16">
      <t>フン</t>
    </rPh>
    <phoneticPr fontId="18"/>
  </si>
  <si>
    <t>池田湖：パラダイス休憩</t>
    <rPh sb="0" eb="3">
      <t>イケダコ</t>
    </rPh>
    <rPh sb="9" eb="11">
      <t>キュウケイ</t>
    </rPh>
    <phoneticPr fontId="18"/>
  </si>
  <si>
    <t>霧島へ　高速で90分　　知覧IC=溝部IC</t>
    <rPh sb="0" eb="2">
      <t>キリシマ</t>
    </rPh>
    <rPh sb="4" eb="6">
      <t>コウソク</t>
    </rPh>
    <rPh sb="9" eb="10">
      <t>フン</t>
    </rPh>
    <rPh sb="12" eb="14">
      <t>チラン</t>
    </rPh>
    <rPh sb="17" eb="19">
      <t>ミゾベ</t>
    </rPh>
    <phoneticPr fontId="18"/>
  </si>
  <si>
    <t>熊本城　＠800　P　700/２－３時間</t>
    <rPh sb="0" eb="3">
      <t>クマモトジョウ</t>
    </rPh>
    <rPh sb="18" eb="20">
      <t>ジカン</t>
    </rPh>
    <phoneticPr fontId="18"/>
  </si>
  <si>
    <t>水前寺公園　＠400　　P　1800/２時間</t>
    <rPh sb="0" eb="3">
      <t>スイゼンジ</t>
    </rPh>
    <rPh sb="3" eb="5">
      <t>コウエン</t>
    </rPh>
    <rPh sb="20" eb="22">
      <t>ジカン</t>
    </rPh>
    <phoneticPr fontId="18"/>
  </si>
  <si>
    <t>高速利用時は　八代＝松橋　1530　片道</t>
    <rPh sb="0" eb="2">
      <t>コウソク</t>
    </rPh>
    <rPh sb="2" eb="5">
      <t>リヨウジ</t>
    </rPh>
    <rPh sb="7" eb="9">
      <t>ヤッシロ</t>
    </rPh>
    <rPh sb="10" eb="12">
      <t>マツバセ</t>
    </rPh>
    <rPh sb="18" eb="20">
      <t>カタミチ</t>
    </rPh>
    <phoneticPr fontId="18"/>
  </si>
  <si>
    <t>青井阿蘇神社　　＠無料　　P　無料</t>
    <rPh sb="0" eb="2">
      <t>アオイ</t>
    </rPh>
    <rPh sb="2" eb="4">
      <t>アソ</t>
    </rPh>
    <rPh sb="4" eb="6">
      <t>ジンジャ</t>
    </rPh>
    <rPh sb="9" eb="11">
      <t>ムリョウ</t>
    </rPh>
    <rPh sb="15" eb="17">
      <t>ムリョウ</t>
    </rPh>
    <phoneticPr fontId="18"/>
  </si>
  <si>
    <t>永国寺　　　　　　＠無料　　P　無料</t>
    <rPh sb="0" eb="3">
      <t>エイコクジ</t>
    </rPh>
    <rPh sb="10" eb="12">
      <t>ムリョウ</t>
    </rPh>
    <rPh sb="16" eb="18">
      <t>ムリョウ</t>
    </rPh>
    <phoneticPr fontId="18"/>
  </si>
  <si>
    <t>八代＝人吉　3030　片道</t>
    <rPh sb="0" eb="2">
      <t>ヤッシロ</t>
    </rPh>
    <rPh sb="3" eb="5">
      <t>ヒトヨシ</t>
    </rPh>
    <rPh sb="11" eb="13">
      <t>カタミチ</t>
    </rPh>
    <phoneticPr fontId="18"/>
  </si>
  <si>
    <t>天草四郎ミュージアム　＠600　P無料</t>
    <rPh sb="0" eb="2">
      <t>アマクサ</t>
    </rPh>
    <rPh sb="2" eb="4">
      <t>シロウ</t>
    </rPh>
    <rPh sb="17" eb="19">
      <t>ムリョウ</t>
    </rPh>
    <phoneticPr fontId="56"/>
  </si>
  <si>
    <t>八代＝熊本　3310　片道</t>
    <rPh sb="0" eb="2">
      <t>ヤッシロ</t>
    </rPh>
    <rPh sb="3" eb="5">
      <t>クマモト</t>
    </rPh>
    <rPh sb="11" eb="13">
      <t>カタミチ</t>
    </rPh>
    <phoneticPr fontId="18"/>
  </si>
  <si>
    <t>草千里のみ（火口見学は110分必要）</t>
    <rPh sb="0" eb="3">
      <t>クサセンリ</t>
    </rPh>
    <rPh sb="6" eb="8">
      <t>カコウ</t>
    </rPh>
    <rPh sb="8" eb="10">
      <t>ケンガク</t>
    </rPh>
    <rPh sb="14" eb="15">
      <t>フン</t>
    </rPh>
    <rPh sb="15" eb="17">
      <t>ヒツヨウ</t>
    </rPh>
    <phoneticPr fontId="18"/>
  </si>
  <si>
    <t>黄色は変更可能です</t>
    <rPh sb="0" eb="2">
      <t>キイロ</t>
    </rPh>
    <rPh sb="3" eb="5">
      <t>ヘンコウ</t>
    </rPh>
    <rPh sb="5" eb="7">
      <t>カノウ</t>
    </rPh>
    <phoneticPr fontId="18"/>
  </si>
  <si>
    <t>マニュアル</t>
    <phoneticPr fontId="18"/>
  </si>
  <si>
    <t>　　　簡単コース表作成シート　</t>
    <rPh sb="3" eb="5">
      <t>カンタン</t>
    </rPh>
    <rPh sb="8" eb="9">
      <t>ヒョウ</t>
    </rPh>
    <rPh sb="9" eb="11">
      <t>サクセイ</t>
    </rPh>
    <phoneticPr fontId="18"/>
  </si>
  <si>
    <t>※　令和４年5/23～徴収</t>
    <rPh sb="2" eb="4">
      <t>レイワ</t>
    </rPh>
    <rPh sb="5" eb="6">
      <t>ネン</t>
    </rPh>
    <rPh sb="11" eb="13">
      <t>チョウシュウ</t>
    </rPh>
    <phoneticPr fontId="18"/>
  </si>
  <si>
    <t>草千里のみ（火口見学は110分必要）」</t>
    <rPh sb="0" eb="3">
      <t>クサセンリ</t>
    </rPh>
    <rPh sb="6" eb="8">
      <t>カコウ</t>
    </rPh>
    <rPh sb="8" eb="10">
      <t>ケンガク</t>
    </rPh>
    <rPh sb="14" eb="15">
      <t>フン</t>
    </rPh>
    <rPh sb="15" eb="17">
      <t>ヒツヨウ</t>
    </rPh>
    <phoneticPr fontId="18"/>
  </si>
  <si>
    <t>〒869-2232　熊本県阿蘇市赤水1600-3　　　熊本0駅　40キロ80分　　熊本空港　26キロ　35分</t>
    <rPh sb="10" eb="13">
      <t>クマモトケン</t>
    </rPh>
    <rPh sb="13" eb="16">
      <t>アソシ</t>
    </rPh>
    <rPh sb="16" eb="18">
      <t>アカミズ</t>
    </rPh>
    <rPh sb="27" eb="29">
      <t>クマモト</t>
    </rPh>
    <rPh sb="30" eb="31">
      <t>エキ</t>
    </rPh>
    <rPh sb="38" eb="39">
      <t>フン</t>
    </rPh>
    <rPh sb="41" eb="43">
      <t>クマモト</t>
    </rPh>
    <rPh sb="43" eb="45">
      <t>クウコウ</t>
    </rPh>
    <rPh sb="53" eb="54">
      <t>フン</t>
    </rPh>
    <phoneticPr fontId="56"/>
  </si>
  <si>
    <t>大型　15台　中型５台　小型４台　　24台数保有</t>
    <rPh sb="0" eb="2">
      <t>オオガタ</t>
    </rPh>
    <rPh sb="5" eb="6">
      <t>ダイ</t>
    </rPh>
    <rPh sb="7" eb="9">
      <t>チュウガタ</t>
    </rPh>
    <rPh sb="10" eb="11">
      <t>ダイ</t>
    </rPh>
    <rPh sb="12" eb="14">
      <t>コガタ</t>
    </rPh>
    <rPh sb="15" eb="16">
      <t>ダイ</t>
    </rPh>
    <rPh sb="20" eb="22">
      <t>ダイスウ</t>
    </rPh>
    <rPh sb="22" eb="24">
      <t>ホユウ</t>
    </rPh>
    <phoneticPr fontId="18"/>
  </si>
  <si>
    <t>金澤浩一</t>
    <rPh sb="0" eb="2">
      <t>カナザワ</t>
    </rPh>
    <rPh sb="2" eb="4">
      <t>コウイチ</t>
    </rPh>
    <phoneticPr fontId="56"/>
  </si>
  <si>
    <t>TEL　0964-43-1136</t>
    <phoneticPr fontId="56"/>
  </si>
  <si>
    <t>FAX　0964-43-1008</t>
    <phoneticPr fontId="56"/>
  </si>
  <si>
    <t>〒869-0614　熊本県宇城市小川町南小川289-1</t>
    <rPh sb="10" eb="13">
      <t>クマモトケン</t>
    </rPh>
    <rPh sb="13" eb="16">
      <t>ウキシ</t>
    </rPh>
    <rPh sb="16" eb="18">
      <t>オガワ</t>
    </rPh>
    <rPh sb="18" eb="19">
      <t>マチ</t>
    </rPh>
    <rPh sb="19" eb="22">
      <t>ミナミオガワ</t>
    </rPh>
    <phoneticPr fontId="18"/>
  </si>
  <si>
    <t>　　　　　①九州・各県の到着空港とコースを選ぶ　</t>
    <rPh sb="6" eb="8">
      <t>キュウシュウ</t>
    </rPh>
    <rPh sb="9" eb="11">
      <t>カクケン</t>
    </rPh>
    <rPh sb="12" eb="14">
      <t>トウチャク</t>
    </rPh>
    <rPh sb="14" eb="16">
      <t>クウコウ</t>
    </rPh>
    <rPh sb="21" eb="22">
      <t>エラ</t>
    </rPh>
    <phoneticPr fontId="18"/>
  </si>
  <si>
    <t>　　　　　②到着時間を入力する　　</t>
    <rPh sb="6" eb="8">
      <t>トウチャク</t>
    </rPh>
    <rPh sb="8" eb="10">
      <t>ジカン</t>
    </rPh>
    <rPh sb="11" eb="13">
      <t>ニュウリョク</t>
    </rPh>
    <phoneticPr fontId="18"/>
  </si>
  <si>
    <t>★付帯料金（入場料・P料　他）ご参考に</t>
    <rPh sb="1" eb="3">
      <t>フタイ</t>
    </rPh>
    <rPh sb="3" eb="5">
      <t>リョウキン</t>
    </rPh>
    <rPh sb="6" eb="9">
      <t>ニュウジョウリョウ</t>
    </rPh>
    <rPh sb="11" eb="12">
      <t>リョウ</t>
    </rPh>
    <rPh sb="13" eb="14">
      <t>ホカ</t>
    </rPh>
    <rPh sb="16" eb="18">
      <t>サンコウ</t>
    </rPh>
    <phoneticPr fontId="18"/>
  </si>
  <si>
    <t>　車両運賃</t>
    <rPh sb="1" eb="3">
      <t>シャリョウ</t>
    </rPh>
    <rPh sb="3" eb="5">
      <t>ウンチン</t>
    </rPh>
    <phoneticPr fontId="6"/>
  </si>
  <si>
    <t>大型</t>
    <rPh sb="0" eb="2">
      <t>オオガタ</t>
    </rPh>
    <phoneticPr fontId="18"/>
  </si>
  <si>
    <t>12M未満</t>
    <rPh sb="3" eb="5">
      <t>ミマン</t>
    </rPh>
    <phoneticPr fontId="18"/>
  </si>
  <si>
    <t>13000円</t>
    <rPh sb="5" eb="6">
      <t>エン</t>
    </rPh>
    <phoneticPr fontId="18"/>
  </si>
  <si>
    <t>中型</t>
    <rPh sb="0" eb="2">
      <t>チュウガタ</t>
    </rPh>
    <phoneticPr fontId="18"/>
  </si>
  <si>
    <t>9M未満</t>
    <rPh sb="2" eb="4">
      <t>ミマン</t>
    </rPh>
    <phoneticPr fontId="18"/>
  </si>
  <si>
    <t>10500円</t>
    <rPh sb="5" eb="6">
      <t>エン</t>
    </rPh>
    <phoneticPr fontId="18"/>
  </si>
  <si>
    <t>7M未満</t>
    <rPh sb="2" eb="4">
      <t>ミマン</t>
    </rPh>
    <phoneticPr fontId="18"/>
  </si>
  <si>
    <t>8000円</t>
    <rPh sb="4" eb="5">
      <t>エン</t>
    </rPh>
    <phoneticPr fontId="18"/>
  </si>
  <si>
    <t>大人</t>
    <rPh sb="0" eb="2">
      <t>オトナ</t>
    </rPh>
    <phoneticPr fontId="18"/>
  </si>
  <si>
    <t>1500円</t>
    <rPh sb="4" eb="5">
      <t>エン</t>
    </rPh>
    <phoneticPr fontId="18"/>
  </si>
  <si>
    <t>　運賃</t>
    <rPh sb="1" eb="3">
      <t>ウンチン</t>
    </rPh>
    <phoneticPr fontId="6"/>
  </si>
  <si>
    <t>子供</t>
    <rPh sb="0" eb="2">
      <t>コドモ</t>
    </rPh>
    <phoneticPr fontId="18"/>
  </si>
  <si>
    <t>750円</t>
    <rPh sb="3" eb="4">
      <t>エン</t>
    </rPh>
    <phoneticPr fontId="18"/>
  </si>
  <si>
    <t>Dパーキング予約：右をクリック</t>
    <rPh sb="6" eb="8">
      <t>ヨヤク</t>
    </rPh>
    <rPh sb="9" eb="10">
      <t>ミギ</t>
    </rPh>
    <phoneticPr fontId="18"/>
  </si>
  <si>
    <t>⇒</t>
    <phoneticPr fontId="18"/>
  </si>
  <si>
    <t>https://www.yoyaku-parking.jp/customer/top</t>
    <phoneticPr fontId="18"/>
  </si>
  <si>
    <t>★2022　5/16現在コロナウィルスで開店営業かどうかはご確認ください。</t>
    <rPh sb="10" eb="12">
      <t>ゲンザイ</t>
    </rPh>
    <rPh sb="20" eb="22">
      <t>カイテン</t>
    </rPh>
    <rPh sb="22" eb="24">
      <t>エイギョウ</t>
    </rPh>
    <rPh sb="30" eb="32">
      <t>カクニン</t>
    </rPh>
    <phoneticPr fontId="18"/>
  </si>
  <si>
    <t>城見櫓 　</t>
    <rPh sb="0" eb="1">
      <t>シロ</t>
    </rPh>
    <rPh sb="1" eb="2">
      <t>ミ</t>
    </rPh>
    <rPh sb="2" eb="3">
      <t>ヤグラ</t>
    </rPh>
    <phoneticPr fontId="18"/>
  </si>
  <si>
    <t>寿司　　奴寿司　　　完全予約制</t>
    <rPh sb="0" eb="2">
      <t>スシ</t>
    </rPh>
    <rPh sb="4" eb="5">
      <t>ヤッコ</t>
    </rPh>
    <rPh sb="5" eb="7">
      <t>スシ</t>
    </rPh>
    <rPh sb="10" eb="12">
      <t>カンゼン</t>
    </rPh>
    <rPh sb="12" eb="14">
      <t>ヨヤク</t>
    </rPh>
    <rPh sb="14" eb="15">
      <t>セイ</t>
    </rPh>
    <phoneticPr fontId="18"/>
  </si>
  <si>
    <t>0969-23-4055</t>
    <phoneticPr fontId="18"/>
  </si>
  <si>
    <t>Pなし；確認</t>
    <rPh sb="4" eb="6">
      <t>カクニン</t>
    </rPh>
    <phoneticPr fontId="18"/>
  </si>
  <si>
    <t>寿司</t>
    <rPh sb="0" eb="2">
      <t>スシ</t>
    </rPh>
    <phoneticPr fontId="18"/>
  </si>
  <si>
    <t>個人GR</t>
    <rPh sb="0" eb="2">
      <t>コジン</t>
    </rPh>
    <phoneticPr fontId="18"/>
  </si>
  <si>
    <t>？</t>
    <phoneticPr fontId="18"/>
  </si>
  <si>
    <t>寿司　　蛇の目寿し</t>
    <rPh sb="0" eb="2">
      <t>スシ</t>
    </rPh>
    <rPh sb="4" eb="5">
      <t>ジャ</t>
    </rPh>
    <rPh sb="6" eb="7">
      <t>メ</t>
    </rPh>
    <rPh sb="7" eb="8">
      <t>ス</t>
    </rPh>
    <phoneticPr fontId="18"/>
  </si>
  <si>
    <t>0969-23-2238</t>
    <phoneticPr fontId="18"/>
  </si>
  <si>
    <t>寿し</t>
    <rPh sb="0" eb="1">
      <t>ス</t>
    </rPh>
    <phoneticPr fontId="18"/>
  </si>
  <si>
    <t>20？</t>
    <phoneticPr fontId="18"/>
  </si>
  <si>
    <t>熊本城・・他　　Dパーキング予約：右をクリック</t>
    <rPh sb="0" eb="3">
      <t>クマモトジョウ</t>
    </rPh>
    <rPh sb="5" eb="6">
      <t>ホカ</t>
    </rPh>
    <rPh sb="14" eb="16">
      <t>ヨヤク</t>
    </rPh>
    <rPh sb="17" eb="18">
      <t>ミギ</t>
    </rPh>
    <phoneticPr fontId="18"/>
  </si>
  <si>
    <t>一人往復</t>
    <rPh sb="0" eb="2">
      <t>ヒトリ</t>
    </rPh>
    <rPh sb="2" eb="4">
      <t>オウフク</t>
    </rPh>
    <phoneticPr fontId="6"/>
  </si>
  <si>
    <t>あつまるレークCC</t>
    <phoneticPr fontId="56"/>
  </si>
  <si>
    <t>〒869-0511　熊本県宇城市松橋町曲野610</t>
    <rPh sb="10" eb="13">
      <t>クマモトケン</t>
    </rPh>
    <rPh sb="13" eb="16">
      <t>ウキシ</t>
    </rPh>
    <rPh sb="16" eb="19">
      <t>マツバセマチ</t>
    </rPh>
    <rPh sb="19" eb="21">
      <t>マガノ</t>
    </rPh>
    <phoneticPr fontId="56"/>
  </si>
  <si>
    <t>阿蘇ファームランド</t>
    <rPh sb="0" eb="2">
      <t>アソ</t>
    </rPh>
    <phoneticPr fontId="6"/>
  </si>
  <si>
    <t>無料</t>
    <rPh sb="0" eb="2">
      <t>ムリョウ</t>
    </rPh>
    <phoneticPr fontId="18"/>
  </si>
  <si>
    <t>0967-67-3900</t>
    <phoneticPr fontId="6"/>
  </si>
  <si>
    <t>白岳伝承蔵</t>
    <rPh sb="0" eb="1">
      <t>シロ</t>
    </rPh>
    <rPh sb="1" eb="2">
      <t>タケ</t>
    </rPh>
    <rPh sb="2" eb="4">
      <t>デンショウ</t>
    </rPh>
    <rPh sb="4" eb="5">
      <t>クラ</t>
    </rPh>
    <phoneticPr fontId="6"/>
  </si>
  <si>
    <t>見学料</t>
    <rPh sb="0" eb="2">
      <t>ケンガク</t>
    </rPh>
    <rPh sb="2" eb="3">
      <t>リョウ</t>
    </rPh>
    <phoneticPr fontId="6"/>
  </si>
  <si>
    <t>0966-32-9750</t>
    <phoneticPr fontId="6"/>
  </si>
  <si>
    <t>▲見学　白岳伝承蔵　0966-32-9750</t>
    <rPh sb="1" eb="3">
      <t>ケンガク</t>
    </rPh>
    <rPh sb="4" eb="5">
      <t>シロ</t>
    </rPh>
    <rPh sb="5" eb="6">
      <t>タケ</t>
    </rPh>
    <rPh sb="6" eb="8">
      <t>デンショウ</t>
    </rPh>
    <rPh sb="8" eb="9">
      <t>クラ</t>
    </rPh>
    <phoneticPr fontId="18"/>
  </si>
  <si>
    <t>人吉</t>
    <rPh sb="0" eb="2">
      <t>ヒトヨシ</t>
    </rPh>
    <phoneticPr fontId="18"/>
  </si>
  <si>
    <t>▲所蔵見学　白岳伝承蔵</t>
    <rPh sb="1" eb="3">
      <t>ショゾウ</t>
    </rPh>
    <rPh sb="3" eb="5">
      <t>ケンガク</t>
    </rPh>
    <rPh sb="6" eb="7">
      <t>シロ</t>
    </rPh>
    <rPh sb="7" eb="8">
      <t>タケ</t>
    </rPh>
    <rPh sb="8" eb="10">
      <t>デンショウ</t>
    </rPh>
    <rPh sb="10" eb="11">
      <t>クラ</t>
    </rPh>
    <phoneticPr fontId="18"/>
  </si>
  <si>
    <t>0966-32-9750</t>
    <phoneticPr fontId="18"/>
  </si>
  <si>
    <t>日田豆田町（自由散策）</t>
    <rPh sb="0" eb="2">
      <t>ヒタ</t>
    </rPh>
    <rPh sb="2" eb="5">
      <t>マメダマチ</t>
    </rPh>
    <rPh sb="6" eb="8">
      <t>ジユウ</t>
    </rPh>
    <rPh sb="8" eb="10">
      <t>サンサク</t>
    </rPh>
    <phoneticPr fontId="6"/>
  </si>
  <si>
    <t>クンチョウ酒造の駐車場</t>
    <rPh sb="5" eb="7">
      <t>シュゾウ</t>
    </rPh>
    <rPh sb="8" eb="11">
      <t>チュウシャジョウ</t>
    </rPh>
    <phoneticPr fontId="18"/>
  </si>
  <si>
    <t>ショッピングで無料</t>
    <rPh sb="7" eb="9">
      <t>ムリョウ</t>
    </rPh>
    <phoneticPr fontId="18"/>
  </si>
  <si>
    <t>P大型中型</t>
    <rPh sb="1" eb="3">
      <t>オオガタ</t>
    </rPh>
    <rPh sb="3" eb="5">
      <t>チュウガタ</t>
    </rPh>
    <phoneticPr fontId="6"/>
  </si>
  <si>
    <t>0973-22-3121</t>
    <phoneticPr fontId="6"/>
  </si>
  <si>
    <t>　　　□　門司港レトロバス駐車場</t>
    <rPh sb="5" eb="8">
      <t>モジコウ</t>
    </rPh>
    <rPh sb="13" eb="15">
      <t>チュウシャ</t>
    </rPh>
    <rPh sb="15" eb="16">
      <t>バ</t>
    </rPh>
    <phoneticPr fontId="6"/>
  </si>
  <si>
    <t>　　□　関門海峡ミュージアムバス駐車場</t>
    <rPh sb="4" eb="6">
      <t>カンモン</t>
    </rPh>
    <rPh sb="6" eb="8">
      <t>カイキョウ</t>
    </rPh>
    <rPh sb="16" eb="18">
      <t>チュウシャ</t>
    </rPh>
    <rPh sb="18" eb="19">
      <t>バ</t>
    </rPh>
    <phoneticPr fontId="6"/>
  </si>
  <si>
    <t>鯛生金山　（地底博物館）</t>
    <rPh sb="0" eb="2">
      <t>タイナマ</t>
    </rPh>
    <rPh sb="2" eb="4">
      <t>キンザン</t>
    </rPh>
    <rPh sb="6" eb="8">
      <t>チテイ</t>
    </rPh>
    <rPh sb="8" eb="11">
      <t>ハクブツカン</t>
    </rPh>
    <phoneticPr fontId="6"/>
  </si>
  <si>
    <t>鯛生金山（地底博物館）</t>
    <rPh sb="0" eb="1">
      <t>タイ</t>
    </rPh>
    <rPh sb="1" eb="2">
      <t>ナマ</t>
    </rPh>
    <rPh sb="2" eb="4">
      <t>キンザン</t>
    </rPh>
    <rPh sb="5" eb="7">
      <t>チテイ</t>
    </rPh>
    <rPh sb="7" eb="10">
      <t>ハクブツカン</t>
    </rPh>
    <phoneticPr fontId="18"/>
  </si>
  <si>
    <t>無料</t>
    <rPh sb="0" eb="2">
      <t>ムリョウ</t>
    </rPh>
    <phoneticPr fontId="18"/>
  </si>
  <si>
    <t>0973-56-5316</t>
    <phoneticPr fontId="18"/>
  </si>
  <si>
    <t>ザ・クラッシックゴルフ倶楽部　　　　　ＴＥＬ0949-33-1111</t>
    <rPh sb="11" eb="14">
      <t>クラブ</t>
    </rPh>
    <phoneticPr fontId="56"/>
  </si>
  <si>
    <t>古賀ゴルフクラブ　　　　　　　　　　　　ＴＥＬ092-943-2261</t>
    <rPh sb="0" eb="2">
      <t>コガ</t>
    </rPh>
    <phoneticPr fontId="56"/>
  </si>
  <si>
    <t>福岡センチュリーゴルフ倶楽部　　　ＴＥＬ0946-24-1111</t>
    <rPh sb="0" eb="2">
      <t>フクオカ</t>
    </rPh>
    <rPh sb="11" eb="14">
      <t>クラブ</t>
    </rPh>
    <phoneticPr fontId="56"/>
  </si>
  <si>
    <t>小郡カンツリー倶楽部　　　　　　　　ＴＥＬ0942-75-4181</t>
    <rPh sb="0" eb="2">
      <t>オゴオリ</t>
    </rPh>
    <rPh sb="7" eb="10">
      <t>クラブ</t>
    </rPh>
    <phoneticPr fontId="56"/>
  </si>
  <si>
    <t>芥屋ゴルフ倶楽部　（けや）　　　　　ＴＥＬ092-327-0261</t>
    <rPh sb="0" eb="2">
      <t>アクタヤ</t>
    </rPh>
    <rPh sb="5" eb="8">
      <t>クラブ</t>
    </rPh>
    <phoneticPr fontId="56"/>
  </si>
  <si>
    <t>ザ・クイーンズヒルゴルフクラブ　　ＴＥＬ092-324-5333</t>
    <phoneticPr fontId="56"/>
  </si>
  <si>
    <t>唐津ゴルフ倶楽部　　　　　　　　　　　ＴＥＬ0955-73-2933</t>
    <rPh sb="0" eb="2">
      <t>カラツ</t>
    </rPh>
    <rPh sb="5" eb="8">
      <t>クラブ</t>
    </rPh>
    <phoneticPr fontId="56"/>
  </si>
  <si>
    <t>佐賀ロイヤルゴルフクラブ　　　　　ＴＥＬ　0955-62-2070</t>
    <rPh sb="0" eb="2">
      <t>サガ</t>
    </rPh>
    <phoneticPr fontId="56"/>
  </si>
  <si>
    <t>天山カントリークラブ　　　　　　　　ＴＥＬ　0952-75-4181</t>
    <rPh sb="0" eb="2">
      <t>テンザン</t>
    </rPh>
    <phoneticPr fontId="56"/>
  </si>
  <si>
    <t>佐賀クラシックゴルフ倶楽部　　　　ＴＥＬ0952-75-2001</t>
    <rPh sb="0" eb="2">
      <t>サガ</t>
    </rPh>
    <rPh sb="10" eb="13">
      <t>クラブ</t>
    </rPh>
    <phoneticPr fontId="56"/>
  </si>
  <si>
    <t>武雄・嬉野カントリークラブ　　　　　ＴＥＬ0954-28-2561</t>
    <rPh sb="0" eb="2">
      <t>タケオ</t>
    </rPh>
    <rPh sb="3" eb="5">
      <t>ウレシノ</t>
    </rPh>
    <phoneticPr fontId="56"/>
  </si>
  <si>
    <t>フジカントリークラブ　　　　　　　　　ＴＥＬ0952-64-2236</t>
    <phoneticPr fontId="56"/>
  </si>
  <si>
    <t>佐賀カントリー倶楽部　　　　　　　　ＴＥＬ0942-89-2049</t>
    <rPh sb="0" eb="2">
      <t>サガ</t>
    </rPh>
    <rPh sb="7" eb="10">
      <t>クラブ</t>
    </rPh>
    <phoneticPr fontId="56"/>
  </si>
  <si>
    <t>佐世保国際カントリー倶楽部　　　ＴＥＬ0956-30-7111</t>
    <rPh sb="0" eb="3">
      <t>サセボ</t>
    </rPh>
    <rPh sb="3" eb="5">
      <t>コクサイ</t>
    </rPh>
    <rPh sb="10" eb="13">
      <t>クラブ</t>
    </rPh>
    <phoneticPr fontId="56"/>
  </si>
  <si>
    <t>ハウステンボスカントリークラブ　 ＴＥＬ0959-28-1800</t>
    <phoneticPr fontId="56"/>
  </si>
  <si>
    <t>ペニンシュラオーナーズゴルフクラブ　　　　095-886-3535</t>
    <phoneticPr fontId="56"/>
  </si>
  <si>
    <t>パサージュ琴海アイランドゴルフクラブ　　　095-884-3990</t>
    <rPh sb="5" eb="6">
      <t>コト</t>
    </rPh>
    <rPh sb="6" eb="7">
      <t>ウミ</t>
    </rPh>
    <phoneticPr fontId="56"/>
  </si>
  <si>
    <t>大村湾カントリー倶楽部（オールドコース）　0957-55-7151</t>
    <rPh sb="0" eb="2">
      <t>オオムラ</t>
    </rPh>
    <rPh sb="2" eb="3">
      <t>ワン</t>
    </rPh>
    <rPh sb="8" eb="11">
      <t>クラブ</t>
    </rPh>
    <phoneticPr fontId="56"/>
  </si>
  <si>
    <t>玉名カントリークラブ　　　　　　　　　　　　　　0968-74-9111</t>
    <rPh sb="0" eb="2">
      <t>タマナ</t>
    </rPh>
    <phoneticPr fontId="56"/>
  </si>
  <si>
    <t>くまもと中央カントリークラブ　　　　    　　096-293-3300</t>
    <rPh sb="4" eb="6">
      <t>チュウオウ</t>
    </rPh>
    <phoneticPr fontId="56"/>
  </si>
  <si>
    <t>ワールドカントリー倶楽部　　　　　　　　0964-43-5555</t>
    <rPh sb="9" eb="12">
      <t>クラブ</t>
    </rPh>
    <phoneticPr fontId="56"/>
  </si>
  <si>
    <t>球磨カントリー倶楽部                 　　　 0966-38-2111</t>
    <rPh sb="0" eb="2">
      <t>クマ</t>
    </rPh>
    <rPh sb="7" eb="10">
      <t>クラブ</t>
    </rPh>
    <phoneticPr fontId="62"/>
  </si>
  <si>
    <t>グランドチャンピオンゴルフクラブ　　　　　096-279-3300</t>
    <phoneticPr fontId="56"/>
  </si>
  <si>
    <t>阿蘇グリーンヒルカントリークラブ　　　　　096-279-2888</t>
    <rPh sb="0" eb="2">
      <t>アソ</t>
    </rPh>
    <phoneticPr fontId="56"/>
  </si>
  <si>
    <t>肥後サンバレーカントリークラブ　　　　　　096-293-7111</t>
    <rPh sb="0" eb="2">
      <t>ヒゴ</t>
    </rPh>
    <phoneticPr fontId="56"/>
  </si>
  <si>
    <t>阿蘇リゾートグランヴィリオホテルゴルフ場　0967-35-2111</t>
    <rPh sb="0" eb="2">
      <t>アソ</t>
    </rPh>
    <rPh sb="19" eb="20">
      <t>バ</t>
    </rPh>
    <phoneticPr fontId="56"/>
  </si>
  <si>
    <t>別府ゴルフ倶楽部　PGM　　　　　　　　　　0977-44-6002</t>
    <rPh sb="0" eb="2">
      <t>ベップ</t>
    </rPh>
    <rPh sb="5" eb="8">
      <t>クラブ</t>
    </rPh>
    <phoneticPr fontId="56"/>
  </si>
  <si>
    <t>城島高原ゴルフクラブ　　　　　　　　　　　　0977-22-1164</t>
    <rPh sb="0" eb="2">
      <t>ジョウジマ</t>
    </rPh>
    <rPh sb="2" eb="4">
      <t>コウゲン</t>
    </rPh>
    <phoneticPr fontId="56"/>
  </si>
  <si>
    <t>湯布院カントリークラブ　　　　　　　　　　　　　0977-84-3156</t>
    <rPh sb="0" eb="3">
      <t>ユフイン</t>
    </rPh>
    <phoneticPr fontId="18"/>
  </si>
  <si>
    <t>大分富士見カントリー倶楽部　　PGM　　097-541-5252</t>
    <rPh sb="0" eb="2">
      <t>オオイタ</t>
    </rPh>
    <rPh sb="2" eb="5">
      <t>フジミ</t>
    </rPh>
    <rPh sb="10" eb="13">
      <t>クラブ</t>
    </rPh>
    <phoneticPr fontId="56"/>
  </si>
  <si>
    <t>大分カントリークラブ月形コース　　　　　　097-595-1084</t>
    <rPh sb="0" eb="2">
      <t>オオイタ</t>
    </rPh>
    <rPh sb="10" eb="11">
      <t>ツキ</t>
    </rPh>
    <rPh sb="11" eb="12">
      <t>カタ</t>
    </rPh>
    <phoneticPr fontId="56"/>
  </si>
  <si>
    <t>フェニックスカントリークラブ　　　　0985-21-1301</t>
    <phoneticPr fontId="56"/>
  </si>
  <si>
    <t>宮崎カントリークラブ             　     0985-56-4114</t>
    <rPh sb="0" eb="2">
      <t>ミヤザキ</t>
    </rPh>
    <phoneticPr fontId="56"/>
  </si>
  <si>
    <t>青島ゴルフ倶楽部　　　　　　　      0985-65-1001</t>
    <rPh sb="0" eb="2">
      <t>アオシマ</t>
    </rPh>
    <rPh sb="5" eb="8">
      <t>クラブ</t>
    </rPh>
    <phoneticPr fontId="56"/>
  </si>
  <si>
    <t>かごしま空港３６カントリークラブ　　   0995-72-1081</t>
    <rPh sb="4" eb="6">
      <t>クウコウ</t>
    </rPh>
    <phoneticPr fontId="56"/>
  </si>
  <si>
    <t>霧島ゴルフクラブ　　　　　　　　　　     0995-78-2324</t>
    <rPh sb="0" eb="2">
      <t>キリシマ</t>
    </rPh>
    <phoneticPr fontId="56"/>
  </si>
  <si>
    <t>祁答院ゴルフクラブ　                 　0996-55-1160</t>
    <rPh sb="0" eb="3">
      <t>キトウイン</t>
    </rPh>
    <phoneticPr fontId="56"/>
  </si>
  <si>
    <t>鹿児島高牧カントリークラブ　　　       0995-52-1600</t>
    <rPh sb="0" eb="3">
      <t>カゴシマ</t>
    </rPh>
    <rPh sb="3" eb="5">
      <t>タカマキ</t>
    </rPh>
    <phoneticPr fontId="56"/>
  </si>
  <si>
    <t>島津ゴルフ倶楽部　　　                 　099-294-8111</t>
    <rPh sb="0" eb="2">
      <t>シマヅ</t>
    </rPh>
    <rPh sb="5" eb="8">
      <t>クラブ</t>
    </rPh>
    <phoneticPr fontId="56"/>
  </si>
  <si>
    <t>知覧カントリークラブ　　　　　　　    　0993-83-4711</t>
    <rPh sb="0" eb="2">
      <t>チラン</t>
    </rPh>
    <phoneticPr fontId="56"/>
  </si>
  <si>
    <t>喜入カントリークラブ　　　　　　　　　  099-345-2800</t>
    <rPh sb="0" eb="2">
      <t>キイレ</t>
    </rPh>
    <phoneticPr fontId="56"/>
  </si>
  <si>
    <t>いぶすきゴルフクラブ開門コース　  0993-32-3141</t>
    <rPh sb="10" eb="12">
      <t>カイモン</t>
    </rPh>
    <phoneticPr fontId="56"/>
  </si>
  <si>
    <t>長崎</t>
    <rPh sb="0" eb="2">
      <t>ナガサキ</t>
    </rPh>
    <phoneticPr fontId="18"/>
  </si>
  <si>
    <t>熊本</t>
    <rPh sb="0" eb="2">
      <t>クマモト</t>
    </rPh>
    <phoneticPr fontId="18"/>
  </si>
  <si>
    <t>大分</t>
    <rPh sb="0" eb="2">
      <t>オオイタ</t>
    </rPh>
    <phoneticPr fontId="18"/>
  </si>
  <si>
    <t>〒865-0005　熊本県玉名市石貫3987　　　菊水ＩＣより7ＫＭ</t>
    <rPh sb="10" eb="13">
      <t>クマモトケン</t>
    </rPh>
    <rPh sb="13" eb="16">
      <t>タマナシ</t>
    </rPh>
    <rPh sb="16" eb="17">
      <t>イシ</t>
    </rPh>
    <rPh sb="17" eb="18">
      <t>ヌ</t>
    </rPh>
    <rPh sb="25" eb="27">
      <t>キクスイ</t>
    </rPh>
    <phoneticPr fontId="56"/>
  </si>
  <si>
    <t>あつまるレークカントリークラブ　　　　　　　0120-368-339</t>
    <phoneticPr fontId="56"/>
  </si>
  <si>
    <t>22年末廃業</t>
    <rPh sb="2" eb="4">
      <t>ネンマツ</t>
    </rPh>
    <rPh sb="4" eb="6">
      <t>ハイギョウ</t>
    </rPh>
    <phoneticPr fontId="18"/>
  </si>
  <si>
    <t>２２年末廃業</t>
    <rPh sb="2" eb="4">
      <t>ネンマツ</t>
    </rPh>
    <rPh sb="4" eb="6">
      <t>ハイギョウ</t>
    </rPh>
    <phoneticPr fontId="18"/>
  </si>
  <si>
    <t>〒899-5305  鹿児島県姶良市蒲生町久末2489-1</t>
    <rPh sb="11" eb="15">
      <t>カゴシマケン</t>
    </rPh>
    <rPh sb="15" eb="17">
      <t>アイラ</t>
    </rPh>
    <rPh sb="17" eb="18">
      <t>シ</t>
    </rPh>
    <rPh sb="18" eb="20">
      <t>ガモウ</t>
    </rPh>
    <rPh sb="20" eb="21">
      <t>マチ</t>
    </rPh>
    <rPh sb="21" eb="22">
      <t>ヒサシ</t>
    </rPh>
    <rPh sb="22" eb="23">
      <t>マツ</t>
    </rPh>
    <phoneticPr fontId="56"/>
  </si>
  <si>
    <t>〒899-5305  姶良市蒲生町久末2489-1　　鹿児島中央駅　30キロ40分　鹿児島空港　26キロ　30分</t>
    <rPh sb="11" eb="13">
      <t>アイラ</t>
    </rPh>
    <rPh sb="13" eb="14">
      <t>シ</t>
    </rPh>
    <rPh sb="14" eb="16">
      <t>ガモウ</t>
    </rPh>
    <rPh sb="16" eb="17">
      <t>マチ</t>
    </rPh>
    <rPh sb="17" eb="18">
      <t>ヒサシ</t>
    </rPh>
    <rPh sb="18" eb="19">
      <t>マツ</t>
    </rPh>
    <rPh sb="27" eb="30">
      <t>カゴシマ</t>
    </rPh>
    <rPh sb="30" eb="32">
      <t>チュウオウ</t>
    </rPh>
    <rPh sb="32" eb="33">
      <t>エキ</t>
    </rPh>
    <rPh sb="40" eb="41">
      <t>フン</t>
    </rPh>
    <rPh sb="42" eb="45">
      <t>カゴシマ</t>
    </rPh>
    <rPh sb="45" eb="47">
      <t>クウコウ</t>
    </rPh>
    <rPh sb="55" eb="56">
      <t>フン</t>
    </rPh>
    <phoneticPr fontId="56"/>
  </si>
  <si>
    <t>　佐賀駅より　25分/10KM　　柳川より25分/10KM※佐野常民記念館は有料大人300円</t>
    <rPh sb="1" eb="4">
      <t>サガエキ</t>
    </rPh>
    <rPh sb="9" eb="10">
      <t>フン</t>
    </rPh>
    <rPh sb="17" eb="19">
      <t>ヤナガワ</t>
    </rPh>
    <rPh sb="23" eb="24">
      <t>フン</t>
    </rPh>
    <rPh sb="30" eb="32">
      <t>サノ</t>
    </rPh>
    <rPh sb="32" eb="33">
      <t>ツネ</t>
    </rPh>
    <rPh sb="33" eb="34">
      <t>タミ</t>
    </rPh>
    <rPh sb="34" eb="37">
      <t>キネンカン</t>
    </rPh>
    <rPh sb="38" eb="40">
      <t>ユウリョウ</t>
    </rPh>
    <rPh sb="40" eb="42">
      <t>オトナ</t>
    </rPh>
    <rPh sb="45" eb="46">
      <t>エン</t>
    </rPh>
    <phoneticPr fontId="56"/>
  </si>
  <si>
    <t>１便　10：30出発　　　　13：15到着</t>
    <rPh sb="1" eb="2">
      <t>ビン</t>
    </rPh>
    <rPh sb="8" eb="10">
      <t>シュッパツ</t>
    </rPh>
    <rPh sb="19" eb="21">
      <t>トウチャク</t>
    </rPh>
    <phoneticPr fontId="56"/>
  </si>
  <si>
    <t>２便　13：40出発　　16：20到着</t>
    <rPh sb="1" eb="2">
      <t>ビン</t>
    </rPh>
    <rPh sb="8" eb="10">
      <t>シュッパツ</t>
    </rPh>
    <rPh sb="17" eb="19">
      <t>トウチャク</t>
    </rPh>
    <phoneticPr fontId="56"/>
  </si>
  <si>
    <t>400/１時間以内</t>
    <rPh sb="5" eb="9">
      <t>ジカンイナイ</t>
    </rPh>
    <phoneticPr fontId="6"/>
  </si>
  <si>
    <t>400/１時間以内</t>
    <rPh sb="5" eb="7">
      <t>ジカン</t>
    </rPh>
    <rPh sb="7" eb="9">
      <t>イナイ</t>
    </rPh>
    <phoneticPr fontId="6"/>
  </si>
  <si>
    <t>開催　5/3--5.</t>
    <rPh sb="0" eb="2">
      <t>カイサイ</t>
    </rPh>
    <phoneticPr fontId="6"/>
  </si>
  <si>
    <t>12/29-1/3</t>
    <phoneticPr fontId="6"/>
  </si>
  <si>
    <t>0944-72-6773</t>
    <phoneticPr fontId="6"/>
  </si>
  <si>
    <t>平常時：　700</t>
    <rPh sb="0" eb="3">
      <t>ヘイジョウジ</t>
    </rPh>
    <phoneticPr fontId="56"/>
  </si>
  <si>
    <t>7箇所共通/2200</t>
    <rPh sb="1" eb="3">
      <t>カショ</t>
    </rPh>
    <rPh sb="3" eb="5">
      <t>キョウツウ</t>
    </rPh>
    <phoneticPr fontId="6"/>
  </si>
  <si>
    <t>地獄１箇所は450円</t>
    <rPh sb="0" eb="2">
      <t>ジゴク</t>
    </rPh>
    <rPh sb="3" eb="5">
      <t>カショ</t>
    </rPh>
    <rPh sb="9" eb="10">
      <t>エン</t>
    </rPh>
    <phoneticPr fontId="6"/>
  </si>
  <si>
    <t>料金要チェック</t>
    <rPh sb="0" eb="2">
      <t>リョウキン</t>
    </rPh>
    <rPh sb="2" eb="3">
      <t>ヨウ</t>
    </rPh>
    <phoneticPr fontId="56"/>
  </si>
  <si>
    <t>（シーズンで変動）</t>
    <rPh sb="6" eb="8">
      <t>ヘンドウ</t>
    </rPh>
    <phoneticPr fontId="56"/>
  </si>
  <si>
    <t>変動300～1500</t>
    <rPh sb="0" eb="2">
      <t>ヘンドウ</t>
    </rPh>
    <phoneticPr fontId="56"/>
  </si>
  <si>
    <t>入園とフリーパスで6000円</t>
    <rPh sb="0" eb="2">
      <t>ニュウエン</t>
    </rPh>
    <rPh sb="13" eb="14">
      <t>エン</t>
    </rPh>
    <phoneticPr fontId="6"/>
  </si>
  <si>
    <t>入園料　　　2000円</t>
    <rPh sb="0" eb="3">
      <t>ニュウエンリョウ</t>
    </rPh>
    <rPh sb="10" eb="11">
      <t>エン</t>
    </rPh>
    <phoneticPr fontId="6"/>
  </si>
  <si>
    <t>フリーパス　4000円</t>
    <rPh sb="10" eb="11">
      <t>エン</t>
    </rPh>
    <phoneticPr fontId="6"/>
  </si>
  <si>
    <t>合計で　　　6000円</t>
    <rPh sb="0" eb="2">
      <t>ゴウケイ</t>
    </rPh>
    <rPh sb="10" eb="11">
      <t>エン</t>
    </rPh>
    <phoneticPr fontId="6"/>
  </si>
  <si>
    <t>096-381-9196</t>
    <phoneticPr fontId="6"/>
  </si>
  <si>
    <t>0969-56-2570</t>
    <phoneticPr fontId="6"/>
  </si>
  <si>
    <t>099-226-2233</t>
    <phoneticPr fontId="6"/>
  </si>
  <si>
    <t>099-247-3401</t>
    <phoneticPr fontId="6"/>
  </si>
  <si>
    <t>基本片道　730円往復1300円</t>
    <rPh sb="0" eb="2">
      <t>キホン</t>
    </rPh>
    <rPh sb="2" eb="4">
      <t>カタミチ</t>
    </rPh>
    <rPh sb="8" eb="9">
      <t>エン</t>
    </rPh>
    <rPh sb="9" eb="11">
      <t>オウフク</t>
    </rPh>
    <rPh sb="15" eb="16">
      <t>エン</t>
    </rPh>
    <phoneticPr fontId="6"/>
  </si>
  <si>
    <t>車両運賃　中型　　9M未満　　8050円</t>
    <rPh sb="0" eb="2">
      <t>シャリョウ</t>
    </rPh>
    <rPh sb="2" eb="4">
      <t>ウンチン</t>
    </rPh>
    <rPh sb="5" eb="7">
      <t>チュウガタ</t>
    </rPh>
    <rPh sb="11" eb="13">
      <t>ミマン</t>
    </rPh>
    <rPh sb="19" eb="20">
      <t>エン</t>
    </rPh>
    <phoneticPr fontId="6"/>
  </si>
  <si>
    <t>　ドック入り期間中は　★印のみ運行します</t>
    <rPh sb="4" eb="5">
      <t>イ</t>
    </rPh>
    <rPh sb="6" eb="9">
      <t>キカンチュウ</t>
    </rPh>
    <rPh sb="12" eb="13">
      <t>イン</t>
    </rPh>
    <rPh sb="15" eb="17">
      <t>ウンコウ</t>
    </rPh>
    <phoneticPr fontId="6"/>
  </si>
  <si>
    <t>　予約センター　0957-61-0057</t>
    <rPh sb="1" eb="3">
      <t>ヨヤク</t>
    </rPh>
    <phoneticPr fontId="6"/>
  </si>
  <si>
    <t>20UP</t>
    <phoneticPr fontId="18"/>
  </si>
  <si>
    <t>鍋ケ滝（★小型のみ入る）</t>
    <rPh sb="0" eb="3">
      <t>ナベガタキ</t>
    </rPh>
    <rPh sb="5" eb="7">
      <t>コガタ</t>
    </rPh>
    <rPh sb="9" eb="10">
      <t>ハイ</t>
    </rPh>
    <phoneticPr fontId="6"/>
  </si>
  <si>
    <t>団体は予約制NETで確認</t>
    <rPh sb="0" eb="2">
      <t>ダンタイ</t>
    </rPh>
    <rPh sb="3" eb="6">
      <t>ヨヤクセイ</t>
    </rPh>
    <rPh sb="10" eb="12">
      <t>カクニン</t>
    </rPh>
    <phoneticPr fontId="18"/>
  </si>
  <si>
    <t>0967-46-2113</t>
    <phoneticPr fontId="18"/>
  </si>
  <si>
    <t>コールセンター　46-4440</t>
    <phoneticPr fontId="18"/>
  </si>
  <si>
    <t>★大型中型は注意</t>
    <rPh sb="1" eb="3">
      <t>オオガタ</t>
    </rPh>
    <rPh sb="3" eb="5">
      <t>チュウガタ</t>
    </rPh>
    <rPh sb="6" eb="8">
      <t>チュウイ</t>
    </rPh>
    <phoneticPr fontId="18"/>
  </si>
  <si>
    <t>団体割引なし</t>
    <rPh sb="0" eb="2">
      <t>ダンタイ</t>
    </rPh>
    <rPh sb="2" eb="4">
      <t>ワリビキ</t>
    </rPh>
    <phoneticPr fontId="18"/>
  </si>
  <si>
    <t>　令和5年4月4日作成</t>
    <phoneticPr fontId="18"/>
  </si>
  <si>
    <t>菅の屋　熊本空港店</t>
    <rPh sb="0" eb="1">
      <t>スガ</t>
    </rPh>
    <rPh sb="2" eb="3">
      <t>ヤ</t>
    </rPh>
    <rPh sb="4" eb="6">
      <t>クマモト</t>
    </rPh>
    <rPh sb="6" eb="8">
      <t>クウコウ</t>
    </rPh>
    <rPh sb="8" eb="9">
      <t>ミセ</t>
    </rPh>
    <phoneticPr fontId="18"/>
  </si>
  <si>
    <t>096-233-1135</t>
    <phoneticPr fontId="18"/>
  </si>
  <si>
    <t>P：空港内有料</t>
    <rPh sb="2" eb="5">
      <t>クウコウナイ</t>
    </rPh>
    <rPh sb="5" eb="7">
      <t>ユウリョウ</t>
    </rPh>
    <phoneticPr fontId="18"/>
  </si>
  <si>
    <t>096-273-8341</t>
    <phoneticPr fontId="18"/>
  </si>
  <si>
    <t>Pあり：事前連絡</t>
    <rPh sb="4" eb="6">
      <t>ジゼン</t>
    </rPh>
    <rPh sb="6" eb="8">
      <t>レンラク</t>
    </rPh>
    <phoneticPr fontId="18"/>
  </si>
  <si>
    <t>●　菅の屋　熊本空港店</t>
    <rPh sb="2" eb="3">
      <t>スガ</t>
    </rPh>
    <rPh sb="4" eb="5">
      <t>ヤ</t>
    </rPh>
    <rPh sb="6" eb="10">
      <t>クマモトクウコウ</t>
    </rPh>
    <rPh sb="10" eb="11">
      <t>ミセ</t>
    </rPh>
    <phoneticPr fontId="18"/>
  </si>
  <si>
    <t>●はしもと　馬肉料理　AP12分</t>
    <rPh sb="6" eb="8">
      <t>バニク</t>
    </rPh>
    <rPh sb="8" eb="10">
      <t>リョウリ</t>
    </rPh>
    <rPh sb="15" eb="16">
      <t>フン</t>
    </rPh>
    <phoneticPr fontId="18"/>
  </si>
  <si>
    <t>菅の屋　熊本空港店</t>
    <rPh sb="0" eb="1">
      <t>スガ</t>
    </rPh>
    <rPh sb="2" eb="3">
      <t>ヤ</t>
    </rPh>
    <rPh sb="4" eb="8">
      <t>クマモトクウコウ</t>
    </rPh>
    <rPh sb="8" eb="9">
      <t>ミセ</t>
    </rPh>
    <phoneticPr fontId="18"/>
  </si>
  <si>
    <t>Ｐ有料</t>
    <rPh sb="1" eb="3">
      <t>ユウリョウ</t>
    </rPh>
    <phoneticPr fontId="18"/>
  </si>
  <si>
    <t>さかもと　（馬肉料理）</t>
    <rPh sb="6" eb="8">
      <t>バニク</t>
    </rPh>
    <rPh sb="8" eb="10">
      <t>リョウリ</t>
    </rPh>
    <phoneticPr fontId="18"/>
  </si>
  <si>
    <t>096-273-8341</t>
    <phoneticPr fontId="18"/>
  </si>
  <si>
    <t>熊本城／熊本城ミュージアム わくわく座　一般団体事前予約申込書</t>
  </si>
  <si>
    <t>兼　熊本城公園　使用料（入園料）免除申請書</t>
  </si>
  <si>
    <t>受領印</t>
  </si>
  <si>
    <t>熊本市長（宛）</t>
  </si>
  <si>
    <t>熊本城</t>
  </si>
  <si>
    <t>わくわく座</t>
  </si>
  <si>
    <t>熊本城ミュージアム わくわく座（宛）</t>
  </si>
  <si>
    <t>※太枠のみご記入ください。</t>
  </si>
  <si>
    <t>予約NO.</t>
  </si>
  <si>
    <t>団体情報</t>
  </si>
  <si>
    <t>団体名</t>
  </si>
  <si>
    <t>（フリガナ）</t>
  </si>
  <si>
    <t>申込(旅行)会社</t>
  </si>
  <si>
    <t>会社名</t>
  </si>
  <si>
    <t>　　　　　　　　　　　　　　　　　　　　　　　　　　　　　　　（支店名）</t>
  </si>
  <si>
    <t>連絡先</t>
  </si>
  <si>
    <t>TEL)                                                FAX)</t>
  </si>
  <si>
    <t>担当者氏名</t>
  </si>
  <si>
    <t>　　　　　　　　　　　　　　　　　　　　　　　　　　　　　　　（Mail）</t>
  </si>
  <si>
    <t>当日連絡先</t>
  </si>
  <si>
    <t>（氏名）　　　　　　　　　　　　　　　　　　　　　　　　　（携帯電話）</t>
  </si>
  <si>
    <t>熊本城・わくわく座の入園申込　兼　熊本城公園　使用料（入園料）免除申請を</t>
  </si>
  <si>
    <t>下記のとおり、行います。</t>
  </si>
  <si>
    <t>入園券種</t>
  </si>
  <si>
    <t>□熊本城のみ　 　□2館共通券（熊本城、わくわく座） 　□3館共通券（2館+熊本博物館）</t>
  </si>
  <si>
    <t>入園日</t>
  </si>
  <si>
    <t>　　年　  　　   月　　　　   　日　　　（　　　　）</t>
  </si>
  <si>
    <t>入園時間</t>
  </si>
  <si>
    <t>（熊本城）</t>
  </si>
  <si>
    <t>　時　　　　　　　　分　　　～　　　　　時　　　　　　　　分　　　見学予定</t>
  </si>
  <si>
    <t>（わくわく座）</t>
  </si>
  <si>
    <t>人　　数</t>
  </si>
  <si>
    <t>大人（高校生以上）　　　　　　名</t>
  </si>
  <si>
    <t>小人（小・中学生）　　　　　　名</t>
  </si>
  <si>
    <t>未就学児　　　　　　　　名</t>
  </si>
  <si>
    <t>添乗員　　　　　　　　　　名</t>
  </si>
  <si>
    <t>その他　　　　　　　　　　　名</t>
  </si>
  <si>
    <t>合計　　　　　　　　　　　名</t>
  </si>
  <si>
    <t>支払方法</t>
  </si>
  <si>
    <t>□クーポン　　　　□現金（　一括　・　個別　）　　　　 □キャッシュレス</t>
  </si>
  <si>
    <t>来園方法</t>
  </si>
  <si>
    <t>□徒歩　　　　　 □バス　　　　　　台／バス会社名</t>
  </si>
  <si>
    <t>下見予定</t>
  </si>
  <si>
    <t>備　　考</t>
  </si>
  <si>
    <t>返信欄</t>
  </si>
  <si>
    <t>受入　【　可　・　不可　】</t>
  </si>
  <si>
    <t>※免除対象者</t>
  </si>
  <si>
    <t>・引率者　　　名　　・介助者　　　名</t>
  </si>
  <si>
    <t>◆熊本城公園　入園料　免除理由（「熊本城公園及び旧細川刑部邸の使用料の減免に関する要綱」別表第1より該当するものに〇）</t>
  </si>
  <si>
    <t>学校行事で入園する学校教育法第１条に基づく特別支援学校へ通う視覚障害者、聴覚障害者、知的障害者、肢体不自由者又は病弱者（身体虚弱者を含む。）で特別支援学級に通学する者</t>
  </si>
  <si>
    <t>児童福祉法、老人福祉法、高齢者の医療の確保に関する法律、介護保険法、身体障害者福祉法、知的障害者福祉法及び精神保健及び精神障害者福祉に関する法律に基づく施設に入所又は通所している者、及び引率職員（ただし引率職員は２名、それ以上は通所者１名につき１名を上限とする）</t>
  </si>
  <si>
    <t>修学旅行等、学校行事のための下見で入園する教職員（ただし、２名を上限とする）※あわせて、職員証の提示も免除要件</t>
  </si>
  <si>
    <t>学校教育法あるいは社会教育等を目的として入園する修学旅行等の団体の引率者（ただし、１クラスに１名及び１学校につき２名を上限とする）※あわせて、職員証の提示も免除要件</t>
  </si>
  <si>
    <t>熊本城運営センター</t>
  </si>
  <si>
    <t>熊本県熊本市中央区本丸1-1</t>
  </si>
  <si>
    <t>※宛先等お間違えの無いようご注意ください。</t>
  </si>
  <si>
    <t>□なし　　 　　　 □あり　（　　　　年　　　月　　　　日　　　　時　　　　分　　　　名様予定　）</t>
  </si>
  <si>
    <t>熊本城／熊本城ミュージアム わくわく座　学校団体事前予約申込書</t>
  </si>
  <si>
    <t>学校・園　連絡先</t>
  </si>
  <si>
    <t>フリガナ</t>
  </si>
  <si>
    <t>↓クラス数をご記入ください↓</t>
  </si>
  <si>
    <t>　　　　　　　　　　　　　　　　　クラス</t>
  </si>
  <si>
    <t>住所</t>
  </si>
  <si>
    <t>〒　　　　　―　　　　</t>
  </si>
  <si>
    <t>代表者氏名</t>
  </si>
  <si>
    <t>　時　　　　　　　　分　　　～　　　　時　　　　　　　　分　　　見学予定</t>
  </si>
  <si>
    <t>見学用途</t>
  </si>
  <si>
    <t>□修学旅行　　　　□社会見学　　　　　　□遠足　　　　□その他（　　　　　　　　　　　）</t>
  </si>
  <si>
    <t>高校生　　　　　　　　　　名</t>
  </si>
  <si>
    <t>小中学生　　　　　　　　　名</t>
  </si>
  <si>
    <t>引率者　　　　　　　　　　名</t>
  </si>
  <si>
    <t>合計　　　　　　名</t>
  </si>
  <si>
    <t>添乗員　　　　名</t>
  </si>
  <si>
    <t>入館方法</t>
  </si>
  <si>
    <t>□一斉入館　　 □班別入館（　全員入館　・　希望者のみ　）</t>
  </si>
  <si>
    <t>来館方法</t>
  </si>
  <si>
    <t>　　　　　　　　　　　　　　　◆記入後、FAXにてお申込みみください。</t>
    <rPh sb="16" eb="19">
      <t>キニュウゴ</t>
    </rPh>
    <rPh sb="26" eb="28">
      <t>モウシコ</t>
    </rPh>
    <phoneticPr fontId="18"/>
  </si>
  <si>
    <t>　　　　こちらから電話にて折り返し確認後、申し込み完了となります。</t>
    <rPh sb="9" eb="11">
      <t>デンワ</t>
    </rPh>
    <rPh sb="13" eb="14">
      <t>オ</t>
    </rPh>
    <rPh sb="15" eb="16">
      <t>カエ</t>
    </rPh>
    <rPh sb="17" eb="20">
      <t>カクニンゴ</t>
    </rPh>
    <rPh sb="21" eb="22">
      <t>モウ</t>
    </rPh>
    <rPh sb="23" eb="24">
      <t>コ</t>
    </rPh>
    <rPh sb="25" eb="27">
      <t>カンリョウ</t>
    </rPh>
    <phoneticPr fontId="18"/>
  </si>
  <si>
    <t>　　　　　　　　　　　　　　　　利用させていただきます。</t>
    <rPh sb="16" eb="18">
      <t>リヨウ</t>
    </rPh>
    <phoneticPr fontId="18"/>
  </si>
  <si>
    <t>申込日　　　　年　　　月　　　日</t>
    <rPh sb="0" eb="3">
      <t>モウシコミビ</t>
    </rPh>
    <rPh sb="7" eb="8">
      <t>ネン</t>
    </rPh>
    <rPh sb="11" eb="12">
      <t>ガツ</t>
    </rPh>
    <rPh sb="15" eb="16">
      <t>ヒ</t>
    </rPh>
    <phoneticPr fontId="18"/>
  </si>
  <si>
    <r>
      <t>【送付先】</t>
    </r>
    <r>
      <rPr>
        <b/>
        <sz val="14"/>
        <rFont val="Meiryo UI"/>
        <family val="3"/>
        <charset val="128"/>
      </rPr>
      <t>FAX：096(223)5056</t>
    </r>
    <r>
      <rPr>
        <sz val="14"/>
        <rFont val="Meiryo UI"/>
        <family val="3"/>
        <charset val="128"/>
      </rPr>
      <t>　TEL：096(277)1186団体専用</t>
    </r>
  </si>
  <si>
    <t>　　申込日　　　　　年　　　　月　　　　日</t>
    <rPh sb="2" eb="5">
      <t>モウシコミビ</t>
    </rPh>
    <rPh sb="10" eb="11">
      <t>ネン</t>
    </rPh>
    <rPh sb="15" eb="16">
      <t>ガツ</t>
    </rPh>
    <rPh sb="20" eb="21">
      <t>ヒ</t>
    </rPh>
    <phoneticPr fontId="18"/>
  </si>
  <si>
    <t xml:space="preserve">   ◆記入後、FAXにてお申込みみください。</t>
    <rPh sb="4" eb="7">
      <t>キニュウゴ</t>
    </rPh>
    <rPh sb="14" eb="16">
      <t>モウシコ</t>
    </rPh>
    <phoneticPr fontId="18"/>
  </si>
  <si>
    <t xml:space="preserve">     こちらから電話にて折り返し確認後、申し込み完了となります。</t>
    <rPh sb="10" eb="12">
      <t>デンワ</t>
    </rPh>
    <rPh sb="14" eb="15">
      <t>オ</t>
    </rPh>
    <rPh sb="16" eb="17">
      <t>カエ</t>
    </rPh>
    <rPh sb="18" eb="21">
      <t>カクニンゴ</t>
    </rPh>
    <rPh sb="22" eb="23">
      <t>モウ</t>
    </rPh>
    <rPh sb="24" eb="25">
      <t>コ</t>
    </rPh>
    <rPh sb="26" eb="28">
      <t>カンリョウ</t>
    </rPh>
    <phoneticPr fontId="18"/>
  </si>
  <si>
    <t xml:space="preserve">   ◆ご記入いただいた個人情報は、ご来館内容の確認や連絡のために</t>
    <rPh sb="5" eb="7">
      <t>キニュウ</t>
    </rPh>
    <rPh sb="12" eb="14">
      <t>コジン</t>
    </rPh>
    <rPh sb="14" eb="16">
      <t>ジョウホウ</t>
    </rPh>
    <rPh sb="19" eb="21">
      <t>ライカン</t>
    </rPh>
    <rPh sb="21" eb="23">
      <t>ナイヨウ</t>
    </rPh>
    <rPh sb="24" eb="26">
      <t>カクニン</t>
    </rPh>
    <rPh sb="27" eb="29">
      <t>レンラク</t>
    </rPh>
    <phoneticPr fontId="18"/>
  </si>
  <si>
    <t>　　　　 　◆ご記入いただいた個人情報は、ご来館内容の確認や連絡のために</t>
    <rPh sb="8" eb="10">
      <t>キニュウ</t>
    </rPh>
    <rPh sb="15" eb="17">
      <t>コジン</t>
    </rPh>
    <rPh sb="17" eb="19">
      <t>ジョウホウ</t>
    </rPh>
    <rPh sb="22" eb="24">
      <t>ライカン</t>
    </rPh>
    <rPh sb="24" eb="26">
      <t>ナイヨウ</t>
    </rPh>
    <rPh sb="27" eb="29">
      <t>カクニン</t>
    </rPh>
    <rPh sb="30" eb="32">
      <t>レンラク</t>
    </rPh>
    <phoneticPr fontId="18"/>
  </si>
  <si>
    <t>　 利用させていただきます。</t>
    <rPh sb="2" eb="4">
      <t>リヨウ</t>
    </rPh>
    <phoneticPr fontId="18"/>
  </si>
  <si>
    <t>800円</t>
    <rPh sb="3" eb="4">
      <t>エン</t>
    </rPh>
    <phoneticPr fontId="6"/>
  </si>
  <si>
    <t>　　　各コースの到着時間は　9：30　で作成しています。</t>
    <rPh sb="3" eb="4">
      <t>カク</t>
    </rPh>
    <rPh sb="8" eb="12">
      <t>トウチャクジカン</t>
    </rPh>
    <rPh sb="20" eb="22">
      <t>サクセイ</t>
    </rPh>
    <phoneticPr fontId="18"/>
  </si>
  <si>
    <t>　　　実際の到着時間に変更するだけです。</t>
    <rPh sb="3" eb="5">
      <t>ジッサイ</t>
    </rPh>
    <rPh sb="6" eb="10">
      <t>トウチャクジカン</t>
    </rPh>
    <rPh sb="11" eb="13">
      <t>ヘンコウ</t>
    </rPh>
    <phoneticPr fontId="18"/>
  </si>
  <si>
    <t>★到着時間（10：15　なら　1015）　を入れるだけで時系列が出ます</t>
    <rPh sb="1" eb="3">
      <t>トウチャク</t>
    </rPh>
    <rPh sb="3" eb="5">
      <t>ジカン</t>
    </rPh>
    <rPh sb="22" eb="23">
      <t>イ</t>
    </rPh>
    <rPh sb="28" eb="31">
      <t>ジケイレツ</t>
    </rPh>
    <rPh sb="32" eb="33">
      <t>デ</t>
    </rPh>
    <phoneticPr fontId="56"/>
  </si>
  <si>
    <t>到着時間</t>
    <rPh sb="0" eb="4">
      <t>トウチャクジカン</t>
    </rPh>
    <phoneticPr fontId="18"/>
  </si>
  <si>
    <t>出発時間</t>
    <rPh sb="0" eb="2">
      <t>シュッパツ</t>
    </rPh>
    <rPh sb="2" eb="4">
      <t>ジカン</t>
    </rPh>
    <phoneticPr fontId="18"/>
  </si>
  <si>
    <t>身も心も美しく指導すること・・</t>
    <rPh sb="0" eb="1">
      <t>ミ</t>
    </rPh>
    <rPh sb="2" eb="3">
      <t>ココロ</t>
    </rPh>
    <rPh sb="4" eb="5">
      <t>ウツク</t>
    </rPh>
    <rPh sb="7" eb="9">
      <t>シドウ</t>
    </rPh>
    <phoneticPr fontId="18"/>
  </si>
  <si>
    <t>令和５年12月仕様</t>
    <rPh sb="0" eb="2">
      <t>レイワ</t>
    </rPh>
    <rPh sb="3" eb="4">
      <t>ネン</t>
    </rPh>
    <rPh sb="6" eb="7">
      <t>ガツ</t>
    </rPh>
    <rPh sb="7" eb="9">
      <t>シヨウ</t>
    </rPh>
    <phoneticPr fontId="18"/>
  </si>
  <si>
    <t>又はMail;　info@mojiko-retoro9.jp</t>
    <rPh sb="0" eb="1">
      <t>マタ</t>
    </rPh>
    <phoneticPr fontId="18"/>
  </si>
  <si>
    <t>　　*営業時間　9：00　　～　　22：00</t>
    <rPh sb="3" eb="5">
      <t>エイギョウ</t>
    </rPh>
    <rPh sb="5" eb="7">
      <t>ジカン</t>
    </rPh>
    <phoneticPr fontId="6"/>
  </si>
  <si>
    <t>　　※　22:00までの出庫が必要です</t>
    <rPh sb="12" eb="14">
      <t>シュッコ</t>
    </rPh>
    <rPh sb="15" eb="17">
      <t>ヒツヨウ</t>
    </rPh>
    <phoneticPr fontId="6"/>
  </si>
  <si>
    <t>　　※　18：00までの出庫が必要です</t>
    <rPh sb="12" eb="14">
      <t>シュッコ</t>
    </rPh>
    <rPh sb="15" eb="17">
      <t>ヒツヨウ</t>
    </rPh>
    <phoneticPr fontId="6"/>
  </si>
  <si>
    <t>乗車人数</t>
    <rPh sb="0" eb="2">
      <t>ジョウシャ</t>
    </rPh>
    <rPh sb="2" eb="4">
      <t>ニンズウ</t>
    </rPh>
    <phoneticPr fontId="18"/>
  </si>
  <si>
    <t>名</t>
    <rPh sb="0" eb="1">
      <t>ナ</t>
    </rPh>
    <phoneticPr fontId="18"/>
  </si>
  <si>
    <t>旅券番号</t>
    <rPh sb="0" eb="2">
      <t>リョケン</t>
    </rPh>
    <rPh sb="2" eb="4">
      <t>バンゴウ</t>
    </rPh>
    <phoneticPr fontId="18"/>
  </si>
  <si>
    <t>インバウンドの場合は国・国内旅行の場合は出発地</t>
    <rPh sb="7" eb="9">
      <t>バアイ</t>
    </rPh>
    <rPh sb="10" eb="11">
      <t>クニ</t>
    </rPh>
    <rPh sb="12" eb="16">
      <t>コクナイリョコウ</t>
    </rPh>
    <rPh sb="17" eb="19">
      <t>バアイ</t>
    </rPh>
    <rPh sb="20" eb="22">
      <t>シュッパツ</t>
    </rPh>
    <rPh sb="22" eb="23">
      <t>チ</t>
    </rPh>
    <phoneticPr fontId="18"/>
  </si>
  <si>
    <t>　　ネジチョコ＋コーヒープラン申し込み　　　　□あり　　　□なし　　　　　ありの場合　　　　名</t>
    <rPh sb="15" eb="16">
      <t>モウ</t>
    </rPh>
    <rPh sb="17" eb="18">
      <t>コ</t>
    </rPh>
    <rPh sb="40" eb="42">
      <t>バアイ</t>
    </rPh>
    <rPh sb="46" eb="47">
      <t>ナ</t>
    </rPh>
    <phoneticPr fontId="18"/>
  </si>
  <si>
    <t>なるべくお釣りのないようにご準備ください</t>
    <rPh sb="5" eb="6">
      <t>ツ</t>
    </rPh>
    <rPh sb="14" eb="16">
      <t>ジュンビ</t>
    </rPh>
    <phoneticPr fontId="18"/>
  </si>
  <si>
    <t>共　創</t>
    <rPh sb="0" eb="1">
      <t>トモ</t>
    </rPh>
    <rPh sb="2" eb="3">
      <t>ソウ</t>
    </rPh>
    <phoneticPr fontId="18"/>
  </si>
  <si>
    <t>門司港共創</t>
    <rPh sb="0" eb="3">
      <t>モジコウ</t>
    </rPh>
    <rPh sb="3" eb="5">
      <t>キョウソウ</t>
    </rPh>
    <phoneticPr fontId="18"/>
  </si>
  <si>
    <t>Mojiko co-crwation</t>
    <phoneticPr fontId="18"/>
  </si>
  <si>
    <t>門司港レトロ総合インフォメーション</t>
    <rPh sb="0" eb="3">
      <t>モジコウ</t>
    </rPh>
    <rPh sb="6" eb="8">
      <t>ソウゴウ</t>
    </rPh>
    <phoneticPr fontId="18"/>
  </si>
  <si>
    <t>〒801-0853　</t>
    <phoneticPr fontId="18"/>
  </si>
  <si>
    <t>北九州市門司区東港町6-72門司港レトロ観光物産館（港ハウス）内１階</t>
    <rPh sb="0" eb="4">
      <t>キタキュウシュウシ</t>
    </rPh>
    <rPh sb="4" eb="7">
      <t>モジク</t>
    </rPh>
    <rPh sb="7" eb="10">
      <t>ヒガシミナトチョウ</t>
    </rPh>
    <rPh sb="14" eb="16">
      <t>モジ</t>
    </rPh>
    <rPh sb="16" eb="17">
      <t>コウ</t>
    </rPh>
    <rPh sb="20" eb="22">
      <t>カンコウ</t>
    </rPh>
    <rPh sb="22" eb="25">
      <t>ブッサンカン</t>
    </rPh>
    <rPh sb="26" eb="27">
      <t>ミナト</t>
    </rPh>
    <rPh sb="31" eb="32">
      <t>ナイ</t>
    </rPh>
    <rPh sb="33" eb="34">
      <t>カイ</t>
    </rPh>
    <phoneticPr fontId="18"/>
  </si>
  <si>
    <t>TEL　093-321-4151　　FAX　093-332-8273</t>
    <phoneticPr fontId="18"/>
  </si>
  <si>
    <t>Mail:　　info@mojik-retoro9.jp</t>
    <phoneticPr fontId="18"/>
  </si>
  <si>
    <t>※　予約受付センター営業時間</t>
    <rPh sb="2" eb="4">
      <t>ヨヤク</t>
    </rPh>
    <rPh sb="4" eb="6">
      <t>ウケツケ</t>
    </rPh>
    <rPh sb="10" eb="12">
      <t>エイギョウ</t>
    </rPh>
    <rPh sb="12" eb="14">
      <t>ジカン</t>
    </rPh>
    <phoneticPr fontId="18"/>
  </si>
  <si>
    <t>⇒　9：00～18：00</t>
    <phoneticPr fontId="18"/>
  </si>
  <si>
    <t>高千穂峡見学；無料バスの案内</t>
    <rPh sb="0" eb="4">
      <t>タカチホキョウ</t>
    </rPh>
    <rPh sb="4" eb="6">
      <t>ケンガク</t>
    </rPh>
    <rPh sb="7" eb="9">
      <t>ムリョウ</t>
    </rPh>
    <rPh sb="12" eb="14">
      <t>アンナイ</t>
    </rPh>
    <phoneticPr fontId="18"/>
  </si>
  <si>
    <t>電話：0982-72-2115</t>
    <rPh sb="0" eb="2">
      <t>デンワ</t>
    </rPh>
    <phoneticPr fontId="18"/>
  </si>
  <si>
    <t>営業次長；工藤清</t>
    <rPh sb="0" eb="2">
      <t>エイギョウ</t>
    </rPh>
    <rPh sb="2" eb="4">
      <t>ジチョウ</t>
    </rPh>
    <rPh sb="5" eb="7">
      <t>クドウ</t>
    </rPh>
    <rPh sb="7" eb="8">
      <t>キヨシ</t>
    </rPh>
    <phoneticPr fontId="18"/>
  </si>
  <si>
    <t>㈱千穂の家に無料送迎バスあり</t>
    <rPh sb="1" eb="3">
      <t>チホ</t>
    </rPh>
    <rPh sb="4" eb="5">
      <t>イエ</t>
    </rPh>
    <rPh sb="6" eb="8">
      <t>ムリョウ</t>
    </rPh>
    <rPh sb="8" eb="10">
      <t>ソウゲイ</t>
    </rPh>
    <phoneticPr fontId="18"/>
  </si>
  <si>
    <t>　昼食予約の場合は無料送迎</t>
    <rPh sb="1" eb="3">
      <t>チュウショク</t>
    </rPh>
    <rPh sb="3" eb="5">
      <t>ヨヤク</t>
    </rPh>
    <rPh sb="6" eb="8">
      <t>バアイ</t>
    </rPh>
    <rPh sb="9" eb="11">
      <t>ムリョウ</t>
    </rPh>
    <rPh sb="11" eb="13">
      <t>ソウゲイ</t>
    </rPh>
    <phoneticPr fontId="18"/>
  </si>
  <si>
    <t>無料送迎は、千穂の家：工藤次長に相談</t>
    <rPh sb="0" eb="2">
      <t>ムリョウ</t>
    </rPh>
    <rPh sb="2" eb="4">
      <t>ソウゲイ</t>
    </rPh>
    <rPh sb="6" eb="8">
      <t>チホ</t>
    </rPh>
    <rPh sb="9" eb="10">
      <t>イエ</t>
    </rPh>
    <rPh sb="11" eb="13">
      <t>クドウ</t>
    </rPh>
    <rPh sb="13" eb="15">
      <t>ジチョウ</t>
    </rPh>
    <rPh sb="16" eb="18">
      <t>ソウダン</t>
    </rPh>
    <phoneticPr fontId="18"/>
  </si>
  <si>
    <t xml:space="preserve">  日出</t>
    <rPh sb="2" eb="4">
      <t>ヒジ</t>
    </rPh>
    <phoneticPr fontId="18"/>
  </si>
  <si>
    <t>2023年度版</t>
    <rPh sb="4" eb="6">
      <t>ネンド</t>
    </rPh>
    <rPh sb="6" eb="7">
      <t>バン</t>
    </rPh>
    <phoneticPr fontId="6"/>
  </si>
  <si>
    <t>雲巌禅寺（五百羅漢・岩戸観音）</t>
    <rPh sb="0" eb="1">
      <t>ウン</t>
    </rPh>
    <rPh sb="1" eb="2">
      <t>イワオ</t>
    </rPh>
    <rPh sb="2" eb="3">
      <t>ゼン</t>
    </rPh>
    <rPh sb="3" eb="4">
      <t>ジ</t>
    </rPh>
    <rPh sb="5" eb="7">
      <t>ゴヒャク</t>
    </rPh>
    <rPh sb="7" eb="9">
      <t>ラカン</t>
    </rPh>
    <rPh sb="10" eb="12">
      <t>イワト</t>
    </rPh>
    <rPh sb="12" eb="14">
      <t>カンノン</t>
    </rPh>
    <phoneticPr fontId="6"/>
  </si>
  <si>
    <t>★大型中型は不可</t>
    <rPh sb="1" eb="3">
      <t>オオガタ</t>
    </rPh>
    <rPh sb="3" eb="5">
      <t>チュウガタ</t>
    </rPh>
    <rPh sb="6" eb="8">
      <t>フカ</t>
    </rPh>
    <phoneticPr fontId="18"/>
  </si>
  <si>
    <t>相談</t>
    <rPh sb="0" eb="2">
      <t>ソウダン</t>
    </rPh>
    <phoneticPr fontId="18"/>
  </si>
  <si>
    <t>団割あり</t>
    <rPh sb="0" eb="2">
      <t>ダンワリ</t>
    </rPh>
    <phoneticPr fontId="18"/>
  </si>
  <si>
    <t>月曜日</t>
    <rPh sb="0" eb="3">
      <t>ゲツヨウビ</t>
    </rPh>
    <phoneticPr fontId="18"/>
  </si>
  <si>
    <t>あか牛レストランよかよか</t>
    <rPh sb="2" eb="3">
      <t>ウシ</t>
    </rPh>
    <phoneticPr fontId="18"/>
  </si>
  <si>
    <t>096-294-1839</t>
    <phoneticPr fontId="18"/>
  </si>
  <si>
    <t>P有り</t>
    <rPh sb="1" eb="2">
      <t>アリ</t>
    </rPh>
    <phoneticPr fontId="18"/>
  </si>
  <si>
    <t>バス駐車場予約ナビ Dパーキング（会員登録 要）</t>
  </si>
  <si>
    <t>佐賀バルーンミュージアム</t>
    <rPh sb="0" eb="2">
      <t>サガ</t>
    </rPh>
    <phoneticPr fontId="6"/>
  </si>
  <si>
    <t>0952-40-7114</t>
    <phoneticPr fontId="6"/>
  </si>
  <si>
    <t>　大人料金　バス駐車料金　電話番号　＆　フェリー時刻表     202４.4/19　.現在TEL・HPにて確認済み 　　</t>
    <rPh sb="1" eb="3">
      <t>オトナ</t>
    </rPh>
    <rPh sb="3" eb="4">
      <t>リョウ</t>
    </rPh>
    <rPh sb="4" eb="5">
      <t>キン</t>
    </rPh>
    <rPh sb="8" eb="10">
      <t>チュウシャ</t>
    </rPh>
    <rPh sb="10" eb="11">
      <t>リョウ</t>
    </rPh>
    <rPh sb="11" eb="12">
      <t>キン</t>
    </rPh>
    <rPh sb="13" eb="15">
      <t>デンワ</t>
    </rPh>
    <rPh sb="15" eb="17">
      <t>バンゴウ</t>
    </rPh>
    <rPh sb="24" eb="26">
      <t>ジコク</t>
    </rPh>
    <rPh sb="26" eb="27">
      <t>ヒョウ</t>
    </rPh>
    <rPh sb="43" eb="45">
      <t>ゲンザイ</t>
    </rPh>
    <rPh sb="53" eb="55">
      <t>カクニン</t>
    </rPh>
    <rPh sb="55" eb="56">
      <t>ス</t>
    </rPh>
    <phoneticPr fontId="6"/>
  </si>
  <si>
    <t>3000/１日</t>
    <rPh sb="6" eb="7">
      <t>ヒ</t>
    </rPh>
    <phoneticPr fontId="18"/>
  </si>
  <si>
    <t>0952-37-0107（商工観光課）</t>
    <rPh sb="13" eb="15">
      <t>ショウコウ</t>
    </rPh>
    <rPh sb="15" eb="18">
      <t>カンコウカ</t>
    </rPh>
    <phoneticPr fontId="6"/>
  </si>
  <si>
    <t>入園は無料　園内９施設は別途：1400円</t>
    <rPh sb="0" eb="2">
      <t>ニュウエン</t>
    </rPh>
    <rPh sb="3" eb="5">
      <t>ムリョウ</t>
    </rPh>
    <rPh sb="6" eb="8">
      <t>エンナイ</t>
    </rPh>
    <rPh sb="9" eb="11">
      <t>シセツ</t>
    </rPh>
    <rPh sb="12" eb="14">
      <t>ベット</t>
    </rPh>
    <rPh sb="19" eb="20">
      <t>エン</t>
    </rPh>
    <phoneticPr fontId="6"/>
  </si>
  <si>
    <t>入園パスポート　　　3600</t>
    <rPh sb="0" eb="2">
      <t>ニュウエン</t>
    </rPh>
    <phoneticPr fontId="6"/>
  </si>
  <si>
    <t>パスポートチケット（入園＋アトラクション）</t>
    <rPh sb="10" eb="12">
      <t>ニュウエン</t>
    </rPh>
    <phoneticPr fontId="18"/>
  </si>
  <si>
    <t>※７か所とは　海・血の池・竜巻・白池</t>
    <rPh sb="3" eb="4">
      <t>ショ</t>
    </rPh>
    <rPh sb="7" eb="8">
      <t>ウミ</t>
    </rPh>
    <rPh sb="9" eb="10">
      <t>チ</t>
    </rPh>
    <rPh sb="11" eb="12">
      <t>イケ</t>
    </rPh>
    <rPh sb="13" eb="15">
      <t>タツマキ</t>
    </rPh>
    <rPh sb="16" eb="17">
      <t>シロ</t>
    </rPh>
    <rPh sb="17" eb="18">
      <t>イケ</t>
    </rPh>
    <phoneticPr fontId="6"/>
  </si>
  <si>
    <t>　　鬼山・かまど・鬼石坊主　</t>
    <rPh sb="2" eb="4">
      <t>オニヤマ</t>
    </rPh>
    <rPh sb="9" eb="11">
      <t>オニイシ</t>
    </rPh>
    <rPh sb="11" eb="13">
      <t>ボウズ</t>
    </rPh>
    <phoneticPr fontId="18"/>
  </si>
  <si>
    <t>２箇所で900</t>
    <rPh sb="1" eb="3">
      <t>カショ</t>
    </rPh>
    <phoneticPr fontId="6"/>
  </si>
  <si>
    <t>片道500　往復700</t>
    <rPh sb="0" eb="2">
      <t>カタミチ</t>
    </rPh>
    <rPh sb="6" eb="8">
      <t>オウフク</t>
    </rPh>
    <phoneticPr fontId="6"/>
  </si>
  <si>
    <t>2600　ショウ込み</t>
    <rPh sb="8" eb="9">
      <t>コ</t>
    </rPh>
    <phoneticPr fontId="18"/>
  </si>
  <si>
    <t>大人片道</t>
    <rPh sb="0" eb="2">
      <t>オトナ</t>
    </rPh>
    <rPh sb="2" eb="4">
      <t>カタミチ</t>
    </rPh>
    <phoneticPr fontId="18"/>
  </si>
  <si>
    <t>60分　1800円</t>
    <rPh sb="2" eb="3">
      <t>フン</t>
    </rPh>
    <rPh sb="8" eb="9">
      <t>エン</t>
    </rPh>
    <phoneticPr fontId="6"/>
  </si>
  <si>
    <t>　車両運賃　大型　　12M未満　　8600円</t>
    <rPh sb="1" eb="3">
      <t>シャリョウ</t>
    </rPh>
    <rPh sb="3" eb="5">
      <t>ウンチン</t>
    </rPh>
    <rPh sb="6" eb="8">
      <t>オオガタ</t>
    </rPh>
    <rPh sb="13" eb="15">
      <t>ミマン</t>
    </rPh>
    <rPh sb="21" eb="22">
      <t>エン</t>
    </rPh>
    <phoneticPr fontId="6"/>
  </si>
  <si>
    <t>　車両運賃　中型　　9M未満　　　6100円</t>
    <rPh sb="1" eb="3">
      <t>シャリョウ</t>
    </rPh>
    <rPh sb="3" eb="5">
      <t>ウンチン</t>
    </rPh>
    <rPh sb="6" eb="8">
      <t>チュウガタ</t>
    </rPh>
    <rPh sb="12" eb="14">
      <t>ミマン</t>
    </rPh>
    <rPh sb="21" eb="22">
      <t>エン</t>
    </rPh>
    <phoneticPr fontId="6"/>
  </si>
  <si>
    <t>　車両運賃　小型　　7M未満　　　4000円</t>
    <rPh sb="1" eb="3">
      <t>シャリョウ</t>
    </rPh>
    <rPh sb="3" eb="5">
      <t>ウンチン</t>
    </rPh>
    <rPh sb="6" eb="8">
      <t>コガタ</t>
    </rPh>
    <rPh sb="12" eb="14">
      <t>ミマン</t>
    </rPh>
    <rPh sb="21" eb="22">
      <t>エン</t>
    </rPh>
    <phoneticPr fontId="6"/>
  </si>
  <si>
    <t>　運賃　　　　　大人　　　　　　　　　500円</t>
    <rPh sb="1" eb="3">
      <t>ウンチン</t>
    </rPh>
    <rPh sb="8" eb="10">
      <t>オトナ</t>
    </rPh>
    <rPh sb="22" eb="23">
      <t>エン</t>
    </rPh>
    <phoneticPr fontId="6"/>
  </si>
  <si>
    <t>　運賃　　　（小人：小学生以下）　　250円</t>
    <rPh sb="1" eb="3">
      <t>ウンチン</t>
    </rPh>
    <rPh sb="7" eb="9">
      <t>ショウニン</t>
    </rPh>
    <rPh sb="10" eb="13">
      <t>ショウガクセイ</t>
    </rPh>
    <rPh sb="13" eb="15">
      <t>イカ</t>
    </rPh>
    <rPh sb="21" eb="22">
      <t>エン</t>
    </rPh>
    <phoneticPr fontId="6"/>
  </si>
  <si>
    <t>一般：団割　（15名以上）　　団割あり</t>
    <rPh sb="0" eb="2">
      <t>イッパン</t>
    </rPh>
    <rPh sb="3" eb="4">
      <t>ダン</t>
    </rPh>
    <rPh sb="4" eb="5">
      <t>ワリ</t>
    </rPh>
    <rPh sb="9" eb="10">
      <t>ナ</t>
    </rPh>
    <rPh sb="10" eb="12">
      <t>イジョウ</t>
    </rPh>
    <rPh sb="15" eb="16">
      <t>ダン</t>
    </rPh>
    <rPh sb="16" eb="17">
      <t>ワリ</t>
    </rPh>
    <phoneticPr fontId="6"/>
  </si>
  <si>
    <t>【注意】2024.　　6/3-14　　12/2-13　ドック入り予定</t>
    <rPh sb="1" eb="3">
      <t>チュウイ</t>
    </rPh>
    <rPh sb="30" eb="31">
      <t>イ</t>
    </rPh>
    <rPh sb="32" eb="34">
      <t>ヨテイ</t>
    </rPh>
    <phoneticPr fontId="6"/>
  </si>
  <si>
    <t>★</t>
    <phoneticPr fontId="18"/>
  </si>
  <si>
    <t>　車両　大型10000円　</t>
    <rPh sb="1" eb="3">
      <t>シャリョウ</t>
    </rPh>
    <rPh sb="4" eb="6">
      <t>オオガタ</t>
    </rPh>
    <rPh sb="11" eb="12">
      <t>エン</t>
    </rPh>
    <phoneticPr fontId="6"/>
  </si>
  <si>
    <t>　　　　中型6900円　小型4600円</t>
    <rPh sb="4" eb="6">
      <t>チュウガタ</t>
    </rPh>
    <rPh sb="10" eb="11">
      <t>エン</t>
    </rPh>
    <rPh sb="12" eb="14">
      <t>コガタ</t>
    </rPh>
    <rPh sb="18" eb="19">
      <t>エン</t>
    </rPh>
    <phoneticPr fontId="6"/>
  </si>
  <si>
    <t>　　　　運賃　大人＠540　　（１５ＵＰ＠490）</t>
    <rPh sb="4" eb="6">
      <t>ウンチン</t>
    </rPh>
    <rPh sb="7" eb="9">
      <t>オトナ</t>
    </rPh>
    <phoneticPr fontId="6"/>
  </si>
  <si>
    <t>ミドルコース　30分</t>
    <rPh sb="9" eb="10">
      <t>フン</t>
    </rPh>
    <phoneticPr fontId="6"/>
  </si>
  <si>
    <t>2000～</t>
    <phoneticPr fontId="6"/>
  </si>
  <si>
    <t>なし</t>
    <phoneticPr fontId="18"/>
  </si>
  <si>
    <t>なし：要確認</t>
    <rPh sb="3" eb="4">
      <t>ヨウ</t>
    </rPh>
    <rPh sb="4" eb="6">
      <t>カクニン</t>
    </rPh>
    <phoneticPr fontId="18"/>
  </si>
  <si>
    <t>団割有り</t>
    <rPh sb="0" eb="3">
      <t>ダンワリアリ</t>
    </rPh>
    <phoneticPr fontId="18"/>
  </si>
  <si>
    <t>●学生料金は別途あり</t>
    <rPh sb="1" eb="5">
      <t>ガクセイリョウキン</t>
    </rPh>
    <rPh sb="6" eb="8">
      <t>ベット</t>
    </rPh>
    <phoneticPr fontId="18"/>
  </si>
  <si>
    <t>片道450</t>
    <rPh sb="0" eb="2">
      <t>カタミチ</t>
    </rPh>
    <phoneticPr fontId="18"/>
  </si>
  <si>
    <t>往復630</t>
    <rPh sb="0" eb="2">
      <t>オウフク</t>
    </rPh>
    <phoneticPr fontId="18"/>
  </si>
  <si>
    <t>要：確認ください</t>
    <rPh sb="0" eb="1">
      <t>ヨウ</t>
    </rPh>
    <rPh sb="2" eb="4">
      <t>カクニン</t>
    </rPh>
    <phoneticPr fontId="18"/>
  </si>
  <si>
    <t>15UP</t>
    <phoneticPr fontId="18"/>
  </si>
  <si>
    <t>割引あり</t>
    <rPh sb="0" eb="2">
      <t>ワリビキ</t>
    </rPh>
    <phoneticPr fontId="18"/>
  </si>
  <si>
    <t>20UP</t>
    <phoneticPr fontId="18"/>
  </si>
  <si>
    <t>2023　　4/19.電話・NETにて確認済</t>
    <rPh sb="11" eb="13">
      <t>デンワ</t>
    </rPh>
    <rPh sb="19" eb="21">
      <t>カクニン</t>
    </rPh>
    <rPh sb="21" eb="22">
      <t>スミ</t>
    </rPh>
    <phoneticPr fontId="18"/>
  </si>
  <si>
    <t>バス代：片道　600</t>
    <rPh sb="2" eb="3">
      <t>ダイ</t>
    </rPh>
    <rPh sb="4" eb="6">
      <t>カタミチ</t>
    </rPh>
    <phoneticPr fontId="6"/>
  </si>
  <si>
    <t>※専用駐車場は無料</t>
    <rPh sb="1" eb="3">
      <t>センヨウ</t>
    </rPh>
    <rPh sb="3" eb="6">
      <t>チュウシャジョウ</t>
    </rPh>
    <rPh sb="7" eb="9">
      <t>ムリョウ</t>
    </rPh>
    <phoneticPr fontId="18"/>
  </si>
  <si>
    <t>福岡カンツリー倶楽部　（和白）　●ＴＥＬ092-606-2931</t>
    <rPh sb="0" eb="2">
      <t>フクオカ</t>
    </rPh>
    <rPh sb="7" eb="10">
      <t>クラブ</t>
    </rPh>
    <rPh sb="12" eb="14">
      <t>ワジロ</t>
    </rPh>
    <phoneticPr fontId="56"/>
  </si>
  <si>
    <t>佐賀若木ゴルフ倶楽部(PGM)　ＴＥＬ　0954-26-3030</t>
    <rPh sb="0" eb="2">
      <t>サガ</t>
    </rPh>
    <rPh sb="2" eb="3">
      <t>ワカ</t>
    </rPh>
    <rPh sb="3" eb="4">
      <t>キ</t>
    </rPh>
    <rPh sb="7" eb="10">
      <t>クラブ</t>
    </rPh>
    <phoneticPr fontId="56"/>
  </si>
  <si>
    <t>オーシャンパレスゴルフクラブ　&amp;　リゾート095-884-1118</t>
    <phoneticPr fontId="56"/>
  </si>
  <si>
    <t>愛野カントリー倶楽部　　　　　　　　　　　0957-36-1800</t>
    <rPh sb="0" eb="1">
      <t>アイ</t>
    </rPh>
    <rPh sb="1" eb="2">
      <t>ノ</t>
    </rPh>
    <rPh sb="7" eb="10">
      <t>クラブ</t>
    </rPh>
    <phoneticPr fontId="56"/>
  </si>
  <si>
    <t>雲仙ゴルフ場　　　　　　　　　　　　　　　　　0957-73-3368</t>
    <rPh sb="0" eb="2">
      <t>ウンゼン</t>
    </rPh>
    <rPh sb="5" eb="6">
      <t>バ</t>
    </rPh>
    <phoneticPr fontId="56"/>
  </si>
  <si>
    <t>島原カントリー倶楽部　　　　　　　　　　　　0957-72-2015　</t>
    <rPh sb="0" eb="2">
      <t>シマバラ</t>
    </rPh>
    <rPh sb="7" eb="10">
      <t>クラブ</t>
    </rPh>
    <phoneticPr fontId="56"/>
  </si>
  <si>
    <t>九州ゴルフ倶楽部（小袋山コース）　　　　0968-68-0100</t>
    <rPh sb="0" eb="2">
      <t>キュウシュウ</t>
    </rPh>
    <rPh sb="5" eb="8">
      <t>クラブ</t>
    </rPh>
    <rPh sb="9" eb="11">
      <t>コブクロ</t>
    </rPh>
    <rPh sb="11" eb="12">
      <t>サン</t>
    </rPh>
    <phoneticPr fontId="56"/>
  </si>
  <si>
    <t>司菊水ゴルフクラブ　　　　　　　　　　　　　0968-86-3123　　</t>
    <rPh sb="0" eb="1">
      <t>ツカサ</t>
    </rPh>
    <rPh sb="1" eb="3">
      <t>キクスイ</t>
    </rPh>
    <phoneticPr fontId="18"/>
  </si>
  <si>
    <t>阿蘇大津ゴルフクラブ　　　　　　　　　　　096-293-1500</t>
    <rPh sb="0" eb="2">
      <t>アソ</t>
    </rPh>
    <rPh sb="2" eb="4">
      <t>オオツ</t>
    </rPh>
    <phoneticPr fontId="56"/>
  </si>
  <si>
    <t>熊本空港カントリークラブ　　　　　　　　　096-232-0123</t>
    <rPh sb="0" eb="2">
      <t>クマモト</t>
    </rPh>
    <rPh sb="2" eb="4">
      <t>クウコウ</t>
    </rPh>
    <phoneticPr fontId="56"/>
  </si>
  <si>
    <t>ザ・マスターズ天草コース　　　　　　　　　0969-53-0333</t>
    <rPh sb="7" eb="9">
      <t>アマクサ</t>
    </rPh>
    <phoneticPr fontId="56"/>
  </si>
  <si>
    <t>長崎国際ゴルフ倶楽部　　　　　　　　　　　0957-22-4086</t>
    <rPh sb="0" eb="2">
      <t>ナガサキ</t>
    </rPh>
    <rPh sb="2" eb="4">
      <t>コクサイ</t>
    </rPh>
    <rPh sb="7" eb="10">
      <t>クラブ</t>
    </rPh>
    <phoneticPr fontId="56"/>
  </si>
  <si>
    <t>チサンカントリークラブ森山　　　　　　　　　0957-35-2211</t>
    <rPh sb="11" eb="13">
      <t>モリヤマ</t>
    </rPh>
    <phoneticPr fontId="56"/>
  </si>
  <si>
    <t>あつまる阿蘇赤水ゴルフ倶楽部0967-35-1200</t>
    <rPh sb="4" eb="6">
      <t>アソ</t>
    </rPh>
    <rPh sb="6" eb="8">
      <t>アカミズ</t>
    </rPh>
    <rPh sb="11" eb="14">
      <t>クラブ</t>
    </rPh>
    <phoneticPr fontId="56"/>
  </si>
  <si>
    <t>〒869-2232　熊本県阿蘇市赤水1600-3　（旧　赤水GC)</t>
    <rPh sb="10" eb="13">
      <t>クマモトケン</t>
    </rPh>
    <rPh sb="13" eb="16">
      <t>アソシ</t>
    </rPh>
    <rPh sb="16" eb="18">
      <t>アカミズ</t>
    </rPh>
    <phoneticPr fontId="56"/>
  </si>
  <si>
    <t>湯布高原ゴルフクラブ　　　　　　　　　　　0977-84-3711</t>
    <rPh sb="0" eb="1">
      <t>ユ</t>
    </rPh>
    <rPh sb="1" eb="2">
      <t>ヌノ</t>
    </rPh>
    <rPh sb="2" eb="4">
      <t>コウゲン</t>
    </rPh>
    <phoneticPr fontId="18"/>
  </si>
  <si>
    <t>熊本ゴルフ倶楽部阿蘇湯の谷コース　　0967-67-0321</t>
    <rPh sb="0" eb="2">
      <t>クマモト</t>
    </rPh>
    <rPh sb="5" eb="8">
      <t>クラブ</t>
    </rPh>
    <rPh sb="8" eb="10">
      <t>アソ</t>
    </rPh>
    <rPh sb="10" eb="11">
      <t>ユ</t>
    </rPh>
    <rPh sb="12" eb="13">
      <t>タニ</t>
    </rPh>
    <phoneticPr fontId="56"/>
  </si>
  <si>
    <t>トライアルゴルフ＆リゾートOITA　COURSE　　097-529-2311</t>
    <phoneticPr fontId="56"/>
  </si>
  <si>
    <t>〒870-1173　大分県大分市横瀬1473　　　　　（旧：大分東急）</t>
    <rPh sb="10" eb="13">
      <t>オオイタケン</t>
    </rPh>
    <rPh sb="13" eb="16">
      <t>オオイタシ</t>
    </rPh>
    <rPh sb="16" eb="17">
      <t>ヨコ</t>
    </rPh>
    <rPh sb="17" eb="18">
      <t>セ</t>
    </rPh>
    <rPh sb="28" eb="29">
      <t>キュウ</t>
    </rPh>
    <rPh sb="30" eb="32">
      <t>オオイタ</t>
    </rPh>
    <rPh sb="32" eb="34">
      <t>トウキュウ</t>
    </rPh>
    <phoneticPr fontId="56"/>
  </si>
  <si>
    <t>〒869-1404　熊本県阿蘇郡南阿蘇村河陽4369-1　　（旧：阿蘇東急）</t>
    <rPh sb="10" eb="13">
      <t>クマモトケン</t>
    </rPh>
    <rPh sb="13" eb="16">
      <t>アソグン</t>
    </rPh>
    <rPh sb="16" eb="17">
      <t>ミナミ</t>
    </rPh>
    <rPh sb="17" eb="19">
      <t>アソ</t>
    </rPh>
    <rPh sb="19" eb="20">
      <t>ソン</t>
    </rPh>
    <rPh sb="20" eb="21">
      <t>カワ</t>
    </rPh>
    <rPh sb="21" eb="22">
      <t>ヨウ</t>
    </rPh>
    <rPh sb="31" eb="32">
      <t>キュウ</t>
    </rPh>
    <rPh sb="33" eb="35">
      <t>アソ</t>
    </rPh>
    <rPh sb="35" eb="37">
      <t>トウキュウ</t>
    </rPh>
    <phoneticPr fontId="56"/>
  </si>
  <si>
    <t>トライアルゴルフ＆リゾートASO　COURSE　　0967-67-1616</t>
    <phoneticPr fontId="56"/>
  </si>
  <si>
    <t>2024.4/19.　　ネット電話にて確認</t>
    <rPh sb="15" eb="17">
      <t>デンワ</t>
    </rPh>
    <rPh sb="19" eb="21">
      <t>カクニン</t>
    </rPh>
    <phoneticPr fontId="18"/>
  </si>
  <si>
    <t>2024.4/19.　..作成・カナザワ</t>
    <rPh sb="13" eb="15">
      <t>サクセイ</t>
    </rPh>
    <phoneticPr fontId="18"/>
  </si>
  <si>
    <t>トライアルゴルフ＆リゾートASO</t>
    <phoneticPr fontId="18"/>
  </si>
  <si>
    <t>閉鎖</t>
    <rPh sb="0" eb="2">
      <t>ヘイサ</t>
    </rPh>
    <phoneticPr fontId="18"/>
  </si>
  <si>
    <t xml:space="preserve">若松ゴルフ倶楽部                </t>
    <rPh sb="0" eb="2">
      <t>ワカマツ</t>
    </rPh>
    <rPh sb="5" eb="8">
      <t>クラブ</t>
    </rPh>
    <phoneticPr fontId="18"/>
  </si>
  <si>
    <t>久山カントリー倶楽部　　　　　　　</t>
    <rPh sb="0" eb="2">
      <t>ヒサヤマ</t>
    </rPh>
    <rPh sb="7" eb="10">
      <t>クラブ</t>
    </rPh>
    <phoneticPr fontId="18"/>
  </si>
  <si>
    <t>092-976-0222</t>
  </si>
  <si>
    <t>093-741-1231</t>
    <phoneticPr fontId="18"/>
  </si>
  <si>
    <t>周防灘カントリークラブ　　　　　　</t>
    <rPh sb="0" eb="2">
      <t>シュウボウ</t>
    </rPh>
    <rPh sb="2" eb="3">
      <t>ナダ</t>
    </rPh>
    <phoneticPr fontId="18"/>
  </si>
  <si>
    <t>0930-56-2511</t>
  </si>
  <si>
    <t>ミッションバレーカントリークラブ　　　</t>
    <phoneticPr fontId="18"/>
  </si>
  <si>
    <t>09496-2-6200</t>
  </si>
  <si>
    <t xml:space="preserve">唐津ゴルフ倶楽部　　　　　　　　  </t>
    <rPh sb="0" eb="2">
      <t>カラツ</t>
    </rPh>
    <rPh sb="5" eb="8">
      <t>クラブ</t>
    </rPh>
    <phoneticPr fontId="56"/>
  </si>
  <si>
    <t>0955-73-2933</t>
    <phoneticPr fontId="18"/>
  </si>
  <si>
    <t>佐賀ロイヤルゴルフクラブ　　　   　</t>
    <rPh sb="0" eb="2">
      <t>サガ</t>
    </rPh>
    <phoneticPr fontId="56"/>
  </si>
  <si>
    <t>0955-62-2070</t>
  </si>
  <si>
    <t>★　福岡国際カントリークラブ　　　　　　　　　　　　　　　　　　　　　　　　</t>
    <rPh sb="2" eb="4">
      <t>フクオカ</t>
    </rPh>
    <rPh sb="4" eb="6">
      <t>コクサイ</t>
    </rPh>
    <phoneticPr fontId="18"/>
  </si>
  <si>
    <t>0940-32-3544</t>
  </si>
  <si>
    <t>大宰府ゴルフ倶楽部　　　　　　　　　　　　　　　　　　　　　　　　　　　　　</t>
    <rPh sb="0" eb="3">
      <t>ダザイフ</t>
    </rPh>
    <rPh sb="6" eb="9">
      <t>クラブ</t>
    </rPh>
    <phoneticPr fontId="18"/>
  </si>
  <si>
    <t>092-922-5231</t>
  </si>
  <si>
    <t>★　玄海ゴルフクラブ　　　　　　　　　　　　　　　　　　　　　　　　　　　　</t>
    <rPh sb="2" eb="4">
      <t>ゲンカイ</t>
    </rPh>
    <phoneticPr fontId="18"/>
  </si>
  <si>
    <t>0940-62-2233</t>
  </si>
  <si>
    <t>九州ゴルフ倶楽部八幡コース　　　　　　　　　　　　　　　　　　　　　　　</t>
    <rPh sb="0" eb="2">
      <t>キュウシュウ</t>
    </rPh>
    <rPh sb="5" eb="8">
      <t>クラブ</t>
    </rPh>
    <rPh sb="8" eb="10">
      <t>ヤハタ</t>
    </rPh>
    <phoneticPr fontId="18"/>
  </si>
  <si>
    <t>093-652-2221</t>
  </si>
  <si>
    <t>伊都ゴルフ倶楽部　　　　　　　　　　　　　　　　　　　　　　　　　　　　　　</t>
    <rPh sb="0" eb="2">
      <t>イト</t>
    </rPh>
    <rPh sb="5" eb="8">
      <t>クラブ</t>
    </rPh>
    <phoneticPr fontId="18"/>
  </si>
  <si>
    <t>092-322-5031</t>
  </si>
  <si>
    <t>★　　麻生飯塚ゴルフ倶楽部　　　　　　　　　　　　　　　　　　　　　　　　</t>
    <rPh sb="3" eb="5">
      <t>アソウ</t>
    </rPh>
    <rPh sb="5" eb="7">
      <t>イイヅカ</t>
    </rPh>
    <rPh sb="10" eb="13">
      <t>クラブ</t>
    </rPh>
    <phoneticPr fontId="18"/>
  </si>
  <si>
    <t>0948-65-1155</t>
  </si>
  <si>
    <t>茜ゴルフクラブ　　　　　　　　　　　　　　　　　　　　　　　　　　　　　　　　</t>
    <rPh sb="0" eb="1">
      <t>アカネ</t>
    </rPh>
    <phoneticPr fontId="18"/>
  </si>
  <si>
    <t>0948-72-4000</t>
  </si>
  <si>
    <t xml:space="preserve">★★　　ザ・クイーンズヒルゴルフクラブ　　　　　　　　　　　　　　　     </t>
    <phoneticPr fontId="18"/>
  </si>
  <si>
    <t>092-324-5333</t>
  </si>
  <si>
    <t xml:space="preserve">★★　芥屋ゴルフ倶楽部　（けや）　　　　　　　　　　　　　　　　　　    </t>
    <rPh sb="3" eb="5">
      <t>アクタヤ</t>
    </rPh>
    <rPh sb="8" eb="11">
      <t>クラブ</t>
    </rPh>
    <phoneticPr fontId="56"/>
  </si>
  <si>
    <t xml:space="preserve"> 092-327-0261</t>
  </si>
  <si>
    <t xml:space="preserve">★★　小郡カンツリー倶楽部　　　　　　　　　　　　　　　　　　　　　    </t>
    <rPh sb="3" eb="5">
      <t>オゴオリ</t>
    </rPh>
    <rPh sb="10" eb="13">
      <t>クラブ</t>
    </rPh>
    <phoneticPr fontId="56"/>
  </si>
  <si>
    <t xml:space="preserve">★★　福岡センチュリーゴルフ倶楽部　　　　　　　　　　　　　　　　　   </t>
    <rPh sb="3" eb="5">
      <t>フクオカ</t>
    </rPh>
    <rPh sb="14" eb="17">
      <t>クラブ</t>
    </rPh>
    <phoneticPr fontId="56"/>
  </si>
  <si>
    <t>0946-24-1111</t>
  </si>
  <si>
    <t xml:space="preserve">★★　　福岡カンツリー倶楽部（和白）        　　　　　　　　　　　　　　 </t>
    <rPh sb="4" eb="6">
      <t>フクオカ</t>
    </rPh>
    <rPh sb="11" eb="14">
      <t>クラブ</t>
    </rPh>
    <rPh sb="15" eb="17">
      <t>ワジロ</t>
    </rPh>
    <phoneticPr fontId="56"/>
  </si>
  <si>
    <t>092-606-2931</t>
  </si>
  <si>
    <t xml:space="preserve">★★　　古賀ゴルフクラブ　　　　　　　　　　　　　　　　　　　　　　 　  </t>
    <rPh sb="4" eb="6">
      <t>コガ</t>
    </rPh>
    <phoneticPr fontId="56"/>
  </si>
  <si>
    <t xml:space="preserve">★★　ザ・クラッシックゴルフ倶楽部　　　　　　　　　　　　　　　　　　　　　　　   </t>
    <rPh sb="14" eb="17">
      <t>クラブ</t>
    </rPh>
    <phoneticPr fontId="56"/>
  </si>
  <si>
    <t>0949-33-1111</t>
  </si>
  <si>
    <t>夜須高原カンツリークラブ　　　　　　　　</t>
    <rPh sb="0" eb="2">
      <t>ヤス</t>
    </rPh>
    <rPh sb="2" eb="4">
      <t>コウゲン</t>
    </rPh>
    <phoneticPr fontId="18"/>
  </si>
  <si>
    <t>0946-42-2211</t>
  </si>
  <si>
    <t>★★　小倉カンツリー倶楽部　　　　　　　</t>
    <rPh sb="3" eb="5">
      <t>コクラ</t>
    </rPh>
    <rPh sb="10" eb="13">
      <t>クラブ</t>
    </rPh>
    <phoneticPr fontId="18"/>
  </si>
  <si>
    <t>093-471-7611</t>
  </si>
  <si>
    <t>天山カントリークラブ　　　　　　   　</t>
    <rPh sb="0" eb="2">
      <t>テンザン</t>
    </rPh>
    <phoneticPr fontId="56"/>
  </si>
  <si>
    <t>0952-75-4181</t>
  </si>
  <si>
    <t xml:space="preserve">佐賀クラシックゴルフ倶楽部　     </t>
    <rPh sb="0" eb="2">
      <t>サガ</t>
    </rPh>
    <rPh sb="10" eb="13">
      <t>クラブ</t>
    </rPh>
    <phoneticPr fontId="56"/>
  </si>
  <si>
    <t xml:space="preserve"> 0952-75-2001</t>
  </si>
  <si>
    <t xml:space="preserve">武雄・嬉野カントリークラブ   　　   </t>
    <rPh sb="0" eb="2">
      <t>タケオ</t>
    </rPh>
    <rPh sb="3" eb="5">
      <t>ウレシノ</t>
    </rPh>
    <phoneticPr fontId="56"/>
  </si>
  <si>
    <t>0954-28-2561</t>
  </si>
  <si>
    <t>佐賀　若木ゴルフ倶楽部　(PGM)　</t>
    <rPh sb="0" eb="2">
      <t>サガ</t>
    </rPh>
    <rPh sb="3" eb="4">
      <t>ワカ</t>
    </rPh>
    <rPh sb="4" eb="5">
      <t>キ</t>
    </rPh>
    <rPh sb="8" eb="11">
      <t>クラブ</t>
    </rPh>
    <phoneticPr fontId="56"/>
  </si>
  <si>
    <t>0954-26-3030</t>
    <phoneticPr fontId="18"/>
  </si>
  <si>
    <t xml:space="preserve">フジカントリークラブ　　　　　    　  </t>
    <phoneticPr fontId="18"/>
  </si>
  <si>
    <t xml:space="preserve">佐賀カントリー倶楽部　　　　   　 </t>
    <rPh sb="0" eb="2">
      <t>サガ</t>
    </rPh>
    <rPh sb="7" eb="10">
      <t>クラブ</t>
    </rPh>
    <phoneticPr fontId="56"/>
  </si>
  <si>
    <t>0952-75-5151</t>
    <phoneticPr fontId="18"/>
  </si>
  <si>
    <t>サイカイウィナーズゴルフクラブ　　　（旧：多久ゴルフ倶楽部）</t>
    <rPh sb="19" eb="20">
      <t>キュウ</t>
    </rPh>
    <rPh sb="21" eb="23">
      <t>タク</t>
    </rPh>
    <rPh sb="26" eb="29">
      <t>クラブ</t>
    </rPh>
    <phoneticPr fontId="18"/>
  </si>
  <si>
    <t>0954-36-2500</t>
    <phoneticPr fontId="18"/>
  </si>
  <si>
    <t>ブリヂストンカンツリー倶楽部　　　　　　</t>
    <rPh sb="11" eb="14">
      <t>クラブ</t>
    </rPh>
    <phoneticPr fontId="18"/>
  </si>
  <si>
    <t>0942-83-5101</t>
  </si>
  <si>
    <t>0952-64-2236</t>
    <phoneticPr fontId="18"/>
  </si>
  <si>
    <t>0942-89-2049</t>
    <phoneticPr fontId="18"/>
  </si>
  <si>
    <t xml:space="preserve">★　佐世保国際カントリー倶楽部　     </t>
    <rPh sb="2" eb="5">
      <t>サセボ</t>
    </rPh>
    <rPh sb="5" eb="7">
      <t>コクサイ</t>
    </rPh>
    <rPh sb="12" eb="15">
      <t>クラブ</t>
    </rPh>
    <phoneticPr fontId="56"/>
  </si>
  <si>
    <t>0956-30-7111</t>
  </si>
  <si>
    <t xml:space="preserve">ハウステンボスカントリークラブ      </t>
    <phoneticPr fontId="18"/>
  </si>
  <si>
    <t>0959-28-1800</t>
  </si>
  <si>
    <t xml:space="preserve">ペニンシュラオーナーズゴルフクラ　 </t>
    <phoneticPr fontId="18"/>
  </si>
  <si>
    <t>095-886-3535</t>
  </si>
  <si>
    <t xml:space="preserve">★　パサージュ琴海アイランドゴルフクラブ    </t>
    <rPh sb="7" eb="8">
      <t>コト</t>
    </rPh>
    <rPh sb="8" eb="9">
      <t>ウミ</t>
    </rPh>
    <phoneticPr fontId="56"/>
  </si>
  <si>
    <t>095-884-3990</t>
  </si>
  <si>
    <t xml:space="preserve">オーシャンパレスゴルフクラブ&amp;リゾート   </t>
    <phoneticPr fontId="18"/>
  </si>
  <si>
    <t>095-884-1118</t>
  </si>
  <si>
    <t xml:space="preserve">大村湾カントリー倶楽部                       </t>
    <rPh sb="0" eb="2">
      <t>オオムラ</t>
    </rPh>
    <rPh sb="2" eb="3">
      <t>ワン</t>
    </rPh>
    <rPh sb="8" eb="11">
      <t>クラブ</t>
    </rPh>
    <phoneticPr fontId="56"/>
  </si>
  <si>
    <t>0957-55-7151</t>
  </si>
  <si>
    <t xml:space="preserve">★　長崎国際ゴルフ倶楽部　　　　　　　  </t>
    <rPh sb="2" eb="4">
      <t>ナガサキ</t>
    </rPh>
    <rPh sb="4" eb="6">
      <t>コクサイ</t>
    </rPh>
    <rPh sb="9" eb="12">
      <t>クラブ</t>
    </rPh>
    <phoneticPr fontId="56"/>
  </si>
  <si>
    <t>0957-22-4086</t>
  </si>
  <si>
    <t>チサンカントリークラブ森山　　　　　</t>
    <rPh sb="11" eb="13">
      <t>モリヤマ</t>
    </rPh>
    <phoneticPr fontId="56"/>
  </si>
  <si>
    <t>0957-35-2211</t>
  </si>
  <si>
    <t>愛野カントリー倶楽部　　　　　　　　</t>
    <rPh sb="0" eb="1">
      <t>アイ</t>
    </rPh>
    <rPh sb="1" eb="2">
      <t>ノ</t>
    </rPh>
    <rPh sb="7" eb="10">
      <t>クラブ</t>
    </rPh>
    <phoneticPr fontId="56"/>
  </si>
  <si>
    <t>0957-36-1800</t>
  </si>
  <si>
    <t>雲仙ゴルフ場　　　　　　　　　　　　　</t>
    <rPh sb="0" eb="2">
      <t>ウンゼン</t>
    </rPh>
    <rPh sb="5" eb="6">
      <t>バ</t>
    </rPh>
    <phoneticPr fontId="56"/>
  </si>
  <si>
    <t>0957-73-3368</t>
  </si>
  <si>
    <t>島原カントリー倶楽部　　　　　　　　　</t>
    <rPh sb="0" eb="2">
      <t>シマバラ</t>
    </rPh>
    <rPh sb="7" eb="10">
      <t>クラブ</t>
    </rPh>
    <phoneticPr fontId="56"/>
  </si>
  <si>
    <t>0957-72-2015</t>
  </si>
  <si>
    <t>野母崎ゴルフクラブ　　　　　　　　</t>
    <rPh sb="0" eb="3">
      <t>ノモザキ</t>
    </rPh>
    <phoneticPr fontId="18"/>
  </si>
  <si>
    <t>095-895-3000</t>
  </si>
  <si>
    <t>喜々津カントリー倶楽部　　　　　　</t>
    <rPh sb="0" eb="2">
      <t>キキ</t>
    </rPh>
    <rPh sb="2" eb="3">
      <t>ツ</t>
    </rPh>
    <rPh sb="8" eb="11">
      <t>クラブ</t>
    </rPh>
    <phoneticPr fontId="18"/>
  </si>
  <si>
    <t>0957-43-0223</t>
  </si>
  <si>
    <t>★　　九州ゴルフ倶楽部（小袋山コース）　</t>
    <rPh sb="3" eb="5">
      <t>キュウシュウ</t>
    </rPh>
    <rPh sb="8" eb="11">
      <t>クラブ</t>
    </rPh>
    <rPh sb="12" eb="14">
      <t>コブクロ</t>
    </rPh>
    <rPh sb="14" eb="15">
      <t>サン</t>
    </rPh>
    <phoneticPr fontId="56"/>
  </si>
  <si>
    <t>0968-68-0100</t>
  </si>
  <si>
    <t>★　　玉名カントリークラブ　　　　　　　　　</t>
    <rPh sb="3" eb="5">
      <t>タマナ</t>
    </rPh>
    <phoneticPr fontId="56"/>
  </si>
  <si>
    <t>0968-74-9111</t>
  </si>
  <si>
    <t>司菊水ゴルフクラブ　　　　　　        　　　　　</t>
    <rPh sb="0" eb="1">
      <t>ツカサ</t>
    </rPh>
    <rPh sb="1" eb="3">
      <t>キクスイ</t>
    </rPh>
    <phoneticPr fontId="18"/>
  </si>
  <si>
    <t>0968-86-3123</t>
  </si>
  <si>
    <t>★　　くまもと中央カントリークラブ　　　　</t>
    <rPh sb="7" eb="9">
      <t>チュウオウ</t>
    </rPh>
    <phoneticPr fontId="56"/>
  </si>
  <si>
    <t>096-293-3300</t>
  </si>
  <si>
    <t>★★　　阿蘇大津ゴルフクラブ　　　　　　　　</t>
    <rPh sb="4" eb="6">
      <t>アソ</t>
    </rPh>
    <rPh sb="6" eb="8">
      <t>オオツ</t>
    </rPh>
    <phoneticPr fontId="56"/>
  </si>
  <si>
    <t>096-293-1500</t>
  </si>
  <si>
    <t>★★　　熊本空港カントリークラブ　　　　　　</t>
    <rPh sb="4" eb="6">
      <t>クマモト</t>
    </rPh>
    <rPh sb="6" eb="8">
      <t>クウコウ</t>
    </rPh>
    <phoneticPr fontId="56"/>
  </si>
  <si>
    <t>096-232-0123</t>
  </si>
  <si>
    <t>★　ザ・マスターズ天草コース　　　　　　</t>
    <rPh sb="9" eb="11">
      <t>アマクサ</t>
    </rPh>
    <phoneticPr fontId="56"/>
  </si>
  <si>
    <t>0969-53-0333</t>
  </si>
  <si>
    <t>あつまるレークカントリークラブ　　　</t>
    <phoneticPr fontId="18"/>
  </si>
  <si>
    <t>0120-368-339</t>
  </si>
  <si>
    <t xml:space="preserve">球磨カントリー倶楽部                　 </t>
    <rPh sb="0" eb="2">
      <t>クマ</t>
    </rPh>
    <rPh sb="7" eb="10">
      <t>クラブ</t>
    </rPh>
    <phoneticPr fontId="62"/>
  </si>
  <si>
    <t>0966-38-2111</t>
  </si>
  <si>
    <t>グランドチャンピオンゴルフクラブ　　　</t>
    <phoneticPr fontId="56"/>
  </si>
  <si>
    <t>096-279-3300</t>
  </si>
  <si>
    <t xml:space="preserve">★　阿蘇グリーンヒルカントリークラブ　 </t>
    <rPh sb="2" eb="4">
      <t>アソ</t>
    </rPh>
    <phoneticPr fontId="56"/>
  </si>
  <si>
    <t>096-279-2888</t>
  </si>
  <si>
    <t>肥後サンバレーカントリークラブ　　</t>
    <rPh sb="0" eb="2">
      <t>ヒゴ</t>
    </rPh>
    <phoneticPr fontId="56"/>
  </si>
  <si>
    <t>096-293-7111</t>
  </si>
  <si>
    <t>トライアルゴルフ＆リゾート　阿蘇　COURSE　　（旧：阿蘇東急）　　　</t>
    <rPh sb="14" eb="16">
      <t>アソ</t>
    </rPh>
    <rPh sb="26" eb="27">
      <t>キュウ</t>
    </rPh>
    <rPh sb="28" eb="30">
      <t>アソ</t>
    </rPh>
    <rPh sb="30" eb="32">
      <t>トウキュウ</t>
    </rPh>
    <phoneticPr fontId="56"/>
  </si>
  <si>
    <t>0967-67-1616</t>
  </si>
  <si>
    <t xml:space="preserve">熊本ゴルフ倶楽部　阿蘇湯の谷コース　 （旧：湯の谷）        </t>
    <rPh sb="0" eb="2">
      <t>クマモト</t>
    </rPh>
    <rPh sb="5" eb="8">
      <t>クラブ</t>
    </rPh>
    <rPh sb="9" eb="11">
      <t>アソ</t>
    </rPh>
    <rPh sb="11" eb="12">
      <t>ユ</t>
    </rPh>
    <rPh sb="13" eb="14">
      <t>タニ</t>
    </rPh>
    <rPh sb="20" eb="21">
      <t>キュウ</t>
    </rPh>
    <rPh sb="22" eb="23">
      <t>ユ</t>
    </rPh>
    <rPh sb="24" eb="25">
      <t>タニ</t>
    </rPh>
    <phoneticPr fontId="56"/>
  </si>
  <si>
    <t>0967-67-0321</t>
  </si>
  <si>
    <t xml:space="preserve">★　あつまる阿蘇赤水ゴルフ倶楽部    </t>
    <rPh sb="6" eb="8">
      <t>アソ</t>
    </rPh>
    <rPh sb="8" eb="10">
      <t>アカミズ</t>
    </rPh>
    <rPh sb="13" eb="16">
      <t>クラブ</t>
    </rPh>
    <phoneticPr fontId="56"/>
  </si>
  <si>
    <t>0967-35-1200</t>
  </si>
  <si>
    <t>★　阿蘇リゾートグランヴィリオゴルフ場　　</t>
    <rPh sb="2" eb="4">
      <t>アソ</t>
    </rPh>
    <rPh sb="18" eb="19">
      <t>バ</t>
    </rPh>
    <phoneticPr fontId="56"/>
  </si>
  <si>
    <t>0967-35-2111</t>
  </si>
  <si>
    <t>★　ワールドカントリー倶楽部熊本コース　　　　</t>
    <rPh sb="11" eb="14">
      <t>クラブ</t>
    </rPh>
    <rPh sb="14" eb="16">
      <t>クマモト</t>
    </rPh>
    <phoneticPr fontId="18"/>
  </si>
  <si>
    <t>0964-43-5555</t>
  </si>
  <si>
    <t>★　阿蘇スカイブルーゴルフリゾート　　　</t>
    <rPh sb="2" eb="4">
      <t>アソ</t>
    </rPh>
    <phoneticPr fontId="18"/>
  </si>
  <si>
    <t>0967-62-1700</t>
  </si>
  <si>
    <t>高遊原カントリークラブ　　　　　　　　</t>
    <rPh sb="0" eb="1">
      <t>タカ</t>
    </rPh>
    <phoneticPr fontId="18"/>
  </si>
  <si>
    <t>096-380-5515</t>
  </si>
  <si>
    <t>グリーンランドリゾートゴルフコース　　　　　　</t>
    <phoneticPr fontId="18"/>
  </si>
  <si>
    <t>0968-66-2121</t>
  </si>
  <si>
    <t>菊池高原カントリークラブ　　　　　　</t>
    <rPh sb="0" eb="2">
      <t>キクチ</t>
    </rPh>
    <rPh sb="2" eb="4">
      <t>コウゲン</t>
    </rPh>
    <phoneticPr fontId="18"/>
  </si>
  <si>
    <t>0968-27-1111</t>
  </si>
  <si>
    <t>司ロイヤルゴルフクラブ　　　　　</t>
    <rPh sb="0" eb="1">
      <t>ツカサ</t>
    </rPh>
    <phoneticPr fontId="18"/>
  </si>
  <si>
    <t>0968-74-9200</t>
  </si>
  <si>
    <t>★　　別府ゴルフ倶楽部　PGM　　　　　　</t>
    <rPh sb="3" eb="5">
      <t>ベップ</t>
    </rPh>
    <rPh sb="8" eb="11">
      <t>クラブ</t>
    </rPh>
    <phoneticPr fontId="56"/>
  </si>
  <si>
    <t>0977-44-6002</t>
  </si>
  <si>
    <t>城島高原ゴルフクラブ　　　　　　　　</t>
    <rPh sb="0" eb="2">
      <t>ジョウジマ</t>
    </rPh>
    <rPh sb="2" eb="4">
      <t>コウゲン</t>
    </rPh>
    <phoneticPr fontId="56"/>
  </si>
  <si>
    <t>0977-22-1164</t>
  </si>
  <si>
    <t>湯布高原ゴルフクラブ　　　　　　　　</t>
    <rPh sb="0" eb="1">
      <t>ユ</t>
    </rPh>
    <rPh sb="1" eb="2">
      <t>ヌノ</t>
    </rPh>
    <rPh sb="2" eb="4">
      <t>コウゲン</t>
    </rPh>
    <phoneticPr fontId="18"/>
  </si>
  <si>
    <t>0977-84-3711</t>
  </si>
  <si>
    <t>大分富士見カントリー倶楽部　   　</t>
    <rPh sb="0" eb="2">
      <t>オオイタ</t>
    </rPh>
    <rPh sb="2" eb="5">
      <t>フジミ</t>
    </rPh>
    <rPh sb="10" eb="13">
      <t>クラブ</t>
    </rPh>
    <phoneticPr fontId="56"/>
  </si>
  <si>
    <t>097-541-5252</t>
  </si>
  <si>
    <t>トライアルゴルフ＆リゾートOITA　COURSE　　（旧；大分東急）　　　</t>
    <rPh sb="27" eb="28">
      <t>キュウ</t>
    </rPh>
    <rPh sb="29" eb="31">
      <t>オオイタ</t>
    </rPh>
    <rPh sb="31" eb="33">
      <t>トウキュウ</t>
    </rPh>
    <phoneticPr fontId="56"/>
  </si>
  <si>
    <t>097-529-2311</t>
  </si>
  <si>
    <t>★　久住高原ゴルフ倶楽部　　　　　</t>
    <rPh sb="2" eb="4">
      <t>クジュウ</t>
    </rPh>
    <rPh sb="4" eb="6">
      <t>コウゲン</t>
    </rPh>
    <rPh sb="9" eb="12">
      <t>クラブ</t>
    </rPh>
    <phoneticPr fontId="18"/>
  </si>
  <si>
    <t>0974-64-3010</t>
  </si>
  <si>
    <t>天瀬温泉カントリークラブ　　　　　</t>
    <rPh sb="0" eb="2">
      <t>アマセ</t>
    </rPh>
    <rPh sb="2" eb="4">
      <t>オンセン</t>
    </rPh>
    <phoneticPr fontId="18"/>
  </si>
  <si>
    <t>0973-57-2340</t>
  </si>
  <si>
    <t>★★　　大分カントリークラブ月形コース　　　</t>
    <rPh sb="4" eb="6">
      <t>オオイタ</t>
    </rPh>
    <rPh sb="14" eb="16">
      <t>ツキガタ</t>
    </rPh>
    <phoneticPr fontId="18"/>
  </si>
  <si>
    <t>097-595-1084</t>
  </si>
  <si>
    <t>★　　別府扇山ゴルフ倶楽部　　　　　</t>
    <rPh sb="3" eb="5">
      <t>ベップ</t>
    </rPh>
    <rPh sb="5" eb="7">
      <t>オオギヤマ</t>
    </rPh>
    <rPh sb="10" eb="13">
      <t>クラブ</t>
    </rPh>
    <phoneticPr fontId="18"/>
  </si>
  <si>
    <t>0977-24-2433</t>
  </si>
  <si>
    <t>ローレル日田カントリークラブ　　　　</t>
    <rPh sb="4" eb="6">
      <t>ヒタ</t>
    </rPh>
    <phoneticPr fontId="18"/>
  </si>
  <si>
    <t>0973-22-4111</t>
  </si>
  <si>
    <t>097-595-1085</t>
  </si>
  <si>
    <t>パシフィックブルーCC　　　　　</t>
    <phoneticPr fontId="18"/>
  </si>
  <si>
    <t>0978-73-1111</t>
  </si>
  <si>
    <t>白木ゴルフ倶楽部　　　　　　　　</t>
    <rPh sb="0" eb="2">
      <t>シロキ</t>
    </rPh>
    <rPh sb="5" eb="8">
      <t>クラブ</t>
    </rPh>
    <phoneticPr fontId="18"/>
  </si>
  <si>
    <t>097-536-5005</t>
  </si>
  <si>
    <t>大分サニーヒルゴルフ倶楽部　　　　　　</t>
    <rPh sb="0" eb="2">
      <t>オオイタ</t>
    </rPh>
    <rPh sb="10" eb="13">
      <t>クラブ</t>
    </rPh>
    <phoneticPr fontId="18"/>
  </si>
  <si>
    <t>097-583-0363</t>
  </si>
  <si>
    <t>大分中央ゴルフクラブ　　　　　</t>
    <rPh sb="0" eb="2">
      <t>オオイタ</t>
    </rPh>
    <rPh sb="2" eb="4">
      <t>チュウオウ</t>
    </rPh>
    <phoneticPr fontId="18"/>
  </si>
  <si>
    <t>097-588-1331</t>
  </si>
  <si>
    <t>大分ななせゴルフ倶楽部　　　　　　</t>
    <rPh sb="0" eb="2">
      <t>オオイタ</t>
    </rPh>
    <rPh sb="8" eb="11">
      <t>クラブ</t>
    </rPh>
    <phoneticPr fontId="18"/>
  </si>
  <si>
    <t>097-589-2111</t>
  </si>
  <si>
    <t>★★　ＵＭＫカントリークラブ　　　　　　 　</t>
    <phoneticPr fontId="18"/>
  </si>
  <si>
    <t>0985-39-7777</t>
  </si>
  <si>
    <t>★★　　フェニックスカントリークラブ　　　 　</t>
    <phoneticPr fontId="18"/>
  </si>
  <si>
    <t>0985-21-1301</t>
  </si>
  <si>
    <t xml:space="preserve">★★　　宮崎カントリークラブ               　   </t>
    <rPh sb="4" eb="6">
      <t>ミヤザキ</t>
    </rPh>
    <phoneticPr fontId="56"/>
  </si>
  <si>
    <t>0985-56-4114</t>
  </si>
  <si>
    <t xml:space="preserve">★　　青島ゴルフ倶楽部　　　　　　　　     </t>
    <rPh sb="3" eb="5">
      <t>アオシマ</t>
    </rPh>
    <rPh sb="8" eb="11">
      <t>クラブ</t>
    </rPh>
    <phoneticPr fontId="56"/>
  </si>
  <si>
    <t>0985-65-1001</t>
  </si>
  <si>
    <t>トム・ワトソンゴルフコース　　　　　</t>
    <phoneticPr fontId="18"/>
  </si>
  <si>
    <t>0985-21-1188</t>
  </si>
  <si>
    <t>宮崎レイクサイドゴルフ倶楽部　　　　　</t>
    <rPh sb="0" eb="2">
      <t>ミヤザキ</t>
    </rPh>
    <rPh sb="11" eb="14">
      <t>クラブ</t>
    </rPh>
    <phoneticPr fontId="18"/>
  </si>
  <si>
    <t>0985-85-8585</t>
  </si>
  <si>
    <t>日南北郷カントリーコース　　　　</t>
    <rPh sb="0" eb="2">
      <t>ニチナン</t>
    </rPh>
    <rPh sb="2" eb="4">
      <t>キタゴウ</t>
    </rPh>
    <phoneticPr fontId="18"/>
  </si>
  <si>
    <t>0987-55-3333</t>
  </si>
  <si>
    <t>★★　宮崎国際ゴルフ倶楽部　　　　　　　　　　　　　　　　　　　　　　　　　　　　　　</t>
    <rPh sb="3" eb="5">
      <t>ミヤザキ</t>
    </rPh>
    <rPh sb="5" eb="7">
      <t>コクサイ</t>
    </rPh>
    <rPh sb="10" eb="13">
      <t>クラブ</t>
    </rPh>
    <phoneticPr fontId="18"/>
  </si>
  <si>
    <t>0985-73-1606</t>
  </si>
  <si>
    <t>0987-55-3333</t>
    <phoneticPr fontId="18"/>
  </si>
  <si>
    <t>宮崎サンシャインカントリークラブ　　　　</t>
    <rPh sb="0" eb="2">
      <t>ミヤザキ</t>
    </rPh>
    <phoneticPr fontId="18"/>
  </si>
  <si>
    <t>リージェント宮崎カントリークラブ　　　　　　</t>
    <rPh sb="6" eb="8">
      <t>ミヤザキ</t>
    </rPh>
    <phoneticPr fontId="18"/>
  </si>
  <si>
    <t>0986-33-1500</t>
  </si>
  <si>
    <t>延岡ゴルフクラブ　　　　　　　　　　　　　　　</t>
    <rPh sb="0" eb="2">
      <t>ノベオカ</t>
    </rPh>
    <phoneticPr fontId="18"/>
  </si>
  <si>
    <t>0982-43-0101</t>
  </si>
  <si>
    <t>レインボースポーツランドゴルフクラブ　　　　</t>
    <phoneticPr fontId="18"/>
  </si>
  <si>
    <t>0986-58-3900</t>
  </si>
  <si>
    <t>★★　　宮崎座論梅ゴルフクラブ　　　　</t>
    <rPh sb="4" eb="6">
      <t>ミヤザキ</t>
    </rPh>
    <rPh sb="6" eb="7">
      <t>ザ</t>
    </rPh>
    <rPh sb="7" eb="8">
      <t>ロン</t>
    </rPh>
    <rPh sb="8" eb="9">
      <t>ウメ</t>
    </rPh>
    <phoneticPr fontId="18"/>
  </si>
  <si>
    <t>0983-35-1311</t>
  </si>
  <si>
    <t>★　ハイビスカスゴルフクラブ　　　　</t>
    <phoneticPr fontId="18"/>
  </si>
  <si>
    <t>0985-73-0109</t>
  </si>
  <si>
    <t xml:space="preserve">★★　　かごしま空港３６カントリークラブ  </t>
    <rPh sb="8" eb="10">
      <t>クウコウ</t>
    </rPh>
    <phoneticPr fontId="56"/>
  </si>
  <si>
    <t>0995-72-1081</t>
  </si>
  <si>
    <t xml:space="preserve">★　　霧島ゴルフクラブ　　　　　　　　    </t>
    <rPh sb="3" eb="5">
      <t>キリシマ</t>
    </rPh>
    <phoneticPr fontId="56"/>
  </si>
  <si>
    <t>★　祁答院ゴルフクラブ　               　</t>
    <rPh sb="2" eb="5">
      <t>キトウイン</t>
    </rPh>
    <phoneticPr fontId="56"/>
  </si>
  <si>
    <t>0996-55-1160</t>
  </si>
  <si>
    <t xml:space="preserve">鹿児島高牧カントリークラブ　　　  </t>
    <rPh sb="0" eb="3">
      <t>カゴシマ</t>
    </rPh>
    <rPh sb="3" eb="5">
      <t>タカマキ</t>
    </rPh>
    <phoneticPr fontId="56"/>
  </si>
  <si>
    <t>ゴールデンパームカントリークラブ　　　</t>
    <phoneticPr fontId="56"/>
  </si>
  <si>
    <t>099-294-2666</t>
  </si>
  <si>
    <t>0995-52-1600</t>
    <phoneticPr fontId="18"/>
  </si>
  <si>
    <t>★　　島津ゴルフ倶楽部　　　             　</t>
    <rPh sb="3" eb="5">
      <t>シマヅ</t>
    </rPh>
    <rPh sb="8" eb="11">
      <t>クラブ</t>
    </rPh>
    <phoneticPr fontId="56"/>
  </si>
  <si>
    <t>099-294-8111</t>
  </si>
  <si>
    <t>0996-55-1159</t>
  </si>
  <si>
    <t>0995-78-2324</t>
    <phoneticPr fontId="18"/>
  </si>
  <si>
    <t>知覧カントリークラブ　　　　　　   　</t>
    <rPh sb="0" eb="2">
      <t>チラン</t>
    </rPh>
    <phoneticPr fontId="56"/>
  </si>
  <si>
    <t>0993-83-4711</t>
  </si>
  <si>
    <t xml:space="preserve">喜入カントリークラブ　　　　　　　  </t>
    <rPh sb="0" eb="2">
      <t>キイレ</t>
    </rPh>
    <phoneticPr fontId="56"/>
  </si>
  <si>
    <t>099-345-2800</t>
  </si>
  <si>
    <t xml:space="preserve">★★　　いぶすきゴルフクラブ開門コース  </t>
    <rPh sb="14" eb="16">
      <t>カイモン</t>
    </rPh>
    <phoneticPr fontId="56"/>
  </si>
  <si>
    <t>0993-32-3141</t>
  </si>
  <si>
    <t>入来城山ゴルフ倶楽部　　　　　　</t>
    <rPh sb="0" eb="2">
      <t>イリキ</t>
    </rPh>
    <rPh sb="2" eb="4">
      <t>シロヤマ</t>
    </rPh>
    <rPh sb="7" eb="10">
      <t>クラブ</t>
    </rPh>
    <phoneticPr fontId="18"/>
  </si>
  <si>
    <t>0996-44-3333</t>
  </si>
  <si>
    <t>★　鹿児島国際ゴルフ倶楽部　　　　</t>
    <rPh sb="2" eb="5">
      <t>カゴシマ</t>
    </rPh>
    <rPh sb="5" eb="7">
      <t>コクサイ</t>
    </rPh>
    <rPh sb="10" eb="13">
      <t>クラブ</t>
    </rPh>
    <phoneticPr fontId="18"/>
  </si>
  <si>
    <t>0995-63-1101</t>
  </si>
  <si>
    <t>さつまゴルフリゾート（旧・京セラ）　　　</t>
    <rPh sb="11" eb="12">
      <t>キュウ</t>
    </rPh>
    <rPh sb="13" eb="14">
      <t>キョウ</t>
    </rPh>
    <phoneticPr fontId="18"/>
  </si>
  <si>
    <t>0996-57-1511</t>
  </si>
  <si>
    <t>グリーンヒルカントリークラブ市比野コース　　</t>
    <rPh sb="14" eb="17">
      <t>イチヒノ</t>
    </rPh>
    <phoneticPr fontId="18"/>
  </si>
  <si>
    <t>0996-38-2000</t>
  </si>
  <si>
    <t>★　蒲生カントリークラブ　　　　　</t>
    <rPh sb="2" eb="4">
      <t>ガモウ</t>
    </rPh>
    <phoneticPr fontId="18"/>
  </si>
  <si>
    <t>0995-52-0381</t>
  </si>
  <si>
    <t>チェリー鹿児島シーサイドコース　　　　</t>
    <rPh sb="4" eb="7">
      <t>カゴシマ</t>
    </rPh>
    <phoneticPr fontId="18"/>
  </si>
  <si>
    <t>099-274-5000</t>
  </si>
  <si>
    <t>溝辺カントリークラブ　　　　　　</t>
    <rPh sb="0" eb="2">
      <t>ミゾベ</t>
    </rPh>
    <phoneticPr fontId="18"/>
  </si>
  <si>
    <t>0995-59-3711</t>
  </si>
  <si>
    <t>高千穂カントリー倶楽部　　　　　　</t>
    <rPh sb="0" eb="3">
      <t>タカチホ</t>
    </rPh>
    <rPh sb="8" eb="11">
      <t>クラブ</t>
    </rPh>
    <phoneticPr fontId="18"/>
  </si>
  <si>
    <t>0995-57-1255</t>
  </si>
  <si>
    <t>南国カンツリークラブ　　　　　</t>
    <rPh sb="0" eb="2">
      <t>ナンゴク</t>
    </rPh>
    <phoneticPr fontId="18"/>
  </si>
  <si>
    <t>099-243-1121</t>
  </si>
  <si>
    <t>南九州カントリークラブ　　　　</t>
    <rPh sb="0" eb="1">
      <t>ミナミ</t>
    </rPh>
    <rPh sb="1" eb="3">
      <t>キュウシュウ</t>
    </rPh>
    <phoneticPr fontId="18"/>
  </si>
  <si>
    <t>099-273-2555</t>
  </si>
  <si>
    <t>0942-75-4181</t>
    <phoneticPr fontId="18"/>
  </si>
  <si>
    <t>サイカイウィナーズGC</t>
    <phoneticPr fontId="18"/>
  </si>
  <si>
    <t>阿蘇草千里：無料　　P料金　2000/小型は1000</t>
    <rPh sb="0" eb="2">
      <t>アソ</t>
    </rPh>
    <rPh sb="2" eb="5">
      <t>クサセンリ</t>
    </rPh>
    <rPh sb="6" eb="8">
      <t>ムリョウ</t>
    </rPh>
    <rPh sb="11" eb="13">
      <t>リョウキン</t>
    </rPh>
    <rPh sb="19" eb="21">
      <t>コガタ</t>
    </rPh>
    <phoneticPr fontId="18"/>
  </si>
  <si>
    <t>　　　　（火山博物館は1100円）</t>
    <rPh sb="5" eb="7">
      <t>カザン</t>
    </rPh>
    <rPh sb="7" eb="10">
      <t>ハクブツカン</t>
    </rPh>
    <rPh sb="15" eb="16">
      <t>エン</t>
    </rPh>
    <phoneticPr fontId="18"/>
  </si>
  <si>
    <t>　（火山博物館は1100円）火口見学：シャトルバス　片道600</t>
    <rPh sb="2" eb="4">
      <t>カザン</t>
    </rPh>
    <rPh sb="4" eb="7">
      <t>ハクブツカン</t>
    </rPh>
    <rPh sb="12" eb="13">
      <t>エン</t>
    </rPh>
    <rPh sb="14" eb="16">
      <t>カコウ</t>
    </rPh>
    <rPh sb="16" eb="18">
      <t>ケンガク</t>
    </rPh>
    <rPh sb="26" eb="28">
      <t>カタミチ</t>
    </rPh>
    <phoneticPr fontId="18"/>
  </si>
  <si>
    <t>イルカウォッチング：基本　3000円/1時間</t>
    <rPh sb="10" eb="12">
      <t>キホン</t>
    </rPh>
    <rPh sb="17" eb="18">
      <t>エン</t>
    </rPh>
    <rPh sb="20" eb="22">
      <t>ジカン</t>
    </rPh>
    <phoneticPr fontId="18"/>
  </si>
  <si>
    <t>540/一人</t>
    <rPh sb="4" eb="6">
      <t>ヒトリ</t>
    </rPh>
    <phoneticPr fontId="18"/>
  </si>
  <si>
    <t>【高速・有料道路】　松島有料　大型中型700　小型200</t>
    <rPh sb="1" eb="3">
      <t>コウソク</t>
    </rPh>
    <rPh sb="4" eb="6">
      <t>ユウリョウ</t>
    </rPh>
    <rPh sb="6" eb="8">
      <t>ドウロ</t>
    </rPh>
    <rPh sb="10" eb="12">
      <t>マツシマ</t>
    </rPh>
    <rPh sb="12" eb="14">
      <t>ユウリョウ</t>
    </rPh>
    <rPh sb="15" eb="17">
      <t>オオガタ</t>
    </rPh>
    <rPh sb="17" eb="19">
      <t>チュウガタ</t>
    </rPh>
    <rPh sb="23" eb="25">
      <t>コガタ</t>
    </rPh>
    <phoneticPr fontId="18"/>
  </si>
  <si>
    <t>　　　　所要時間30分　大人1500円</t>
    <rPh sb="4" eb="6">
      <t>ショヨウ</t>
    </rPh>
    <rPh sb="6" eb="8">
      <t>ジカン</t>
    </rPh>
    <rPh sb="10" eb="11">
      <t>フン</t>
    </rPh>
    <rPh sb="12" eb="14">
      <t>オトナ</t>
    </rPh>
    <rPh sb="18" eb="19">
      <t>エン</t>
    </rPh>
    <phoneticPr fontId="18"/>
  </si>
  <si>
    <t>阿蘇草千里：無料　　P料金　2000</t>
    <rPh sb="0" eb="2">
      <t>アソ</t>
    </rPh>
    <rPh sb="2" eb="5">
      <t>クサセンリ</t>
    </rPh>
    <rPh sb="6" eb="8">
      <t>ムリョウ</t>
    </rPh>
    <rPh sb="11" eb="13">
      <t>リョウキン</t>
    </rPh>
    <phoneticPr fontId="18"/>
  </si>
  <si>
    <t>2024.4/19.カナザワ</t>
    <phoneticPr fontId="18"/>
  </si>
  <si>
    <t>出島資料館　520　Pなし　回避</t>
    <rPh sb="0" eb="2">
      <t>デジマ</t>
    </rPh>
    <rPh sb="2" eb="5">
      <t>シリョウカン</t>
    </rPh>
    <rPh sb="14" eb="16">
      <t>カイヒ</t>
    </rPh>
    <phoneticPr fontId="18"/>
  </si>
  <si>
    <t>0944-73-4343　60分コース　1800円</t>
    <rPh sb="15" eb="16">
      <t>フン</t>
    </rPh>
    <rPh sb="24" eb="25">
      <t>エン</t>
    </rPh>
    <phoneticPr fontId="18"/>
  </si>
  <si>
    <t>60分コース　2000　　Pは無料</t>
    <rPh sb="2" eb="3">
      <t>フン</t>
    </rPh>
    <rPh sb="15" eb="17">
      <t>ムリョウ</t>
    </rPh>
    <phoneticPr fontId="18"/>
  </si>
  <si>
    <t>柳川観光開発　0944-72-6177　60分コース　1900</t>
    <rPh sb="0" eb="2">
      <t>ヤナガワ</t>
    </rPh>
    <rPh sb="2" eb="4">
      <t>カンコウ</t>
    </rPh>
    <rPh sb="4" eb="6">
      <t>カイハツ</t>
    </rPh>
    <rPh sb="22" eb="23">
      <t>フン</t>
    </rPh>
    <phoneticPr fontId="18"/>
  </si>
  <si>
    <t>P　無料　</t>
    <rPh sb="2" eb="4">
      <t>ムリョウ</t>
    </rPh>
    <phoneticPr fontId="18"/>
  </si>
  <si>
    <t>唐津城：＠500　　P料金　400/１時間以内</t>
    <rPh sb="0" eb="2">
      <t>カラツ</t>
    </rPh>
    <rPh sb="2" eb="3">
      <t>ジョウ</t>
    </rPh>
    <rPh sb="11" eb="13">
      <t>リョウキン</t>
    </rPh>
    <rPh sb="19" eb="23">
      <t>ジカンイナイ</t>
    </rPh>
    <phoneticPr fontId="18"/>
  </si>
  <si>
    <t>ハウステンボス　　入場料金；各種　　　P料金3000/回</t>
    <rPh sb="9" eb="11">
      <t>ニュウジョウ</t>
    </rPh>
    <rPh sb="11" eb="13">
      <t>リョウキン</t>
    </rPh>
    <rPh sb="14" eb="16">
      <t>カクシュ</t>
    </rPh>
    <rPh sb="20" eb="22">
      <t>リョウキン</t>
    </rPh>
    <rPh sb="27" eb="28">
      <t>カイ</t>
    </rPh>
    <phoneticPr fontId="18"/>
  </si>
  <si>
    <t>　　　　　　7箇所共通/2200</t>
    <rPh sb="7" eb="9">
      <t>カショ</t>
    </rPh>
    <rPh sb="9" eb="11">
      <t>キョウツウ</t>
    </rPh>
    <phoneticPr fontId="6"/>
  </si>
  <si>
    <t>　駄菓子の夢博物館と三丁目博物館２館共通　900円</t>
    <rPh sb="1" eb="4">
      <t>ダガシ</t>
    </rPh>
    <rPh sb="5" eb="6">
      <t>ユメ</t>
    </rPh>
    <rPh sb="6" eb="9">
      <t>ハクブツカン</t>
    </rPh>
    <rPh sb="10" eb="13">
      <t>サンチョウメ</t>
    </rPh>
    <rPh sb="13" eb="16">
      <t>ハクブツカン</t>
    </rPh>
    <rPh sb="17" eb="18">
      <t>カン</t>
    </rPh>
    <rPh sb="18" eb="20">
      <t>キョウツウ</t>
    </rPh>
    <rPh sb="24" eb="25">
      <t>エン</t>
    </rPh>
    <phoneticPr fontId="18"/>
  </si>
  <si>
    <t>草千里　　　　　　P2000</t>
    <rPh sb="0" eb="3">
      <t>クサセンリ</t>
    </rPh>
    <phoneticPr fontId="18"/>
  </si>
  <si>
    <t>ハーモニーランド　＠3600　　P　1000</t>
    <phoneticPr fontId="56"/>
  </si>
  <si>
    <t>知覧特攻平和会館　＠550　</t>
    <rPh sb="0" eb="2">
      <t>チラン</t>
    </rPh>
    <rPh sb="2" eb="4">
      <t>トッコウ</t>
    </rPh>
    <rPh sb="4" eb="6">
      <t>ヘイワ</t>
    </rPh>
    <rPh sb="6" eb="8">
      <t>カイカン</t>
    </rPh>
    <phoneticPr fontId="18"/>
  </si>
  <si>
    <t>八代IC=松橋IC</t>
    <rPh sb="0" eb="2">
      <t>ヤッシロ</t>
    </rPh>
    <rPh sb="5" eb="7">
      <t>マツバセ</t>
    </rPh>
    <phoneticPr fontId="18"/>
  </si>
  <si>
    <t>　高速利用で　熊本へ</t>
    <rPh sb="1" eb="3">
      <t>コウソク</t>
    </rPh>
    <rPh sb="3" eb="5">
      <t>リヨウ</t>
    </rPh>
    <rPh sb="7" eb="9">
      <t>クマモト</t>
    </rPh>
    <phoneticPr fontId="18"/>
  </si>
  <si>
    <t>　水前寺からの復路は　益城IC=八代IC　利用</t>
    <rPh sb="1" eb="4">
      <t>スイゼンジ</t>
    </rPh>
    <rPh sb="7" eb="9">
      <t>フクロ</t>
    </rPh>
    <rPh sb="11" eb="13">
      <t>マシキ</t>
    </rPh>
    <rPh sb="16" eb="18">
      <t>ヤッシロ</t>
    </rPh>
    <rPh sb="21" eb="23">
      <t>リヨウ</t>
    </rPh>
    <phoneticPr fontId="18"/>
  </si>
  <si>
    <t>阿蘇草千里　　P　2000</t>
    <rPh sb="0" eb="2">
      <t>アソ</t>
    </rPh>
    <rPh sb="2" eb="5">
      <t>クサセンリ</t>
    </rPh>
    <phoneticPr fontId="18"/>
  </si>
  <si>
    <t>空港内</t>
    <rPh sb="0" eb="2">
      <t>クウコウ</t>
    </rPh>
    <rPh sb="2" eb="3">
      <t>ナイ</t>
    </rPh>
    <phoneticPr fontId="18"/>
  </si>
  <si>
    <t>西原</t>
    <rPh sb="0" eb="2">
      <t>ニシハラ</t>
    </rPh>
    <phoneticPr fontId="18"/>
  </si>
  <si>
    <t>（空港から１2分）</t>
    <rPh sb="1" eb="3">
      <t>クウコウ</t>
    </rPh>
    <rPh sb="7" eb="8">
      <t>フン</t>
    </rPh>
    <phoneticPr fontId="18"/>
  </si>
  <si>
    <t>はしもと　馬肉饗応</t>
    <rPh sb="5" eb="6">
      <t>ウマ</t>
    </rPh>
    <rPh sb="6" eb="7">
      <t>ニク</t>
    </rPh>
    <rPh sb="7" eb="9">
      <t>キョウオウ</t>
    </rPh>
    <phoneticPr fontId="18"/>
  </si>
  <si>
    <t>道の駅大津　内</t>
    <rPh sb="0" eb="1">
      <t>ミチ</t>
    </rPh>
    <rPh sb="2" eb="3">
      <t>エキ</t>
    </rPh>
    <rPh sb="3" eb="5">
      <t>オオツ</t>
    </rPh>
    <rPh sb="6" eb="7">
      <t>ナイ</t>
    </rPh>
    <phoneticPr fontId="18"/>
  </si>
  <si>
    <t>カナザワスペシャル九州　2024年度版　</t>
    <rPh sb="9" eb="11">
      <t>キュウシュウ</t>
    </rPh>
    <rPh sb="16" eb="18">
      <t>ネンド</t>
    </rPh>
    <rPh sb="18" eb="19">
      <t>バン</t>
    </rPh>
    <phoneticPr fontId="18"/>
  </si>
  <si>
    <t>１日</t>
    <rPh sb="1" eb="2">
      <t>ヒ</t>
    </rPh>
    <phoneticPr fontId="18"/>
  </si>
  <si>
    <t>２日</t>
    <rPh sb="1" eb="2">
      <t>ヒ</t>
    </rPh>
    <phoneticPr fontId="18"/>
  </si>
  <si>
    <t>３日</t>
    <rPh sb="1" eb="2">
      <t>ヒ</t>
    </rPh>
    <phoneticPr fontId="18"/>
  </si>
  <si>
    <t>４日</t>
    <rPh sb="1" eb="2">
      <t>ヒ</t>
    </rPh>
    <phoneticPr fontId="18"/>
  </si>
  <si>
    <t>５日</t>
    <rPh sb="1" eb="2">
      <t>ヒ</t>
    </rPh>
    <phoneticPr fontId="18"/>
  </si>
  <si>
    <t>６日</t>
    <rPh sb="1" eb="2">
      <t>ヒ</t>
    </rPh>
    <phoneticPr fontId="18"/>
  </si>
  <si>
    <t>７日</t>
    <rPh sb="1" eb="2">
      <t>ヒ</t>
    </rPh>
    <phoneticPr fontId="18"/>
  </si>
  <si>
    <t>８日</t>
    <rPh sb="1" eb="2">
      <t>ヒ</t>
    </rPh>
    <phoneticPr fontId="18"/>
  </si>
  <si>
    <t>９日</t>
    <rPh sb="1" eb="2">
      <t>ヒ</t>
    </rPh>
    <phoneticPr fontId="18"/>
  </si>
  <si>
    <t>１０日</t>
    <rPh sb="2" eb="3">
      <t>ヒ</t>
    </rPh>
    <phoneticPr fontId="18"/>
  </si>
  <si>
    <t>１１日</t>
    <rPh sb="2" eb="3">
      <t>ヒ</t>
    </rPh>
    <phoneticPr fontId="18"/>
  </si>
  <si>
    <t>１２日</t>
    <rPh sb="2" eb="3">
      <t>ヒ</t>
    </rPh>
    <phoneticPr fontId="18"/>
  </si>
  <si>
    <t>１３日</t>
    <rPh sb="2" eb="3">
      <t>ヒ</t>
    </rPh>
    <phoneticPr fontId="18"/>
  </si>
  <si>
    <t>１４日</t>
    <rPh sb="2" eb="3">
      <t>ヒ</t>
    </rPh>
    <phoneticPr fontId="18"/>
  </si>
  <si>
    <t>１５日</t>
    <rPh sb="2" eb="3">
      <t>ヒ</t>
    </rPh>
    <phoneticPr fontId="18"/>
  </si>
  <si>
    <t>１６日</t>
    <rPh sb="2" eb="3">
      <t>ヒ</t>
    </rPh>
    <phoneticPr fontId="18"/>
  </si>
  <si>
    <t>１７日</t>
    <rPh sb="2" eb="3">
      <t>ヒ</t>
    </rPh>
    <phoneticPr fontId="18"/>
  </si>
  <si>
    <t>１８日</t>
    <rPh sb="2" eb="3">
      <t>ヒ</t>
    </rPh>
    <phoneticPr fontId="18"/>
  </si>
  <si>
    <t>１９日</t>
    <rPh sb="2" eb="3">
      <t>ヒ</t>
    </rPh>
    <phoneticPr fontId="18"/>
  </si>
  <si>
    <t>２０日</t>
    <rPh sb="2" eb="3">
      <t>ヒ</t>
    </rPh>
    <phoneticPr fontId="18"/>
  </si>
  <si>
    <t>２１日</t>
    <rPh sb="2" eb="3">
      <t>ヒ</t>
    </rPh>
    <phoneticPr fontId="18"/>
  </si>
  <si>
    <t>２２日</t>
    <rPh sb="2" eb="3">
      <t>ヒ</t>
    </rPh>
    <phoneticPr fontId="18"/>
  </si>
  <si>
    <t>２３日</t>
    <rPh sb="2" eb="3">
      <t>ヒ</t>
    </rPh>
    <phoneticPr fontId="18"/>
  </si>
  <si>
    <t>２４日</t>
    <rPh sb="2" eb="3">
      <t>ヒ</t>
    </rPh>
    <phoneticPr fontId="18"/>
  </si>
  <si>
    <t>２５日</t>
    <rPh sb="2" eb="3">
      <t>ヒ</t>
    </rPh>
    <phoneticPr fontId="18"/>
  </si>
  <si>
    <t>２６日</t>
    <rPh sb="2" eb="3">
      <t>ヒ</t>
    </rPh>
    <phoneticPr fontId="18"/>
  </si>
  <si>
    <t>２７日</t>
    <rPh sb="2" eb="3">
      <t>ヒ</t>
    </rPh>
    <phoneticPr fontId="18"/>
  </si>
  <si>
    <t>２８日</t>
    <rPh sb="2" eb="3">
      <t>ヒ</t>
    </rPh>
    <phoneticPr fontId="18"/>
  </si>
  <si>
    <t>２９日</t>
    <rPh sb="2" eb="3">
      <t>ヒ</t>
    </rPh>
    <phoneticPr fontId="18"/>
  </si>
  <si>
    <t>３０日</t>
    <rPh sb="2" eb="3">
      <t>ヒ</t>
    </rPh>
    <phoneticPr fontId="18"/>
  </si>
  <si>
    <t>日</t>
  </si>
  <si>
    <t>月</t>
  </si>
  <si>
    <t>火</t>
  </si>
  <si>
    <t>火</t>
    <rPh sb="0" eb="1">
      <t>ヒ</t>
    </rPh>
    <phoneticPr fontId="18"/>
  </si>
  <si>
    <t>水</t>
  </si>
  <si>
    <t>木</t>
  </si>
  <si>
    <t>金</t>
  </si>
  <si>
    <t>土</t>
  </si>
  <si>
    <t>１０月</t>
    <rPh sb="2" eb="3">
      <t>ガツ</t>
    </rPh>
    <phoneticPr fontId="18"/>
  </si>
  <si>
    <t>３１日</t>
    <rPh sb="2" eb="3">
      <t>ヒ</t>
    </rPh>
    <phoneticPr fontId="18"/>
  </si>
  <si>
    <t>水</t>
    <rPh sb="0" eb="1">
      <t>ミズ</t>
    </rPh>
    <phoneticPr fontId="18"/>
  </si>
  <si>
    <t>佐賀国体；開会式</t>
    <rPh sb="0" eb="4">
      <t>サガコクタイ</t>
    </rPh>
    <rPh sb="5" eb="8">
      <t>カイカイシキ</t>
    </rPh>
    <phoneticPr fontId="18"/>
  </si>
  <si>
    <t>国体；前日</t>
    <rPh sb="0" eb="2">
      <t>コクタイ</t>
    </rPh>
    <rPh sb="3" eb="5">
      <t>ゼンジツ</t>
    </rPh>
    <phoneticPr fontId="18"/>
  </si>
  <si>
    <t>▲</t>
    <phoneticPr fontId="18"/>
  </si>
  <si>
    <t>期間中</t>
    <rPh sb="0" eb="3">
      <t>キカンチュウ</t>
    </rPh>
    <phoneticPr fontId="18"/>
  </si>
  <si>
    <t>佐賀国体；閉会式</t>
    <rPh sb="0" eb="4">
      <t>サガコクタイ</t>
    </rPh>
    <rPh sb="5" eb="8">
      <t>ヘイカイシキ</t>
    </rPh>
    <phoneticPr fontId="18"/>
  </si>
  <si>
    <t>１１月</t>
    <rPh sb="2" eb="3">
      <t>ガツ</t>
    </rPh>
    <phoneticPr fontId="18"/>
  </si>
  <si>
    <t>金</t>
    <phoneticPr fontId="18"/>
  </si>
  <si>
    <t>土</t>
    <phoneticPr fontId="18"/>
  </si>
  <si>
    <t>日</t>
    <rPh sb="0" eb="1">
      <t>ヒ</t>
    </rPh>
    <phoneticPr fontId="18"/>
  </si>
  <si>
    <t>▲</t>
    <phoneticPr fontId="18"/>
  </si>
  <si>
    <t>１０．１１月の九州の現状　　（中北九州）福岡：佐賀：長崎：熊本：大分各県</t>
    <rPh sb="5" eb="6">
      <t>ガツ</t>
    </rPh>
    <rPh sb="7" eb="9">
      <t>キュウシュウ</t>
    </rPh>
    <rPh sb="10" eb="12">
      <t>ゲンジョウ</t>
    </rPh>
    <rPh sb="15" eb="17">
      <t>ナカキタ</t>
    </rPh>
    <rPh sb="17" eb="19">
      <t>キュウシュウ</t>
    </rPh>
    <rPh sb="20" eb="22">
      <t>フクオカ</t>
    </rPh>
    <rPh sb="23" eb="25">
      <t>サガ</t>
    </rPh>
    <rPh sb="26" eb="28">
      <t>ナガサキ</t>
    </rPh>
    <rPh sb="29" eb="31">
      <t>クマモト</t>
    </rPh>
    <rPh sb="32" eb="34">
      <t>オオイタ</t>
    </rPh>
    <rPh sb="34" eb="36">
      <t>カクケン</t>
    </rPh>
    <phoneticPr fontId="18"/>
  </si>
  <si>
    <t>障スポ大会；開会式</t>
    <rPh sb="0" eb="1">
      <t>ショウ</t>
    </rPh>
    <rPh sb="3" eb="5">
      <t>タイカイ</t>
    </rPh>
    <rPh sb="6" eb="9">
      <t>カイカイシキ</t>
    </rPh>
    <phoneticPr fontId="18"/>
  </si>
  <si>
    <t>障スポ大会；閉会式</t>
    <rPh sb="0" eb="1">
      <t>ショウ</t>
    </rPh>
    <rPh sb="3" eb="5">
      <t>タイカイ</t>
    </rPh>
    <rPh sb="6" eb="9">
      <t>ヘイカイシキ</t>
    </rPh>
    <phoneticPr fontId="18"/>
  </si>
  <si>
    <t>この期間　福岡佐賀長崎熊本・ほぼ満車</t>
    <rPh sb="2" eb="4">
      <t>キカン</t>
    </rPh>
    <rPh sb="5" eb="7">
      <t>フクオカ</t>
    </rPh>
    <rPh sb="7" eb="9">
      <t>サガ</t>
    </rPh>
    <rPh sb="9" eb="11">
      <t>ナガサキ</t>
    </rPh>
    <rPh sb="11" eb="13">
      <t>クマモト</t>
    </rPh>
    <rPh sb="16" eb="18">
      <t>マンシャ</t>
    </rPh>
    <phoneticPr fontId="18"/>
  </si>
  <si>
    <t>満車期間</t>
    <rPh sb="0" eb="2">
      <t>マンシャ</t>
    </rPh>
    <rPh sb="2" eb="4">
      <t>キカン</t>
    </rPh>
    <phoneticPr fontId="18"/>
  </si>
  <si>
    <t>2024年度版</t>
    <rPh sb="4" eb="6">
      <t>ネンド</t>
    </rPh>
    <rPh sb="6" eb="7">
      <t>バン</t>
    </rPh>
    <phoneticPr fontId="6"/>
  </si>
  <si>
    <t>小倉城</t>
    <rPh sb="0" eb="2">
      <t>コクラ</t>
    </rPh>
    <rPh sb="2" eb="3">
      <t>ジョウ</t>
    </rPh>
    <phoneticPr fontId="6"/>
  </si>
  <si>
    <t>093-561-1210</t>
    <phoneticPr fontId="6"/>
  </si>
  <si>
    <t>NET予約のみ</t>
    <rPh sb="3" eb="5">
      <t>ヨヤク</t>
    </rPh>
    <phoneticPr fontId="18"/>
  </si>
  <si>
    <t>旧・伊藤傳衛門邸</t>
    <rPh sb="0" eb="1">
      <t>キュウ</t>
    </rPh>
    <rPh sb="2" eb="4">
      <t>イトウ</t>
    </rPh>
    <rPh sb="4" eb="7">
      <t>デンエモン</t>
    </rPh>
    <rPh sb="7" eb="8">
      <t>テイ</t>
    </rPh>
    <phoneticPr fontId="6"/>
  </si>
  <si>
    <t>0948-22-9700</t>
    <phoneticPr fontId="6"/>
  </si>
  <si>
    <t>休み：水曜日</t>
    <rPh sb="0" eb="1">
      <t>ヤス</t>
    </rPh>
    <rPh sb="3" eb="6">
      <t>スイヨウビ</t>
    </rPh>
    <phoneticPr fontId="18"/>
  </si>
  <si>
    <t>（九州の炭鉱王）</t>
    <rPh sb="1" eb="3">
      <t>キュウシュウ</t>
    </rPh>
    <rPh sb="4" eb="7">
      <t>タンコウオウ</t>
    </rPh>
    <phoneticPr fontId="18"/>
  </si>
  <si>
    <t>　博多駅（筑紫口バス駐車場）乗車1500円/30分ごと　下車　300円/20分　福岡空港　1時間/600円</t>
    <rPh sb="1" eb="4">
      <t>ハカタエキ</t>
    </rPh>
    <rPh sb="5" eb="7">
      <t>チクシ</t>
    </rPh>
    <rPh sb="7" eb="8">
      <t>クチ</t>
    </rPh>
    <rPh sb="10" eb="12">
      <t>チュウシャ</t>
    </rPh>
    <rPh sb="12" eb="13">
      <t>バ</t>
    </rPh>
    <rPh sb="14" eb="16">
      <t>ジョウシャ</t>
    </rPh>
    <rPh sb="20" eb="21">
      <t>エン</t>
    </rPh>
    <rPh sb="24" eb="25">
      <t>フン</t>
    </rPh>
    <rPh sb="28" eb="30">
      <t>ゲシャ</t>
    </rPh>
    <rPh sb="34" eb="35">
      <t>エン</t>
    </rPh>
    <rPh sb="38" eb="39">
      <t>フン</t>
    </rPh>
    <rPh sb="40" eb="42">
      <t>フクオカ</t>
    </rPh>
    <rPh sb="42" eb="44">
      <t>クウコウ</t>
    </rPh>
    <rPh sb="46" eb="48">
      <t>ジカン</t>
    </rPh>
    <rPh sb="52" eb="53">
      <t>エン</t>
    </rPh>
    <phoneticPr fontId="6"/>
  </si>
  <si>
    <t>大濠公園</t>
    <rPh sb="0" eb="4">
      <t>オオホリコウエン</t>
    </rPh>
    <phoneticPr fontId="6"/>
  </si>
  <si>
    <t>Ｄパーキング</t>
    <phoneticPr fontId="18"/>
  </si>
  <si>
    <t>ＮＥＴ予約</t>
    <rPh sb="3" eb="5">
      <t>ヨヤク</t>
    </rPh>
    <phoneticPr fontId="18"/>
  </si>
  <si>
    <t>九州の　熊本の　カナザワです</t>
    <rPh sb="0" eb="2">
      <t>キュウシュウ</t>
    </rPh>
    <rPh sb="4" eb="6">
      <t>クマモト</t>
    </rPh>
    <phoneticPr fontId="18"/>
  </si>
  <si>
    <t>お待たせしました。　本年度もよろしくです</t>
    <rPh sb="1" eb="2">
      <t>マ</t>
    </rPh>
    <rPh sb="10" eb="13">
      <t>ホンネンド</t>
    </rPh>
    <phoneticPr fontId="18"/>
  </si>
  <si>
    <t>①入場料金一覧・　駐車料金一覧</t>
    <rPh sb="1" eb="3">
      <t>ニュウジョウ</t>
    </rPh>
    <rPh sb="3" eb="5">
      <t>リョウキン</t>
    </rPh>
    <rPh sb="5" eb="7">
      <t>イチラン</t>
    </rPh>
    <rPh sb="9" eb="11">
      <t>チュウシャ</t>
    </rPh>
    <rPh sb="11" eb="13">
      <t>リョウキン</t>
    </rPh>
    <rPh sb="13" eb="15">
      <t>イチラン</t>
    </rPh>
    <phoneticPr fontId="18"/>
  </si>
  <si>
    <t>②ゴルフ場、食事場所一覧</t>
    <rPh sb="4" eb="5">
      <t>ジョウ</t>
    </rPh>
    <rPh sb="6" eb="10">
      <t>ショクジバショ</t>
    </rPh>
    <rPh sb="10" eb="12">
      <t>イチラン</t>
    </rPh>
    <phoneticPr fontId="18"/>
  </si>
  <si>
    <t>③簡単コース表作成　・・　到着時間だけ入力してください</t>
    <rPh sb="1" eb="3">
      <t>カンタン</t>
    </rPh>
    <rPh sb="6" eb="7">
      <t>ヒョウ</t>
    </rPh>
    <rPh sb="7" eb="9">
      <t>サクセイ</t>
    </rPh>
    <rPh sb="13" eb="15">
      <t>トウチャク</t>
    </rPh>
    <rPh sb="15" eb="17">
      <t>ジカン</t>
    </rPh>
    <rPh sb="19" eb="21">
      <t>ニュウリョク</t>
    </rPh>
    <phoneticPr fontId="18"/>
  </si>
  <si>
    <t>福岡県</t>
    <rPh sb="0" eb="2">
      <t>フクオカ</t>
    </rPh>
    <rPh sb="2" eb="3">
      <t>ケン</t>
    </rPh>
    <phoneticPr fontId="18"/>
  </si>
  <si>
    <t>熊本県</t>
    <rPh sb="0" eb="3">
      <t>クマモトケン</t>
    </rPh>
    <phoneticPr fontId="18"/>
  </si>
  <si>
    <t>佐賀県</t>
    <rPh sb="0" eb="3">
      <t>サガケン</t>
    </rPh>
    <phoneticPr fontId="18"/>
  </si>
  <si>
    <t>　　佐賀バルーンミュージアム</t>
    <rPh sb="2" eb="4">
      <t>サガ</t>
    </rPh>
    <phoneticPr fontId="18"/>
  </si>
  <si>
    <t>大分県</t>
    <rPh sb="0" eb="3">
      <t>オオイタケン</t>
    </rPh>
    <phoneticPr fontId="18"/>
  </si>
  <si>
    <t>　　豊後高田・昭和の町</t>
    <rPh sb="2" eb="6">
      <t>ブンゴタカダ</t>
    </rPh>
    <rPh sb="7" eb="9">
      <t>ショウワ</t>
    </rPh>
    <rPh sb="10" eb="11">
      <t>マチ</t>
    </rPh>
    <phoneticPr fontId="18"/>
  </si>
  <si>
    <t>　　博多駅；　門司港レトロ：　小倉城；　マリノアシテイ：　キャナルシテイ</t>
    <rPh sb="2" eb="5">
      <t>ハカタエキ</t>
    </rPh>
    <rPh sb="7" eb="10">
      <t>モジコウ</t>
    </rPh>
    <rPh sb="15" eb="18">
      <t>コクラジョウ</t>
    </rPh>
    <phoneticPr fontId="18"/>
  </si>
  <si>
    <t>　　PayPayドーム；　福岡タワー；　旧；伊藤傳衛門邸　　</t>
    <rPh sb="13" eb="15">
      <t>フクオカ</t>
    </rPh>
    <rPh sb="20" eb="21">
      <t>キュウ</t>
    </rPh>
    <rPh sb="22" eb="24">
      <t>イトウ</t>
    </rPh>
    <rPh sb="24" eb="27">
      <t>デンエモン</t>
    </rPh>
    <rPh sb="27" eb="28">
      <t>テイ</t>
    </rPh>
    <phoneticPr fontId="18"/>
  </si>
  <si>
    <t>　　熊本城見学時の団体予約申込書：　　熊本城バス駐車場（D－パーキング桜の馬場）</t>
    <rPh sb="2" eb="5">
      <t>クマモトジョウ</t>
    </rPh>
    <rPh sb="5" eb="8">
      <t>ケンガクジ</t>
    </rPh>
    <rPh sb="9" eb="11">
      <t>ダンタイ</t>
    </rPh>
    <rPh sb="11" eb="13">
      <t>ヨヤク</t>
    </rPh>
    <rPh sb="13" eb="16">
      <t>モウシコミショ</t>
    </rPh>
    <rPh sb="19" eb="22">
      <t>クマモトジョウ</t>
    </rPh>
    <rPh sb="24" eb="27">
      <t>チュウシャジョウ</t>
    </rPh>
    <rPh sb="35" eb="36">
      <t>サクラ</t>
    </rPh>
    <rPh sb="37" eb="39">
      <t>ババ</t>
    </rPh>
    <phoneticPr fontId="18"/>
  </si>
  <si>
    <t>　　サクラマチくまもと専用貸切バス駐車場；　人吉ひみつ基地ミュージアム</t>
    <rPh sb="11" eb="13">
      <t>センヨウ</t>
    </rPh>
    <rPh sb="13" eb="15">
      <t>カシキリ</t>
    </rPh>
    <rPh sb="17" eb="20">
      <t>チュウシャジョウ</t>
    </rPh>
    <rPh sb="22" eb="24">
      <t>ヒトヨシ</t>
    </rPh>
    <rPh sb="27" eb="29">
      <t>キチ</t>
    </rPh>
    <phoneticPr fontId="18"/>
  </si>
  <si>
    <t>　　　※※※　以下の観光地は事前予約が必要です。　その申込書面　です　※※</t>
    <rPh sb="7" eb="9">
      <t>イカ</t>
    </rPh>
    <rPh sb="10" eb="13">
      <t>カンコウチ</t>
    </rPh>
    <rPh sb="14" eb="16">
      <t>ジゼン</t>
    </rPh>
    <rPh sb="16" eb="18">
      <t>ヨヤク</t>
    </rPh>
    <rPh sb="19" eb="21">
      <t>ヒツヨウ</t>
    </rPh>
    <rPh sb="27" eb="30">
      <t>モウシコミショ</t>
    </rPh>
    <rPh sb="30" eb="31">
      <t>メン</t>
    </rPh>
    <phoneticPr fontId="18"/>
  </si>
  <si>
    <t>　　別途</t>
    <rPh sb="2" eb="4">
      <t>ベット</t>
    </rPh>
    <phoneticPr fontId="18"/>
  </si>
  <si>
    <t>３・　九州（熊本も）の　今春・今秋の貸切バス空車状況です。</t>
    <rPh sb="3" eb="5">
      <t>キュウシュウ</t>
    </rPh>
    <rPh sb="6" eb="8">
      <t>クマモト</t>
    </rPh>
    <rPh sb="12" eb="14">
      <t>コンシュン</t>
    </rPh>
    <rPh sb="15" eb="17">
      <t>コンシュウ</t>
    </rPh>
    <rPh sb="18" eb="20">
      <t>カシキリ</t>
    </rPh>
    <rPh sb="22" eb="24">
      <t>クウシャ</t>
    </rPh>
    <rPh sb="24" eb="26">
      <t>ジョウキョウ</t>
    </rPh>
    <phoneticPr fontId="18"/>
  </si>
  <si>
    <t>①５月　６月　　弊社にはまだまだ余裕あります。お待ちしてます</t>
    <rPh sb="2" eb="3">
      <t>ガツ</t>
    </rPh>
    <rPh sb="5" eb="6">
      <t>ガツ</t>
    </rPh>
    <rPh sb="8" eb="10">
      <t>ヘイシャ</t>
    </rPh>
    <rPh sb="16" eb="18">
      <t>ヨユウ</t>
    </rPh>
    <rPh sb="24" eb="25">
      <t>マ</t>
    </rPh>
    <phoneticPr fontId="18"/>
  </si>
  <si>
    <t>②１０月１１月　　佐賀国体で　結構厳しい期日もあります。（九州全体です）　お早めに・・</t>
    <rPh sb="3" eb="4">
      <t>ガツ</t>
    </rPh>
    <rPh sb="6" eb="7">
      <t>ガツ</t>
    </rPh>
    <rPh sb="9" eb="13">
      <t>サガコクタイ</t>
    </rPh>
    <rPh sb="15" eb="17">
      <t>ケッコウ</t>
    </rPh>
    <rPh sb="17" eb="18">
      <t>キビ</t>
    </rPh>
    <rPh sb="20" eb="22">
      <t>キジツ</t>
    </rPh>
    <rPh sb="29" eb="31">
      <t>キュウシュウ</t>
    </rPh>
    <rPh sb="31" eb="33">
      <t>ゼンタイ</t>
    </rPh>
    <rPh sb="38" eb="39">
      <t>ハヤ</t>
    </rPh>
    <phoneticPr fontId="18"/>
  </si>
  <si>
    <t>県外担当部長　兼　（　社長代理補佐　）</t>
    <rPh sb="0" eb="2">
      <t>ケンガイ</t>
    </rPh>
    <rPh sb="2" eb="4">
      <t>タントウ</t>
    </rPh>
    <rPh sb="4" eb="6">
      <t>ブチョウ</t>
    </rPh>
    <rPh sb="7" eb="8">
      <t>ケン</t>
    </rPh>
    <rPh sb="11" eb="13">
      <t>シャチョウ</t>
    </rPh>
    <rPh sb="13" eb="17">
      <t>ダイリホサ</t>
    </rPh>
    <phoneticPr fontId="18"/>
  </si>
  <si>
    <t>中九州観光バス　</t>
    <rPh sb="0" eb="3">
      <t>ナカキュウシュウ</t>
    </rPh>
    <rPh sb="3" eb="5">
      <t>カンコウ</t>
    </rPh>
    <phoneticPr fontId="56"/>
  </si>
  <si>
    <t>旅行会社の皆様へ</t>
    <rPh sb="0" eb="2">
      <t>リョコウ</t>
    </rPh>
    <rPh sb="2" eb="4">
      <t>カイシャ</t>
    </rPh>
    <rPh sb="5" eb="7">
      <t>ミナサマ</t>
    </rPh>
    <phoneticPr fontId="18"/>
  </si>
  <si>
    <t>　　※　年に一度で結構です。ご利用お待ちしてます</t>
    <phoneticPr fontId="18"/>
  </si>
  <si>
    <t>　　※　安心安全の★★★星３つ　最高評価持ってます</t>
    <rPh sb="4" eb="6">
      <t>アンシン</t>
    </rPh>
    <rPh sb="6" eb="8">
      <t>アンゼン</t>
    </rPh>
    <rPh sb="12" eb="13">
      <t>ホシ</t>
    </rPh>
    <rPh sb="16" eb="18">
      <t>サイコウ</t>
    </rPh>
    <rPh sb="18" eb="20">
      <t>ヒョウカ</t>
    </rPh>
    <rPh sb="20" eb="21">
      <t>モ</t>
    </rPh>
    <phoneticPr fontId="18"/>
  </si>
  <si>
    <t>2024/4.28</t>
    <phoneticPr fontId="18"/>
  </si>
  <si>
    <t>２・　　カナザワSP第二弾（九州観光地・駐車場予約申込書）</t>
    <rPh sb="10" eb="13">
      <t>ダイニダン</t>
    </rPh>
    <rPh sb="14" eb="16">
      <t>キュウシュウ</t>
    </rPh>
    <rPh sb="16" eb="19">
      <t>カンコウチ</t>
    </rPh>
    <rPh sb="20" eb="23">
      <t>チュウシャジョウ</t>
    </rPh>
    <rPh sb="23" eb="25">
      <t>ヨヤク</t>
    </rPh>
    <rPh sb="25" eb="28">
      <t>モウシコミショ</t>
    </rPh>
    <phoneticPr fontId="18"/>
  </si>
  <si>
    <t>　　※　熊本を代表する会社をめざして・・頑張ります</t>
    <rPh sb="4" eb="6">
      <t>クマモト</t>
    </rPh>
    <rPh sb="7" eb="9">
      <t>ダイヒョウ</t>
    </rPh>
    <rPh sb="11" eb="13">
      <t>カイシャ</t>
    </rPh>
    <rPh sb="20" eb="22">
      <t>ガンバ</t>
    </rPh>
    <phoneticPr fontId="18"/>
  </si>
  <si>
    <t>１・　　カナザワスペシャル九州2024年度版（本ページ：下）更新しました</t>
    <rPh sb="13" eb="15">
      <t>キュウシュウ</t>
    </rPh>
    <rPh sb="19" eb="22">
      <t>ネンドバン</t>
    </rPh>
    <rPh sb="23" eb="24">
      <t>ホン</t>
    </rPh>
    <rPh sb="28" eb="29">
      <t>シタ</t>
    </rPh>
    <rPh sb="30" eb="32">
      <t>コウシン</t>
    </rPh>
    <phoneticPr fontId="18"/>
  </si>
  <si>
    <t>このページは御社で確認してください。2024　4/30現在　未チェックです。　４/３０.カナザワ</t>
    <rPh sb="6" eb="8">
      <t>オンシャ</t>
    </rPh>
    <rPh sb="9" eb="11">
      <t>カクニン</t>
    </rPh>
    <rPh sb="27" eb="29">
      <t>ゲンザイ</t>
    </rPh>
    <rPh sb="30" eb="31">
      <t>ミ</t>
    </rPh>
    <phoneticPr fontId="18"/>
  </si>
  <si>
    <t>3/14～11/30の　土日・休日　NETで確認ください。</t>
    <rPh sb="12" eb="14">
      <t>ドニチ</t>
    </rPh>
    <rPh sb="15" eb="17">
      <t>キュウジツ</t>
    </rPh>
    <rPh sb="22" eb="24">
      <t>カクニン</t>
    </rPh>
    <phoneticPr fontId="18"/>
  </si>
  <si>
    <t>立野駅</t>
    <rPh sb="0" eb="2">
      <t>タテノ</t>
    </rPh>
    <rPh sb="2" eb="3">
      <t>エキ</t>
    </rPh>
    <phoneticPr fontId="18"/>
  </si>
  <si>
    <t>白川</t>
    <rPh sb="0" eb="2">
      <t>シラカワ</t>
    </rPh>
    <phoneticPr fontId="18"/>
  </si>
  <si>
    <t>白川水源</t>
    <rPh sb="0" eb="4">
      <t>シラカワスイゲン</t>
    </rPh>
    <phoneticPr fontId="18"/>
  </si>
  <si>
    <t>見晴台</t>
    <rPh sb="0" eb="1">
      <t>ミ</t>
    </rPh>
    <rPh sb="1" eb="2">
      <t>ハレ</t>
    </rPh>
    <rPh sb="2" eb="3">
      <t>ダイ</t>
    </rPh>
    <phoneticPr fontId="18"/>
  </si>
  <si>
    <t>高森駅</t>
    <rPh sb="0" eb="2">
      <t>タカモリ</t>
    </rPh>
    <rPh sb="2" eb="3">
      <t>エキ</t>
    </rPh>
    <phoneticPr fontId="18"/>
  </si>
  <si>
    <t>土日：臨時</t>
    <rPh sb="0" eb="2">
      <t>ドニチ</t>
    </rPh>
    <rPh sb="3" eb="5">
      <t>リンジ</t>
    </rPh>
    <phoneticPr fontId="18"/>
  </si>
  <si>
    <t>11：10発</t>
    <rPh sb="5" eb="6">
      <t>ハツ</t>
    </rPh>
    <phoneticPr fontId="18"/>
  </si>
  <si>
    <t>11：44着</t>
    <rPh sb="5" eb="6">
      <t>チャク</t>
    </rPh>
    <phoneticPr fontId="18"/>
  </si>
  <si>
    <t>トロッコ３号</t>
    <rPh sb="5" eb="6">
      <t>ゴウ</t>
    </rPh>
    <phoneticPr fontId="18"/>
  </si>
  <si>
    <t>11：32発</t>
    <rPh sb="5" eb="6">
      <t>ハツ</t>
    </rPh>
    <phoneticPr fontId="18"/>
  </si>
  <si>
    <t>（普）11号</t>
    <rPh sb="1" eb="2">
      <t>フ</t>
    </rPh>
    <rPh sb="5" eb="6">
      <t>ゴウ</t>
    </rPh>
    <phoneticPr fontId="18"/>
  </si>
  <si>
    <t>12：42発</t>
    <rPh sb="5" eb="6">
      <t>ハツ</t>
    </rPh>
    <phoneticPr fontId="18"/>
  </si>
  <si>
    <t>13：16着</t>
    <rPh sb="5" eb="6">
      <t>チャク</t>
    </rPh>
    <phoneticPr fontId="18"/>
  </si>
  <si>
    <t>（普）12号</t>
    <rPh sb="1" eb="2">
      <t>フ</t>
    </rPh>
    <rPh sb="5" eb="6">
      <t>ゴウ</t>
    </rPh>
    <phoneticPr fontId="18"/>
  </si>
  <si>
    <t>（普）1３号</t>
    <rPh sb="1" eb="2">
      <t>フ</t>
    </rPh>
    <rPh sb="5" eb="6">
      <t>ゴウ</t>
    </rPh>
    <phoneticPr fontId="18"/>
  </si>
  <si>
    <t>13：41発</t>
    <rPh sb="5" eb="6">
      <t>ハツ</t>
    </rPh>
    <phoneticPr fontId="18"/>
  </si>
  <si>
    <t>15：15着</t>
    <rPh sb="5" eb="6">
      <t>チャク</t>
    </rPh>
    <phoneticPr fontId="18"/>
  </si>
  <si>
    <t>（普）14号</t>
    <rPh sb="1" eb="2">
      <t>フ</t>
    </rPh>
    <rPh sb="5" eb="6">
      <t>ゴウ</t>
    </rPh>
    <phoneticPr fontId="18"/>
  </si>
  <si>
    <t>（普）1５号</t>
    <rPh sb="1" eb="2">
      <t>フ</t>
    </rPh>
    <rPh sb="5" eb="6">
      <t>ゴウ</t>
    </rPh>
    <phoneticPr fontId="18"/>
  </si>
  <si>
    <t>15：09発</t>
    <rPh sb="5" eb="6">
      <t>ハツ</t>
    </rPh>
    <phoneticPr fontId="18"/>
  </si>
  <si>
    <t>15：43着</t>
    <rPh sb="5" eb="6">
      <t>チャク</t>
    </rPh>
    <phoneticPr fontId="18"/>
  </si>
  <si>
    <t>トロッコ５号</t>
    <rPh sb="5" eb="6">
      <t>ゴウ</t>
    </rPh>
    <phoneticPr fontId="18"/>
  </si>
  <si>
    <t>15：30発</t>
    <rPh sb="5" eb="6">
      <t>ハツ</t>
    </rPh>
    <phoneticPr fontId="18"/>
  </si>
  <si>
    <t>-</t>
    <phoneticPr fontId="18"/>
  </si>
  <si>
    <t>16：20着</t>
    <rPh sb="5" eb="6">
      <t>チャク</t>
    </rPh>
    <phoneticPr fontId="18"/>
  </si>
  <si>
    <t>9：00発</t>
    <rPh sb="4" eb="5">
      <t>ハツ</t>
    </rPh>
    <phoneticPr fontId="18"/>
  </si>
  <si>
    <t>9：31着</t>
    <rPh sb="4" eb="5">
      <t>チャク</t>
    </rPh>
    <phoneticPr fontId="18"/>
  </si>
  <si>
    <t>トロッコ２号</t>
    <rPh sb="5" eb="6">
      <t>ゴウ</t>
    </rPh>
    <phoneticPr fontId="18"/>
  </si>
  <si>
    <t>9：40発</t>
    <rPh sb="4" eb="5">
      <t>ハツ</t>
    </rPh>
    <phoneticPr fontId="18"/>
  </si>
  <si>
    <t>1031着</t>
    <rPh sb="4" eb="5">
      <t>チャク</t>
    </rPh>
    <phoneticPr fontId="18"/>
  </si>
  <si>
    <t>（普）10号</t>
    <rPh sb="1" eb="2">
      <t>フ</t>
    </rPh>
    <rPh sb="5" eb="6">
      <t>ゴウ</t>
    </rPh>
    <phoneticPr fontId="18"/>
  </si>
  <si>
    <t>10：28発</t>
    <rPh sb="5" eb="6">
      <t>ハツ</t>
    </rPh>
    <phoneticPr fontId="18"/>
  </si>
  <si>
    <t>10：59着</t>
    <rPh sb="5" eb="6">
      <t>チャク</t>
    </rPh>
    <phoneticPr fontId="18"/>
  </si>
  <si>
    <t>12：50発</t>
    <rPh sb="5" eb="6">
      <t>ハツ</t>
    </rPh>
    <phoneticPr fontId="18"/>
  </si>
  <si>
    <t>13：21着</t>
    <rPh sb="5" eb="6">
      <t>チャク</t>
    </rPh>
    <phoneticPr fontId="18"/>
  </si>
  <si>
    <t>トロッコ４号</t>
    <rPh sb="5" eb="6">
      <t>ゴウ</t>
    </rPh>
    <phoneticPr fontId="18"/>
  </si>
  <si>
    <t>13：40発</t>
    <rPh sb="5" eb="6">
      <t>ハツ</t>
    </rPh>
    <phoneticPr fontId="18"/>
  </si>
  <si>
    <t>14：28着</t>
    <rPh sb="5" eb="6">
      <t>チャク</t>
    </rPh>
    <phoneticPr fontId="18"/>
  </si>
  <si>
    <t>14：27発</t>
    <rPh sb="5" eb="6">
      <t>ハツ</t>
    </rPh>
    <phoneticPr fontId="18"/>
  </si>
  <si>
    <t>14：48着</t>
    <rPh sb="5" eb="6">
      <t>チャク</t>
    </rPh>
    <phoneticPr fontId="18"/>
  </si>
  <si>
    <t>（普）16号</t>
    <rPh sb="1" eb="2">
      <t>フ</t>
    </rPh>
    <rPh sb="5" eb="6">
      <t>ゴウ</t>
    </rPh>
    <phoneticPr fontId="18"/>
  </si>
  <si>
    <t>16：38発</t>
    <rPh sb="5" eb="6">
      <t>ハツ</t>
    </rPh>
    <phoneticPr fontId="18"/>
  </si>
  <si>
    <t>17：09着</t>
    <rPh sb="5" eb="6">
      <t>チャク</t>
    </rPh>
    <phoneticPr fontId="18"/>
  </si>
  <si>
    <t>料金</t>
    <rPh sb="0" eb="2">
      <t>リョウキン</t>
    </rPh>
    <phoneticPr fontId="18"/>
  </si>
  <si>
    <t>立野～右各区間；片道運賃</t>
    <rPh sb="0" eb="2">
      <t>タテノ</t>
    </rPh>
    <rPh sb="3" eb="4">
      <t>ミギ</t>
    </rPh>
    <rPh sb="4" eb="7">
      <t>カククカン</t>
    </rPh>
    <rPh sb="8" eb="12">
      <t>カタミチウンチン</t>
    </rPh>
    <phoneticPr fontId="18"/>
  </si>
  <si>
    <t>～</t>
    <phoneticPr fontId="18"/>
  </si>
  <si>
    <t>高森駅～右各区間；片道運賃</t>
    <rPh sb="0" eb="2">
      <t>タカモリ</t>
    </rPh>
    <rPh sb="2" eb="3">
      <t>エキ</t>
    </rPh>
    <rPh sb="4" eb="5">
      <t>ミギ</t>
    </rPh>
    <rPh sb="5" eb="6">
      <t>カク</t>
    </rPh>
    <rPh sb="6" eb="8">
      <t>クカン</t>
    </rPh>
    <rPh sb="9" eb="11">
      <t>カタミチ</t>
    </rPh>
    <rPh sb="11" eb="13">
      <t>ウンチン</t>
    </rPh>
    <phoneticPr fontId="18"/>
  </si>
  <si>
    <t>ダイヤです</t>
    <phoneticPr fontId="18"/>
  </si>
  <si>
    <t>10：21発</t>
    <rPh sb="5" eb="6">
      <t>ハツ</t>
    </rPh>
    <phoneticPr fontId="56"/>
  </si>
  <si>
    <t>10：31発</t>
    <rPh sb="5" eb="6">
      <t>ハツ</t>
    </rPh>
    <phoneticPr fontId="56"/>
  </si>
  <si>
    <t>11：35着</t>
    <rPh sb="5" eb="6">
      <t>チャク</t>
    </rPh>
    <phoneticPr fontId="18"/>
  </si>
  <si>
    <t>13：06発</t>
    <rPh sb="5" eb="6">
      <t>ハツ</t>
    </rPh>
    <phoneticPr fontId="56"/>
  </si>
  <si>
    <t>13：17発</t>
    <rPh sb="5" eb="6">
      <t>ハツ</t>
    </rPh>
    <phoneticPr fontId="56"/>
  </si>
  <si>
    <t>14：11着</t>
    <rPh sb="5" eb="6">
      <t>チャク</t>
    </rPh>
    <phoneticPr fontId="18"/>
  </si>
  <si>
    <t>11：59発</t>
    <rPh sb="5" eb="6">
      <t>ハツ</t>
    </rPh>
    <phoneticPr fontId="56"/>
  </si>
  <si>
    <t>12：26発</t>
    <rPh sb="5" eb="6">
      <t>ハツ</t>
    </rPh>
    <phoneticPr fontId="56"/>
  </si>
  <si>
    <t>12：37着</t>
    <rPh sb="5" eb="6">
      <t>チャク</t>
    </rPh>
    <phoneticPr fontId="18"/>
  </si>
  <si>
    <t>16：35発</t>
    <rPh sb="5" eb="6">
      <t>ハツ</t>
    </rPh>
    <phoneticPr fontId="56"/>
  </si>
  <si>
    <t>17：03発</t>
    <rPh sb="5" eb="6">
      <t>ハツ</t>
    </rPh>
    <phoneticPr fontId="56"/>
  </si>
  <si>
    <t>17：13着</t>
    <rPh sb="5" eb="6">
      <t>チャク</t>
    </rPh>
    <phoneticPr fontId="18"/>
  </si>
  <si>
    <t>運行カレンダー　料金はNETにて問合せ下さい　※基本　大人　　片道　2540円</t>
    <rPh sb="0" eb="2">
      <t>ウンコウ</t>
    </rPh>
    <rPh sb="8" eb="10">
      <t>リョウキン</t>
    </rPh>
    <rPh sb="16" eb="18">
      <t>トイアワ</t>
    </rPh>
    <rPh sb="19" eb="20">
      <t>クダ</t>
    </rPh>
    <rPh sb="24" eb="26">
      <t>キホン</t>
    </rPh>
    <rPh sb="27" eb="29">
      <t>オトナ</t>
    </rPh>
    <rPh sb="31" eb="33">
      <t>カタミチ</t>
    </rPh>
    <rPh sb="38" eb="39">
      <t>エン</t>
    </rPh>
    <phoneticPr fontId="18"/>
  </si>
  <si>
    <t>熊本駅＝＝宇都駅＝＝三角駅　　 基本　土・日曜日　１日２往復　GW・春・夏休み等平日運行あり）　完全指定予約制</t>
    <rPh sb="0" eb="2">
      <t>クマモト</t>
    </rPh>
    <rPh sb="2" eb="3">
      <t>エキ</t>
    </rPh>
    <rPh sb="5" eb="7">
      <t>ウト</t>
    </rPh>
    <rPh sb="7" eb="8">
      <t>エキ</t>
    </rPh>
    <rPh sb="10" eb="12">
      <t>ミスミ</t>
    </rPh>
    <rPh sb="12" eb="13">
      <t>エキ</t>
    </rPh>
    <rPh sb="16" eb="18">
      <t>キホン</t>
    </rPh>
    <rPh sb="19" eb="20">
      <t>ド</t>
    </rPh>
    <rPh sb="21" eb="22">
      <t>ヒ</t>
    </rPh>
    <rPh sb="22" eb="24">
      <t>ヨウビ</t>
    </rPh>
    <rPh sb="26" eb="27">
      <t>ヒ</t>
    </rPh>
    <rPh sb="28" eb="30">
      <t>オウフク</t>
    </rPh>
    <rPh sb="34" eb="35">
      <t>ハル</t>
    </rPh>
    <rPh sb="36" eb="37">
      <t>ナツ</t>
    </rPh>
    <rPh sb="37" eb="38">
      <t>ヤス</t>
    </rPh>
    <rPh sb="39" eb="40">
      <t>トウ</t>
    </rPh>
    <rPh sb="40" eb="42">
      <t>ヘイジツ</t>
    </rPh>
    <rPh sb="42" eb="44">
      <t>ウンコウ</t>
    </rPh>
    <rPh sb="48" eb="50">
      <t>カンゼン</t>
    </rPh>
    <rPh sb="50" eb="52">
      <t>シテイ</t>
    </rPh>
    <rPh sb="52" eb="54">
      <t>ヨヤク</t>
    </rPh>
    <rPh sb="54" eb="55">
      <t>セイ</t>
    </rPh>
    <phoneticPr fontId="56"/>
  </si>
  <si>
    <t>◆予約は　HPのネット予約</t>
    <rPh sb="1" eb="3">
      <t>ヨヤク</t>
    </rPh>
    <rPh sb="11" eb="13">
      <t>ヨヤク</t>
    </rPh>
    <phoneticPr fontId="18"/>
  </si>
  <si>
    <t>　　※　ガイドの確保は充実してますよーーー</t>
    <rPh sb="8" eb="10">
      <t>カクホ</t>
    </rPh>
    <rPh sb="11" eb="13">
      <t>ジュウジツ</t>
    </rPh>
    <phoneticPr fontId="18"/>
  </si>
  <si>
    <t>■</t>
    <phoneticPr fontId="18"/>
  </si>
  <si>
    <t>■中小型は若干空きあり</t>
    <rPh sb="1" eb="4">
      <t>チュウコガタ</t>
    </rPh>
    <rPh sb="5" eb="7">
      <t>ジャッカン</t>
    </rPh>
    <rPh sb="7" eb="8">
      <t>ア</t>
    </rPh>
    <phoneticPr fontId="18"/>
  </si>
  <si>
    <t>●</t>
    <phoneticPr fontId="18"/>
  </si>
  <si>
    <t>●大型：相談</t>
    <rPh sb="1" eb="3">
      <t>オオガタ</t>
    </rPh>
    <rPh sb="4" eb="6">
      <t>ソウダン</t>
    </rPh>
    <phoneticPr fontId="18"/>
  </si>
  <si>
    <t>5/24.</t>
    <phoneticPr fontId="18"/>
  </si>
  <si>
    <t>道の駅ひまわり（旧；みずなし本陣</t>
    <rPh sb="0" eb="1">
      <t>ミチ</t>
    </rPh>
    <rPh sb="2" eb="3">
      <t>エキ</t>
    </rPh>
    <rPh sb="8" eb="9">
      <t>キュウ</t>
    </rPh>
    <rPh sb="14" eb="16">
      <t>ホンジン</t>
    </rPh>
    <phoneticPr fontId="6"/>
  </si>
  <si>
    <t>0957-61-0771</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</si>
</sst>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0\)"/>
    <numFmt numFmtId="177" formatCode="m/d;@"/>
  </numFmts>
  <fonts count="30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color theme="0"/>
      <name val="ＭＳ Ｐゴシック"/>
      <family val="3"/>
      <charset val="128"/>
      <scheme val="minor"/>
    </font>
    <font>
      <sz val="6"/>
      <color theme="1"/>
      <name val="ＭＳ Ｐゴシック"/>
      <family val="3"/>
      <charset val="128"/>
      <scheme val="minor"/>
    </font>
    <font>
      <sz val="8"/>
      <color theme="1"/>
      <name val="ＭＳ Ｐゴシック"/>
      <family val="3"/>
      <charset val="128"/>
      <scheme val="minor"/>
    </font>
    <font>
      <sz val="5"/>
      <color theme="1"/>
      <name val="ＭＳ Ｐゴシック"/>
      <family val="3"/>
      <charset val="128"/>
      <scheme val="minor"/>
    </font>
    <font>
      <sz val="7"/>
      <color theme="1"/>
      <name val="ＭＳ Ｐゴシック"/>
      <family val="3"/>
      <charset val="128"/>
      <scheme val="minor"/>
    </font>
    <font>
      <sz val="8"/>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6"/>
      <color theme="0"/>
      <name val="ＭＳ Ｐゴシック"/>
      <family val="3"/>
      <charset val="128"/>
      <scheme val="minor"/>
    </font>
    <font>
      <sz val="8"/>
      <color theme="0"/>
      <name val="ＭＳ Ｐゴシック"/>
      <family val="3"/>
      <charset val="128"/>
      <scheme val="minor"/>
    </font>
    <font>
      <sz val="12"/>
      <color theme="0"/>
      <name val="ＭＳ Ｐゴシック"/>
      <family val="3"/>
      <charset val="128"/>
      <scheme val="minor"/>
    </font>
    <font>
      <sz val="6"/>
      <name val="ＭＳ Ｐゴシック"/>
      <family val="3"/>
      <charset val="128"/>
      <scheme val="minor"/>
    </font>
    <font>
      <sz val="11"/>
      <name val="ＭＳ Ｐゴシック"/>
      <family val="3"/>
      <charset val="128"/>
    </font>
    <font>
      <sz val="11"/>
      <name val="HG丸ｺﾞｼｯｸM-PRO"/>
      <family val="3"/>
      <charset val="128"/>
    </font>
    <font>
      <sz val="20"/>
      <name val="HG丸ｺﾞｼｯｸM-PRO"/>
      <family val="3"/>
      <charset val="128"/>
    </font>
    <font>
      <sz val="14"/>
      <name val="HG丸ｺﾞｼｯｸM-PRO"/>
      <family val="3"/>
      <charset val="128"/>
    </font>
    <font>
      <sz val="12"/>
      <name val="HG丸ｺﾞｼｯｸM-PRO"/>
      <family val="3"/>
      <charset val="128"/>
    </font>
    <font>
      <sz val="12"/>
      <color theme="1"/>
      <name val="ＭＳ Ｐゴシック"/>
      <family val="3"/>
      <charset val="128"/>
      <scheme val="minor"/>
    </font>
    <font>
      <sz val="14"/>
      <color theme="1"/>
      <name val="ＭＳ Ｐゴシック"/>
      <family val="3"/>
      <charset val="128"/>
      <scheme val="minor"/>
    </font>
    <font>
      <sz val="10"/>
      <color theme="0"/>
      <name val="ＭＳ Ｐゴシック"/>
      <family val="3"/>
      <charset val="128"/>
      <scheme val="minor"/>
    </font>
    <font>
      <sz val="8"/>
      <name val="HG丸ｺﾞｼｯｸM-PRO"/>
      <family val="3"/>
      <charset val="128"/>
    </font>
    <font>
      <sz val="16"/>
      <name val="HG丸ｺﾞｼｯｸM-PRO"/>
      <family val="3"/>
      <charset val="128"/>
    </font>
    <font>
      <sz val="10"/>
      <name val="HG丸ｺﾞｼｯｸM-PRO"/>
      <family val="3"/>
      <charset val="128"/>
    </font>
    <font>
      <sz val="9"/>
      <name val="HG丸ｺﾞｼｯｸM-PRO"/>
      <family val="3"/>
      <charset val="128"/>
    </font>
    <font>
      <sz val="18"/>
      <name val="HG丸ｺﾞｼｯｸM-PRO"/>
      <family val="3"/>
      <charset val="128"/>
    </font>
    <font>
      <b/>
      <sz val="11"/>
      <color theme="1"/>
      <name val="HGSｺﾞｼｯｸM"/>
      <family val="3"/>
      <charset val="128"/>
    </font>
    <font>
      <b/>
      <sz val="11"/>
      <color theme="1"/>
      <name val="HGｺﾞｼｯｸM"/>
      <family val="3"/>
      <charset val="128"/>
    </font>
    <font>
      <b/>
      <sz val="11"/>
      <name val="HGｺﾞｼｯｸM"/>
      <family val="3"/>
      <charset val="128"/>
    </font>
    <font>
      <sz val="12"/>
      <color theme="1"/>
      <name val="HGP創英角ｺﾞｼｯｸUB"/>
      <family val="3"/>
      <charset val="128"/>
    </font>
    <font>
      <sz val="8"/>
      <color theme="1"/>
      <name val="ＭＳ Ｐゴシック"/>
      <family val="3"/>
      <charset val="128"/>
    </font>
    <font>
      <sz val="12"/>
      <color theme="1"/>
      <name val="Arial"/>
      <family val="2"/>
    </font>
    <font>
      <sz val="11"/>
      <color theme="1"/>
      <name val="HGP創英角ﾎﾟｯﾌﾟ体"/>
      <family val="3"/>
      <charset val="128"/>
    </font>
    <font>
      <sz val="11"/>
      <color theme="0"/>
      <name val="HGPｺﾞｼｯｸE"/>
      <family val="3"/>
      <charset val="128"/>
    </font>
    <font>
      <sz val="18"/>
      <color theme="0"/>
      <name val="ＭＳ Ｐゴシック"/>
      <family val="3"/>
      <charset val="128"/>
      <scheme val="minor"/>
    </font>
    <font>
      <sz val="14"/>
      <color theme="1"/>
      <name val="HGP創英角ｺﾞｼｯｸUB"/>
      <family val="3"/>
      <charset val="128"/>
    </font>
    <font>
      <b/>
      <sz val="8"/>
      <color theme="1"/>
      <name val="HGｺﾞｼｯｸM"/>
      <family val="3"/>
      <charset val="128"/>
    </font>
    <font>
      <sz val="9"/>
      <color theme="0"/>
      <name val="ＭＳ Ｐゴシック"/>
      <family val="3"/>
      <charset val="128"/>
      <scheme val="minor"/>
    </font>
    <font>
      <sz val="12"/>
      <color theme="0"/>
      <name val="HGPｺﾞｼｯｸE"/>
      <family val="3"/>
      <charset val="128"/>
    </font>
    <font>
      <sz val="22"/>
      <color theme="1"/>
      <name val="HGP創英角ﾎﾟｯﾌﾟ体"/>
      <family val="3"/>
      <charset val="128"/>
    </font>
    <font>
      <sz val="48"/>
      <color theme="1"/>
      <name val="ＭＳ Ｐゴシック"/>
      <family val="3"/>
      <charset val="128"/>
      <scheme val="minor"/>
    </font>
    <font>
      <sz val="28"/>
      <color theme="1"/>
      <name val="ＭＳ Ｐゴシック"/>
      <family val="3"/>
      <charset val="128"/>
      <scheme val="minor"/>
    </font>
    <font>
      <sz val="16"/>
      <color theme="1"/>
      <name val="ＭＳ Ｐゴシック"/>
      <family val="3"/>
      <charset val="128"/>
      <scheme val="minor"/>
    </font>
    <font>
      <sz val="16"/>
      <color theme="1"/>
      <name val="HGP創英角ﾎﾟｯﾌﾟ体"/>
      <family val="3"/>
      <charset val="128"/>
    </font>
    <font>
      <sz val="18"/>
      <color theme="1"/>
      <name val="HGP創英ﾌﾟﾚｾﾞﾝｽEB"/>
      <family val="1"/>
      <charset val="128"/>
    </font>
    <font>
      <sz val="18"/>
      <color theme="1"/>
      <name val="HGP創英角ｺﾞｼｯｸUB"/>
      <family val="3"/>
      <charset val="128"/>
    </font>
    <font>
      <sz val="11"/>
      <color theme="1"/>
      <name val="HGPｺﾞｼｯｸE"/>
      <family val="3"/>
      <charset val="128"/>
    </font>
    <font>
      <sz val="22"/>
      <color theme="1"/>
      <name val="ＭＳ Ｐゴシック"/>
      <family val="3"/>
      <charset val="128"/>
      <scheme val="minor"/>
    </font>
    <font>
      <sz val="11"/>
      <color theme="1"/>
      <name val="ＭＳ Ｐゴシック"/>
      <family val="3"/>
      <charset val="128"/>
      <scheme val="minor"/>
    </font>
    <font>
      <sz val="11"/>
      <color theme="0"/>
      <name val="ＭＳ Ｐゴシック"/>
      <family val="2"/>
      <charset val="128"/>
      <scheme val="minor"/>
    </font>
    <font>
      <sz val="6"/>
      <name val="ＭＳ Ｐゴシック"/>
      <family val="2"/>
      <charset val="128"/>
      <scheme val="minor"/>
    </font>
    <font>
      <sz val="12"/>
      <name val="ＭＳ Ｐゴシック"/>
      <family val="2"/>
      <charset val="128"/>
      <scheme val="minor"/>
    </font>
    <font>
      <sz val="9"/>
      <color theme="1"/>
      <name val="ＭＳ Ｐゴシック"/>
      <family val="2"/>
      <charset val="128"/>
      <scheme val="minor"/>
    </font>
    <font>
      <sz val="8"/>
      <name val="ＭＳ Ｐゴシック"/>
      <family val="2"/>
      <charset val="128"/>
      <scheme val="minor"/>
    </font>
    <font>
      <sz val="8"/>
      <color theme="1"/>
      <name val="ＭＳ Ｐゴシック"/>
      <family val="2"/>
      <charset val="128"/>
      <scheme val="minor"/>
    </font>
    <font>
      <sz val="12"/>
      <color theme="1"/>
      <name val="ＭＳ Ｐゴシック"/>
      <family val="2"/>
      <charset val="128"/>
      <scheme val="minor"/>
    </font>
    <font>
      <sz val="11"/>
      <name val="ＭＳ Ｐゴシック"/>
      <family val="2"/>
      <charset val="128"/>
      <scheme val="minor"/>
    </font>
    <font>
      <sz val="7"/>
      <color theme="1"/>
      <name val="ＭＳ Ｐゴシック"/>
      <family val="2"/>
      <charset val="128"/>
      <scheme val="minor"/>
    </font>
    <font>
      <sz val="16"/>
      <name val="ＭＳ Ｐゴシック"/>
      <family val="2"/>
      <charset val="128"/>
      <scheme val="minor"/>
    </font>
    <font>
      <sz val="9"/>
      <name val="ＭＳ Ｐゴシック"/>
      <family val="2"/>
      <charset val="128"/>
      <scheme val="minor"/>
    </font>
    <font>
      <sz val="6"/>
      <color theme="1"/>
      <name val="ＭＳ Ｐゴシック"/>
      <family val="2"/>
      <charset val="128"/>
      <scheme val="minor"/>
    </font>
    <font>
      <sz val="9"/>
      <color theme="0"/>
      <name val="ＭＳ Ｐゴシック"/>
      <family val="2"/>
      <charset val="128"/>
      <scheme val="minor"/>
    </font>
    <font>
      <sz val="8"/>
      <color theme="0"/>
      <name val="ＭＳ Ｐゴシック"/>
      <family val="2"/>
      <charset val="128"/>
      <scheme val="minor"/>
    </font>
    <font>
      <sz val="10"/>
      <color theme="1"/>
      <name val="ＭＳ Ｐゴシック"/>
      <family val="2"/>
      <charset val="128"/>
      <scheme val="minor"/>
    </font>
    <font>
      <sz val="7"/>
      <color theme="0"/>
      <name val="ＭＳ Ｐゴシック"/>
      <family val="2"/>
      <charset val="128"/>
      <scheme val="minor"/>
    </font>
    <font>
      <sz val="7"/>
      <color theme="0"/>
      <name val="ＭＳ Ｐゴシック"/>
      <family val="3"/>
      <charset val="128"/>
      <scheme val="minor"/>
    </font>
    <font>
      <b/>
      <sz val="12"/>
      <color theme="1"/>
      <name val="HGｺﾞｼｯｸM"/>
      <family val="3"/>
      <charset val="128"/>
    </font>
    <font>
      <sz val="9"/>
      <color theme="1"/>
      <name val="HGP創英角ﾎﾟｯﾌﾟ体"/>
      <family val="3"/>
      <charset val="128"/>
    </font>
    <font>
      <sz val="9"/>
      <name val="HGPｺﾞｼｯｸE"/>
      <family val="3"/>
      <charset val="128"/>
    </font>
    <font>
      <sz val="18"/>
      <color theme="0"/>
      <name val="HGP創英ﾌﾟﾚｾﾞﾝｽEB"/>
      <family val="1"/>
      <charset val="128"/>
    </font>
    <font>
      <sz val="12"/>
      <color theme="1"/>
      <name val="HGP創英角ﾎﾟｯﾌﾟ体"/>
      <family val="3"/>
      <charset val="128"/>
    </font>
    <font>
      <sz val="20"/>
      <color theme="0"/>
      <name val="ＭＳ Ｐゴシック"/>
      <family val="3"/>
      <charset val="128"/>
      <scheme val="minor"/>
    </font>
    <font>
      <sz val="9"/>
      <color theme="1"/>
      <name val="HGP創英ﾌﾟﾚｾﾞﾝｽEB"/>
      <family val="1"/>
      <charset val="128"/>
    </font>
    <font>
      <sz val="10"/>
      <color theme="0"/>
      <name val="HGP明朝B"/>
      <family val="1"/>
      <charset val="128"/>
    </font>
    <font>
      <sz val="11"/>
      <color theme="0"/>
      <name val="HGP明朝B"/>
      <family val="1"/>
      <charset val="128"/>
    </font>
    <font>
      <sz val="10"/>
      <color theme="1"/>
      <name val="HGSｺﾞｼｯｸE"/>
      <family val="3"/>
      <charset val="128"/>
    </font>
    <font>
      <sz val="9"/>
      <color theme="1"/>
      <name val="ＭＳ Ｐゴシック"/>
      <family val="3"/>
      <charset val="128"/>
      <scheme val="major"/>
    </font>
    <font>
      <sz val="11"/>
      <color theme="1"/>
      <name val="HGP創英角ｺﾞｼｯｸUB"/>
      <family val="3"/>
      <charset val="128"/>
    </font>
    <font>
      <sz val="14"/>
      <color theme="1"/>
      <name val="HGP明朝B"/>
      <family val="1"/>
      <charset val="128"/>
    </font>
    <font>
      <sz val="11"/>
      <color theme="1"/>
      <name val="HGP明朝B"/>
      <family val="1"/>
      <charset val="128"/>
    </font>
    <font>
      <sz val="11"/>
      <color theme="1"/>
      <name val="HGS創英ﾌﾟﾚｾﾞﾝｽEB"/>
      <family val="1"/>
      <charset val="128"/>
    </font>
    <font>
      <sz val="11"/>
      <color theme="1"/>
      <name val="HGP創英ﾌﾟﾚｾﾞﾝｽEB"/>
      <family val="1"/>
      <charset val="128"/>
    </font>
    <font>
      <sz val="11"/>
      <color theme="1"/>
      <name val="HGP明朝E"/>
      <family val="1"/>
      <charset val="128"/>
    </font>
    <font>
      <sz val="9"/>
      <color theme="1"/>
      <name val="HGP明朝E"/>
      <family val="1"/>
      <charset val="128"/>
    </font>
    <font>
      <sz val="24"/>
      <color theme="1"/>
      <name val="ＭＳ Ｐゴシック"/>
      <family val="2"/>
      <charset val="128"/>
      <scheme val="minor"/>
    </font>
    <font>
      <sz val="18"/>
      <color theme="0"/>
      <name val="ＭＳ Ｐゴシック"/>
      <family val="2"/>
      <charset val="128"/>
      <scheme val="minor"/>
    </font>
    <font>
      <sz val="14"/>
      <color theme="0"/>
      <name val="HGP明朝E"/>
      <family val="1"/>
      <charset val="128"/>
    </font>
    <font>
      <sz val="13"/>
      <color theme="1"/>
      <name val="ＭＳ Ｐゴシック"/>
      <family val="3"/>
      <charset val="128"/>
      <scheme val="minor"/>
    </font>
    <font>
      <sz val="13"/>
      <color theme="0"/>
      <name val="HGPｺﾞｼｯｸE"/>
      <family val="3"/>
      <charset val="128"/>
    </font>
    <font>
      <sz val="9.9"/>
      <color theme="1"/>
      <name val="ＭＳ Ｐゴシック"/>
      <family val="3"/>
      <charset val="128"/>
      <scheme val="minor"/>
    </font>
    <font>
      <sz val="10"/>
      <color rgb="FFFF0000"/>
      <name val="ＭＳ Ｐゴシック"/>
      <family val="3"/>
      <charset val="128"/>
      <scheme val="minor"/>
    </font>
    <font>
      <sz val="9"/>
      <color rgb="FFFF0000"/>
      <name val="ＭＳ Ｐゴシック"/>
      <family val="3"/>
      <charset val="128"/>
      <scheme val="minor"/>
    </font>
    <font>
      <sz val="11"/>
      <color rgb="FFFF0000"/>
      <name val="ＭＳ Ｐゴシック"/>
      <family val="3"/>
      <charset val="128"/>
      <scheme val="minor"/>
    </font>
    <font>
      <u/>
      <sz val="11"/>
      <color theme="10"/>
      <name val="ＭＳ Ｐゴシック"/>
      <family val="3"/>
      <charset val="128"/>
      <scheme val="minor"/>
    </font>
    <font>
      <sz val="20"/>
      <color theme="1"/>
      <name val="ＭＳ Ｐゴシック"/>
      <family val="3"/>
      <charset val="128"/>
      <scheme val="minor"/>
    </font>
    <font>
      <sz val="16"/>
      <color theme="1"/>
      <name val="HGP創英ﾌﾟﾚｾﾞﾝｽEB"/>
      <family val="1"/>
      <charset val="128"/>
    </font>
    <font>
      <sz val="16"/>
      <color theme="1"/>
      <name val="Arial Unicode MS"/>
      <family val="3"/>
      <charset val="128"/>
    </font>
    <font>
      <sz val="18"/>
      <color theme="1"/>
      <name val="ＭＳ Ｐゴシック"/>
      <family val="3"/>
      <charset val="128"/>
      <scheme val="minor"/>
    </font>
    <font>
      <sz val="14"/>
      <color theme="1"/>
      <name val="Arial Unicode MS"/>
      <family val="3"/>
      <charset val="128"/>
    </font>
    <font>
      <sz val="6"/>
      <color theme="1"/>
      <name val="HGPｺﾞｼｯｸM"/>
      <family val="3"/>
      <charset val="128"/>
    </font>
    <font>
      <sz val="9"/>
      <name val="ＭＳ Ｐゴシック"/>
      <family val="3"/>
      <charset val="128"/>
      <scheme val="minor"/>
    </font>
    <font>
      <sz val="8"/>
      <color rgb="FF333333"/>
      <name val="ＭＳ Ｐ明朝"/>
      <family val="1"/>
      <charset val="128"/>
    </font>
    <font>
      <sz val="18"/>
      <name val="ＭＳ Ｐゴシック"/>
      <family val="3"/>
      <charset val="128"/>
    </font>
    <font>
      <sz val="9"/>
      <color theme="1"/>
      <name val="HGPｺﾞｼｯｸE"/>
      <family val="3"/>
      <charset val="128"/>
    </font>
    <font>
      <sz val="11"/>
      <color rgb="FFFF0000"/>
      <name val="ＭＳ Ｐゴシック"/>
      <family val="3"/>
      <charset val="128"/>
    </font>
    <font>
      <sz val="22"/>
      <name val="ＭＳ Ｐゴシック"/>
      <family val="3"/>
      <charset val="128"/>
    </font>
    <font>
      <sz val="8.5"/>
      <color theme="1"/>
      <name val="ＭＳ Ｐゴシック"/>
      <family val="3"/>
      <charset val="128"/>
      <scheme val="minor"/>
    </font>
    <font>
      <sz val="10"/>
      <color theme="1"/>
      <name val="HGP創英角ｺﾞｼｯｸUB"/>
      <family val="3"/>
      <charset val="128"/>
    </font>
    <font>
      <sz val="16"/>
      <name val="ＭＳ Ｐゴシック"/>
      <family val="3"/>
      <charset val="128"/>
    </font>
    <font>
      <sz val="10"/>
      <name val="HGｺﾞｼｯｸE"/>
      <family val="3"/>
      <charset val="128"/>
    </font>
    <font>
      <sz val="10"/>
      <color theme="1"/>
      <name val="HGｺﾞｼｯｸE"/>
      <family val="3"/>
      <charset val="128"/>
    </font>
    <font>
      <u/>
      <sz val="10"/>
      <color theme="10"/>
      <name val="HGｺﾞｼｯｸE"/>
      <family val="3"/>
      <charset val="128"/>
    </font>
    <font>
      <sz val="10"/>
      <color theme="1"/>
      <name val="HGP創英ﾌﾟﾚｾﾞﾝｽEB"/>
      <family val="1"/>
      <charset val="128"/>
    </font>
    <font>
      <sz val="8"/>
      <color theme="1"/>
      <name val="HGP創英ﾌﾟﾚｾﾞﾝｽEB"/>
      <family val="1"/>
      <charset val="128"/>
    </font>
    <font>
      <sz val="10"/>
      <color theme="1"/>
      <name val="HGP創英角ﾎﾟｯﾌﾟ体"/>
      <family val="3"/>
      <charset val="128"/>
    </font>
    <font>
      <sz val="14"/>
      <color theme="1"/>
      <name val="HGP明朝E"/>
      <family val="1"/>
      <charset val="128"/>
    </font>
    <font>
      <sz val="20"/>
      <color theme="1"/>
      <name val="HGP創英角ｺﾞｼｯｸUB"/>
      <family val="3"/>
      <charset val="128"/>
    </font>
    <font>
      <sz val="8"/>
      <color theme="1"/>
      <name val="HGP明朝E"/>
      <family val="1"/>
      <charset val="128"/>
    </font>
    <font>
      <sz val="14"/>
      <color theme="1"/>
      <name val="HGP創英角ﾎﾟｯﾌﾟ体"/>
      <family val="3"/>
      <charset val="128"/>
    </font>
    <font>
      <sz val="5.5"/>
      <color theme="1"/>
      <name val="ＭＳ Ｐゴシック"/>
      <family val="3"/>
      <charset val="128"/>
      <scheme val="minor"/>
    </font>
    <font>
      <sz val="6.5"/>
      <color theme="1"/>
      <name val="HGP創英ﾌﾟﾚｾﾞﾝｽEB"/>
      <family val="1"/>
      <charset val="128"/>
    </font>
    <font>
      <sz val="4.5"/>
      <color theme="1"/>
      <name val="ＭＳ Ｐゴシック"/>
      <family val="3"/>
      <charset val="128"/>
      <scheme val="minor"/>
    </font>
    <font>
      <sz val="5"/>
      <color theme="1"/>
      <name val="BIZ UD明朝 Medium"/>
      <family val="1"/>
      <charset val="128"/>
    </font>
    <font>
      <sz val="10"/>
      <color theme="0"/>
      <name val="HGPｺﾞｼｯｸE"/>
      <family val="3"/>
      <charset val="128"/>
    </font>
    <font>
      <sz val="5"/>
      <name val="ＭＳ Ｐゴシック"/>
      <family val="3"/>
      <charset val="128"/>
      <scheme val="minor"/>
    </font>
    <font>
      <sz val="9"/>
      <color theme="0"/>
      <name val="HGPｺﾞｼｯｸE"/>
      <family val="3"/>
      <charset val="128"/>
    </font>
    <font>
      <sz val="8"/>
      <color theme="1"/>
      <name val="BIZ UDゴシック"/>
      <family val="3"/>
      <charset val="128"/>
    </font>
    <font>
      <sz val="9"/>
      <color theme="1"/>
      <name val="BIZ UDゴシック"/>
      <family val="3"/>
      <charset val="128"/>
    </font>
    <font>
      <sz val="16"/>
      <color theme="0"/>
      <name val="ＭＳ Ｐゴシック"/>
      <family val="2"/>
      <charset val="128"/>
      <scheme val="minor"/>
    </font>
    <font>
      <sz val="14"/>
      <color theme="0" tint="-4.9989318521683403E-2"/>
      <name val="ＭＳ Ｐゴシック"/>
      <family val="3"/>
      <charset val="128"/>
      <scheme val="minor"/>
    </font>
    <font>
      <sz val="16"/>
      <name val="ＭＳ Ｐゴシック"/>
      <family val="3"/>
      <charset val="128"/>
      <scheme val="minor"/>
    </font>
    <font>
      <sz val="12"/>
      <name val="ＭＳ Ｐゴシック"/>
      <family val="3"/>
      <charset val="128"/>
      <scheme val="minor"/>
    </font>
    <font>
      <sz val="16"/>
      <color theme="0"/>
      <name val="ＭＳ Ｐゴシック"/>
      <family val="3"/>
      <charset val="128"/>
      <scheme val="minor"/>
    </font>
    <font>
      <sz val="18"/>
      <name val="ＭＳ Ｐゴシック"/>
      <family val="2"/>
      <charset val="128"/>
      <scheme val="minor"/>
    </font>
    <font>
      <sz val="18"/>
      <name val="ＭＳ Ｐゴシック"/>
      <family val="3"/>
      <charset val="128"/>
      <scheme val="minor"/>
    </font>
    <font>
      <sz val="22"/>
      <color theme="1"/>
      <name val="ＭＳ Ｐゴシック"/>
      <family val="2"/>
      <charset val="128"/>
      <scheme val="minor"/>
    </font>
    <font>
      <sz val="16"/>
      <color theme="1"/>
      <name val="ＭＳ Ｐゴシック"/>
      <family val="2"/>
      <charset val="128"/>
      <scheme val="minor"/>
    </font>
    <font>
      <sz val="8"/>
      <color rgb="FFFF0000"/>
      <name val="ＭＳ Ｐゴシック"/>
      <family val="2"/>
      <charset val="128"/>
      <scheme val="minor"/>
    </font>
    <font>
      <sz val="9"/>
      <color rgb="FFFF0000"/>
      <name val="ＭＳ Ｐゴシック"/>
      <family val="2"/>
      <charset val="128"/>
      <scheme val="minor"/>
    </font>
    <font>
      <sz val="16"/>
      <color theme="1"/>
      <name val="HGP創英角ｺﾞｼｯｸUB"/>
      <family val="3"/>
      <charset val="128"/>
    </font>
    <font>
      <sz val="12"/>
      <color theme="1"/>
      <name val="HGP創英ﾌﾟﾚｾﾞﾝｽEB"/>
      <family val="1"/>
      <charset val="128"/>
    </font>
    <font>
      <sz val="11"/>
      <name val="ＭＳ Ｐゴシック"/>
      <family val="3"/>
      <charset val="128"/>
      <scheme val="minor"/>
    </font>
    <font>
      <sz val="7"/>
      <name val="ＭＳ Ｐゴシック"/>
      <family val="2"/>
      <charset val="128"/>
      <scheme val="minor"/>
    </font>
    <font>
      <sz val="9"/>
      <name val="HGP創英ﾌﾟﾚｾﾞﾝｽEB"/>
      <family val="1"/>
      <charset val="128"/>
    </font>
    <font>
      <sz val="16"/>
      <color theme="1"/>
      <name val="HGS創英角ｺﾞｼｯｸUB"/>
      <family val="3"/>
      <charset val="128"/>
    </font>
    <font>
      <sz val="11"/>
      <color theme="1"/>
      <name val="HGS創英角ｺﾞｼｯｸUB"/>
      <family val="3"/>
      <charset val="128"/>
    </font>
    <font>
      <sz val="14"/>
      <color theme="1"/>
      <name val="ＭＳ Ｐゴシック"/>
      <family val="2"/>
      <charset val="128"/>
      <scheme val="minor"/>
    </font>
    <font>
      <sz val="24"/>
      <color theme="0" tint="-4.9989318521683403E-2"/>
      <name val="HGP創英角ﾎﾟｯﾌﾟ体"/>
      <family val="3"/>
      <charset val="128"/>
    </font>
    <font>
      <sz val="26"/>
      <color theme="0"/>
      <name val="ＭＳ Ｐゴシック"/>
      <family val="2"/>
      <charset val="128"/>
      <scheme val="minor"/>
    </font>
    <font>
      <sz val="16"/>
      <color rgb="FFFF0000"/>
      <name val="ＭＳ Ｐゴシック"/>
      <family val="2"/>
      <charset val="128"/>
      <scheme val="minor"/>
    </font>
    <font>
      <sz val="10"/>
      <color theme="1"/>
      <name val="HGPｺﾞｼｯｸE"/>
      <family val="3"/>
      <charset val="128"/>
    </font>
    <font>
      <sz val="10"/>
      <color theme="1"/>
      <name val="BIZ UDPゴシック"/>
      <family val="3"/>
      <charset val="128"/>
    </font>
    <font>
      <sz val="14"/>
      <color rgb="FF222222"/>
      <name val="ＭＳ Ｐゴシック"/>
      <family val="3"/>
      <charset val="128"/>
    </font>
    <font>
      <sz val="11"/>
      <color rgb="FF333333"/>
      <name val="ＭＳ Ｐゴシック"/>
      <family val="3"/>
      <charset val="128"/>
      <scheme val="major"/>
    </font>
    <font>
      <sz val="11"/>
      <color theme="1"/>
      <name val="BIZ UDPゴシック"/>
      <family val="3"/>
      <charset val="128"/>
    </font>
    <font>
      <sz val="14"/>
      <color theme="1"/>
      <name val="BIZ UDPゴシック"/>
      <family val="3"/>
      <charset val="128"/>
    </font>
    <font>
      <sz val="14"/>
      <color theme="0"/>
      <name val="HGPｺﾞｼｯｸE"/>
      <family val="3"/>
      <charset val="128"/>
    </font>
    <font>
      <sz val="9"/>
      <color theme="0"/>
      <name val="HGP創英ﾌﾟﾚｾﾞﾝｽEB"/>
      <family val="1"/>
      <charset val="128"/>
    </font>
    <font>
      <sz val="8"/>
      <color theme="1"/>
      <name val="HGPｺﾞｼｯｸE"/>
      <family val="3"/>
      <charset val="128"/>
    </font>
    <font>
      <sz val="6"/>
      <color theme="1"/>
      <name val="HGPｺﾞｼｯｸE"/>
      <family val="3"/>
      <charset val="128"/>
    </font>
    <font>
      <sz val="7"/>
      <color theme="1"/>
      <name val="HGPｺﾞｼｯｸE"/>
      <family val="3"/>
      <charset val="128"/>
    </font>
    <font>
      <sz val="8"/>
      <name val="HGPｺﾞｼｯｸE"/>
      <family val="3"/>
      <charset val="128"/>
    </font>
    <font>
      <sz val="5"/>
      <color theme="1"/>
      <name val="HGPｺﾞｼｯｸE"/>
      <family val="3"/>
      <charset val="128"/>
    </font>
    <font>
      <sz val="8"/>
      <color rgb="FFFF0000"/>
      <name val="HGPｺﾞｼｯｸE"/>
      <family val="3"/>
      <charset val="128"/>
    </font>
    <font>
      <sz val="8"/>
      <color theme="0"/>
      <name val="HGPｺﾞｼｯｸE"/>
      <family val="3"/>
      <charset val="128"/>
    </font>
    <font>
      <sz val="7"/>
      <color theme="0"/>
      <name val="HGPｺﾞｼｯｸE"/>
      <family val="3"/>
      <charset val="128"/>
    </font>
    <font>
      <sz val="5"/>
      <color rgb="FFFF0000"/>
      <name val="HGPｺﾞｼｯｸE"/>
      <family val="3"/>
      <charset val="128"/>
    </font>
    <font>
      <sz val="36"/>
      <color rgb="FFFF0000"/>
      <name val="HGPｺﾞｼｯｸE"/>
      <family val="3"/>
      <charset val="128"/>
    </font>
    <font>
      <sz val="28"/>
      <color theme="1"/>
      <name val="HGPｺﾞｼｯｸE"/>
      <family val="3"/>
      <charset val="128"/>
    </font>
    <font>
      <sz val="48"/>
      <color theme="1"/>
      <name val="HGPｺﾞｼｯｸE"/>
      <family val="3"/>
      <charset val="128"/>
    </font>
    <font>
      <sz val="6"/>
      <color theme="0"/>
      <name val="HGPｺﾞｼｯｸE"/>
      <family val="3"/>
      <charset val="128"/>
    </font>
    <font>
      <sz val="12"/>
      <color theme="1"/>
      <name val="HGPｺﾞｼｯｸE"/>
      <family val="3"/>
      <charset val="128"/>
    </font>
    <font>
      <sz val="28"/>
      <color rgb="FFFF0000"/>
      <name val="HGPｺﾞｼｯｸE"/>
      <family val="3"/>
      <charset val="128"/>
    </font>
    <font>
      <sz val="11"/>
      <color rgb="FFFF0000"/>
      <name val="HGPｺﾞｼｯｸE"/>
      <family val="3"/>
      <charset val="128"/>
    </font>
    <font>
      <sz val="12"/>
      <name val="HGPｺﾞｼｯｸE"/>
      <family val="3"/>
      <charset val="128"/>
    </font>
    <font>
      <sz val="11"/>
      <name val="HGPｺﾞｼｯｸE"/>
      <family val="3"/>
      <charset val="128"/>
    </font>
    <font>
      <b/>
      <sz val="8"/>
      <color theme="1"/>
      <name val="HGPｺﾞｼｯｸE"/>
      <family val="3"/>
      <charset val="128"/>
    </font>
    <font>
      <sz val="7.5"/>
      <color theme="1"/>
      <name val="HGPｺﾞｼｯｸE"/>
      <family val="3"/>
      <charset val="128"/>
    </font>
    <font>
      <sz val="6"/>
      <color rgb="FFFF0000"/>
      <name val="HGPｺﾞｼｯｸE"/>
      <family val="3"/>
      <charset val="128"/>
    </font>
    <font>
      <sz val="6"/>
      <color rgb="FFFF0000"/>
      <name val="ＭＳ Ｐゴシック"/>
      <family val="3"/>
      <charset val="128"/>
      <scheme val="minor"/>
    </font>
    <font>
      <b/>
      <sz val="9"/>
      <color theme="1"/>
      <name val="ＭＳ Ｐゴシック"/>
      <family val="3"/>
      <charset val="128"/>
      <scheme val="minor"/>
    </font>
    <font>
      <b/>
      <sz val="8"/>
      <color theme="1"/>
      <name val="ＭＳ Ｐゴシック"/>
      <family val="3"/>
      <charset val="128"/>
      <scheme val="minor"/>
    </font>
    <font>
      <b/>
      <sz val="6"/>
      <color theme="1"/>
      <name val="HGPｺﾞｼｯｸE"/>
      <family val="3"/>
      <charset val="128"/>
    </font>
    <font>
      <b/>
      <sz val="7"/>
      <color theme="1"/>
      <name val="ＭＳ Ｐゴシック"/>
      <family val="3"/>
      <charset val="128"/>
      <scheme val="minor"/>
    </font>
    <font>
      <b/>
      <sz val="11"/>
      <color theme="1"/>
      <name val="ＭＳ Ｐゴシック"/>
      <family val="3"/>
      <charset val="128"/>
      <scheme val="minor"/>
    </font>
    <font>
      <b/>
      <i/>
      <sz val="10"/>
      <color theme="1"/>
      <name val="ＭＳ Ｐゴシック"/>
      <family val="3"/>
      <charset val="128"/>
      <scheme val="minor"/>
    </font>
    <font>
      <sz val="24"/>
      <color theme="1"/>
      <name val="ＭＳ Ｐゴシック"/>
      <family val="3"/>
      <charset val="128"/>
      <scheme val="minor"/>
    </font>
    <font>
      <b/>
      <sz val="10"/>
      <color rgb="FFFF0000"/>
      <name val="ＭＳ Ｐゴシック"/>
      <family val="3"/>
      <charset val="128"/>
      <scheme val="minor"/>
    </font>
    <font>
      <b/>
      <sz val="10"/>
      <color theme="1"/>
      <name val="ＭＳ Ｐゴシック"/>
      <family val="3"/>
      <charset val="128"/>
      <scheme val="minor"/>
    </font>
    <font>
      <b/>
      <sz val="11"/>
      <color rgb="FFFF0000"/>
      <name val="ＭＳ Ｐゴシック"/>
      <family val="3"/>
      <charset val="128"/>
      <scheme val="minor"/>
    </font>
    <font>
      <b/>
      <sz val="10"/>
      <color theme="0"/>
      <name val="ＭＳ Ｐゴシック"/>
      <family val="3"/>
      <charset val="128"/>
      <scheme val="minor"/>
    </font>
    <font>
      <b/>
      <sz val="11"/>
      <color theme="0"/>
      <name val="ＭＳ Ｐゴシック"/>
      <family val="3"/>
      <charset val="128"/>
      <scheme val="minor"/>
    </font>
    <font>
      <b/>
      <sz val="11"/>
      <name val="ＭＳ Ｐゴシック"/>
      <family val="3"/>
      <charset val="128"/>
      <scheme val="minor"/>
    </font>
    <font>
      <b/>
      <sz val="24"/>
      <name val="ＭＳ Ｐゴシック"/>
      <family val="3"/>
      <charset val="128"/>
      <scheme val="minor"/>
    </font>
    <font>
      <b/>
      <sz val="9"/>
      <color rgb="FFFF0000"/>
      <name val="HGPｺﾞｼｯｸE"/>
      <family val="3"/>
      <charset val="128"/>
    </font>
    <font>
      <b/>
      <i/>
      <sz val="10"/>
      <color rgb="FFFF0000"/>
      <name val="ＭＳ Ｐゴシック"/>
      <family val="3"/>
      <charset val="128"/>
      <scheme val="minor"/>
    </font>
    <font>
      <b/>
      <sz val="10"/>
      <name val="ＭＳ Ｐゴシック"/>
      <family val="3"/>
      <charset val="128"/>
      <scheme val="minor"/>
    </font>
    <font>
      <sz val="24"/>
      <color theme="1"/>
      <name val="HGPｺﾞｼｯｸE"/>
      <family val="3"/>
      <charset val="128"/>
    </font>
    <font>
      <b/>
      <sz val="9"/>
      <name val="ＭＳ Ｐゴシック"/>
      <family val="3"/>
      <charset val="128"/>
      <scheme val="minor"/>
    </font>
    <font>
      <b/>
      <sz val="11"/>
      <color theme="1"/>
      <name val="HGPｺﾞｼｯｸE"/>
      <family val="3"/>
      <charset val="128"/>
    </font>
    <font>
      <sz val="5"/>
      <name val="HGPｺﾞｼｯｸE"/>
      <family val="3"/>
      <charset val="128"/>
    </font>
    <font>
      <sz val="5.5"/>
      <color theme="1"/>
      <name val="HGPｺﾞｼｯｸE"/>
      <family val="3"/>
      <charset val="128"/>
    </font>
    <font>
      <sz val="6.5"/>
      <color theme="1"/>
      <name val="HGPｺﾞｼｯｸE"/>
      <family val="3"/>
      <charset val="128"/>
    </font>
    <font>
      <sz val="4.5"/>
      <color theme="1"/>
      <name val="HGPｺﾞｼｯｸE"/>
      <family val="3"/>
      <charset val="128"/>
    </font>
    <font>
      <b/>
      <sz val="12"/>
      <color theme="1"/>
      <name val="HGPｺﾞｼｯｸE"/>
      <family val="3"/>
      <charset val="128"/>
    </font>
    <font>
      <sz val="24"/>
      <color rgb="FF002060"/>
      <name val="HGPｺﾞｼｯｸE"/>
      <family val="3"/>
      <charset val="128"/>
    </font>
    <font>
      <sz val="4.7"/>
      <color theme="1"/>
      <name val="HGPｺﾞｼｯｸE"/>
      <family val="3"/>
      <charset val="128"/>
    </font>
    <font>
      <sz val="9.9"/>
      <color theme="1"/>
      <name val="HGPｺﾞｼｯｸE"/>
      <family val="3"/>
      <charset val="128"/>
    </font>
    <font>
      <sz val="4"/>
      <color theme="1"/>
      <name val="HGPｺﾞｼｯｸE"/>
      <family val="3"/>
      <charset val="128"/>
    </font>
    <font>
      <sz val="6"/>
      <name val="HGPｺﾞｼｯｸE"/>
      <family val="3"/>
      <charset val="128"/>
    </font>
    <font>
      <b/>
      <sz val="11"/>
      <name val="HGPｺﾞｼｯｸE"/>
      <family val="3"/>
      <charset val="128"/>
    </font>
    <font>
      <sz val="14"/>
      <color theme="1"/>
      <name val="HGPｺﾞｼｯｸE"/>
      <family val="3"/>
      <charset val="128"/>
    </font>
    <font>
      <sz val="7"/>
      <name val="ＭＳ Ｐゴシック"/>
      <family val="3"/>
      <charset val="128"/>
      <scheme val="minor"/>
    </font>
    <font>
      <b/>
      <sz val="14"/>
      <color theme="1"/>
      <name val="ＭＳ Ｐゴシック"/>
      <family val="3"/>
      <charset val="128"/>
      <scheme val="minor"/>
    </font>
    <font>
      <b/>
      <sz val="16"/>
      <color theme="1"/>
      <name val="ＭＳ Ｐゴシック"/>
      <family val="3"/>
      <charset val="128"/>
      <scheme val="minor"/>
    </font>
    <font>
      <b/>
      <sz val="18"/>
      <color theme="1"/>
      <name val="ＭＳ Ｐゴシック"/>
      <family val="3"/>
      <charset val="128"/>
      <scheme val="minor"/>
    </font>
    <font>
      <b/>
      <sz val="12"/>
      <color theme="1"/>
      <name val="ＭＳ Ｐゴシック"/>
      <family val="3"/>
      <charset val="128"/>
      <scheme val="minor"/>
    </font>
    <font>
      <b/>
      <sz val="9"/>
      <color indexed="81"/>
      <name val="MS P ゴシック"/>
      <family val="3"/>
      <charset val="128"/>
    </font>
    <font>
      <b/>
      <sz val="8"/>
      <color rgb="FFFF0000"/>
      <name val="ＭＳ Ｐゴシック"/>
      <family val="3"/>
      <charset val="128"/>
      <scheme val="minor"/>
    </font>
    <font>
      <b/>
      <sz val="12"/>
      <color theme="1"/>
      <name val="BIZ UDゴシック"/>
      <family val="3"/>
      <charset val="128"/>
    </font>
    <font>
      <sz val="8"/>
      <color rgb="FFFF0000"/>
      <name val="ＭＳ Ｐゴシック"/>
      <family val="3"/>
      <charset val="128"/>
      <scheme val="minor"/>
    </font>
    <font>
      <b/>
      <sz val="9"/>
      <color rgb="FFFF0000"/>
      <name val="BIZ UDゴシック"/>
      <family val="3"/>
      <charset val="128"/>
    </font>
    <font>
      <b/>
      <sz val="9"/>
      <color rgb="FFFF0000"/>
      <name val="ＭＳ Ｐゴシック"/>
      <family val="3"/>
      <charset val="128"/>
      <scheme val="minor"/>
    </font>
    <font>
      <b/>
      <sz val="6"/>
      <name val="BIZ UDゴシック"/>
      <family val="3"/>
      <charset val="128"/>
    </font>
    <font>
      <b/>
      <sz val="6"/>
      <color theme="1"/>
      <name val="ＭＳ Ｐゴシック"/>
      <family val="3"/>
      <charset val="128"/>
      <scheme val="minor"/>
    </font>
    <font>
      <b/>
      <sz val="7"/>
      <color rgb="FFFF0000"/>
      <name val="ＭＳ Ｐゴシック"/>
      <family val="3"/>
      <charset val="128"/>
      <scheme val="minor"/>
    </font>
    <font>
      <b/>
      <sz val="8"/>
      <name val="ＭＳ Ｐゴシック"/>
      <family val="3"/>
      <charset val="128"/>
      <scheme val="minor"/>
    </font>
    <font>
      <b/>
      <sz val="18"/>
      <color theme="1"/>
      <name val="BIZ UDゴシック"/>
      <family val="3"/>
      <charset val="128"/>
    </font>
    <font>
      <b/>
      <sz val="20"/>
      <color theme="1"/>
      <name val="BIZ UDゴシック"/>
      <family val="3"/>
      <charset val="128"/>
    </font>
    <font>
      <b/>
      <sz val="8"/>
      <color rgb="FFFF0000"/>
      <name val="BIZ UDゴシック"/>
      <family val="3"/>
      <charset val="128"/>
    </font>
    <font>
      <b/>
      <sz val="8"/>
      <color rgb="FFFF0000"/>
      <name val="BIZ UDPゴシック"/>
      <family val="3"/>
      <charset val="128"/>
    </font>
    <font>
      <sz val="11"/>
      <color rgb="FF333333"/>
      <name val="BIZ UDゴシック"/>
      <family val="3"/>
      <charset val="128"/>
    </font>
    <font>
      <sz val="11"/>
      <color indexed="63"/>
      <name val="BIZ UDゴシック"/>
      <family val="3"/>
      <charset val="128"/>
    </font>
    <font>
      <sz val="11"/>
      <color theme="1"/>
      <name val="BIZ UDゴシック"/>
      <family val="3"/>
      <charset val="128"/>
    </font>
    <font>
      <sz val="11"/>
      <color rgb="FF000000"/>
      <name val="BIZ UDゴシック"/>
      <family val="3"/>
      <charset val="128"/>
    </font>
    <font>
      <sz val="11"/>
      <name val="BIZ UDゴシック"/>
      <family val="3"/>
      <charset val="128"/>
    </font>
    <font>
      <b/>
      <sz val="11"/>
      <color rgb="FF222222"/>
      <name val="BIZ UDゴシック"/>
      <family val="3"/>
      <charset val="128"/>
    </font>
    <font>
      <sz val="11"/>
      <color rgb="FF222222"/>
      <name val="BIZ UDゴシック"/>
      <family val="3"/>
      <charset val="128"/>
    </font>
    <font>
      <sz val="10"/>
      <color theme="1"/>
      <name val="BIZ UDゴシック"/>
      <family val="3"/>
      <charset val="128"/>
    </font>
    <font>
      <sz val="13"/>
      <color theme="1"/>
      <name val="BIZ UDゴシック"/>
      <family val="3"/>
      <charset val="128"/>
    </font>
    <font>
      <sz val="22"/>
      <color theme="1"/>
      <name val="BIZ UDゴシック"/>
      <family val="3"/>
      <charset val="128"/>
    </font>
    <font>
      <b/>
      <sz val="11"/>
      <name val="ＭＳ Ｐゴシック"/>
      <family val="3"/>
      <charset val="128"/>
    </font>
    <font>
      <b/>
      <sz val="20"/>
      <color rgb="FFFF0000"/>
      <name val="ＭＳ Ｐゴシック"/>
      <family val="3"/>
      <charset val="128"/>
      <scheme val="minor"/>
    </font>
    <font>
      <b/>
      <sz val="7"/>
      <color rgb="FFFF0000"/>
      <name val="BIZ UDPゴシック"/>
      <family val="3"/>
      <charset val="128"/>
    </font>
    <font>
      <b/>
      <sz val="14"/>
      <color rgb="FFFF0000"/>
      <name val="ＭＳ Ｐゴシック"/>
      <family val="3"/>
      <charset val="128"/>
      <scheme val="minor"/>
    </font>
    <font>
      <sz val="10"/>
      <color theme="0"/>
      <name val="ＭＳ Ｐゴシック"/>
      <family val="2"/>
      <charset val="128"/>
      <scheme val="minor"/>
    </font>
    <font>
      <sz val="6"/>
      <name val="BIZ UDゴシック"/>
      <family val="3"/>
      <charset val="128"/>
    </font>
    <font>
      <sz val="7"/>
      <color rgb="FFFF0000"/>
      <name val="ＭＳ Ｐゴシック"/>
      <family val="3"/>
      <charset val="128"/>
      <scheme val="minor"/>
    </font>
    <font>
      <b/>
      <sz val="7"/>
      <name val="ＭＳ Ｐゴシック"/>
      <family val="3"/>
      <charset val="128"/>
      <scheme val="minor"/>
    </font>
    <font>
      <sz val="5.55"/>
      <color theme="1"/>
      <name val="ＭＳ Ｐゴシック"/>
      <family val="3"/>
      <charset val="128"/>
      <scheme val="minor"/>
    </font>
    <font>
      <sz val="6"/>
      <color theme="0"/>
      <name val="ＭＳ Ｐゴシック"/>
      <family val="2"/>
      <charset val="128"/>
      <scheme val="minor"/>
    </font>
    <font>
      <b/>
      <sz val="7"/>
      <color theme="1"/>
      <name val="HGPｺﾞｼｯｸE"/>
      <family val="3"/>
      <charset val="128"/>
    </font>
    <font>
      <i/>
      <sz val="7"/>
      <color theme="1"/>
      <name val="ＭＳ Ｐゴシック"/>
      <family val="3"/>
      <charset val="128"/>
      <scheme val="minor"/>
    </font>
    <font>
      <b/>
      <i/>
      <sz val="7"/>
      <color theme="1"/>
      <name val="HGPｺﾞｼｯｸE"/>
      <family val="3"/>
      <charset val="128"/>
    </font>
    <font>
      <b/>
      <i/>
      <sz val="7"/>
      <color theme="1"/>
      <name val="ＭＳ Ｐゴシック"/>
      <family val="3"/>
      <charset val="128"/>
      <scheme val="minor"/>
    </font>
    <font>
      <b/>
      <sz val="11"/>
      <color theme="1" tint="4.9989318521683403E-2"/>
      <name val="HG明朝E"/>
      <family val="1"/>
      <charset val="128"/>
    </font>
    <font>
      <b/>
      <sz val="11"/>
      <name val="HGP明朝B"/>
      <family val="1"/>
      <charset val="128"/>
    </font>
    <font>
      <sz val="14"/>
      <name val="HGPｺﾞｼｯｸE"/>
      <family val="3"/>
      <charset val="128"/>
    </font>
    <font>
      <u/>
      <sz val="12"/>
      <name val="ＭＳ Ｐゴシック"/>
      <family val="3"/>
      <charset val="128"/>
      <scheme val="minor"/>
    </font>
    <font>
      <sz val="7"/>
      <name val="HGPｺﾞｼｯｸE"/>
      <family val="3"/>
      <charset val="128"/>
    </font>
    <font>
      <sz val="8"/>
      <name val="ＭＳ Ｐゴシック"/>
      <family val="3"/>
      <charset val="128"/>
    </font>
    <font>
      <sz val="9"/>
      <name val="Meiryo UI"/>
      <family val="3"/>
      <charset val="128"/>
    </font>
    <font>
      <sz val="8"/>
      <name val="Meiryo UI"/>
      <family val="3"/>
      <charset val="128"/>
    </font>
    <font>
      <sz val="9"/>
      <name val="游ゴシック"/>
      <family val="3"/>
      <charset val="128"/>
    </font>
    <font>
      <b/>
      <sz val="9"/>
      <name val="Meiryo UI"/>
      <family val="3"/>
      <charset val="128"/>
    </font>
    <font>
      <sz val="7"/>
      <color rgb="FF000000"/>
      <name val="Meiryo UI"/>
      <family val="3"/>
      <charset val="128"/>
    </font>
    <font>
      <sz val="7"/>
      <color rgb="FF171717"/>
      <name val="Meiryo UI"/>
      <family val="3"/>
      <charset val="128"/>
    </font>
    <font>
      <b/>
      <sz val="14"/>
      <name val="Meiryo UI"/>
      <family val="3"/>
      <charset val="128"/>
    </font>
    <font>
      <sz val="14"/>
      <name val="Meiryo UI"/>
      <family val="3"/>
      <charset val="128"/>
    </font>
    <font>
      <sz val="11"/>
      <color rgb="FF3366FF"/>
      <name val="ＭＳ Ｐゴシック"/>
      <family val="3"/>
      <charset val="128"/>
    </font>
    <font>
      <b/>
      <sz val="6"/>
      <name val="ＭＳ Ｐゴシック"/>
      <family val="2"/>
      <charset val="128"/>
      <scheme val="minor"/>
    </font>
    <font>
      <sz val="26"/>
      <color theme="1"/>
      <name val="ＭＳ Ｐゴシック"/>
      <family val="3"/>
      <charset val="128"/>
      <scheme val="minor"/>
    </font>
    <font>
      <sz val="12"/>
      <color theme="1"/>
      <name val="HGS創英ﾌﾟﾚｾﾞﾝｽEB"/>
      <family val="1"/>
      <charset val="128"/>
    </font>
    <font>
      <b/>
      <sz val="16"/>
      <color theme="1"/>
      <name val="BIZ UDPゴシック"/>
      <family val="3"/>
      <charset val="128"/>
    </font>
    <font>
      <sz val="3.5"/>
      <name val="HGPｺﾞｼｯｸE"/>
      <family val="3"/>
      <charset val="128"/>
    </font>
    <font>
      <sz val="7.5"/>
      <name val="HGPｺﾞｼｯｸE"/>
      <family val="3"/>
      <charset val="128"/>
    </font>
    <font>
      <b/>
      <sz val="7.5"/>
      <color theme="1"/>
      <name val="ＭＳ Ｐゴシック"/>
      <family val="3"/>
      <charset val="128"/>
      <scheme val="minor"/>
    </font>
    <font>
      <b/>
      <sz val="6.8"/>
      <color theme="1"/>
      <name val="ＭＳ Ｐゴシック"/>
      <family val="3"/>
      <charset val="128"/>
      <scheme val="minor"/>
    </font>
    <font>
      <b/>
      <sz val="7.8"/>
      <color theme="1"/>
      <name val="ＭＳ Ｐゴシック"/>
      <family val="3"/>
      <charset val="128"/>
      <scheme val="minor"/>
    </font>
    <font>
      <sz val="30"/>
      <color theme="0"/>
      <name val="HGS明朝E"/>
      <family val="1"/>
      <charset val="128"/>
    </font>
    <font>
      <sz val="9"/>
      <name val="ＭＳ Ｐゴシック"/>
      <family val="3"/>
      <charset val="128"/>
    </font>
    <font>
      <sz val="8"/>
      <color rgb="FF66FF66"/>
      <name val="ＭＳ Ｐゴシック"/>
      <family val="3"/>
      <charset val="128"/>
    </font>
    <font>
      <sz val="11"/>
      <color rgb="FF66FF66"/>
      <name val="ＭＳ Ｐゴシック"/>
      <family val="3"/>
      <charset val="128"/>
    </font>
    <font>
      <b/>
      <sz val="10"/>
      <color rgb="FFFF0000"/>
      <name val="ＭＳ Ｐゴシック"/>
      <family val="3"/>
      <charset val="128"/>
    </font>
    <font>
      <sz val="18"/>
      <color rgb="FFFF0000"/>
      <name val="ＭＳ Ｐゴシック"/>
      <family val="3"/>
      <charset val="128"/>
    </font>
    <font>
      <b/>
      <sz val="7.5"/>
      <color theme="1"/>
      <name val="HGPｺﾞｼｯｸE"/>
      <family val="3"/>
      <charset val="128"/>
    </font>
    <font>
      <b/>
      <sz val="14"/>
      <color rgb="FFFF0000"/>
      <name val="ＭＳ Ｐゴシック"/>
      <family val="3"/>
      <charset val="128"/>
    </font>
    <font>
      <sz val="16"/>
      <color rgb="FF3366FF"/>
      <name val="ＭＳ Ｐゴシック"/>
      <family val="3"/>
      <charset val="128"/>
    </font>
    <font>
      <b/>
      <sz val="18"/>
      <color rgb="FFFF0000"/>
      <name val="ＭＳ Ｐゴシック"/>
      <family val="3"/>
      <charset val="128"/>
    </font>
    <font>
      <b/>
      <sz val="14"/>
      <color rgb="FF3366FF"/>
      <name val="ＭＳ Ｐゴシック"/>
      <family val="3"/>
      <charset val="128"/>
    </font>
    <font>
      <b/>
      <sz val="12"/>
      <color rgb="FF3366FF"/>
      <name val="ＭＳ Ｐゴシック"/>
      <family val="3"/>
      <charset val="128"/>
    </font>
    <font>
      <b/>
      <sz val="16"/>
      <color rgb="FF3366FF"/>
      <name val="ＭＳ Ｐゴシック"/>
      <family val="3"/>
      <charset val="128"/>
    </font>
    <font>
      <b/>
      <sz val="11"/>
      <color rgb="FF3366FF"/>
      <name val="ＭＳ Ｐゴシック"/>
      <family val="3"/>
      <charset val="128"/>
    </font>
    <font>
      <sz val="11"/>
      <color rgb="FF6666FF"/>
      <name val="ＭＳ Ｐゴシック"/>
      <family val="3"/>
      <charset val="128"/>
    </font>
    <font>
      <b/>
      <sz val="12"/>
      <color rgb="FF6666FF"/>
      <name val="ＭＳ Ｐゴシック"/>
      <family val="3"/>
      <charset val="128"/>
    </font>
    <font>
      <sz val="9"/>
      <color rgb="FF6666FF"/>
      <name val="ＭＳ Ｐゴシック"/>
      <family val="3"/>
      <charset val="128"/>
    </font>
    <font>
      <sz val="20"/>
      <color rgb="FFFF0000"/>
      <name val="HGS創英角ﾎﾟｯﾌﾟ体"/>
      <family val="3"/>
      <charset val="128"/>
    </font>
    <font>
      <sz val="20"/>
      <color rgb="FF7030A0"/>
      <name val="ＭＳ Ｐゴシック"/>
      <family val="3"/>
      <charset val="128"/>
    </font>
    <font>
      <sz val="18"/>
      <color rgb="FFFF00FF"/>
      <name val="ＭＳ Ｐゴシック"/>
      <family val="3"/>
      <charset val="128"/>
    </font>
    <font>
      <b/>
      <sz val="16"/>
      <color rgb="FFFF0000"/>
      <name val="ＭＳ Ｐゴシック"/>
      <family val="3"/>
      <charset val="128"/>
      <scheme val="minor"/>
    </font>
    <font>
      <sz val="8"/>
      <color theme="1"/>
      <name val="ＭＳ Ｐゴシック"/>
      <family val="3"/>
      <charset val="128"/>
      <scheme val="major"/>
    </font>
  </fonts>
  <fills count="39">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rgb="FF00B0F0"/>
        <bgColor indexed="64"/>
      </patternFill>
    </fill>
    <fill>
      <patternFill patternType="solid">
        <fgColor rgb="FFFF0000"/>
        <bgColor indexed="64"/>
      </patternFill>
    </fill>
    <fill>
      <patternFill patternType="solid">
        <fgColor theme="8" tint="0.39997558519241921"/>
        <bgColor indexed="64"/>
      </patternFill>
    </fill>
    <fill>
      <patternFill patternType="solid">
        <fgColor rgb="FF92D050"/>
        <bgColor indexed="64"/>
      </patternFill>
    </fill>
    <fill>
      <patternFill patternType="solid">
        <fgColor theme="1"/>
        <bgColor indexed="64"/>
      </patternFill>
    </fill>
    <fill>
      <patternFill patternType="solid">
        <fgColor rgb="FF00B050"/>
        <bgColor indexed="64"/>
      </patternFill>
    </fill>
    <fill>
      <patternFill patternType="solid">
        <fgColor theme="9" tint="0.59999389629810485"/>
        <bgColor indexed="64"/>
      </patternFill>
    </fill>
    <fill>
      <patternFill patternType="lightGray"/>
    </fill>
    <fill>
      <patternFill patternType="solid">
        <fgColor rgb="FFFF66FF"/>
        <bgColor indexed="64"/>
      </patternFill>
    </fill>
    <fill>
      <patternFill patternType="solid">
        <fgColor theme="9"/>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00FF"/>
        <bgColor indexed="64"/>
      </patternFill>
    </fill>
    <fill>
      <patternFill patternType="solid">
        <fgColor rgb="FFFF99FF"/>
        <bgColor indexed="64"/>
      </patternFill>
    </fill>
    <fill>
      <patternFill patternType="solid">
        <fgColor theme="3" tint="-0.249977111117893"/>
        <bgColor indexed="64"/>
      </patternFill>
    </fill>
    <fill>
      <patternFill patternType="solid">
        <fgColor rgb="FF33CCFF"/>
        <bgColor indexed="64"/>
      </patternFill>
    </fill>
    <fill>
      <patternFill patternType="solid">
        <fgColor theme="1" tint="0.249977111117893"/>
        <bgColor indexed="64"/>
      </patternFill>
    </fill>
    <fill>
      <patternFill patternType="solid">
        <fgColor rgb="FFFF99CC"/>
        <bgColor indexed="64"/>
      </patternFill>
    </fill>
    <fill>
      <patternFill patternType="solid">
        <fgColor rgb="FF33CCCC"/>
        <bgColor indexed="64"/>
      </patternFill>
    </fill>
    <fill>
      <patternFill patternType="solid">
        <fgColor rgb="FF00CC00"/>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1" tint="4.9989318521683403E-2"/>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66FF66"/>
        <bgColor indexed="64"/>
      </patternFill>
    </fill>
    <fill>
      <patternFill patternType="solid">
        <fgColor theme="1" tint="0.499984740745262"/>
        <bgColor indexed="64"/>
      </patternFill>
    </fill>
  </fills>
  <borders count="109">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top/>
      <bottom style="dotted">
        <color indexed="64"/>
      </bottom>
      <diagonal/>
    </border>
    <border>
      <left/>
      <right style="hair">
        <color indexed="64"/>
      </right>
      <top/>
      <bottom style="dotted">
        <color indexed="64"/>
      </bottom>
      <diagonal/>
    </border>
    <border>
      <left style="medium">
        <color indexed="64"/>
      </left>
      <right/>
      <top/>
      <bottom style="dotted">
        <color indexed="64"/>
      </bottom>
      <diagonal/>
    </border>
    <border>
      <left/>
      <right/>
      <top/>
      <bottom style="mediumDashDotDot">
        <color auto="1"/>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top style="thin">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hair">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19" fillId="0" borderId="0">
      <alignment vertical="center"/>
    </xf>
    <xf numFmtId="0" fontId="5" fillId="0" borderId="0">
      <alignment vertical="center"/>
    </xf>
    <xf numFmtId="0" fontId="54" fillId="0" borderId="0">
      <alignment vertical="center"/>
    </xf>
    <xf numFmtId="0" fontId="4" fillId="0" borderId="0">
      <alignment vertical="center"/>
    </xf>
    <xf numFmtId="0" fontId="54" fillId="0" borderId="0">
      <alignment vertical="center"/>
    </xf>
    <xf numFmtId="0" fontId="99" fillId="0" borderId="0" applyNumberFormat="0" applyFill="0" applyBorder="0" applyAlignment="0" applyProtection="0">
      <alignment vertical="center"/>
    </xf>
    <xf numFmtId="0" fontId="54" fillId="0" borderId="0">
      <alignment vertical="center"/>
    </xf>
  </cellStyleXfs>
  <cellXfs count="2906">
    <xf numFmtId="0" fontId="0" fillId="0" borderId="0" xfId="0">
      <alignment vertical="center"/>
    </xf>
    <xf numFmtId="0" fontId="8" fillId="0" borderId="0" xfId="0" applyFont="1">
      <alignment vertical="center"/>
    </xf>
    <xf numFmtId="0" fontId="9" fillId="0" borderId="0" xfId="0" applyFont="1">
      <alignment vertical="center"/>
    </xf>
    <xf numFmtId="0" fontId="0" fillId="3" borderId="0" xfId="0" applyFill="1">
      <alignment vertical="center"/>
    </xf>
    <xf numFmtId="0" fontId="9" fillId="3" borderId="0" xfId="0" applyFont="1" applyFill="1">
      <alignment vertical="center"/>
    </xf>
    <xf numFmtId="0" fontId="8" fillId="3" borderId="0" xfId="0" applyFont="1" applyFill="1">
      <alignment vertical="center"/>
    </xf>
    <xf numFmtId="0" fontId="11" fillId="0" borderId="0" xfId="0" applyFont="1">
      <alignment vertical="center"/>
    </xf>
    <xf numFmtId="0" fontId="0" fillId="0" borderId="5" xfId="0" applyBorder="1">
      <alignment vertical="center"/>
    </xf>
    <xf numFmtId="0" fontId="0" fillId="0" borderId="7" xfId="0" applyBorder="1">
      <alignment vertical="center"/>
    </xf>
    <xf numFmtId="0" fontId="0" fillId="0" borderId="8" xfId="0" applyBorder="1">
      <alignment vertical="center"/>
    </xf>
    <xf numFmtId="0" fontId="9" fillId="0" borderId="0" xfId="0" applyFont="1" applyAlignment="1">
      <alignment horizontal="right" vertical="center"/>
    </xf>
    <xf numFmtId="0" fontId="14" fillId="0" borderId="0" xfId="0" applyFont="1">
      <alignment vertical="center"/>
    </xf>
    <xf numFmtId="0" fontId="11" fillId="0" borderId="0" xfId="0" applyFont="1" applyAlignment="1">
      <alignment horizontal="left" vertical="center"/>
    </xf>
    <xf numFmtId="0" fontId="9" fillId="0" borderId="17" xfId="0" applyFont="1" applyBorder="1">
      <alignment vertical="center"/>
    </xf>
    <xf numFmtId="0" fontId="20" fillId="0" borderId="0" xfId="1" applyFont="1">
      <alignment vertical="center"/>
    </xf>
    <xf numFmtId="0" fontId="20" fillId="0" borderId="0" xfId="1" applyFont="1" applyAlignment="1">
      <alignment horizontal="center" vertical="center"/>
    </xf>
    <xf numFmtId="0" fontId="22" fillId="0" borderId="0" xfId="1" applyFont="1" applyAlignment="1">
      <alignment horizontal="right" vertical="center"/>
    </xf>
    <xf numFmtId="0" fontId="22" fillId="0" borderId="0" xfId="1" applyFont="1">
      <alignment vertical="center"/>
    </xf>
    <xf numFmtId="0" fontId="23" fillId="0" borderId="0" xfId="1" applyFont="1" applyAlignment="1">
      <alignment horizontal="center" vertical="center"/>
    </xf>
    <xf numFmtId="0" fontId="23" fillId="0" borderId="10" xfId="1" applyFont="1" applyBorder="1">
      <alignment vertical="center"/>
    </xf>
    <xf numFmtId="0" fontId="23" fillId="0" borderId="11" xfId="1" applyFont="1" applyBorder="1">
      <alignment vertical="center"/>
    </xf>
    <xf numFmtId="0" fontId="23" fillId="0" borderId="12" xfId="1" applyFont="1" applyBorder="1">
      <alignment vertical="center"/>
    </xf>
    <xf numFmtId="0" fontId="23" fillId="0" borderId="0" xfId="1" applyFont="1">
      <alignment vertical="center"/>
    </xf>
    <xf numFmtId="0" fontId="23" fillId="0" borderId="4" xfId="1" applyFont="1" applyBorder="1">
      <alignment vertical="center"/>
    </xf>
    <xf numFmtId="0" fontId="23" fillId="0" borderId="5" xfId="1" applyFont="1" applyBorder="1">
      <alignment vertical="center"/>
    </xf>
    <xf numFmtId="0" fontId="20" fillId="0" borderId="6" xfId="1" applyFont="1" applyBorder="1">
      <alignment vertical="center"/>
    </xf>
    <xf numFmtId="0" fontId="20" fillId="0" borderId="7" xfId="1" applyFont="1" applyBorder="1" applyAlignment="1">
      <alignment horizontal="center" vertical="center"/>
    </xf>
    <xf numFmtId="0" fontId="20" fillId="0" borderId="7" xfId="1" applyFont="1" applyBorder="1">
      <alignment vertical="center"/>
    </xf>
    <xf numFmtId="0" fontId="20" fillId="0" borderId="8" xfId="1" applyFont="1" applyBorder="1">
      <alignment vertical="center"/>
    </xf>
    <xf numFmtId="0" fontId="9" fillId="0" borderId="0" xfId="0" applyFont="1" applyAlignment="1">
      <alignment horizontal="left" vertical="center"/>
    </xf>
    <xf numFmtId="0" fontId="23" fillId="14" borderId="0" xfId="1" applyFont="1" applyFill="1">
      <alignment vertical="center"/>
    </xf>
    <xf numFmtId="0" fontId="29" fillId="0" borderId="0" xfId="1" applyFont="1" applyAlignment="1">
      <alignment horizontal="center" vertical="center"/>
    </xf>
    <xf numFmtId="0" fontId="29" fillId="0" borderId="0" xfId="1" applyFont="1">
      <alignment vertical="center"/>
    </xf>
    <xf numFmtId="0" fontId="30" fillId="0" borderId="4" xfId="1" applyFont="1" applyBorder="1">
      <alignment vertical="center"/>
    </xf>
    <xf numFmtId="0" fontId="30" fillId="0" borderId="0" xfId="1" applyFont="1" applyAlignment="1">
      <alignment horizontal="center" vertical="center"/>
    </xf>
    <xf numFmtId="0" fontId="30" fillId="0" borderId="0" xfId="1" applyFont="1">
      <alignment vertical="center"/>
    </xf>
    <xf numFmtId="0" fontId="30" fillId="0" borderId="5" xfId="1" applyFont="1" applyBorder="1">
      <alignment vertical="center"/>
    </xf>
    <xf numFmtId="0" fontId="27" fillId="0" borderId="35" xfId="1" applyFont="1" applyBorder="1" applyAlignment="1">
      <alignment horizontal="center" vertical="center"/>
    </xf>
    <xf numFmtId="0" fontId="28" fillId="0" borderId="0" xfId="1" applyFont="1" applyAlignment="1">
      <alignment vertical="center" wrapText="1"/>
    </xf>
    <xf numFmtId="0" fontId="36" fillId="0" borderId="0" xfId="0" applyFont="1">
      <alignment vertical="center"/>
    </xf>
    <xf numFmtId="0" fontId="37" fillId="0" borderId="0" xfId="0" applyFont="1">
      <alignment vertical="center"/>
    </xf>
    <xf numFmtId="0" fontId="9" fillId="0" borderId="0" xfId="0" applyFont="1" applyAlignment="1">
      <alignment horizontal="center" vertical="center"/>
    </xf>
    <xf numFmtId="0" fontId="9" fillId="7" borderId="0" xfId="0" applyFont="1" applyFill="1">
      <alignment vertical="center"/>
    </xf>
    <xf numFmtId="0" fontId="11" fillId="3" borderId="0" xfId="0" applyFont="1" applyFill="1">
      <alignment vertical="center"/>
    </xf>
    <xf numFmtId="0" fontId="9" fillId="0" borderId="0" xfId="0" applyFont="1" applyAlignment="1">
      <alignment vertical="center" textRotation="255"/>
    </xf>
    <xf numFmtId="0" fontId="8" fillId="7" borderId="0" xfId="0" applyFont="1" applyFill="1">
      <alignment vertical="center"/>
    </xf>
    <xf numFmtId="0" fontId="9" fillId="15" borderId="0" xfId="0" applyFont="1" applyFill="1">
      <alignment vertical="center"/>
    </xf>
    <xf numFmtId="0" fontId="9" fillId="16" borderId="0" xfId="0" applyFont="1" applyFill="1">
      <alignment vertical="center"/>
    </xf>
    <xf numFmtId="0" fontId="9" fillId="0" borderId="6" xfId="0" applyFont="1" applyBorder="1">
      <alignment vertical="center"/>
    </xf>
    <xf numFmtId="0" fontId="11" fillId="0" borderId="9" xfId="0" applyFont="1" applyBorder="1" applyAlignment="1">
      <alignment horizontal="center" vertical="center"/>
    </xf>
    <xf numFmtId="0" fontId="9" fillId="0" borderId="11" xfId="0" applyFont="1" applyBorder="1">
      <alignment vertical="center"/>
    </xf>
    <xf numFmtId="0" fontId="46" fillId="0" borderId="0" xfId="0" applyFont="1">
      <alignment vertical="center"/>
    </xf>
    <xf numFmtId="0" fontId="0" fillId="0" borderId="13" xfId="0" applyBorder="1">
      <alignment vertical="center"/>
    </xf>
    <xf numFmtId="0" fontId="0" fillId="0" borderId="17" xfId="0" applyBorder="1">
      <alignment vertical="center"/>
    </xf>
    <xf numFmtId="0" fontId="25" fillId="0" borderId="0" xfId="0" applyFont="1">
      <alignment vertical="center"/>
    </xf>
    <xf numFmtId="0" fontId="0" fillId="0" borderId="4" xfId="0" applyBorder="1">
      <alignment vertical="center"/>
    </xf>
    <xf numFmtId="0" fontId="0" fillId="0" borderId="15" xfId="0" applyBorder="1">
      <alignment vertical="center"/>
    </xf>
    <xf numFmtId="0" fontId="0" fillId="0" borderId="21" xfId="0" applyBorder="1">
      <alignment vertical="center"/>
    </xf>
    <xf numFmtId="0" fontId="0" fillId="0" borderId="20" xfId="0" applyBorder="1">
      <alignment vertical="center"/>
    </xf>
    <xf numFmtId="0" fontId="0" fillId="0" borderId="42" xfId="0" applyBorder="1">
      <alignment vertical="center"/>
    </xf>
    <xf numFmtId="0" fontId="0" fillId="0" borderId="52" xfId="0" applyBorder="1">
      <alignment vertical="center"/>
    </xf>
    <xf numFmtId="0" fontId="0" fillId="0" borderId="11" xfId="0" applyBorder="1">
      <alignment vertical="center"/>
    </xf>
    <xf numFmtId="0" fontId="0" fillId="0" borderId="53" xfId="0" applyBorder="1">
      <alignment vertical="center"/>
    </xf>
    <xf numFmtId="0" fontId="0" fillId="0" borderId="12" xfId="0" applyBorder="1">
      <alignment vertical="center"/>
    </xf>
    <xf numFmtId="0" fontId="0" fillId="0" borderId="16" xfId="0" applyBorder="1">
      <alignment vertical="center"/>
    </xf>
    <xf numFmtId="0" fontId="0" fillId="0" borderId="18" xfId="0" applyBorder="1">
      <alignment vertical="center"/>
    </xf>
    <xf numFmtId="0" fontId="9" fillId="0" borderId="70" xfId="0" applyFont="1" applyBorder="1">
      <alignment vertical="center"/>
    </xf>
    <xf numFmtId="0" fontId="13" fillId="0" borderId="0" xfId="0" applyFont="1">
      <alignment vertical="center"/>
    </xf>
    <xf numFmtId="0" fontId="0" fillId="0" borderId="28" xfId="0" applyBorder="1">
      <alignment vertical="center"/>
    </xf>
    <xf numFmtId="0" fontId="5" fillId="0" borderId="0" xfId="2">
      <alignment vertical="center"/>
    </xf>
    <xf numFmtId="0" fontId="59" fillId="12" borderId="0" xfId="2" applyFont="1" applyFill="1" applyAlignment="1">
      <alignment horizontal="center" vertical="center"/>
    </xf>
    <xf numFmtId="0" fontId="12" fillId="12" borderId="15" xfId="2" applyFont="1" applyFill="1" applyBorder="1" applyAlignment="1">
      <alignment horizontal="center" vertical="center"/>
    </xf>
    <xf numFmtId="0" fontId="57" fillId="12" borderId="15" xfId="2" applyFont="1" applyFill="1" applyBorder="1">
      <alignment vertical="center"/>
    </xf>
    <xf numFmtId="0" fontId="61" fillId="0" borderId="0" xfId="2" applyFont="1">
      <alignment vertical="center"/>
    </xf>
    <xf numFmtId="0" fontId="57" fillId="12" borderId="0" xfId="2" applyFont="1" applyFill="1">
      <alignment vertical="center"/>
    </xf>
    <xf numFmtId="0" fontId="64" fillId="12" borderId="15" xfId="2" applyFont="1" applyFill="1" applyBorder="1">
      <alignment vertical="center"/>
    </xf>
    <xf numFmtId="0" fontId="57" fillId="0" borderId="0" xfId="2" applyFont="1" applyAlignment="1">
      <alignment horizontal="center" vertical="center"/>
    </xf>
    <xf numFmtId="0" fontId="65" fillId="0" borderId="0" xfId="2" applyFont="1" applyAlignment="1">
      <alignment horizontal="center" vertical="center"/>
    </xf>
    <xf numFmtId="0" fontId="5" fillId="12" borderId="0" xfId="2" applyFill="1">
      <alignment vertical="center"/>
    </xf>
    <xf numFmtId="0" fontId="60" fillId="12" borderId="0" xfId="2" applyFont="1" applyFill="1" applyAlignment="1">
      <alignment horizontal="left" vertical="center"/>
    </xf>
    <xf numFmtId="0" fontId="59" fillId="8" borderId="0" xfId="2" applyFont="1" applyFill="1" applyAlignment="1">
      <alignment horizontal="center" vertical="center"/>
    </xf>
    <xf numFmtId="0" fontId="12" fillId="8" borderId="15" xfId="2" applyFont="1" applyFill="1" applyBorder="1" applyAlignment="1">
      <alignment horizontal="center" vertical="center"/>
    </xf>
    <xf numFmtId="0" fontId="57" fillId="8" borderId="0" xfId="2" applyFont="1" applyFill="1">
      <alignment vertical="center"/>
    </xf>
    <xf numFmtId="0" fontId="57" fillId="8" borderId="15" xfId="2" applyFont="1" applyFill="1" applyBorder="1">
      <alignment vertical="center"/>
    </xf>
    <xf numFmtId="0" fontId="57" fillId="3" borderId="0" xfId="2" applyFont="1" applyFill="1">
      <alignment vertical="center"/>
    </xf>
    <xf numFmtId="0" fontId="57" fillId="3" borderId="15" xfId="2" applyFont="1" applyFill="1" applyBorder="1">
      <alignment vertical="center"/>
    </xf>
    <xf numFmtId="0" fontId="59" fillId="3" borderId="0" xfId="2" applyFont="1" applyFill="1" applyAlignment="1">
      <alignment horizontal="center" vertical="center"/>
    </xf>
    <xf numFmtId="0" fontId="12" fillId="3" borderId="15" xfId="2" applyFont="1" applyFill="1" applyBorder="1" applyAlignment="1">
      <alignment horizontal="center" vertical="center"/>
    </xf>
    <xf numFmtId="0" fontId="8" fillId="0" borderId="18" xfId="0" applyFont="1" applyBorder="1">
      <alignment vertical="center"/>
    </xf>
    <xf numFmtId="0" fontId="8" fillId="12" borderId="0" xfId="0" applyFont="1" applyFill="1">
      <alignment vertical="center"/>
    </xf>
    <xf numFmtId="0" fontId="11" fillId="0" borderId="4" xfId="0" applyFont="1" applyBorder="1">
      <alignment vertical="center"/>
    </xf>
    <xf numFmtId="0" fontId="9" fillId="0" borderId="0" xfId="1" applyFont="1">
      <alignment vertical="center"/>
    </xf>
    <xf numFmtId="0" fontId="47" fillId="0" borderId="0" xfId="0" applyFont="1">
      <alignment vertical="center"/>
    </xf>
    <xf numFmtId="0" fontId="0" fillId="0" borderId="0" xfId="0" applyAlignment="1">
      <alignment horizontal="center" vertical="center"/>
    </xf>
    <xf numFmtId="0" fontId="0" fillId="0" borderId="13" xfId="0" applyBorder="1" applyAlignment="1">
      <alignment horizontal="center" vertical="center"/>
    </xf>
    <xf numFmtId="0" fontId="0" fillId="0" borderId="17" xfId="0" applyBorder="1" applyAlignment="1">
      <alignment horizontal="center" vertical="center"/>
    </xf>
    <xf numFmtId="0" fontId="9" fillId="0" borderId="9" xfId="0" applyFont="1" applyBorder="1" applyAlignment="1">
      <alignment horizontal="center" vertical="center"/>
    </xf>
    <xf numFmtId="0" fontId="0" fillId="0" borderId="14" xfId="0" applyBorder="1">
      <alignment vertical="center"/>
    </xf>
    <xf numFmtId="0" fontId="0" fillId="0" borderId="16"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 xfId="0" applyBorder="1">
      <alignment vertical="center"/>
    </xf>
    <xf numFmtId="0" fontId="0" fillId="0" borderId="3" xfId="0" applyBorder="1">
      <alignment vertical="center"/>
    </xf>
    <xf numFmtId="0" fontId="0" fillId="0" borderId="0" xfId="0" applyAlignment="1">
      <alignment horizontal="left" vertical="center"/>
    </xf>
    <xf numFmtId="0" fontId="13" fillId="0" borderId="16" xfId="0" applyFont="1" applyBorder="1" applyAlignment="1">
      <alignment horizontal="left" vertical="center"/>
    </xf>
    <xf numFmtId="0" fontId="0" fillId="0" borderId="9" xfId="0" applyBorder="1" applyAlignment="1">
      <alignment horizontal="left" vertical="center"/>
    </xf>
    <xf numFmtId="0" fontId="0" fillId="5" borderId="9" xfId="0" applyFill="1" applyBorder="1" applyAlignment="1">
      <alignment horizontal="center" vertical="center"/>
    </xf>
    <xf numFmtId="0" fontId="0" fillId="0" borderId="9" xfId="0" applyBorder="1">
      <alignment vertical="center"/>
    </xf>
    <xf numFmtId="0" fontId="0" fillId="0" borderId="17" xfId="0" applyBorder="1" applyAlignment="1">
      <alignment horizontal="right" vertical="center"/>
    </xf>
    <xf numFmtId="0" fontId="8" fillId="0" borderId="9" xfId="0" applyFont="1" applyBorder="1" applyAlignment="1">
      <alignment vertical="center" textRotation="255"/>
    </xf>
    <xf numFmtId="0" fontId="14" fillId="0" borderId="4" xfId="0" applyFont="1" applyBorder="1">
      <alignment vertical="center"/>
    </xf>
    <xf numFmtId="0" fontId="0" fillId="5" borderId="9" xfId="0" applyFill="1" applyBorder="1">
      <alignment vertical="center"/>
    </xf>
    <xf numFmtId="0" fontId="0" fillId="0" borderId="1" xfId="0" applyBorder="1" applyAlignment="1">
      <alignment horizontal="center" vertical="center"/>
    </xf>
    <xf numFmtId="0" fontId="81" fillId="0" borderId="21" xfId="0" applyFont="1" applyBorder="1">
      <alignment vertical="center"/>
    </xf>
    <xf numFmtId="0" fontId="13" fillId="0" borderId="17" xfId="0" applyFont="1" applyBorder="1">
      <alignment vertical="center"/>
    </xf>
    <xf numFmtId="0" fontId="78" fillId="0" borderId="0" xfId="0" applyFont="1">
      <alignment vertical="center"/>
    </xf>
    <xf numFmtId="0" fontId="82" fillId="0" borderId="0" xfId="0" applyFont="1">
      <alignment vertical="center"/>
    </xf>
    <xf numFmtId="0" fontId="73" fillId="0" borderId="17" xfId="0" applyFont="1" applyBorder="1">
      <alignment vertical="center"/>
    </xf>
    <xf numFmtId="0" fontId="0" fillId="0" borderId="60" xfId="0" applyBorder="1">
      <alignment vertical="center"/>
    </xf>
    <xf numFmtId="0" fontId="88" fillId="0" borderId="0" xfId="0" applyFont="1">
      <alignment vertical="center"/>
    </xf>
    <xf numFmtId="0" fontId="0" fillId="0" borderId="76" xfId="0" applyBorder="1">
      <alignment vertical="center"/>
    </xf>
    <xf numFmtId="0" fontId="0" fillId="0" borderId="69" xfId="0" applyBorder="1">
      <alignment vertical="center"/>
    </xf>
    <xf numFmtId="0" fontId="0" fillId="0" borderId="0" xfId="0" applyAlignment="1"/>
    <xf numFmtId="0" fontId="60" fillId="0" borderId="0" xfId="0" applyFont="1" applyAlignment="1">
      <alignment horizontal="right" vertical="center"/>
    </xf>
    <xf numFmtId="0" fontId="60" fillId="0" borderId="0" xfId="0" applyFont="1">
      <alignment vertical="center"/>
    </xf>
    <xf numFmtId="0" fontId="58" fillId="0" borderId="0" xfId="0" applyFont="1">
      <alignment vertical="center"/>
    </xf>
    <xf numFmtId="0" fontId="0" fillId="0" borderId="0" xfId="0" applyAlignment="1">
      <alignment horizontal="right"/>
    </xf>
    <xf numFmtId="0" fontId="60" fillId="0" borderId="11" xfId="0" applyFont="1" applyBorder="1">
      <alignment vertical="center"/>
    </xf>
    <xf numFmtId="0" fontId="60" fillId="0" borderId="4" xfId="0" applyFont="1" applyBorder="1">
      <alignment vertical="center"/>
    </xf>
    <xf numFmtId="0" fontId="60" fillId="0" borderId="6" xfId="0" applyFont="1" applyBorder="1">
      <alignment vertical="center"/>
    </xf>
    <xf numFmtId="0" fontId="60" fillId="0" borderId="7" xfId="0" applyFont="1" applyBorder="1">
      <alignment vertical="center"/>
    </xf>
    <xf numFmtId="0" fontId="9" fillId="0" borderId="10" xfId="0" applyFont="1" applyBorder="1">
      <alignment vertical="center"/>
    </xf>
    <xf numFmtId="0" fontId="0" fillId="0" borderId="0" xfId="0" applyAlignment="1">
      <alignment horizontal="right" vertical="center"/>
    </xf>
    <xf numFmtId="0" fontId="9" fillId="17" borderId="11" xfId="0" applyFont="1" applyFill="1" applyBorder="1">
      <alignment vertical="center"/>
    </xf>
    <xf numFmtId="0" fontId="0" fillId="0" borderId="12" xfId="0" applyBorder="1" applyAlignment="1"/>
    <xf numFmtId="0" fontId="0" fillId="0" borderId="5" xfId="0" applyBorder="1" applyAlignment="1"/>
    <xf numFmtId="0" fontId="60" fillId="0" borderId="10" xfId="0" applyFont="1" applyBorder="1">
      <alignment vertical="center"/>
    </xf>
    <xf numFmtId="0" fontId="54" fillId="0" borderId="0" xfId="3">
      <alignment vertical="center"/>
    </xf>
    <xf numFmtId="0" fontId="24" fillId="0" borderId="0" xfId="3" applyFont="1">
      <alignment vertical="center"/>
    </xf>
    <xf numFmtId="0" fontId="9" fillId="0" borderId="0" xfId="3" applyFont="1" applyAlignment="1">
      <alignment horizontal="right" vertical="center"/>
    </xf>
    <xf numFmtId="0" fontId="51" fillId="0" borderId="0" xfId="3" applyFont="1">
      <alignment vertical="center"/>
    </xf>
    <xf numFmtId="0" fontId="35" fillId="0" borderId="0" xfId="3" applyFont="1">
      <alignment vertical="center"/>
    </xf>
    <xf numFmtId="0" fontId="54" fillId="0" borderId="21" xfId="3" applyBorder="1">
      <alignment vertical="center"/>
    </xf>
    <xf numFmtId="0" fontId="54" fillId="0" borderId="13" xfId="3" applyBorder="1">
      <alignment vertical="center"/>
    </xf>
    <xf numFmtId="0" fontId="54" fillId="0" borderId="14" xfId="3" applyBorder="1">
      <alignment vertical="center"/>
    </xf>
    <xf numFmtId="0" fontId="54" fillId="0" borderId="16" xfId="3" applyBorder="1">
      <alignment vertical="center"/>
    </xf>
    <xf numFmtId="0" fontId="54" fillId="0" borderId="17" xfId="3" applyBorder="1">
      <alignment vertical="center"/>
    </xf>
    <xf numFmtId="0" fontId="54" fillId="0" borderId="18" xfId="3" applyBorder="1">
      <alignment vertical="center"/>
    </xf>
    <xf numFmtId="0" fontId="13" fillId="0" borderId="13" xfId="3" applyFont="1" applyBorder="1">
      <alignment vertical="center"/>
    </xf>
    <xf numFmtId="0" fontId="54" fillId="0" borderId="20" xfId="3" applyBorder="1">
      <alignment vertical="center"/>
    </xf>
    <xf numFmtId="0" fontId="54" fillId="0" borderId="0" xfId="3" applyAlignment="1">
      <alignment horizontal="left" vertical="center"/>
    </xf>
    <xf numFmtId="0" fontId="54" fillId="0" borderId="15" xfId="3" applyBorder="1" applyAlignment="1">
      <alignment horizontal="left" vertical="center"/>
    </xf>
    <xf numFmtId="0" fontId="54" fillId="0" borderId="16" xfId="3" applyBorder="1" applyAlignment="1">
      <alignment horizontal="left" vertical="center"/>
    </xf>
    <xf numFmtId="0" fontId="54" fillId="0" borderId="17" xfId="3" applyBorder="1" applyAlignment="1">
      <alignment horizontal="left" vertical="center"/>
    </xf>
    <xf numFmtId="0" fontId="13" fillId="0" borderId="17" xfId="3" applyFont="1" applyBorder="1" applyAlignment="1">
      <alignment horizontal="left" vertical="center"/>
    </xf>
    <xf numFmtId="0" fontId="54" fillId="0" borderId="18" xfId="3" applyBorder="1" applyAlignment="1">
      <alignment horizontal="left" vertical="center"/>
    </xf>
    <xf numFmtId="0" fontId="54" fillId="0" borderId="9" xfId="3" applyBorder="1" applyAlignment="1">
      <alignment horizontal="center" vertical="center"/>
    </xf>
    <xf numFmtId="0" fontId="54" fillId="0" borderId="0" xfId="3" applyAlignment="1">
      <alignment horizontal="center" vertical="center"/>
    </xf>
    <xf numFmtId="0" fontId="14" fillId="0" borderId="0" xfId="3" applyFont="1" applyAlignment="1">
      <alignment horizontal="left" vertical="center"/>
    </xf>
    <xf numFmtId="0" fontId="84" fillId="0" borderId="0" xfId="3" applyFont="1">
      <alignment vertical="center"/>
    </xf>
    <xf numFmtId="0" fontId="85" fillId="0" borderId="0" xfId="3" applyFont="1">
      <alignment vertical="center"/>
    </xf>
    <xf numFmtId="0" fontId="85" fillId="0" borderId="17" xfId="3" applyFont="1" applyBorder="1">
      <alignment vertical="center"/>
    </xf>
    <xf numFmtId="0" fontId="54" fillId="0" borderId="65" xfId="3" applyBorder="1">
      <alignment vertical="center"/>
    </xf>
    <xf numFmtId="0" fontId="54" fillId="0" borderId="10" xfId="3" applyBorder="1">
      <alignment vertical="center"/>
    </xf>
    <xf numFmtId="0" fontId="54" fillId="0" borderId="11" xfId="3" applyBorder="1">
      <alignment vertical="center"/>
    </xf>
    <xf numFmtId="0" fontId="54" fillId="0" borderId="12" xfId="3" applyBorder="1">
      <alignment vertical="center"/>
    </xf>
    <xf numFmtId="0" fontId="52" fillId="0" borderId="28" xfId="3" applyFont="1" applyBorder="1">
      <alignment vertical="center"/>
    </xf>
    <xf numFmtId="0" fontId="54" fillId="0" borderId="5" xfId="3" applyBorder="1">
      <alignment vertical="center"/>
    </xf>
    <xf numFmtId="0" fontId="54" fillId="0" borderId="4" xfId="3" applyBorder="1">
      <alignment vertical="center"/>
    </xf>
    <xf numFmtId="0" fontId="83" fillId="0" borderId="17" xfId="3" applyFont="1" applyBorder="1">
      <alignment vertical="center"/>
    </xf>
    <xf numFmtId="0" fontId="38" fillId="0" borderId="17" xfId="3" applyFont="1" applyBorder="1" applyAlignment="1">
      <alignment horizontal="right" vertical="center"/>
    </xf>
    <xf numFmtId="0" fontId="54" fillId="0" borderId="6" xfId="3" applyBorder="1">
      <alignment vertical="center"/>
    </xf>
    <xf numFmtId="0" fontId="54" fillId="0" borderId="7" xfId="3" applyBorder="1">
      <alignment vertical="center"/>
    </xf>
    <xf numFmtId="0" fontId="54" fillId="0" borderId="8" xfId="3" applyBorder="1">
      <alignment vertical="center"/>
    </xf>
    <xf numFmtId="0" fontId="86" fillId="0" borderId="0" xfId="3" applyFont="1">
      <alignment vertical="center"/>
    </xf>
    <xf numFmtId="0" fontId="13" fillId="0" borderId="0" xfId="3" applyFont="1">
      <alignment vertical="center"/>
    </xf>
    <xf numFmtId="0" fontId="82" fillId="0" borderId="0" xfId="3" applyFont="1">
      <alignment vertical="center"/>
    </xf>
    <xf numFmtId="0" fontId="48" fillId="0" borderId="0" xfId="3" applyFont="1">
      <alignment vertical="center"/>
    </xf>
    <xf numFmtId="0" fontId="9" fillId="0" borderId="0" xfId="3" applyFont="1" applyAlignment="1">
      <alignment horizontal="left" vertical="center"/>
    </xf>
    <xf numFmtId="0" fontId="50" fillId="0" borderId="17" xfId="3" applyFont="1" applyBorder="1">
      <alignment vertical="center"/>
    </xf>
    <xf numFmtId="0" fontId="14" fillId="3" borderId="0" xfId="3" applyFont="1" applyFill="1" applyAlignment="1">
      <alignment horizontal="left" vertical="center"/>
    </xf>
    <xf numFmtId="0" fontId="87" fillId="0" borderId="0" xfId="3" applyFont="1" applyAlignment="1">
      <alignment horizontal="left" vertical="center"/>
    </xf>
    <xf numFmtId="0" fontId="87" fillId="0" borderId="17" xfId="3" applyFont="1" applyBorder="1" applyAlignment="1">
      <alignment horizontal="left" vertical="center"/>
    </xf>
    <xf numFmtId="0" fontId="0" fillId="0" borderId="0" xfId="3" applyFont="1">
      <alignment vertical="center"/>
    </xf>
    <xf numFmtId="0" fontId="60" fillId="0" borderId="0" xfId="0" applyFont="1" applyAlignment="1"/>
    <xf numFmtId="0" fontId="58" fillId="0" borderId="0" xfId="0" applyFont="1" applyAlignment="1">
      <alignment horizontal="center"/>
    </xf>
    <xf numFmtId="0" fontId="60" fillId="0" borderId="0" xfId="0" applyFont="1" applyAlignment="1">
      <alignment horizontal="right"/>
    </xf>
    <xf numFmtId="0" fontId="58" fillId="0" borderId="0" xfId="0" applyFont="1" applyAlignment="1">
      <alignment horizontal="left"/>
    </xf>
    <xf numFmtId="0" fontId="58" fillId="0" borderId="0" xfId="0" applyFont="1" applyAlignment="1">
      <alignment horizontal="right"/>
    </xf>
    <xf numFmtId="0" fontId="58" fillId="0" borderId="0" xfId="0" applyFont="1" applyAlignment="1"/>
    <xf numFmtId="0" fontId="60" fillId="0" borderId="0" xfId="0" applyFont="1" applyAlignment="1">
      <alignment horizontal="center"/>
    </xf>
    <xf numFmtId="0" fontId="61" fillId="0" borderId="74" xfId="0" applyFont="1" applyBorder="1">
      <alignment vertical="center"/>
    </xf>
    <xf numFmtId="0" fontId="13" fillId="0" borderId="11" xfId="0" applyFont="1" applyBorder="1" applyAlignment="1"/>
    <xf numFmtId="0" fontId="13" fillId="0" borderId="12" xfId="0" applyFont="1" applyBorder="1" applyAlignment="1"/>
    <xf numFmtId="0" fontId="24" fillId="0" borderId="40" xfId="0" applyFont="1" applyBorder="1">
      <alignment vertical="center"/>
    </xf>
    <xf numFmtId="0" fontId="13" fillId="0" borderId="20" xfId="0" applyFont="1" applyBorder="1" applyAlignment="1"/>
    <xf numFmtId="0" fontId="13" fillId="0" borderId="0" xfId="0" applyFont="1" applyAlignment="1"/>
    <xf numFmtId="0" fontId="13" fillId="0" borderId="5" xfId="0" applyFont="1" applyBorder="1" applyAlignment="1"/>
    <xf numFmtId="0" fontId="13" fillId="0" borderId="16" xfId="0" applyFont="1" applyBorder="1" applyAlignment="1"/>
    <xf numFmtId="0" fontId="13" fillId="0" borderId="17" xfId="0" applyFont="1" applyBorder="1" applyAlignment="1"/>
    <xf numFmtId="0" fontId="13" fillId="0" borderId="29" xfId="0" applyFont="1" applyBorder="1" applyAlignment="1"/>
    <xf numFmtId="0" fontId="13" fillId="0" borderId="19" xfId="0" applyFont="1" applyBorder="1">
      <alignment vertical="center"/>
    </xf>
    <xf numFmtId="0" fontId="13" fillId="0" borderId="13" xfId="0" applyFont="1" applyBorder="1" applyAlignment="1"/>
    <xf numFmtId="0" fontId="13" fillId="0" borderId="51" xfId="0" applyFont="1" applyBorder="1" applyAlignment="1"/>
    <xf numFmtId="0" fontId="24" fillId="0" borderId="41" xfId="0" applyFont="1" applyBorder="1">
      <alignment vertical="center"/>
    </xf>
    <xf numFmtId="0" fontId="13" fillId="3" borderId="54" xfId="0" applyFont="1" applyFill="1" applyBorder="1" applyAlignment="1">
      <alignment horizontal="center" vertical="center"/>
    </xf>
    <xf numFmtId="0" fontId="13" fillId="0" borderId="43" xfId="0" applyFont="1" applyBorder="1" applyAlignment="1"/>
    <xf numFmtId="0" fontId="13" fillId="0" borderId="44" xfId="0" applyFont="1" applyBorder="1" applyAlignment="1"/>
    <xf numFmtId="0" fontId="13" fillId="0" borderId="45" xfId="0" applyFont="1" applyBorder="1" applyAlignment="1"/>
    <xf numFmtId="0" fontId="24" fillId="0" borderId="0" xfId="0" applyFont="1" applyAlignment="1"/>
    <xf numFmtId="0" fontId="24" fillId="0" borderId="74" xfId="0" applyFont="1" applyBorder="1">
      <alignment vertical="center"/>
    </xf>
    <xf numFmtId="0" fontId="0" fillId="0" borderId="11" xfId="0" applyBorder="1" applyAlignment="1"/>
    <xf numFmtId="0" fontId="13" fillId="17" borderId="0" xfId="0" applyFont="1" applyFill="1" applyAlignment="1">
      <alignment horizontal="center"/>
    </xf>
    <xf numFmtId="0" fontId="13" fillId="0" borderId="0" xfId="0" applyFont="1" applyAlignment="1">
      <alignment horizontal="center"/>
    </xf>
    <xf numFmtId="0" fontId="24" fillId="0" borderId="40" xfId="0" applyFont="1" applyBorder="1" applyAlignment="1">
      <alignment vertical="top"/>
    </xf>
    <xf numFmtId="0" fontId="13" fillId="17" borderId="5" xfId="0" applyFont="1" applyFill="1" applyBorder="1" applyAlignment="1">
      <alignment horizontal="center"/>
    </xf>
    <xf numFmtId="0" fontId="24" fillId="0" borderId="41" xfId="0" applyFont="1" applyBorder="1" applyAlignment="1">
      <alignment vertical="top"/>
    </xf>
    <xf numFmtId="0" fontId="14" fillId="3" borderId="80" xfId="0" applyFont="1" applyFill="1" applyBorder="1" applyAlignment="1">
      <alignment horizontal="center" vertical="center"/>
    </xf>
    <xf numFmtId="0" fontId="13" fillId="0" borderId="7" xfId="0" applyFont="1" applyBorder="1" applyAlignment="1"/>
    <xf numFmtId="0" fontId="13" fillId="0" borderId="8" xfId="0" applyFont="1" applyBorder="1" applyAlignment="1"/>
    <xf numFmtId="0" fontId="58" fillId="0" borderId="39" xfId="0" applyFont="1" applyBorder="1" applyAlignment="1"/>
    <xf numFmtId="0" fontId="58" fillId="0" borderId="13" xfId="0" applyFont="1" applyBorder="1" applyAlignment="1"/>
    <xf numFmtId="0" fontId="13" fillId="17" borderId="0" xfId="0" applyFont="1" applyFill="1" applyAlignment="1"/>
    <xf numFmtId="0" fontId="14" fillId="3" borderId="54" xfId="0" applyFont="1" applyFill="1" applyBorder="1" applyAlignment="1">
      <alignment horizontal="center" vertical="center"/>
    </xf>
    <xf numFmtId="0" fontId="0" fillId="0" borderId="44" xfId="0" applyBorder="1" applyAlignment="1"/>
    <xf numFmtId="0" fontId="0" fillId="0" borderId="45" xfId="0" applyBorder="1" applyAlignment="1"/>
    <xf numFmtId="0" fontId="24" fillId="0" borderId="74" xfId="0" applyFont="1" applyBorder="1" applyAlignment="1"/>
    <xf numFmtId="0" fontId="24" fillId="0" borderId="40" xfId="0" applyFont="1" applyBorder="1" applyAlignment="1"/>
    <xf numFmtId="0" fontId="13" fillId="17" borderId="5" xfId="0" applyFont="1" applyFill="1" applyBorder="1" applyAlignment="1"/>
    <xf numFmtId="20" fontId="13" fillId="0" borderId="0" xfId="0" applyNumberFormat="1" applyFont="1" applyAlignment="1">
      <alignment horizontal="center"/>
    </xf>
    <xf numFmtId="0" fontId="13" fillId="0" borderId="5" xfId="0" applyFont="1" applyBorder="1" applyAlignment="1">
      <alignment horizontal="center"/>
    </xf>
    <xf numFmtId="0" fontId="24" fillId="0" borderId="0" xfId="0" applyFont="1" applyAlignment="1">
      <alignment horizontal="center" vertical="top"/>
    </xf>
    <xf numFmtId="0" fontId="54" fillId="0" borderId="40" xfId="0" applyFont="1" applyBorder="1" applyAlignment="1">
      <alignment vertical="top"/>
    </xf>
    <xf numFmtId="0" fontId="54" fillId="0" borderId="41" xfId="0" applyFont="1" applyBorder="1" applyAlignment="1">
      <alignment vertical="top"/>
    </xf>
    <xf numFmtId="0" fontId="69" fillId="0" borderId="39" xfId="0" applyFont="1" applyBorder="1" applyAlignment="1"/>
    <xf numFmtId="0" fontId="69" fillId="0" borderId="20" xfId="0" applyFont="1" applyBorder="1" applyAlignment="1"/>
    <xf numFmtId="0" fontId="69" fillId="0" borderId="16" xfId="0" applyFont="1" applyBorder="1" applyAlignment="1"/>
    <xf numFmtId="0" fontId="0" fillId="0" borderId="17" xfId="0" applyBorder="1" applyAlignment="1"/>
    <xf numFmtId="0" fontId="0" fillId="0" borderId="29" xfId="0" applyBorder="1" applyAlignment="1"/>
    <xf numFmtId="0" fontId="0" fillId="0" borderId="13" xfId="0" applyBorder="1" applyAlignment="1"/>
    <xf numFmtId="0" fontId="0" fillId="0" borderId="51" xfId="0" applyBorder="1" applyAlignment="1"/>
    <xf numFmtId="0" fontId="9" fillId="0" borderId="0" xfId="0" applyFont="1" applyAlignment="1">
      <alignment horizontal="center"/>
    </xf>
    <xf numFmtId="0" fontId="8" fillId="0" borderId="0" xfId="0" applyFont="1" applyAlignment="1"/>
    <xf numFmtId="0" fontId="8" fillId="0" borderId="0" xfId="0" applyFont="1" applyAlignment="1">
      <alignment horizontal="right"/>
    </xf>
    <xf numFmtId="0" fontId="9" fillId="10" borderId="0" xfId="0" applyFont="1" applyFill="1">
      <alignment vertical="center"/>
    </xf>
    <xf numFmtId="0" fontId="13" fillId="0" borderId="7" xfId="0" applyFont="1" applyBorder="1" applyAlignment="1">
      <alignment horizontal="left" vertical="center"/>
    </xf>
    <xf numFmtId="0" fontId="63" fillId="0" borderId="7" xfId="0" applyFont="1" applyBorder="1">
      <alignment vertical="center"/>
    </xf>
    <xf numFmtId="0" fontId="63" fillId="0" borderId="11" xfId="0" applyFont="1" applyBorder="1">
      <alignment vertical="center"/>
    </xf>
    <xf numFmtId="0" fontId="9" fillId="17" borderId="10" xfId="0" applyFont="1" applyFill="1" applyBorder="1">
      <alignment vertical="center"/>
    </xf>
    <xf numFmtId="0" fontId="9" fillId="0" borderId="4" xfId="0" applyFont="1" applyBorder="1">
      <alignment vertical="center"/>
    </xf>
    <xf numFmtId="0" fontId="9" fillId="0" borderId="12" xfId="0" applyFont="1" applyBorder="1">
      <alignment vertical="center"/>
    </xf>
    <xf numFmtId="0" fontId="60" fillId="0" borderId="8" xfId="0" applyFont="1" applyBorder="1">
      <alignment vertical="center"/>
    </xf>
    <xf numFmtId="0" fontId="60" fillId="0" borderId="12" xfId="0" applyFont="1" applyBorder="1">
      <alignment vertical="center"/>
    </xf>
    <xf numFmtId="0" fontId="30" fillId="3" borderId="0" xfId="1" applyFont="1" applyFill="1">
      <alignment vertical="center"/>
    </xf>
    <xf numFmtId="0" fontId="29" fillId="3" borderId="0" xfId="1" applyFont="1" applyFill="1">
      <alignment vertical="center"/>
    </xf>
    <xf numFmtId="0" fontId="69" fillId="0" borderId="0" xfId="0" applyFont="1">
      <alignment vertical="center"/>
    </xf>
    <xf numFmtId="0" fontId="13" fillId="0" borderId="0" xfId="0" applyFont="1" applyAlignment="1">
      <alignment horizontal="left" vertical="center"/>
    </xf>
    <xf numFmtId="0" fontId="13" fillId="0" borderId="0" xfId="0" applyFont="1" applyAlignment="1">
      <alignment horizontal="center" vertical="center"/>
    </xf>
    <xf numFmtId="0" fontId="13" fillId="0" borderId="17" xfId="0" applyFont="1" applyBorder="1" applyAlignment="1">
      <alignment horizontal="left" vertical="center"/>
    </xf>
    <xf numFmtId="0" fontId="92" fillId="0" borderId="17" xfId="3" applyFont="1" applyBorder="1">
      <alignment vertical="center"/>
    </xf>
    <xf numFmtId="0" fontId="101" fillId="0" borderId="17" xfId="3" applyFont="1" applyBorder="1">
      <alignment vertical="center"/>
    </xf>
    <xf numFmtId="0" fontId="54" fillId="0" borderId="20" xfId="3" applyBorder="1" applyAlignment="1">
      <alignment horizontal="left" vertical="center"/>
    </xf>
    <xf numFmtId="0" fontId="54" fillId="0" borderId="20" xfId="3" applyBorder="1" applyAlignment="1">
      <alignment horizontal="center" vertical="center"/>
    </xf>
    <xf numFmtId="0" fontId="0" fillId="0" borderId="19" xfId="3" applyFont="1" applyBorder="1" applyAlignment="1">
      <alignment horizontal="center" vertical="center"/>
    </xf>
    <xf numFmtId="0" fontId="0" fillId="0" borderId="23" xfId="3" applyFont="1" applyBorder="1" applyAlignment="1">
      <alignment horizontal="center" vertical="center"/>
    </xf>
    <xf numFmtId="0" fontId="0" fillId="0" borderId="0" xfId="3" applyFont="1" applyAlignment="1">
      <alignment horizontal="left" vertical="center"/>
    </xf>
    <xf numFmtId="0" fontId="104" fillId="0" borderId="0" xfId="3" applyFont="1">
      <alignment vertical="center"/>
    </xf>
    <xf numFmtId="0" fontId="13" fillId="0" borderId="0" xfId="3" applyFont="1" applyAlignment="1">
      <alignment horizontal="left" vertical="center"/>
    </xf>
    <xf numFmtId="0" fontId="0" fillId="0" borderId="17" xfId="3" applyFont="1" applyBorder="1" applyAlignment="1">
      <alignment horizontal="left" vertical="center"/>
    </xf>
    <xf numFmtId="0" fontId="9" fillId="0" borderId="13" xfId="0" applyFont="1" applyBorder="1">
      <alignment vertical="center"/>
    </xf>
    <xf numFmtId="0" fontId="19" fillId="0" borderId="0" xfId="1">
      <alignment vertical="center"/>
    </xf>
    <xf numFmtId="0" fontId="14" fillId="0" borderId="0" xfId="1" applyFont="1">
      <alignment vertical="center"/>
    </xf>
    <xf numFmtId="0" fontId="53" fillId="0" borderId="0" xfId="1" applyFont="1" applyAlignment="1">
      <alignment horizontal="left" vertical="center"/>
    </xf>
    <xf numFmtId="0" fontId="97" fillId="0" borderId="0" xfId="0" applyFont="1">
      <alignment vertical="center"/>
    </xf>
    <xf numFmtId="0" fontId="13" fillId="0" borderId="0" xfId="0" applyFont="1" applyAlignment="1">
      <alignment horizontal="right" vertical="center"/>
    </xf>
    <xf numFmtId="0" fontId="13" fillId="0" borderId="13" xfId="0" applyFont="1" applyBorder="1">
      <alignment vertical="center"/>
    </xf>
    <xf numFmtId="0" fontId="13" fillId="0" borderId="14" xfId="0" applyFont="1" applyBorder="1">
      <alignment vertical="center"/>
    </xf>
    <xf numFmtId="0" fontId="13" fillId="0" borderId="15" xfId="0" applyFont="1" applyBorder="1">
      <alignment vertical="center"/>
    </xf>
    <xf numFmtId="0" fontId="13" fillId="0" borderId="18" xfId="0" applyFont="1" applyBorder="1">
      <alignment vertical="center"/>
    </xf>
    <xf numFmtId="0" fontId="13" fillId="0" borderId="20" xfId="0" applyFont="1" applyBorder="1">
      <alignment vertical="center"/>
    </xf>
    <xf numFmtId="0" fontId="13" fillId="0" borderId="16" xfId="0" applyFont="1" applyBorder="1">
      <alignment vertical="center"/>
    </xf>
    <xf numFmtId="0" fontId="13" fillId="20" borderId="21" xfId="0" applyFont="1" applyFill="1" applyBorder="1">
      <alignment vertical="center"/>
    </xf>
    <xf numFmtId="0" fontId="13" fillId="20" borderId="20" xfId="0" applyFont="1" applyFill="1" applyBorder="1">
      <alignment vertical="center"/>
    </xf>
    <xf numFmtId="0" fontId="13" fillId="20" borderId="16" xfId="0" applyFont="1" applyFill="1" applyBorder="1">
      <alignment vertical="center"/>
    </xf>
    <xf numFmtId="0" fontId="13" fillId="17" borderId="21" xfId="0" applyFont="1" applyFill="1" applyBorder="1">
      <alignment vertical="center"/>
    </xf>
    <xf numFmtId="0" fontId="13" fillId="17" borderId="20" xfId="0" applyFont="1" applyFill="1" applyBorder="1">
      <alignment vertical="center"/>
    </xf>
    <xf numFmtId="0" fontId="13" fillId="17" borderId="16" xfId="0" applyFont="1" applyFill="1" applyBorder="1">
      <alignment vertical="center"/>
    </xf>
    <xf numFmtId="0" fontId="13" fillId="4" borderId="21" xfId="0" applyFont="1" applyFill="1" applyBorder="1">
      <alignment vertical="center"/>
    </xf>
    <xf numFmtId="0" fontId="13" fillId="4" borderId="20" xfId="0" applyFont="1" applyFill="1" applyBorder="1">
      <alignment vertical="center"/>
    </xf>
    <xf numFmtId="0" fontId="13" fillId="4" borderId="16" xfId="0" applyFont="1" applyFill="1" applyBorder="1">
      <alignment vertical="center"/>
    </xf>
    <xf numFmtId="0" fontId="13" fillId="4" borderId="0" xfId="0" applyFont="1" applyFill="1">
      <alignment vertical="center"/>
    </xf>
    <xf numFmtId="0" fontId="13" fillId="18" borderId="21" xfId="0" applyFont="1" applyFill="1" applyBorder="1">
      <alignment vertical="center"/>
    </xf>
    <xf numFmtId="0" fontId="13" fillId="18" borderId="20" xfId="0" applyFont="1" applyFill="1" applyBorder="1">
      <alignment vertical="center"/>
    </xf>
    <xf numFmtId="0" fontId="13" fillId="18" borderId="16" xfId="0" applyFont="1" applyFill="1" applyBorder="1">
      <alignment vertical="center"/>
    </xf>
    <xf numFmtId="0" fontId="13" fillId="3" borderId="21" xfId="0" applyFont="1" applyFill="1" applyBorder="1">
      <alignment vertical="center"/>
    </xf>
    <xf numFmtId="0" fontId="13" fillId="3" borderId="20" xfId="0" applyFont="1" applyFill="1" applyBorder="1">
      <alignment vertical="center"/>
    </xf>
    <xf numFmtId="0" fontId="13" fillId="3" borderId="16" xfId="0" applyFont="1" applyFill="1" applyBorder="1">
      <alignment vertical="center"/>
    </xf>
    <xf numFmtId="0" fontId="13" fillId="3" borderId="0" xfId="0" applyFont="1" applyFill="1">
      <alignment vertical="center"/>
    </xf>
    <xf numFmtId="0" fontId="8" fillId="0" borderId="15" xfId="0" applyFont="1" applyBorder="1">
      <alignment vertical="center"/>
    </xf>
    <xf numFmtId="0" fontId="13" fillId="3" borderId="13" xfId="0" applyFont="1" applyFill="1" applyBorder="1">
      <alignment vertical="center"/>
    </xf>
    <xf numFmtId="0" fontId="13" fillId="0" borderId="21" xfId="0" applyFont="1" applyBorder="1">
      <alignment vertical="center"/>
    </xf>
    <xf numFmtId="0" fontId="23" fillId="0" borderId="35" xfId="1" applyFont="1" applyBorder="1">
      <alignment vertical="center"/>
    </xf>
    <xf numFmtId="0" fontId="23" fillId="0" borderId="35" xfId="1" applyFont="1" applyBorder="1" applyAlignment="1">
      <alignment horizontal="center" vertical="center"/>
    </xf>
    <xf numFmtId="0" fontId="23" fillId="0" borderId="9" xfId="1" applyFont="1" applyBorder="1">
      <alignment vertical="center"/>
    </xf>
    <xf numFmtId="0" fontId="27" fillId="0" borderId="9" xfId="1" applyFont="1" applyBorder="1" applyAlignment="1">
      <alignment horizontal="center" vertical="center"/>
    </xf>
    <xf numFmtId="0" fontId="23" fillId="0" borderId="9" xfId="1" applyFont="1" applyBorder="1" applyAlignment="1">
      <alignment horizontal="center" vertical="center"/>
    </xf>
    <xf numFmtId="0" fontId="9" fillId="0" borderId="0" xfId="0" applyFont="1" applyAlignment="1"/>
    <xf numFmtId="0" fontId="13" fillId="2" borderId="0" xfId="0" applyFont="1" applyFill="1" applyAlignment="1">
      <alignment horizontal="center"/>
    </xf>
    <xf numFmtId="0" fontId="13" fillId="0" borderId="17" xfId="0" applyFont="1" applyBorder="1" applyAlignment="1">
      <alignment horizontal="center"/>
    </xf>
    <xf numFmtId="0" fontId="13" fillId="0" borderId="29" xfId="0" applyFont="1" applyBorder="1" applyAlignment="1">
      <alignment horizontal="center"/>
    </xf>
    <xf numFmtId="0" fontId="13" fillId="0" borderId="17" xfId="0" applyFont="1" applyBorder="1" applyAlignment="1">
      <alignment horizontal="center" vertical="center"/>
    </xf>
    <xf numFmtId="0" fontId="9" fillId="0" borderId="17" xfId="0" applyFont="1" applyBorder="1" applyAlignment="1">
      <alignment horizontal="center" vertical="center"/>
    </xf>
    <xf numFmtId="0" fontId="13" fillId="3" borderId="15" xfId="0" applyFont="1" applyFill="1" applyBorder="1">
      <alignment vertical="center"/>
    </xf>
    <xf numFmtId="0" fontId="13" fillId="17" borderId="15" xfId="0" applyFont="1" applyFill="1" applyBorder="1">
      <alignment vertical="center"/>
    </xf>
    <xf numFmtId="0" fontId="13" fillId="17" borderId="23" xfId="0" applyFont="1" applyFill="1" applyBorder="1">
      <alignment vertical="center"/>
    </xf>
    <xf numFmtId="0" fontId="8" fillId="0" borderId="3" xfId="0" applyFont="1" applyBorder="1">
      <alignment vertical="center"/>
    </xf>
    <xf numFmtId="0" fontId="13" fillId="3" borderId="17" xfId="0" applyFont="1" applyFill="1" applyBorder="1">
      <alignment vertical="center"/>
    </xf>
    <xf numFmtId="0" fontId="13" fillId="3" borderId="18" xfId="0" applyFont="1" applyFill="1" applyBorder="1">
      <alignment vertical="center"/>
    </xf>
    <xf numFmtId="0" fontId="13" fillId="3" borderId="14" xfId="0" applyFont="1" applyFill="1" applyBorder="1">
      <alignment vertical="center"/>
    </xf>
    <xf numFmtId="0" fontId="9" fillId="3" borderId="13" xfId="0" applyFont="1" applyFill="1" applyBorder="1">
      <alignment vertical="center"/>
    </xf>
    <xf numFmtId="0" fontId="105" fillId="3" borderId="14" xfId="0" applyFont="1" applyFill="1" applyBorder="1">
      <alignment vertical="center"/>
    </xf>
    <xf numFmtId="0" fontId="9" fillId="3" borderId="20" xfId="0" applyFont="1" applyFill="1" applyBorder="1">
      <alignment vertical="center"/>
    </xf>
    <xf numFmtId="0" fontId="13" fillId="0" borderId="22" xfId="0" applyFont="1" applyBorder="1">
      <alignment vertical="center"/>
    </xf>
    <xf numFmtId="0" fontId="13" fillId="0" borderId="23" xfId="0" applyFont="1" applyBorder="1">
      <alignment vertical="center"/>
    </xf>
    <xf numFmtId="0" fontId="0" fillId="3" borderId="15" xfId="0" applyFill="1" applyBorder="1">
      <alignment vertical="center"/>
    </xf>
    <xf numFmtId="0" fontId="13" fillId="0" borderId="0" xfId="1" applyFont="1">
      <alignment vertical="center"/>
    </xf>
    <xf numFmtId="0" fontId="13" fillId="3" borderId="19" xfId="0" applyFont="1" applyFill="1" applyBorder="1">
      <alignment vertical="center"/>
    </xf>
    <xf numFmtId="0" fontId="13" fillId="20" borderId="19" xfId="0" applyFont="1" applyFill="1" applyBorder="1">
      <alignment vertical="center"/>
    </xf>
    <xf numFmtId="0" fontId="13" fillId="20" borderId="22" xfId="0" applyFont="1" applyFill="1" applyBorder="1">
      <alignment vertical="center"/>
    </xf>
    <xf numFmtId="0" fontId="13" fillId="20" borderId="23" xfId="0" applyFont="1" applyFill="1" applyBorder="1">
      <alignment vertical="center"/>
    </xf>
    <xf numFmtId="0" fontId="14" fillId="3" borderId="0" xfId="0" applyFont="1" applyFill="1">
      <alignment vertical="center"/>
    </xf>
    <xf numFmtId="0" fontId="8" fillId="3" borderId="15" xfId="0" applyFont="1" applyFill="1" applyBorder="1">
      <alignment vertical="center"/>
    </xf>
    <xf numFmtId="0" fontId="13" fillId="4" borderId="17" xfId="0" applyFont="1" applyFill="1" applyBorder="1">
      <alignment vertical="center"/>
    </xf>
    <xf numFmtId="0" fontId="13" fillId="17" borderId="19" xfId="0" applyFont="1" applyFill="1" applyBorder="1">
      <alignment vertical="center"/>
    </xf>
    <xf numFmtId="0" fontId="13" fillId="17" borderId="22" xfId="0" applyFont="1" applyFill="1" applyBorder="1">
      <alignment vertical="center"/>
    </xf>
    <xf numFmtId="0" fontId="106" fillId="0" borderId="0" xfId="0" applyFont="1" applyAlignment="1">
      <alignment horizontal="center" vertical="center"/>
    </xf>
    <xf numFmtId="0" fontId="13" fillId="0" borderId="19" xfId="0" applyFont="1" applyBorder="1" applyAlignment="1">
      <alignment horizontal="center" vertical="center"/>
    </xf>
    <xf numFmtId="0" fontId="13" fillId="0" borderId="22" xfId="0" applyFont="1" applyBorder="1" applyAlignment="1">
      <alignment horizontal="center" vertical="center"/>
    </xf>
    <xf numFmtId="0" fontId="13" fillId="0" borderId="23" xfId="0" applyFont="1" applyBorder="1" applyAlignment="1">
      <alignment horizontal="center" vertical="center"/>
    </xf>
    <xf numFmtId="0" fontId="9" fillId="0" borderId="20" xfId="0" applyFont="1" applyBorder="1">
      <alignment vertical="center"/>
    </xf>
    <xf numFmtId="0" fontId="9" fillId="0" borderId="16" xfId="0" applyFont="1" applyBorder="1">
      <alignment vertical="center"/>
    </xf>
    <xf numFmtId="0" fontId="9" fillId="0" borderId="21" xfId="0" applyFont="1" applyBorder="1">
      <alignment vertical="center"/>
    </xf>
    <xf numFmtId="0" fontId="9" fillId="3" borderId="16" xfId="0" applyFont="1" applyFill="1" applyBorder="1">
      <alignment vertical="center"/>
    </xf>
    <xf numFmtId="0" fontId="107" fillId="0" borderId="0" xfId="0" applyFont="1">
      <alignment vertical="center"/>
    </xf>
    <xf numFmtId="0" fontId="9" fillId="3" borderId="21" xfId="0" applyFont="1" applyFill="1" applyBorder="1">
      <alignment vertical="center"/>
    </xf>
    <xf numFmtId="0" fontId="24" fillId="3" borderId="40" xfId="0" applyFont="1" applyFill="1" applyBorder="1" applyAlignment="1">
      <alignment horizontal="center" vertical="center"/>
    </xf>
    <xf numFmtId="0" fontId="24" fillId="3" borderId="40" xfId="0" applyFont="1" applyFill="1" applyBorder="1" applyAlignment="1">
      <alignment horizontal="center"/>
    </xf>
    <xf numFmtId="0" fontId="66" fillId="0" borderId="0" xfId="0" applyFont="1">
      <alignment vertical="center"/>
    </xf>
    <xf numFmtId="0" fontId="8" fillId="0" borderId="5" xfId="0" applyFont="1" applyBorder="1">
      <alignment vertical="center"/>
    </xf>
    <xf numFmtId="0" fontId="13" fillId="0" borderId="7" xfId="0" applyFont="1" applyBorder="1">
      <alignment vertical="center"/>
    </xf>
    <xf numFmtId="0" fontId="0" fillId="3" borderId="0" xfId="0" applyFill="1" applyAlignment="1">
      <alignment horizontal="left" vertical="center"/>
    </xf>
    <xf numFmtId="0" fontId="60" fillId="0" borderId="0" xfId="0" applyFont="1" applyAlignment="1">
      <alignment horizontal="left" vertical="center"/>
    </xf>
    <xf numFmtId="0" fontId="60" fillId="0" borderId="0" xfId="0" applyFont="1" applyAlignment="1">
      <alignment horizontal="center" vertical="center"/>
    </xf>
    <xf numFmtId="0" fontId="9" fillId="3" borderId="0" xfId="0" applyFont="1" applyFill="1" applyAlignment="1">
      <alignment horizontal="center" vertical="center"/>
    </xf>
    <xf numFmtId="0" fontId="8" fillId="0" borderId="0" xfId="0" applyFont="1" applyAlignment="1">
      <alignment horizontal="left" vertical="center"/>
    </xf>
    <xf numFmtId="0" fontId="19" fillId="0" borderId="20" xfId="1" applyBorder="1">
      <alignment vertical="center"/>
    </xf>
    <xf numFmtId="0" fontId="19" fillId="0" borderId="19" xfId="1" applyBorder="1">
      <alignment vertical="center"/>
    </xf>
    <xf numFmtId="0" fontId="19" fillId="0" borderId="16" xfId="1" applyBorder="1">
      <alignment vertical="center"/>
    </xf>
    <xf numFmtId="0" fontId="19" fillId="0" borderId="2" xfId="1" applyBorder="1">
      <alignment vertical="center"/>
    </xf>
    <xf numFmtId="0" fontId="19" fillId="0" borderId="23" xfId="1" applyBorder="1">
      <alignment vertical="center"/>
    </xf>
    <xf numFmtId="0" fontId="19" fillId="0" borderId="17" xfId="1" applyBorder="1">
      <alignment vertical="center"/>
    </xf>
    <xf numFmtId="0" fontId="23" fillId="0" borderId="38" xfId="1" applyFont="1" applyBorder="1" applyAlignment="1">
      <alignment horizontal="center" vertical="center"/>
    </xf>
    <xf numFmtId="0" fontId="20" fillId="0" borderId="0" xfId="1" applyFont="1" applyAlignment="1">
      <alignment horizontal="left" vertical="center"/>
    </xf>
    <xf numFmtId="0" fontId="20" fillId="0" borderId="10" xfId="1" applyFont="1" applyBorder="1">
      <alignment vertical="center"/>
    </xf>
    <xf numFmtId="0" fontId="20" fillId="0" borderId="12" xfId="1" applyFont="1" applyBorder="1">
      <alignment vertical="center"/>
    </xf>
    <xf numFmtId="0" fontId="20" fillId="0" borderId="4" xfId="1" applyFont="1" applyBorder="1">
      <alignment vertical="center"/>
    </xf>
    <xf numFmtId="0" fontId="20" fillId="0" borderId="5" xfId="1" applyFont="1" applyBorder="1">
      <alignment vertical="center"/>
    </xf>
    <xf numFmtId="0" fontId="13" fillId="0" borderId="9" xfId="0" applyFont="1" applyBorder="1" applyAlignment="1">
      <alignment horizontal="center" vertical="center"/>
    </xf>
    <xf numFmtId="0" fontId="19" fillId="3" borderId="0" xfId="1" applyFill="1">
      <alignment vertical="center"/>
    </xf>
    <xf numFmtId="0" fontId="19" fillId="0" borderId="0" xfId="1" applyAlignment="1">
      <alignment horizontal="right" vertical="center"/>
    </xf>
    <xf numFmtId="0" fontId="0" fillId="23" borderId="0" xfId="0" applyFill="1">
      <alignment vertical="center"/>
    </xf>
    <xf numFmtId="0" fontId="13" fillId="3" borderId="0" xfId="0" applyFont="1" applyFill="1" applyAlignment="1">
      <alignment horizontal="center" vertical="center"/>
    </xf>
    <xf numFmtId="0" fontId="13" fillId="3" borderId="15" xfId="0" applyFont="1" applyFill="1" applyBorder="1" applyAlignment="1">
      <alignment horizontal="center" vertical="center"/>
    </xf>
    <xf numFmtId="0" fontId="58" fillId="3" borderId="0" xfId="0" applyFont="1" applyFill="1" applyAlignment="1">
      <alignment horizontal="right" vertical="center"/>
    </xf>
    <xf numFmtId="0" fontId="58" fillId="0" borderId="0" xfId="0" applyFont="1" applyAlignment="1">
      <alignment horizontal="center" vertical="top"/>
    </xf>
    <xf numFmtId="0" fontId="90" fillId="0" borderId="0" xfId="0" applyFont="1" applyAlignment="1">
      <alignment horizontal="center" vertical="center"/>
    </xf>
    <xf numFmtId="0" fontId="14" fillId="0" borderId="40" xfId="0" applyFont="1" applyBorder="1" applyAlignment="1">
      <alignment vertical="top"/>
    </xf>
    <xf numFmtId="0" fontId="13" fillId="3" borderId="40" xfId="0" applyFont="1" applyFill="1" applyBorder="1" applyAlignment="1">
      <alignment horizontal="center" vertical="center"/>
    </xf>
    <xf numFmtId="0" fontId="13" fillId="0" borderId="13" xfId="0" applyFont="1" applyBorder="1" applyAlignment="1">
      <alignment horizontal="center"/>
    </xf>
    <xf numFmtId="0" fontId="13" fillId="0" borderId="7" xfId="0" applyFont="1" applyBorder="1" applyAlignment="1">
      <alignment horizontal="center"/>
    </xf>
    <xf numFmtId="0" fontId="0" fillId="0" borderId="8" xfId="0" applyBorder="1" applyAlignment="1"/>
    <xf numFmtId="0" fontId="0" fillId="24" borderId="0" xfId="0" applyFill="1" applyAlignment="1"/>
    <xf numFmtId="0" fontId="108" fillId="0" borderId="19" xfId="1" applyFont="1" applyBorder="1" applyAlignment="1">
      <alignment horizontal="center" vertical="center"/>
    </xf>
    <xf numFmtId="0" fontId="108" fillId="0" borderId="22" xfId="1" applyFont="1" applyBorder="1" applyAlignment="1">
      <alignment horizontal="center" vertical="center"/>
    </xf>
    <xf numFmtId="0" fontId="108" fillId="0" borderId="23" xfId="1" applyFont="1" applyBorder="1" applyAlignment="1">
      <alignment horizontal="center" vertical="center"/>
    </xf>
    <xf numFmtId="0" fontId="19" fillId="0" borderId="0" xfId="1" applyAlignment="1">
      <alignment vertical="top"/>
    </xf>
    <xf numFmtId="0" fontId="19" fillId="11" borderId="0" xfId="1" applyFill="1" applyAlignment="1">
      <alignment horizontal="left" vertical="center"/>
    </xf>
    <xf numFmtId="0" fontId="6" fillId="25" borderId="0" xfId="1" applyFont="1" applyFill="1" applyAlignment="1">
      <alignment horizontal="center" vertical="center"/>
    </xf>
    <xf numFmtId="0" fontId="6" fillId="0" borderId="0" xfId="1" applyFont="1" applyAlignment="1">
      <alignment horizontal="center" vertical="center"/>
    </xf>
    <xf numFmtId="0" fontId="9" fillId="3" borderId="20" xfId="0" applyFont="1" applyFill="1" applyBorder="1" applyAlignment="1">
      <alignment horizontal="left" vertical="center"/>
    </xf>
    <xf numFmtId="0" fontId="5" fillId="0" borderId="0" xfId="2" applyAlignment="1">
      <alignment horizontal="center" vertical="center"/>
    </xf>
    <xf numFmtId="0" fontId="13" fillId="0" borderId="0" xfId="2" applyFont="1" applyAlignment="1">
      <alignment horizontal="left" vertical="center"/>
    </xf>
    <xf numFmtId="0" fontId="60" fillId="0" borderId="0" xfId="2" applyFont="1" applyAlignment="1">
      <alignment horizontal="left" vertical="center"/>
    </xf>
    <xf numFmtId="0" fontId="62" fillId="0" borderId="0" xfId="2" applyFont="1" applyAlignment="1">
      <alignment horizontal="center" vertical="center"/>
    </xf>
    <xf numFmtId="0" fontId="3" fillId="0" borderId="0" xfId="2" applyFont="1">
      <alignment vertical="center"/>
    </xf>
    <xf numFmtId="0" fontId="12" fillId="12" borderId="0" xfId="2" applyFont="1" applyFill="1" applyAlignment="1">
      <alignment horizontal="center" vertical="center"/>
    </xf>
    <xf numFmtId="0" fontId="59" fillId="22" borderId="0" xfId="2" applyFont="1" applyFill="1" applyAlignment="1">
      <alignment horizontal="center" vertical="center"/>
    </xf>
    <xf numFmtId="0" fontId="57" fillId="22" borderId="15" xfId="2" applyFont="1" applyFill="1" applyBorder="1">
      <alignment vertical="center"/>
    </xf>
    <xf numFmtId="0" fontId="9" fillId="11" borderId="0" xfId="0" applyFont="1" applyFill="1">
      <alignment vertical="center"/>
    </xf>
    <xf numFmtId="0" fontId="53" fillId="0" borderId="0" xfId="1" applyFont="1">
      <alignment vertical="center"/>
    </xf>
    <xf numFmtId="0" fontId="45" fillId="0" borderId="0" xfId="1" applyFont="1">
      <alignment vertical="center"/>
    </xf>
    <xf numFmtId="0" fontId="93" fillId="0" borderId="0" xfId="1" applyFont="1">
      <alignment vertical="center"/>
    </xf>
    <xf numFmtId="0" fontId="10" fillId="23" borderId="0" xfId="0" applyFont="1" applyFill="1">
      <alignment vertical="center"/>
    </xf>
    <xf numFmtId="0" fontId="13" fillId="23" borderId="0" xfId="0" applyFont="1" applyFill="1">
      <alignment vertical="center"/>
    </xf>
    <xf numFmtId="0" fontId="110" fillId="0" borderId="0" xfId="1" applyFont="1" applyAlignment="1">
      <alignment horizontal="left" vertical="top"/>
    </xf>
    <xf numFmtId="0" fontId="19" fillId="0" borderId="0" xfId="1" applyAlignment="1">
      <alignment horizontal="left" vertical="top"/>
    </xf>
    <xf numFmtId="0" fontId="110" fillId="0" borderId="0" xfId="1" applyFont="1">
      <alignment vertical="center"/>
    </xf>
    <xf numFmtId="0" fontId="19" fillId="0" borderId="0" xfId="1" applyAlignment="1">
      <alignment horizontal="left" vertical="center"/>
    </xf>
    <xf numFmtId="0" fontId="110" fillId="0" borderId="0" xfId="1" applyFont="1" applyAlignment="1">
      <alignment horizontal="left" vertical="center"/>
    </xf>
    <xf numFmtId="0" fontId="19" fillId="0" borderId="0" xfId="1" applyAlignment="1">
      <alignment horizontal="center" vertical="center"/>
    </xf>
    <xf numFmtId="0" fontId="60" fillId="0" borderId="5" xfId="0" applyFont="1" applyBorder="1">
      <alignment vertical="center"/>
    </xf>
    <xf numFmtId="0" fontId="63" fillId="0" borderId="0" xfId="0" applyFont="1">
      <alignment vertical="center"/>
    </xf>
    <xf numFmtId="0" fontId="9" fillId="0" borderId="7" xfId="0" applyFont="1" applyBorder="1">
      <alignment vertical="center"/>
    </xf>
    <xf numFmtId="0" fontId="87" fillId="0" borderId="0" xfId="0" applyFont="1">
      <alignment vertical="center"/>
    </xf>
    <xf numFmtId="0" fontId="119" fillId="0" borderId="20" xfId="0" applyFont="1" applyBorder="1">
      <alignment vertical="center"/>
    </xf>
    <xf numFmtId="0" fontId="119" fillId="0" borderId="5" xfId="0" applyFont="1" applyBorder="1">
      <alignment vertical="center"/>
    </xf>
    <xf numFmtId="0" fontId="87" fillId="0" borderId="7" xfId="0" applyFont="1" applyBorder="1">
      <alignment vertical="center"/>
    </xf>
    <xf numFmtId="0" fontId="119" fillId="0" borderId="7" xfId="0" applyFont="1" applyBorder="1">
      <alignment vertical="center"/>
    </xf>
    <xf numFmtId="0" fontId="87" fillId="0" borderId="8" xfId="0" applyFont="1" applyBorder="1">
      <alignment vertical="center"/>
    </xf>
    <xf numFmtId="0" fontId="119" fillId="0" borderId="11" xfId="0" applyFont="1" applyBorder="1">
      <alignment vertical="center"/>
    </xf>
    <xf numFmtId="0" fontId="119" fillId="0" borderId="12" xfId="0" applyFont="1" applyBorder="1">
      <alignment vertical="center"/>
    </xf>
    <xf numFmtId="0" fontId="0" fillId="0" borderId="9" xfId="0" applyBorder="1" applyAlignment="1">
      <alignment horizontal="center" vertical="center"/>
    </xf>
    <xf numFmtId="0" fontId="14" fillId="0" borderId="4" xfId="0" applyFont="1" applyBorder="1" applyAlignment="1">
      <alignment horizontal="center" vertical="center"/>
    </xf>
    <xf numFmtId="0" fontId="14" fillId="0" borderId="0" xfId="0" applyFont="1" applyAlignment="1">
      <alignment horizontal="center" vertical="center"/>
    </xf>
    <xf numFmtId="0" fontId="0" fillId="0" borderId="0" xfId="0" applyAlignment="1">
      <alignment vertical="center" wrapText="1"/>
    </xf>
    <xf numFmtId="0" fontId="0" fillId="0" borderId="84" xfId="0" applyBorder="1">
      <alignment vertical="center"/>
    </xf>
    <xf numFmtId="0" fontId="48" fillId="0" borderId="84" xfId="0" applyFont="1" applyBorder="1">
      <alignment vertical="center"/>
    </xf>
    <xf numFmtId="0" fontId="121" fillId="0" borderId="0" xfId="0" applyFont="1">
      <alignment vertical="center"/>
    </xf>
    <xf numFmtId="0" fontId="41" fillId="0" borderId="0" xfId="0" applyFont="1">
      <alignment vertical="center"/>
    </xf>
    <xf numFmtId="0" fontId="88" fillId="0" borderId="68" xfId="0" applyFont="1" applyBorder="1" applyAlignment="1">
      <alignment horizontal="center" vertical="center"/>
    </xf>
    <xf numFmtId="0" fontId="88" fillId="0" borderId="64" xfId="0" applyFont="1" applyBorder="1">
      <alignment vertical="center"/>
    </xf>
    <xf numFmtId="0" fontId="88" fillId="0" borderId="65" xfId="0" applyFont="1" applyBorder="1">
      <alignment vertical="center"/>
    </xf>
    <xf numFmtId="0" fontId="88" fillId="0" borderId="71" xfId="0" applyFont="1" applyBorder="1">
      <alignment vertical="center"/>
    </xf>
    <xf numFmtId="0" fontId="123" fillId="0" borderId="72" xfId="0" applyFont="1" applyBorder="1">
      <alignment vertical="center"/>
    </xf>
    <xf numFmtId="0" fontId="89" fillId="0" borderId="59" xfId="0" applyFont="1" applyBorder="1">
      <alignment vertical="center"/>
    </xf>
    <xf numFmtId="0" fontId="88" fillId="0" borderId="60" xfId="0" applyFont="1" applyBorder="1">
      <alignment vertical="center"/>
    </xf>
    <xf numFmtId="0" fontId="88" fillId="0" borderId="63" xfId="0" applyFont="1" applyBorder="1">
      <alignment vertical="center"/>
    </xf>
    <xf numFmtId="0" fontId="88" fillId="0" borderId="67" xfId="0" applyFont="1" applyBorder="1">
      <alignment vertical="center"/>
    </xf>
    <xf numFmtId="0" fontId="123" fillId="0" borderId="59" xfId="0" applyFont="1" applyBorder="1">
      <alignment vertical="center"/>
    </xf>
    <xf numFmtId="0" fontId="123" fillId="0" borderId="60" xfId="0" applyFont="1" applyBorder="1">
      <alignment vertical="center"/>
    </xf>
    <xf numFmtId="0" fontId="123" fillId="0" borderId="69" xfId="0" applyFont="1" applyBorder="1">
      <alignment vertical="center"/>
    </xf>
    <xf numFmtId="0" fontId="123" fillId="0" borderId="0" xfId="0" applyFont="1">
      <alignment vertical="center"/>
    </xf>
    <xf numFmtId="0" fontId="123" fillId="0" borderId="5" xfId="0" applyFont="1" applyBorder="1">
      <alignment vertical="center"/>
    </xf>
    <xf numFmtId="0" fontId="123" fillId="0" borderId="6" xfId="0" applyFont="1" applyBorder="1">
      <alignment vertical="center"/>
    </xf>
    <xf numFmtId="0" fontId="123" fillId="0" borderId="7" xfId="0" applyFont="1" applyBorder="1">
      <alignment vertical="center"/>
    </xf>
    <xf numFmtId="0" fontId="123" fillId="0" borderId="73" xfId="0" applyFont="1" applyBorder="1">
      <alignment vertical="center"/>
    </xf>
    <xf numFmtId="0" fontId="123" fillId="0" borderId="8" xfId="0" applyFont="1" applyBorder="1">
      <alignment vertical="center"/>
    </xf>
    <xf numFmtId="0" fontId="113" fillId="0" borderId="0" xfId="0" applyFont="1">
      <alignment vertical="center"/>
    </xf>
    <xf numFmtId="0" fontId="124" fillId="0" borderId="0" xfId="0" applyFont="1">
      <alignment vertical="center"/>
    </xf>
    <xf numFmtId="0" fontId="120" fillId="0" borderId="0" xfId="0" applyFont="1">
      <alignment vertical="center"/>
    </xf>
    <xf numFmtId="0" fontId="9" fillId="0" borderId="7" xfId="0" applyFont="1" applyBorder="1" applyAlignment="1">
      <alignment horizontal="left" vertical="center"/>
    </xf>
    <xf numFmtId="0" fontId="132" fillId="0" borderId="0" xfId="0" applyFont="1" applyAlignment="1"/>
    <xf numFmtId="0" fontId="24" fillId="0" borderId="4" xfId="0" applyFont="1" applyBorder="1" applyAlignment="1">
      <alignment vertical="top"/>
    </xf>
    <xf numFmtId="0" fontId="69" fillId="0" borderId="20" xfId="0" applyFont="1" applyBorder="1">
      <alignment vertical="center"/>
    </xf>
    <xf numFmtId="0" fontId="0" fillId="0" borderId="39" xfId="0" applyBorder="1">
      <alignment vertical="center"/>
    </xf>
    <xf numFmtId="0" fontId="0" fillId="0" borderId="29" xfId="0" applyBorder="1">
      <alignment vertical="center"/>
    </xf>
    <xf numFmtId="0" fontId="24" fillId="0" borderId="4" xfId="0" applyFont="1" applyBorder="1" applyAlignment="1">
      <alignment horizontal="center" vertical="center"/>
    </xf>
    <xf numFmtId="0" fontId="0" fillId="0" borderId="4" xfId="0" applyBorder="1" applyAlignment="1">
      <alignment horizontal="left" vertical="center"/>
    </xf>
    <xf numFmtId="0" fontId="0" fillId="0" borderId="4" xfId="0" applyBorder="1" applyAlignment="1">
      <alignment horizontal="left" vertical="top"/>
    </xf>
    <xf numFmtId="0" fontId="14" fillId="0" borderId="20" xfId="0" applyFont="1" applyBorder="1">
      <alignment vertical="center"/>
    </xf>
    <xf numFmtId="0" fontId="14" fillId="0" borderId="0" xfId="0" applyFont="1" applyAlignment="1"/>
    <xf numFmtId="0" fontId="14" fillId="0" borderId="0" xfId="0" applyFont="1" applyAlignment="1">
      <alignment horizontal="center"/>
    </xf>
    <xf numFmtId="0" fontId="14" fillId="0" borderId="5" xfId="0" applyFont="1" applyBorder="1" applyAlignment="1">
      <alignment horizontal="center"/>
    </xf>
    <xf numFmtId="0" fontId="14" fillId="0" borderId="5" xfId="0" applyFont="1" applyBorder="1" applyAlignment="1"/>
    <xf numFmtId="20" fontId="14" fillId="0" borderId="0" xfId="0" applyNumberFormat="1" applyFont="1" applyAlignment="1"/>
    <xf numFmtId="20" fontId="14" fillId="0" borderId="0" xfId="0" applyNumberFormat="1" applyFont="1" applyAlignment="1">
      <alignment horizontal="center"/>
    </xf>
    <xf numFmtId="0" fontId="69" fillId="17" borderId="9" xfId="0" applyFont="1" applyFill="1" applyBorder="1" applyAlignment="1">
      <alignment horizontal="center" vertical="center"/>
    </xf>
    <xf numFmtId="0" fontId="58" fillId="17" borderId="9" xfId="0" applyFont="1" applyFill="1" applyBorder="1" applyAlignment="1">
      <alignment horizontal="center"/>
    </xf>
    <xf numFmtId="0" fontId="13" fillId="17" borderId="9" xfId="0" applyFont="1" applyFill="1" applyBorder="1" applyAlignment="1">
      <alignment horizontal="center"/>
    </xf>
    <xf numFmtId="0" fontId="13" fillId="17" borderId="23" xfId="0" applyFont="1" applyFill="1" applyBorder="1" applyAlignment="1">
      <alignment horizontal="center"/>
    </xf>
    <xf numFmtId="0" fontId="13" fillId="17" borderId="49" xfId="0" applyFont="1" applyFill="1" applyBorder="1" applyAlignment="1">
      <alignment horizontal="center"/>
    </xf>
    <xf numFmtId="0" fontId="133" fillId="0" borderId="39" xfId="0" applyFont="1" applyBorder="1" applyAlignment="1"/>
    <xf numFmtId="0" fontId="133" fillId="0" borderId="11" xfId="0" applyFont="1" applyBorder="1" applyAlignment="1"/>
    <xf numFmtId="0" fontId="133" fillId="0" borderId="12" xfId="0" applyFont="1" applyBorder="1" applyAlignment="1"/>
    <xf numFmtId="0" fontId="133" fillId="0" borderId="20" xfId="0" applyFont="1" applyBorder="1" applyAlignment="1"/>
    <xf numFmtId="0" fontId="133" fillId="0" borderId="0" xfId="0" applyFont="1" applyAlignment="1"/>
    <xf numFmtId="0" fontId="133" fillId="0" borderId="5" xfId="0" applyFont="1" applyBorder="1" applyAlignment="1"/>
    <xf numFmtId="0" fontId="133" fillId="0" borderId="16" xfId="0" applyFont="1" applyBorder="1" applyAlignment="1"/>
    <xf numFmtId="0" fontId="133" fillId="0" borderId="17" xfId="0" applyFont="1" applyBorder="1" applyAlignment="1"/>
    <xf numFmtId="0" fontId="133" fillId="0" borderId="29" xfId="0" applyFont="1" applyBorder="1" applyAlignment="1"/>
    <xf numFmtId="0" fontId="133" fillId="0" borderId="22" xfId="0" applyFont="1" applyBorder="1">
      <alignment vertical="center"/>
    </xf>
    <xf numFmtId="0" fontId="133" fillId="0" borderId="13" xfId="0" applyFont="1" applyBorder="1" applyAlignment="1">
      <alignment horizontal="left"/>
    </xf>
    <xf numFmtId="0" fontId="133" fillId="0" borderId="13" xfId="0" applyFont="1" applyBorder="1" applyAlignment="1"/>
    <xf numFmtId="0" fontId="133" fillId="0" borderId="51" xfId="0" applyFont="1" applyBorder="1" applyAlignment="1"/>
    <xf numFmtId="0" fontId="133" fillId="0" borderId="23" xfId="0" applyFont="1" applyBorder="1">
      <alignment vertical="center"/>
    </xf>
    <xf numFmtId="0" fontId="9" fillId="0" borderId="11" xfId="0" applyFont="1" applyBorder="1" applyAlignment="1"/>
    <xf numFmtId="0" fontId="14" fillId="0" borderId="39" xfId="0" applyFont="1" applyBorder="1" applyAlignment="1"/>
    <xf numFmtId="0" fontId="14" fillId="0" borderId="11" xfId="0" applyFont="1" applyBorder="1" applyAlignment="1"/>
    <xf numFmtId="0" fontId="14" fillId="0" borderId="12" xfId="0" applyFont="1" applyBorder="1" applyAlignment="1"/>
    <xf numFmtId="0" fontId="14" fillId="0" borderId="20" xfId="0" applyFont="1" applyBorder="1" applyAlignment="1"/>
    <xf numFmtId="0" fontId="14" fillId="0" borderId="16" xfId="0" applyFont="1" applyBorder="1" applyAlignment="1"/>
    <xf numFmtId="0" fontId="14" fillId="0" borderId="17" xfId="0" applyFont="1" applyBorder="1" applyAlignment="1"/>
    <xf numFmtId="0" fontId="14" fillId="0" borderId="29" xfId="0" applyFont="1" applyBorder="1" applyAlignment="1"/>
    <xf numFmtId="0" fontId="14" fillId="0" borderId="13" xfId="0" applyFont="1" applyBorder="1" applyAlignment="1"/>
    <xf numFmtId="0" fontId="14" fillId="0" borderId="51" xfId="0" applyFont="1" applyBorder="1" applyAlignment="1"/>
    <xf numFmtId="0" fontId="14" fillId="17" borderId="0" xfId="0" applyFont="1" applyFill="1" applyAlignment="1">
      <alignment horizontal="center"/>
    </xf>
    <xf numFmtId="0" fontId="14" fillId="17" borderId="0" xfId="0" applyFont="1" applyFill="1" applyAlignment="1"/>
    <xf numFmtId="0" fontId="14" fillId="3" borderId="0" xfId="0" applyFont="1" applyFill="1" applyAlignment="1"/>
    <xf numFmtId="0" fontId="14" fillId="3" borderId="5" xfId="0" applyFont="1" applyFill="1" applyBorder="1" applyAlignment="1"/>
    <xf numFmtId="0" fontId="14" fillId="0" borderId="43" xfId="0" applyFont="1" applyBorder="1" applyAlignment="1"/>
    <xf numFmtId="0" fontId="14" fillId="0" borderId="44" xfId="0" applyFont="1" applyBorder="1" applyAlignment="1"/>
    <xf numFmtId="0" fontId="14" fillId="0" borderId="45" xfId="0" applyFont="1" applyBorder="1" applyAlignment="1"/>
    <xf numFmtId="0" fontId="9" fillId="0" borderId="13" xfId="0" applyFont="1" applyBorder="1" applyAlignment="1"/>
    <xf numFmtId="0" fontId="24" fillId="3" borderId="40" xfId="0" applyFont="1" applyFill="1" applyBorder="1" applyAlignment="1">
      <alignment horizontal="center" vertical="top"/>
    </xf>
    <xf numFmtId="0" fontId="24" fillId="3" borderId="40" xfId="0" applyFont="1" applyFill="1" applyBorder="1" applyAlignment="1"/>
    <xf numFmtId="0" fontId="24" fillId="0" borderId="10" xfId="0" applyFont="1" applyBorder="1" applyAlignment="1"/>
    <xf numFmtId="0" fontId="24" fillId="3" borderId="4" xfId="0" applyFont="1" applyFill="1" applyBorder="1" applyAlignment="1">
      <alignment horizontal="center"/>
    </xf>
    <xf numFmtId="0" fontId="58" fillId="0" borderId="11" xfId="0" applyFont="1" applyBorder="1" applyAlignment="1"/>
    <xf numFmtId="0" fontId="58" fillId="0" borderId="20" xfId="0" applyFont="1" applyBorder="1" applyAlignment="1"/>
    <xf numFmtId="0" fontId="112" fillId="0" borderId="39" xfId="0" applyFont="1" applyBorder="1" applyAlignment="1"/>
    <xf numFmtId="0" fontId="0" fillId="0" borderId="53" xfId="0" applyBorder="1" applyAlignment="1"/>
    <xf numFmtId="0" fontId="13" fillId="0" borderId="20" xfId="0" applyFont="1" applyBorder="1" applyAlignment="1">
      <alignment horizontal="left"/>
    </xf>
    <xf numFmtId="0" fontId="13" fillId="21" borderId="0" xfId="0" applyFont="1" applyFill="1">
      <alignment vertical="center"/>
    </xf>
    <xf numFmtId="0" fontId="0" fillId="21" borderId="0" xfId="0" applyFill="1">
      <alignment vertical="center"/>
    </xf>
    <xf numFmtId="0" fontId="11" fillId="0" borderId="0" xfId="0" applyFont="1" applyAlignment="1">
      <alignment horizontal="center" vertical="center"/>
    </xf>
    <xf numFmtId="0" fontId="58" fillId="0" borderId="0" xfId="0" applyFont="1" applyAlignment="1">
      <alignment horizontal="left" vertical="center"/>
    </xf>
    <xf numFmtId="0" fontId="13" fillId="0" borderId="2" xfId="0" applyFont="1" applyBorder="1" applyAlignment="1">
      <alignment horizontal="center" vertical="center"/>
    </xf>
    <xf numFmtId="0" fontId="134" fillId="0" borderId="0" xfId="0" applyFont="1">
      <alignment vertical="center"/>
    </xf>
    <xf numFmtId="0" fontId="134" fillId="0" borderId="0" xfId="0" applyFont="1" applyAlignment="1">
      <alignment horizontal="center" vertical="center"/>
    </xf>
    <xf numFmtId="14" fontId="64" fillId="0" borderId="0" xfId="0" applyNumberFormat="1" applyFont="1" applyAlignment="1">
      <alignment horizontal="center" vertical="center"/>
    </xf>
    <xf numFmtId="0" fontId="69" fillId="0" borderId="7" xfId="0" applyFont="1" applyBorder="1">
      <alignment vertical="center"/>
    </xf>
    <xf numFmtId="177" fontId="136" fillId="0" borderId="11" xfId="0" applyNumberFormat="1" applyFont="1" applyBorder="1">
      <alignment vertical="center"/>
    </xf>
    <xf numFmtId="177" fontId="136" fillId="0" borderId="1" xfId="0" applyNumberFormat="1" applyFont="1" applyBorder="1">
      <alignment vertical="center"/>
    </xf>
    <xf numFmtId="177" fontId="137" fillId="0" borderId="9" xfId="0" applyNumberFormat="1" applyFont="1" applyBorder="1">
      <alignment vertical="center"/>
    </xf>
    <xf numFmtId="14" fontId="58" fillId="0" borderId="0" xfId="0" applyNumberFormat="1" applyFont="1">
      <alignment vertical="center"/>
    </xf>
    <xf numFmtId="177" fontId="136" fillId="0" borderId="7" xfId="0" applyNumberFormat="1" applyFont="1" applyBorder="1">
      <alignment vertical="center"/>
    </xf>
    <xf numFmtId="0" fontId="138" fillId="0" borderId="0" xfId="0" applyFont="1">
      <alignment vertical="center"/>
    </xf>
    <xf numFmtId="0" fontId="64" fillId="0" borderId="1" xfId="0" applyFont="1" applyBorder="1">
      <alignment vertical="center"/>
    </xf>
    <xf numFmtId="0" fontId="64" fillId="0" borderId="0" xfId="0" applyFont="1">
      <alignment vertical="center"/>
    </xf>
    <xf numFmtId="0" fontId="64" fillId="0" borderId="0" xfId="0" applyFont="1" applyAlignment="1">
      <alignment horizontal="center" vertical="center"/>
    </xf>
    <xf numFmtId="0" fontId="136" fillId="0" borderId="0" xfId="0" applyFont="1" applyAlignment="1">
      <alignment horizontal="center" vertical="center"/>
    </xf>
    <xf numFmtId="0" fontId="140" fillId="0" borderId="0" xfId="0" applyFont="1" applyAlignment="1">
      <alignment horizontal="center" vertical="center"/>
    </xf>
    <xf numFmtId="0" fontId="142" fillId="0" borderId="0" xfId="0" applyFont="1" applyAlignment="1">
      <alignment horizontal="left" vertical="center"/>
    </xf>
    <xf numFmtId="0" fontId="143" fillId="0" borderId="0" xfId="0" applyFont="1">
      <alignment vertical="center"/>
    </xf>
    <xf numFmtId="0" fontId="144" fillId="0" borderId="0" xfId="0" applyFont="1">
      <alignment vertical="center"/>
    </xf>
    <xf numFmtId="0" fontId="143" fillId="0" borderId="5" xfId="0" applyFont="1" applyBorder="1">
      <alignment vertical="center"/>
    </xf>
    <xf numFmtId="0" fontId="68" fillId="0" borderId="0" xfId="0" applyFont="1">
      <alignment vertical="center"/>
    </xf>
    <xf numFmtId="0" fontId="67" fillId="0" borderId="0" xfId="0" applyFont="1">
      <alignment vertical="center"/>
    </xf>
    <xf numFmtId="0" fontId="11" fillId="3" borderId="33" xfId="0" applyFont="1" applyFill="1" applyBorder="1">
      <alignment vertical="center"/>
    </xf>
    <xf numFmtId="0" fontId="11" fillId="10" borderId="0" xfId="0" applyFont="1" applyFill="1" applyAlignment="1">
      <alignment horizontal="center" vertical="center"/>
    </xf>
    <xf numFmtId="0" fontId="60" fillId="13" borderId="33" xfId="0" applyFont="1" applyFill="1" applyBorder="1">
      <alignment vertical="center"/>
    </xf>
    <xf numFmtId="0" fontId="58" fillId="13" borderId="0" xfId="0" applyFont="1" applyFill="1">
      <alignment vertical="center"/>
    </xf>
    <xf numFmtId="0" fontId="9" fillId="0" borderId="9" xfId="0" applyFont="1" applyBorder="1">
      <alignment vertical="center"/>
    </xf>
    <xf numFmtId="0" fontId="11" fillId="0" borderId="9" xfId="0" applyFont="1" applyBorder="1">
      <alignment vertical="center"/>
    </xf>
    <xf numFmtId="0" fontId="11" fillId="0" borderId="23" xfId="0" applyFont="1" applyBorder="1">
      <alignment vertical="center"/>
    </xf>
    <xf numFmtId="176" fontId="11" fillId="0" borderId="0" xfId="0" applyNumberFormat="1" applyFont="1" applyAlignment="1">
      <alignment horizontal="center" vertical="center"/>
    </xf>
    <xf numFmtId="20" fontId="9" fillId="0" borderId="9" xfId="0" applyNumberFormat="1" applyFont="1" applyBorder="1">
      <alignment vertical="center"/>
    </xf>
    <xf numFmtId="20" fontId="43" fillId="11" borderId="9" xfId="0" applyNumberFormat="1" applyFont="1" applyFill="1" applyBorder="1" applyAlignment="1">
      <alignment horizontal="center" vertical="center"/>
    </xf>
    <xf numFmtId="20" fontId="13" fillId="0" borderId="9" xfId="0" applyNumberFormat="1" applyFont="1" applyBorder="1" applyAlignment="1">
      <alignment horizontal="center" vertical="center"/>
    </xf>
    <xf numFmtId="176" fontId="11" fillId="0" borderId="9" xfId="0" applyNumberFormat="1" applyFont="1" applyBorder="1" applyAlignment="1">
      <alignment horizontal="center" vertical="center"/>
    </xf>
    <xf numFmtId="0" fontId="43" fillId="11" borderId="9" xfId="0" applyFont="1" applyFill="1" applyBorder="1" applyAlignment="1">
      <alignment horizontal="center" vertical="center"/>
    </xf>
    <xf numFmtId="0" fontId="11" fillId="0" borderId="23" xfId="0" applyFont="1" applyBorder="1" applyAlignment="1">
      <alignment horizontal="center" vertical="center"/>
    </xf>
    <xf numFmtId="0" fontId="54" fillId="0" borderId="0" xfId="0" applyFont="1">
      <alignment vertical="center"/>
    </xf>
    <xf numFmtId="0" fontId="147" fillId="0" borderId="0" xfId="0" applyFont="1">
      <alignment vertical="center"/>
    </xf>
    <xf numFmtId="0" fontId="59" fillId="0" borderId="0" xfId="0" applyFont="1">
      <alignment vertical="center"/>
    </xf>
    <xf numFmtId="0" fontId="148" fillId="0" borderId="0" xfId="0" applyFont="1">
      <alignment vertical="center"/>
    </xf>
    <xf numFmtId="0" fontId="65" fillId="0" borderId="0" xfId="0" applyFont="1">
      <alignment vertical="center"/>
    </xf>
    <xf numFmtId="0" fontId="149" fillId="0" borderId="0" xfId="0" applyFont="1">
      <alignment vertical="center"/>
    </xf>
    <xf numFmtId="0" fontId="11" fillId="0" borderId="33" xfId="0" applyFont="1" applyBorder="1">
      <alignment vertical="center"/>
    </xf>
    <xf numFmtId="0" fontId="11" fillId="0" borderId="2" xfId="0" applyFont="1" applyBorder="1">
      <alignment vertical="center"/>
    </xf>
    <xf numFmtId="20" fontId="13" fillId="0" borderId="2" xfId="0" applyNumberFormat="1" applyFont="1" applyBorder="1" applyAlignment="1">
      <alignment horizontal="center" vertical="center"/>
    </xf>
    <xf numFmtId="20" fontId="11" fillId="0" borderId="9" xfId="0" applyNumberFormat="1" applyFont="1" applyBorder="1">
      <alignment vertical="center"/>
    </xf>
    <xf numFmtId="0" fontId="7" fillId="0" borderId="0" xfId="0" applyFont="1">
      <alignment vertical="center"/>
    </xf>
    <xf numFmtId="0" fontId="70" fillId="0" borderId="0" xfId="0" applyFont="1">
      <alignment vertical="center"/>
    </xf>
    <xf numFmtId="0" fontId="60" fillId="0" borderId="0" xfId="0" applyFont="1" applyAlignment="1">
      <alignment vertical="center" textRotation="255"/>
    </xf>
    <xf numFmtId="0" fontId="60" fillId="0" borderId="17" xfId="0" applyFont="1" applyBorder="1">
      <alignment vertical="center"/>
    </xf>
    <xf numFmtId="0" fontId="58" fillId="0" borderId="17" xfId="0" applyFont="1" applyBorder="1">
      <alignment vertical="center"/>
    </xf>
    <xf numFmtId="0" fontId="58" fillId="0" borderId="20" xfId="0" applyFont="1" applyBorder="1" applyAlignment="1">
      <alignment horizontal="left" vertical="center"/>
    </xf>
    <xf numFmtId="0" fontId="58" fillId="0" borderId="15" xfId="0" applyFont="1" applyBorder="1" applyAlignment="1">
      <alignment horizontal="left" vertical="center"/>
    </xf>
    <xf numFmtId="0" fontId="113" fillId="0" borderId="0" xfId="0" applyFont="1" applyAlignment="1">
      <alignment horizontal="left" vertical="center"/>
    </xf>
    <xf numFmtId="0" fontId="38" fillId="0" borderId="0" xfId="0" applyFont="1">
      <alignment vertical="center"/>
    </xf>
    <xf numFmtId="0" fontId="38" fillId="0" borderId="2" xfId="0" applyFont="1" applyBorder="1">
      <alignment vertical="center"/>
    </xf>
    <xf numFmtId="0" fontId="38" fillId="0" borderId="1" xfId="0" applyFont="1" applyBorder="1">
      <alignment vertical="center"/>
    </xf>
    <xf numFmtId="0" fontId="38" fillId="0" borderId="20" xfId="0" applyFont="1" applyBorder="1">
      <alignment vertical="center"/>
    </xf>
    <xf numFmtId="0" fontId="38" fillId="0" borderId="16" xfId="0" applyFont="1" applyBorder="1">
      <alignment vertical="center"/>
    </xf>
    <xf numFmtId="0" fontId="38" fillId="0" borderId="17" xfId="0" applyFont="1" applyBorder="1">
      <alignment vertical="center"/>
    </xf>
    <xf numFmtId="0" fontId="148" fillId="7" borderId="0" xfId="0" applyFont="1" applyFill="1">
      <alignment vertical="center"/>
    </xf>
    <xf numFmtId="0" fontId="59" fillId="7" borderId="0" xfId="0" applyFont="1" applyFill="1">
      <alignment vertical="center"/>
    </xf>
    <xf numFmtId="0" fontId="134" fillId="11" borderId="0" xfId="0" applyFont="1" applyFill="1">
      <alignment vertical="center"/>
    </xf>
    <xf numFmtId="0" fontId="157" fillId="0" borderId="0" xfId="0" applyFont="1">
      <alignment vertical="center"/>
    </xf>
    <xf numFmtId="0" fontId="159" fillId="0" borderId="0" xfId="0" applyFont="1">
      <alignment vertical="center"/>
    </xf>
    <xf numFmtId="0" fontId="14" fillId="3" borderId="0" xfId="1" applyFont="1" applyFill="1">
      <alignment vertical="center"/>
    </xf>
    <xf numFmtId="0" fontId="93" fillId="3" borderId="0" xfId="1" applyFont="1" applyFill="1">
      <alignment vertical="center"/>
    </xf>
    <xf numFmtId="0" fontId="53" fillId="3" borderId="0" xfId="1" applyFont="1" applyFill="1">
      <alignment vertical="center"/>
    </xf>
    <xf numFmtId="0" fontId="53" fillId="3" borderId="0" xfId="1" applyFont="1" applyFill="1" applyAlignment="1">
      <alignment horizontal="left" vertical="center"/>
    </xf>
    <xf numFmtId="0" fontId="161" fillId="3" borderId="0" xfId="0" applyFont="1" applyFill="1">
      <alignment vertical="center"/>
    </xf>
    <xf numFmtId="0" fontId="115" fillId="0" borderId="0" xfId="1" applyFont="1">
      <alignment vertical="center"/>
    </xf>
    <xf numFmtId="0" fontId="116" fillId="0" borderId="0" xfId="1" applyFont="1">
      <alignment vertical="center"/>
    </xf>
    <xf numFmtId="0" fontId="117" fillId="0" borderId="0" xfId="6" applyFont="1" applyFill="1" applyAlignment="1">
      <alignment horizontal="center" vertical="center"/>
    </xf>
    <xf numFmtId="0" fontId="111" fillId="0" borderId="0" xfId="1" applyFont="1" applyAlignment="1">
      <alignment horizontal="center" vertical="center"/>
    </xf>
    <xf numFmtId="0" fontId="160" fillId="3" borderId="0" xfId="0" applyFont="1" applyFill="1">
      <alignment vertical="center"/>
    </xf>
    <xf numFmtId="0" fontId="156" fillId="0" borderId="0" xfId="0" applyFont="1">
      <alignment vertical="center"/>
    </xf>
    <xf numFmtId="0" fontId="156" fillId="3" borderId="0" xfId="0" applyFont="1" applyFill="1">
      <alignment vertical="center"/>
    </xf>
    <xf numFmtId="0" fontId="9" fillId="15" borderId="9" xfId="0" applyFont="1" applyFill="1" applyBorder="1" applyAlignment="1">
      <alignment horizontal="center" vertical="center"/>
    </xf>
    <xf numFmtId="0" fontId="9" fillId="15" borderId="9" xfId="0" applyFont="1" applyFill="1" applyBorder="1" applyAlignment="1">
      <alignment horizontal="left" vertical="center"/>
    </xf>
    <xf numFmtId="0" fontId="16" fillId="8" borderId="9" xfId="0" applyFont="1" applyFill="1" applyBorder="1" applyAlignment="1">
      <alignment horizontal="center" vertical="center"/>
    </xf>
    <xf numFmtId="0" fontId="71" fillId="8" borderId="9" xfId="0" applyFont="1" applyFill="1" applyBorder="1" applyAlignment="1">
      <alignment horizontal="center" vertical="center"/>
    </xf>
    <xf numFmtId="0" fontId="9" fillId="9" borderId="0" xfId="0" applyFont="1" applyFill="1" applyAlignment="1">
      <alignment horizontal="center" vertical="center"/>
    </xf>
    <xf numFmtId="0" fontId="164" fillId="3" borderId="9" xfId="0" applyFont="1" applyFill="1" applyBorder="1" applyAlignment="1">
      <alignment horizontal="center" vertical="center"/>
    </xf>
    <xf numFmtId="0" fontId="164" fillId="0" borderId="0" xfId="0" applyFont="1" applyAlignment="1">
      <alignment horizontal="center" vertical="center"/>
    </xf>
    <xf numFmtId="0" fontId="164" fillId="0" borderId="0" xfId="0" applyFont="1" applyAlignment="1">
      <alignment horizontal="left" vertical="center"/>
    </xf>
    <xf numFmtId="0" fontId="164" fillId="0" borderId="0" xfId="0" applyFont="1" applyAlignment="1">
      <alignment horizontal="right" vertical="center"/>
    </xf>
    <xf numFmtId="0" fontId="165" fillId="3" borderId="9" xfId="0" applyFont="1" applyFill="1" applyBorder="1" applyAlignment="1">
      <alignment horizontal="center" vertical="center"/>
    </xf>
    <xf numFmtId="0" fontId="131" fillId="8" borderId="9" xfId="0" applyFont="1" applyFill="1" applyBorder="1" applyAlignment="1">
      <alignment horizontal="center" vertical="center"/>
    </xf>
    <xf numFmtId="0" fontId="166" fillId="0" borderId="0" xfId="0" applyFont="1" applyAlignment="1">
      <alignment horizontal="left" vertical="center"/>
    </xf>
    <xf numFmtId="0" fontId="164" fillId="0" borderId="0" xfId="0" applyFont="1">
      <alignment vertical="center"/>
    </xf>
    <xf numFmtId="0" fontId="167" fillId="0" borderId="0" xfId="0" applyFont="1" applyAlignment="1">
      <alignment horizontal="center" vertical="center"/>
    </xf>
    <xf numFmtId="0" fontId="167" fillId="3" borderId="9" xfId="0" applyFont="1" applyFill="1" applyBorder="1" applyAlignment="1">
      <alignment horizontal="center" vertical="center"/>
    </xf>
    <xf numFmtId="0" fontId="165" fillId="19" borderId="0" xfId="0" applyFont="1" applyFill="1">
      <alignment vertical="center"/>
    </xf>
    <xf numFmtId="0" fontId="168" fillId="19" borderId="0" xfId="0" applyFont="1" applyFill="1" applyAlignment="1">
      <alignment horizontal="center" vertical="center"/>
    </xf>
    <xf numFmtId="0" fontId="166" fillId="0" borderId="0" xfId="0" applyFont="1" applyAlignment="1">
      <alignment horizontal="center" vertical="center"/>
    </xf>
    <xf numFmtId="0" fontId="168" fillId="0" borderId="0" xfId="0" applyFont="1" applyAlignment="1">
      <alignment horizontal="center" vertical="center"/>
    </xf>
    <xf numFmtId="0" fontId="165" fillId="0" borderId="0" xfId="0" applyFont="1" applyAlignment="1">
      <alignment horizontal="center" vertical="center"/>
    </xf>
    <xf numFmtId="0" fontId="169" fillId="0" borderId="0" xfId="0" applyFont="1" applyAlignment="1">
      <alignment horizontal="center" vertical="center"/>
    </xf>
    <xf numFmtId="0" fontId="170" fillId="0" borderId="0" xfId="0" applyFont="1" applyAlignment="1">
      <alignment horizontal="center" vertical="center"/>
    </xf>
    <xf numFmtId="0" fontId="165" fillId="0" borderId="9" xfId="0" applyFont="1" applyBorder="1" applyAlignment="1">
      <alignment horizontal="center" vertical="center"/>
    </xf>
    <xf numFmtId="0" fontId="164" fillId="15" borderId="0" xfId="0" applyFont="1" applyFill="1" applyAlignment="1">
      <alignment horizontal="left" vertical="center"/>
    </xf>
    <xf numFmtId="0" fontId="39" fillId="8" borderId="9" xfId="0" applyFont="1" applyFill="1" applyBorder="1" applyAlignment="1">
      <alignment horizontal="center" vertical="center"/>
    </xf>
    <xf numFmtId="0" fontId="170" fillId="8" borderId="9" xfId="0" applyFont="1" applyFill="1" applyBorder="1" applyAlignment="1">
      <alignment horizontal="center" vertical="center"/>
    </xf>
    <xf numFmtId="0" fontId="164" fillId="9" borderId="9" xfId="0" applyFont="1" applyFill="1" applyBorder="1" applyAlignment="1">
      <alignment horizontal="center" vertical="center"/>
    </xf>
    <xf numFmtId="0" fontId="164" fillId="3" borderId="9" xfId="0" applyFont="1" applyFill="1" applyBorder="1" applyAlignment="1">
      <alignment horizontal="left" vertical="center"/>
    </xf>
    <xf numFmtId="0" fontId="164" fillId="13" borderId="9" xfId="0" applyFont="1" applyFill="1" applyBorder="1" applyAlignment="1">
      <alignment horizontal="center" vertical="center"/>
    </xf>
    <xf numFmtId="0" fontId="164" fillId="9" borderId="9" xfId="0" applyFont="1" applyFill="1" applyBorder="1" applyAlignment="1">
      <alignment horizontal="left" vertical="center"/>
    </xf>
    <xf numFmtId="0" fontId="164" fillId="9" borderId="0" xfId="0" applyFont="1" applyFill="1" applyAlignment="1">
      <alignment horizontal="center" vertical="center"/>
    </xf>
    <xf numFmtId="0" fontId="164" fillId="0" borderId="9" xfId="0" applyFont="1" applyBorder="1" applyAlignment="1">
      <alignment horizontal="center" vertical="center"/>
    </xf>
    <xf numFmtId="0" fontId="169" fillId="4" borderId="0" xfId="0" applyFont="1" applyFill="1" applyAlignment="1">
      <alignment horizontal="left" vertical="center"/>
    </xf>
    <xf numFmtId="0" fontId="166" fillId="0" borderId="0" xfId="0" applyFont="1" applyAlignment="1">
      <alignment horizontal="right" vertical="center"/>
    </xf>
    <xf numFmtId="0" fontId="164" fillId="7" borderId="9" xfId="0" applyFont="1" applyFill="1" applyBorder="1" applyAlignment="1">
      <alignment horizontal="center" vertical="center"/>
    </xf>
    <xf numFmtId="0" fontId="164" fillId="15" borderId="9" xfId="0" applyFont="1" applyFill="1" applyBorder="1" applyAlignment="1">
      <alignment horizontal="center" vertical="center"/>
    </xf>
    <xf numFmtId="0" fontId="129" fillId="8" borderId="9" xfId="0" applyFont="1" applyFill="1" applyBorder="1" applyAlignment="1">
      <alignment horizontal="center" vertical="center"/>
    </xf>
    <xf numFmtId="0" fontId="165" fillId="0" borderId="0" xfId="0" applyFont="1" applyAlignment="1">
      <alignment horizontal="right" vertical="center"/>
    </xf>
    <xf numFmtId="0" fontId="166" fillId="19" borderId="0" xfId="0" applyFont="1" applyFill="1" applyAlignment="1">
      <alignment horizontal="left" vertical="center"/>
    </xf>
    <xf numFmtId="0" fontId="165" fillId="0" borderId="0" xfId="0" applyFont="1" applyAlignment="1">
      <alignment horizontal="left" vertical="center"/>
    </xf>
    <xf numFmtId="0" fontId="164" fillId="3" borderId="19" xfId="0" applyFont="1" applyFill="1" applyBorder="1" applyAlignment="1">
      <alignment horizontal="center" vertical="center"/>
    </xf>
    <xf numFmtId="0" fontId="164" fillId="3" borderId="23" xfId="0" applyFont="1" applyFill="1" applyBorder="1" applyAlignment="1">
      <alignment horizontal="center" vertical="center"/>
    </xf>
    <xf numFmtId="0" fontId="165" fillId="3" borderId="23" xfId="0" applyFont="1" applyFill="1" applyBorder="1" applyAlignment="1">
      <alignment horizontal="left" vertical="center"/>
    </xf>
    <xf numFmtId="0" fontId="169" fillId="4" borderId="0" xfId="0" applyFont="1" applyFill="1" applyAlignment="1">
      <alignment horizontal="center" vertical="center"/>
    </xf>
    <xf numFmtId="0" fontId="171" fillId="8" borderId="9" xfId="0" applyFont="1" applyFill="1" applyBorder="1" applyAlignment="1">
      <alignment horizontal="center" vertical="center"/>
    </xf>
    <xf numFmtId="0" fontId="169" fillId="4" borderId="0" xfId="0" applyFont="1" applyFill="1" applyAlignment="1">
      <alignment horizontal="right" vertical="center"/>
    </xf>
    <xf numFmtId="0" fontId="164" fillId="29" borderId="9" xfId="0" applyFont="1" applyFill="1" applyBorder="1" applyAlignment="1">
      <alignment horizontal="center" vertical="center"/>
    </xf>
    <xf numFmtId="0" fontId="164" fillId="4" borderId="0" xfId="0" applyFont="1" applyFill="1" applyAlignment="1">
      <alignment horizontal="center" vertical="center"/>
    </xf>
    <xf numFmtId="0" fontId="167" fillId="15" borderId="9" xfId="0" applyFont="1" applyFill="1" applyBorder="1">
      <alignment vertical="center"/>
    </xf>
    <xf numFmtId="0" fontId="169" fillId="4" borderId="17" xfId="0" applyFont="1" applyFill="1" applyBorder="1">
      <alignment vertical="center"/>
    </xf>
    <xf numFmtId="0" fontId="165" fillId="0" borderId="0" xfId="0" applyFont="1">
      <alignment vertical="center"/>
    </xf>
    <xf numFmtId="0" fontId="172" fillId="0" borderId="0" xfId="0" applyFont="1" applyAlignment="1">
      <alignment horizontal="center" vertical="center"/>
    </xf>
    <xf numFmtId="0" fontId="168" fillId="15" borderId="0" xfId="0" applyFont="1" applyFill="1" applyAlignment="1">
      <alignment horizontal="center" vertical="center"/>
    </xf>
    <xf numFmtId="0" fontId="164" fillId="0" borderId="11" xfId="0" applyFont="1" applyBorder="1" applyAlignment="1">
      <alignment horizontal="center" vertical="center"/>
    </xf>
    <xf numFmtId="0" fontId="164" fillId="0" borderId="4" xfId="0" applyFont="1" applyBorder="1" applyAlignment="1">
      <alignment horizontal="left" vertical="center"/>
    </xf>
    <xf numFmtId="0" fontId="164" fillId="0" borderId="4" xfId="0" applyFont="1" applyBorder="1">
      <alignment vertical="center"/>
    </xf>
    <xf numFmtId="0" fontId="164" fillId="0" borderId="7" xfId="0" applyFont="1" applyBorder="1" applyAlignment="1">
      <alignment horizontal="center" vertical="center"/>
    </xf>
    <xf numFmtId="0" fontId="164" fillId="9" borderId="10" xfId="0" applyFont="1" applyFill="1" applyBorder="1" applyAlignment="1">
      <alignment horizontal="center" vertical="center"/>
    </xf>
    <xf numFmtId="0" fontId="164" fillId="9" borderId="11" xfId="0" applyFont="1" applyFill="1" applyBorder="1" applyAlignment="1">
      <alignment horizontal="center" vertical="center"/>
    </xf>
    <xf numFmtId="0" fontId="164" fillId="9" borderId="12" xfId="0" applyFont="1" applyFill="1" applyBorder="1" applyAlignment="1">
      <alignment horizontal="center" vertical="center"/>
    </xf>
    <xf numFmtId="0" fontId="14" fillId="9" borderId="0" xfId="0" applyFont="1" applyFill="1">
      <alignment vertical="center"/>
    </xf>
    <xf numFmtId="0" fontId="174" fillId="0" borderId="0" xfId="0" applyFont="1">
      <alignment vertical="center"/>
    </xf>
    <xf numFmtId="0" fontId="175" fillId="0" borderId="0" xfId="0" applyFont="1">
      <alignment vertical="center"/>
    </xf>
    <xf numFmtId="0" fontId="164" fillId="11" borderId="0" xfId="0" applyFont="1" applyFill="1">
      <alignment vertical="center"/>
    </xf>
    <xf numFmtId="0" fontId="170" fillId="0" borderId="0" xfId="0" applyFont="1">
      <alignment vertical="center"/>
    </xf>
    <xf numFmtId="0" fontId="162" fillId="0" borderId="0" xfId="0" applyFont="1">
      <alignment vertical="center"/>
    </xf>
    <xf numFmtId="0" fontId="170" fillId="0" borderId="11" xfId="0" applyFont="1" applyBorder="1">
      <alignment vertical="center"/>
    </xf>
    <xf numFmtId="0" fontId="166" fillId="0" borderId="0" xfId="0" applyFont="1">
      <alignment vertical="center"/>
    </xf>
    <xf numFmtId="0" fontId="165" fillId="0" borderId="7" xfId="0" applyFont="1" applyBorder="1">
      <alignment vertical="center"/>
    </xf>
    <xf numFmtId="0" fontId="131" fillId="0" borderId="0" xfId="0" applyFont="1">
      <alignment vertical="center"/>
    </xf>
    <xf numFmtId="0" fontId="165" fillId="0" borderId="5" xfId="0" applyFont="1" applyBorder="1">
      <alignment vertical="center"/>
    </xf>
    <xf numFmtId="0" fontId="164" fillId="12" borderId="4" xfId="0" applyFont="1" applyFill="1" applyBorder="1" applyAlignment="1">
      <alignment horizontal="center" vertical="center"/>
    </xf>
    <xf numFmtId="0" fontId="164" fillId="12" borderId="5" xfId="0" applyFont="1" applyFill="1" applyBorder="1" applyAlignment="1">
      <alignment horizontal="center" vertical="center"/>
    </xf>
    <xf numFmtId="0" fontId="164" fillId="0" borderId="5" xfId="0" applyFont="1" applyBorder="1">
      <alignment vertical="center"/>
    </xf>
    <xf numFmtId="0" fontId="168" fillId="0" borderId="0" xfId="0" applyFont="1">
      <alignment vertical="center"/>
    </xf>
    <xf numFmtId="0" fontId="164" fillId="0" borderId="15" xfId="0" applyFont="1" applyBorder="1">
      <alignment vertical="center"/>
    </xf>
    <xf numFmtId="0" fontId="164" fillId="0" borderId="7" xfId="0" applyFont="1" applyBorder="1">
      <alignment vertical="center"/>
    </xf>
    <xf numFmtId="0" fontId="164" fillId="0" borderId="11" xfId="0" applyFont="1" applyBorder="1">
      <alignment vertical="center"/>
    </xf>
    <xf numFmtId="0" fontId="177" fillId="0" borderId="0" xfId="1" applyFont="1">
      <alignment vertical="center"/>
    </xf>
    <xf numFmtId="0" fontId="164" fillId="0" borderId="0" xfId="1" applyFont="1">
      <alignment vertical="center"/>
    </xf>
    <xf numFmtId="0" fontId="164" fillId="2" borderId="0" xfId="0" applyFont="1" applyFill="1">
      <alignment vertical="center"/>
    </xf>
    <xf numFmtId="0" fontId="164" fillId="2" borderId="7" xfId="0" applyFont="1" applyFill="1" applyBorder="1">
      <alignment vertical="center"/>
    </xf>
    <xf numFmtId="0" fontId="52" fillId="0" borderId="0" xfId="2" applyFont="1">
      <alignment vertical="center"/>
    </xf>
    <xf numFmtId="0" fontId="109" fillId="0" borderId="0" xfId="2" applyFont="1">
      <alignment vertical="center"/>
    </xf>
    <xf numFmtId="0" fontId="165" fillId="0" borderId="0" xfId="2" applyFont="1">
      <alignment vertical="center"/>
    </xf>
    <xf numFmtId="0" fontId="164" fillId="0" borderId="0" xfId="2" applyFont="1">
      <alignment vertical="center"/>
    </xf>
    <xf numFmtId="0" fontId="165" fillId="0" borderId="0" xfId="2" applyFont="1" applyAlignment="1">
      <alignment horizontal="center" vertical="center"/>
    </xf>
    <xf numFmtId="0" fontId="179" fillId="0" borderId="0" xfId="2" applyFont="1">
      <alignment vertical="center"/>
    </xf>
    <xf numFmtId="0" fontId="166" fillId="0" borderId="0" xfId="2" applyFont="1">
      <alignment vertical="center"/>
    </xf>
    <xf numFmtId="0" fontId="52" fillId="0" borderId="0" xfId="2" applyFont="1" applyAlignment="1">
      <alignment horizontal="center" vertical="center"/>
    </xf>
    <xf numFmtId="0" fontId="156" fillId="0" borderId="0" xfId="2" applyFont="1">
      <alignment vertical="center"/>
    </xf>
    <xf numFmtId="0" fontId="165" fillId="0" borderId="0" xfId="2" applyFont="1" applyAlignment="1">
      <alignment horizontal="left" vertical="center"/>
    </xf>
    <xf numFmtId="0" fontId="109" fillId="0" borderId="0" xfId="2" applyFont="1" applyAlignment="1">
      <alignment horizontal="center" vertical="center"/>
    </xf>
    <xf numFmtId="0" fontId="167" fillId="22" borderId="0" xfId="2" applyFont="1" applyFill="1" applyAlignment="1">
      <alignment horizontal="center" vertical="center"/>
    </xf>
    <xf numFmtId="0" fontId="167" fillId="22" borderId="15" xfId="2" applyFont="1" applyFill="1" applyBorder="1" applyAlignment="1">
      <alignment horizontal="center" vertical="center"/>
    </xf>
    <xf numFmtId="0" fontId="52" fillId="0" borderId="0" xfId="2" applyFont="1" applyAlignment="1">
      <alignment vertical="center" textRotation="255"/>
    </xf>
    <xf numFmtId="0" fontId="180" fillId="22" borderId="15" xfId="2" applyFont="1" applyFill="1" applyBorder="1">
      <alignment vertical="center"/>
    </xf>
    <xf numFmtId="0" fontId="167" fillId="8" borderId="0" xfId="2" applyFont="1" applyFill="1" applyAlignment="1">
      <alignment horizontal="center" vertical="center"/>
    </xf>
    <xf numFmtId="0" fontId="167" fillId="8" borderId="15" xfId="2" applyFont="1" applyFill="1" applyBorder="1" applyAlignment="1">
      <alignment horizontal="center" vertical="center"/>
    </xf>
    <xf numFmtId="0" fontId="180" fillId="8" borderId="15" xfId="2" applyFont="1" applyFill="1" applyBorder="1">
      <alignment vertical="center"/>
    </xf>
    <xf numFmtId="0" fontId="180" fillId="8" borderId="0" xfId="2" applyFont="1" applyFill="1">
      <alignment vertical="center"/>
    </xf>
    <xf numFmtId="0" fontId="39" fillId="0" borderId="0" xfId="2" applyFont="1">
      <alignment vertical="center"/>
    </xf>
    <xf numFmtId="0" fontId="52" fillId="0" borderId="0" xfId="0" applyFont="1">
      <alignment vertical="center"/>
    </xf>
    <xf numFmtId="0" fontId="9" fillId="17" borderId="0" xfId="0" applyFont="1" applyFill="1" applyAlignment="1"/>
    <xf numFmtId="0" fontId="164" fillId="0" borderId="12" xfId="0" applyFont="1" applyBorder="1" applyAlignment="1">
      <alignment horizontal="center" vertical="center"/>
    </xf>
    <xf numFmtId="0" fontId="164" fillId="0" borderId="8" xfId="0" applyFont="1" applyBorder="1" applyAlignment="1">
      <alignment horizontal="center" vertical="center"/>
    </xf>
    <xf numFmtId="0" fontId="164" fillId="0" borderId="6" xfId="0" applyFont="1" applyBorder="1" applyAlignment="1">
      <alignment horizontal="center" vertical="center"/>
    </xf>
    <xf numFmtId="0" fontId="164" fillId="0" borderId="4" xfId="0" applyFont="1" applyBorder="1" applyAlignment="1">
      <alignment horizontal="center" vertical="center"/>
    </xf>
    <xf numFmtId="0" fontId="164" fillId="0" borderId="5" xfId="0" applyFont="1" applyBorder="1" applyAlignment="1">
      <alignment horizontal="center" vertical="center"/>
    </xf>
    <xf numFmtId="0" fontId="184" fillId="0" borderId="0" xfId="2" applyFont="1" applyAlignment="1">
      <alignment horizontal="left" vertical="center"/>
    </xf>
    <xf numFmtId="0" fontId="131" fillId="8" borderId="36" xfId="0" applyFont="1" applyFill="1" applyBorder="1" applyAlignment="1">
      <alignment horizontal="center" vertical="center"/>
    </xf>
    <xf numFmtId="0" fontId="131" fillId="8" borderId="38" xfId="0" applyFont="1" applyFill="1" applyBorder="1" applyAlignment="1">
      <alignment horizontal="center" vertical="center"/>
    </xf>
    <xf numFmtId="0" fontId="169" fillId="0" borderId="13" xfId="0" applyFont="1" applyBorder="1">
      <alignment vertical="center"/>
    </xf>
    <xf numFmtId="0" fontId="8" fillId="0" borderId="0" xfId="0" applyFont="1" applyAlignment="1">
      <alignment horizontal="center" vertical="center"/>
    </xf>
    <xf numFmtId="0" fontId="173" fillId="0" borderId="0" xfId="0" applyFont="1">
      <alignment vertical="center"/>
    </xf>
    <xf numFmtId="0" fontId="184" fillId="0" borderId="0" xfId="0" applyFont="1">
      <alignment vertical="center"/>
    </xf>
    <xf numFmtId="0" fontId="184" fillId="0" borderId="0" xfId="0" applyFont="1" applyAlignment="1">
      <alignment horizontal="left" vertical="center"/>
    </xf>
    <xf numFmtId="0" fontId="185" fillId="0" borderId="0" xfId="0" applyFont="1" applyAlignment="1">
      <alignment horizontal="right" vertical="center"/>
    </xf>
    <xf numFmtId="0" fontId="186" fillId="0" borderId="0" xfId="0" applyFont="1" applyAlignment="1">
      <alignment horizontal="center" vertical="center"/>
    </xf>
    <xf numFmtId="0" fontId="187" fillId="0" borderId="0" xfId="0" applyFont="1" applyAlignment="1">
      <alignment horizontal="center" vertical="center"/>
    </xf>
    <xf numFmtId="0" fontId="188" fillId="0" borderId="0" xfId="0" applyFont="1" applyAlignment="1">
      <alignment horizontal="center" vertical="center"/>
    </xf>
    <xf numFmtId="0" fontId="187" fillId="0" borderId="0" xfId="0" applyFont="1" applyAlignment="1">
      <alignment horizontal="right" vertical="center"/>
    </xf>
    <xf numFmtId="0" fontId="182" fillId="0" borderId="0" xfId="0" applyFont="1" applyAlignment="1">
      <alignment horizontal="center" vertical="center"/>
    </xf>
    <xf numFmtId="0" fontId="164" fillId="17" borderId="2" xfId="0" applyFont="1" applyFill="1" applyBorder="1" applyAlignment="1">
      <alignment horizontal="center" vertical="center"/>
    </xf>
    <xf numFmtId="0" fontId="182" fillId="0" borderId="0" xfId="0" applyFont="1" applyAlignment="1">
      <alignment horizontal="right" vertical="center"/>
    </xf>
    <xf numFmtId="0" fontId="189" fillId="3" borderId="9" xfId="0" applyFont="1" applyFill="1" applyBorder="1" applyAlignment="1">
      <alignment horizontal="center" vertical="center"/>
    </xf>
    <xf numFmtId="0" fontId="187" fillId="3" borderId="19" xfId="0" applyFont="1" applyFill="1" applyBorder="1" applyAlignment="1">
      <alignment horizontal="left" vertical="center"/>
    </xf>
    <xf numFmtId="0" fontId="187" fillId="3" borderId="23" xfId="0" applyFont="1" applyFill="1" applyBorder="1" applyAlignment="1">
      <alignment horizontal="center" vertical="center"/>
    </xf>
    <xf numFmtId="0" fontId="187" fillId="0" borderId="0" xfId="0" applyFont="1" applyAlignment="1">
      <alignment horizontal="left" vertical="center"/>
    </xf>
    <xf numFmtId="0" fontId="190" fillId="0" borderId="0" xfId="0" applyFont="1">
      <alignment vertical="center"/>
    </xf>
    <xf numFmtId="0" fontId="191" fillId="0" borderId="0" xfId="0" applyFont="1">
      <alignment vertical="center"/>
    </xf>
    <xf numFmtId="0" fontId="0" fillId="0" borderId="21" xfId="0" applyBorder="1" applyAlignment="1">
      <alignment horizontal="left" vertical="center"/>
    </xf>
    <xf numFmtId="0" fontId="98" fillId="0" borderId="0" xfId="0" applyFont="1">
      <alignment vertical="center"/>
    </xf>
    <xf numFmtId="0" fontId="96" fillId="0" borderId="0" xfId="0" applyFont="1">
      <alignment vertical="center"/>
    </xf>
    <xf numFmtId="0" fontId="193" fillId="0" borderId="0" xfId="0" applyFont="1">
      <alignment vertical="center"/>
    </xf>
    <xf numFmtId="0" fontId="194" fillId="0" borderId="0" xfId="0" applyFont="1">
      <alignment vertical="center"/>
    </xf>
    <xf numFmtId="0" fontId="195" fillId="0" borderId="0" xfId="0" applyFont="1">
      <alignment vertical="center"/>
    </xf>
    <xf numFmtId="0" fontId="195" fillId="0" borderId="0" xfId="0" applyFont="1" applyAlignment="1"/>
    <xf numFmtId="0" fontId="195" fillId="0" borderId="0" xfId="0" applyFont="1" applyAlignment="1">
      <alignment horizontal="left" vertical="center"/>
    </xf>
    <xf numFmtId="0" fontId="193" fillId="0" borderId="0" xfId="0" applyFont="1" applyAlignment="1">
      <alignment horizontal="left" vertical="center"/>
    </xf>
    <xf numFmtId="0" fontId="193" fillId="0" borderId="0" xfId="0" applyFont="1" applyAlignment="1">
      <alignment vertical="top"/>
    </xf>
    <xf numFmtId="0" fontId="202" fillId="0" borderId="0" xfId="0" applyFont="1">
      <alignment vertical="center"/>
    </xf>
    <xf numFmtId="0" fontId="9" fillId="0" borderId="20" xfId="0" applyFont="1" applyBorder="1" applyAlignment="1">
      <alignment horizontal="left" vertical="center"/>
    </xf>
    <xf numFmtId="0" fontId="9" fillId="0" borderId="15" xfId="0" applyFont="1" applyBorder="1" applyAlignment="1">
      <alignment horizontal="left" vertical="center"/>
    </xf>
    <xf numFmtId="0" fontId="183" fillId="0" borderId="17" xfId="0" applyFont="1" applyBorder="1" applyAlignment="1">
      <alignment horizontal="left" vertical="center"/>
    </xf>
    <xf numFmtId="0" fontId="183" fillId="0" borderId="18" xfId="0" applyFont="1" applyBorder="1" applyAlignment="1">
      <alignment horizontal="left" vertical="center"/>
    </xf>
    <xf numFmtId="0" fontId="9" fillId="0" borderId="16" xfId="0" applyFont="1" applyBorder="1" applyAlignment="1">
      <alignment horizontal="left" vertical="center"/>
    </xf>
    <xf numFmtId="0" fontId="9" fillId="0" borderId="17" xfId="0" applyFont="1" applyBorder="1" applyAlignment="1">
      <alignment horizontal="left" vertical="center"/>
    </xf>
    <xf numFmtId="0" fontId="9" fillId="0" borderId="18" xfId="0" applyFont="1" applyBorder="1" applyAlignment="1">
      <alignment horizontal="left" vertical="center"/>
    </xf>
    <xf numFmtId="0" fontId="183" fillId="0" borderId="18" xfId="0" applyFont="1" applyBorder="1">
      <alignment vertical="center"/>
    </xf>
    <xf numFmtId="0" fontId="9" fillId="0" borderId="18" xfId="0" applyFont="1" applyBorder="1">
      <alignment vertical="center"/>
    </xf>
    <xf numFmtId="0" fontId="183" fillId="0" borderId="17" xfId="0" applyFont="1" applyBorder="1">
      <alignment vertical="center"/>
    </xf>
    <xf numFmtId="0" fontId="156" fillId="0" borderId="14" xfId="0" applyFont="1" applyBorder="1">
      <alignment vertical="center"/>
    </xf>
    <xf numFmtId="0" fontId="13" fillId="3" borderId="13" xfId="0" applyFont="1" applyFill="1" applyBorder="1" applyAlignment="1">
      <alignment horizontal="center" vertical="center"/>
    </xf>
    <xf numFmtId="0" fontId="13" fillId="3" borderId="14" xfId="0" applyFont="1" applyFill="1" applyBorder="1" applyAlignment="1">
      <alignment horizontal="center" vertical="center"/>
    </xf>
    <xf numFmtId="0" fontId="38" fillId="0" borderId="0" xfId="0" applyFont="1" applyAlignment="1">
      <alignment horizontal="left" vertical="center"/>
    </xf>
    <xf numFmtId="0" fontId="74" fillId="6" borderId="7" xfId="0" applyFont="1" applyFill="1" applyBorder="1">
      <alignment vertical="center"/>
    </xf>
    <xf numFmtId="0" fontId="164" fillId="0" borderId="7" xfId="0" applyFont="1" applyBorder="1" applyAlignment="1">
      <alignment horizontal="left" vertical="center"/>
    </xf>
    <xf numFmtId="0" fontId="109" fillId="0" borderId="7" xfId="0" applyFont="1" applyBorder="1" applyAlignment="1">
      <alignment horizontal="left" vertical="center"/>
    </xf>
    <xf numFmtId="0" fontId="52" fillId="4" borderId="0" xfId="0" applyFont="1" applyFill="1">
      <alignment vertical="center"/>
    </xf>
    <xf numFmtId="0" fontId="165" fillId="4" borderId="0" xfId="0" applyFont="1" applyFill="1">
      <alignment vertical="center"/>
    </xf>
    <xf numFmtId="0" fontId="52" fillId="6" borderId="0" xfId="0" applyFont="1" applyFill="1">
      <alignment vertical="center"/>
    </xf>
    <xf numFmtId="0" fontId="52" fillId="3" borderId="0" xfId="0" applyFont="1" applyFill="1">
      <alignment vertical="center"/>
    </xf>
    <xf numFmtId="0" fontId="168" fillId="4" borderId="0" xfId="0" applyFont="1" applyFill="1">
      <alignment vertical="center"/>
    </xf>
    <xf numFmtId="0" fontId="129" fillId="8" borderId="0" xfId="0" applyFont="1" applyFill="1" applyAlignment="1">
      <alignment horizontal="center" vertical="center"/>
    </xf>
    <xf numFmtId="0" fontId="165" fillId="0" borderId="2" xfId="0" applyFont="1" applyBorder="1">
      <alignment vertical="center"/>
    </xf>
    <xf numFmtId="0" fontId="165" fillId="0" borderId="1" xfId="0" applyFont="1" applyBorder="1">
      <alignment vertical="center"/>
    </xf>
    <xf numFmtId="0" fontId="168" fillId="6" borderId="0" xfId="0" applyFont="1" applyFill="1">
      <alignment vertical="center"/>
    </xf>
    <xf numFmtId="0" fontId="52" fillId="4" borderId="0" xfId="0" applyFont="1" applyFill="1" applyAlignment="1">
      <alignment horizontal="center" vertical="center"/>
    </xf>
    <xf numFmtId="0" fontId="165" fillId="2" borderId="2" xfId="0" applyFont="1" applyFill="1" applyBorder="1">
      <alignment vertical="center"/>
    </xf>
    <xf numFmtId="0" fontId="165" fillId="2" borderId="1" xfId="0" applyFont="1" applyFill="1" applyBorder="1">
      <alignment vertical="center"/>
    </xf>
    <xf numFmtId="0" fontId="165" fillId="2" borderId="3" xfId="0" applyFont="1" applyFill="1" applyBorder="1">
      <alignment vertical="center"/>
    </xf>
    <xf numFmtId="0" fontId="52" fillId="4" borderId="15" xfId="0" applyFont="1" applyFill="1" applyBorder="1">
      <alignment vertical="center"/>
    </xf>
    <xf numFmtId="0" fontId="168" fillId="2" borderId="9" xfId="0" applyFont="1" applyFill="1" applyBorder="1" applyAlignment="1">
      <alignment horizontal="center" vertical="center"/>
    </xf>
    <xf numFmtId="0" fontId="165" fillId="6" borderId="0" xfId="0" applyFont="1" applyFill="1">
      <alignment vertical="center"/>
    </xf>
    <xf numFmtId="0" fontId="165" fillId="6" borderId="0" xfId="0" applyFont="1" applyFill="1" applyAlignment="1">
      <alignment horizontal="center" vertical="center"/>
    </xf>
    <xf numFmtId="0" fontId="165" fillId="4" borderId="0" xfId="0" applyFont="1" applyFill="1" applyAlignment="1">
      <alignment horizontal="center" vertical="center"/>
    </xf>
    <xf numFmtId="0" fontId="168" fillId="4" borderId="0" xfId="0" applyFont="1" applyFill="1" applyAlignment="1">
      <alignment horizontal="left" vertical="center"/>
    </xf>
    <xf numFmtId="0" fontId="168" fillId="4" borderId="0" xfId="0" applyFont="1" applyFill="1" applyAlignment="1">
      <alignment horizontal="center" vertical="center"/>
    </xf>
    <xf numFmtId="0" fontId="165" fillId="6" borderId="2" xfId="0" applyFont="1" applyFill="1" applyBorder="1" applyAlignment="1">
      <alignment horizontal="center" vertical="center"/>
    </xf>
    <xf numFmtId="0" fontId="165" fillId="6" borderId="1" xfId="0" applyFont="1" applyFill="1" applyBorder="1" applyAlignment="1">
      <alignment horizontal="center" vertical="center"/>
    </xf>
    <xf numFmtId="0" fontId="165" fillId="3" borderId="0" xfId="0" applyFont="1" applyFill="1" applyAlignment="1">
      <alignment horizontal="center" vertical="center"/>
    </xf>
    <xf numFmtId="0" fontId="168" fillId="6" borderId="18" xfId="0" applyFont="1" applyFill="1" applyBorder="1" applyAlignment="1">
      <alignment horizontal="center" vertical="center"/>
    </xf>
    <xf numFmtId="0" fontId="165" fillId="6" borderId="23" xfId="0" applyFont="1" applyFill="1" applyBorder="1" applyAlignment="1">
      <alignment horizontal="center" vertical="center"/>
    </xf>
    <xf numFmtId="0" fontId="168" fillId="6" borderId="23" xfId="0" applyFont="1" applyFill="1" applyBorder="1" applyAlignment="1">
      <alignment horizontal="center" vertical="center"/>
    </xf>
    <xf numFmtId="0" fontId="165" fillId="6" borderId="3" xfId="0" applyFont="1" applyFill="1" applyBorder="1" applyAlignment="1">
      <alignment horizontal="center" vertical="center"/>
    </xf>
    <xf numFmtId="0" fontId="165" fillId="0" borderId="1" xfId="0" applyFont="1" applyBorder="1" applyAlignment="1">
      <alignment horizontal="center" vertical="center"/>
    </xf>
    <xf numFmtId="0" fontId="165" fillId="0" borderId="3" xfId="0" applyFont="1" applyBorder="1" applyAlignment="1">
      <alignment horizontal="center" vertical="center"/>
    </xf>
    <xf numFmtId="0" fontId="165" fillId="3" borderId="0" xfId="0" applyFont="1" applyFill="1">
      <alignment vertical="center"/>
    </xf>
    <xf numFmtId="0" fontId="165" fillId="6" borderId="23" xfId="0" applyFont="1" applyFill="1" applyBorder="1">
      <alignment vertical="center"/>
    </xf>
    <xf numFmtId="0" fontId="168" fillId="6" borderId="9" xfId="0" applyFont="1" applyFill="1" applyBorder="1" applyAlignment="1">
      <alignment horizontal="center" vertical="center"/>
    </xf>
    <xf numFmtId="0" fontId="165" fillId="6" borderId="9" xfId="0" applyFont="1" applyFill="1" applyBorder="1">
      <alignment vertical="center"/>
    </xf>
    <xf numFmtId="0" fontId="165" fillId="6" borderId="2" xfId="0" applyFont="1" applyFill="1" applyBorder="1">
      <alignment vertical="center"/>
    </xf>
    <xf numFmtId="0" fontId="165" fillId="6" borderId="17" xfId="0" applyFont="1" applyFill="1" applyBorder="1">
      <alignment vertical="center"/>
    </xf>
    <xf numFmtId="0" fontId="165" fillId="6" borderId="3" xfId="0" applyFont="1" applyFill="1" applyBorder="1">
      <alignment vertical="center"/>
    </xf>
    <xf numFmtId="0" fontId="165" fillId="6" borderId="18" xfId="0" applyFont="1" applyFill="1" applyBorder="1">
      <alignment vertical="center"/>
    </xf>
    <xf numFmtId="0" fontId="168" fillId="0" borderId="17" xfId="0" applyFont="1" applyBorder="1">
      <alignment vertical="center"/>
    </xf>
    <xf numFmtId="0" fontId="168" fillId="3" borderId="0" xfId="0" applyFont="1" applyFill="1">
      <alignment vertical="center"/>
    </xf>
    <xf numFmtId="0" fontId="165" fillId="3" borderId="0" xfId="0" applyFont="1" applyFill="1" applyAlignment="1">
      <alignment vertical="center" textRotation="255"/>
    </xf>
    <xf numFmtId="0" fontId="165" fillId="0" borderId="16" xfId="0" applyFont="1" applyBorder="1">
      <alignment vertical="center"/>
    </xf>
    <xf numFmtId="0" fontId="165" fillId="0" borderId="17" xfId="0" applyFont="1" applyBorder="1">
      <alignment vertical="center"/>
    </xf>
    <xf numFmtId="0" fontId="209" fillId="20" borderId="9" xfId="0" applyFont="1" applyFill="1" applyBorder="1">
      <alignment vertical="center"/>
    </xf>
    <xf numFmtId="0" fontId="52" fillId="20" borderId="9" xfId="0" applyFont="1" applyFill="1" applyBorder="1">
      <alignment vertical="center"/>
    </xf>
    <xf numFmtId="0" fontId="168" fillId="4" borderId="9" xfId="0" applyFont="1" applyFill="1" applyBorder="1">
      <alignment vertical="center"/>
    </xf>
    <xf numFmtId="0" fontId="52" fillId="4" borderId="9" xfId="0" applyFont="1" applyFill="1" applyBorder="1">
      <alignment vertical="center"/>
    </xf>
    <xf numFmtId="0" fontId="165" fillId="4" borderId="0" xfId="0" applyFont="1" applyFill="1" applyAlignment="1">
      <alignment vertical="top"/>
    </xf>
    <xf numFmtId="0" fontId="165" fillId="2" borderId="1" xfId="0" applyFont="1" applyFill="1" applyBorder="1" applyAlignment="1">
      <alignment horizontal="center" vertical="center"/>
    </xf>
    <xf numFmtId="0" fontId="165" fillId="2" borderId="3" xfId="0" applyFont="1" applyFill="1" applyBorder="1" applyAlignment="1">
      <alignment horizontal="center" vertical="center"/>
    </xf>
    <xf numFmtId="0" fontId="168" fillId="3" borderId="0" xfId="0" applyFont="1" applyFill="1" applyAlignment="1">
      <alignment horizontal="left" vertical="center"/>
    </xf>
    <xf numFmtId="0" fontId="176" fillId="11" borderId="2" xfId="0" applyFont="1" applyFill="1" applyBorder="1" applyAlignment="1">
      <alignment horizontal="left" vertical="center"/>
    </xf>
    <xf numFmtId="0" fontId="176" fillId="11" borderId="1" xfId="0" applyFont="1" applyFill="1" applyBorder="1" applyAlignment="1">
      <alignment horizontal="center" vertical="center"/>
    </xf>
    <xf numFmtId="0" fontId="176" fillId="11" borderId="3" xfId="0" applyFont="1" applyFill="1" applyBorder="1" applyAlignment="1">
      <alignment horizontal="center" vertical="center"/>
    </xf>
    <xf numFmtId="0" fontId="52" fillId="30" borderId="0" xfId="0" applyFont="1" applyFill="1">
      <alignment vertical="center"/>
    </xf>
    <xf numFmtId="0" fontId="52" fillId="5" borderId="0" xfId="0" applyFont="1" applyFill="1">
      <alignment vertical="center"/>
    </xf>
    <xf numFmtId="0" fontId="164" fillId="7" borderId="0" xfId="0" applyFont="1" applyFill="1">
      <alignment vertical="center"/>
    </xf>
    <xf numFmtId="0" fontId="52" fillId="7" borderId="0" xfId="0" applyFont="1" applyFill="1">
      <alignment vertical="center"/>
    </xf>
    <xf numFmtId="0" fontId="168" fillId="0" borderId="1" xfId="0" applyFont="1" applyBorder="1">
      <alignment vertical="center"/>
    </xf>
    <xf numFmtId="0" fontId="168" fillId="0" borderId="2" xfId="0" applyFont="1" applyBorder="1">
      <alignment vertical="center"/>
    </xf>
    <xf numFmtId="0" fontId="165" fillId="0" borderId="3" xfId="0" applyFont="1" applyBorder="1">
      <alignment vertical="center"/>
    </xf>
    <xf numFmtId="0" fontId="166" fillId="0" borderId="4" xfId="0" applyFont="1" applyBorder="1">
      <alignment vertical="center"/>
    </xf>
    <xf numFmtId="0" fontId="166" fillId="0" borderId="5" xfId="0" applyFont="1" applyBorder="1">
      <alignment vertical="center"/>
    </xf>
    <xf numFmtId="0" fontId="164" fillId="3" borderId="0" xfId="0" applyFont="1" applyFill="1">
      <alignment vertical="center"/>
    </xf>
    <xf numFmtId="0" fontId="213" fillId="0" borderId="0" xfId="0" applyFont="1">
      <alignment vertical="center"/>
    </xf>
    <xf numFmtId="0" fontId="165" fillId="2" borderId="2" xfId="0" applyFont="1" applyFill="1" applyBorder="1" applyAlignment="1">
      <alignment horizontal="left" vertical="center"/>
    </xf>
    <xf numFmtId="0" fontId="165" fillId="30" borderId="0" xfId="0" applyFont="1" applyFill="1">
      <alignment vertical="center"/>
    </xf>
    <xf numFmtId="0" fontId="167" fillId="3" borderId="0" xfId="0" applyFont="1" applyFill="1">
      <alignment vertical="center"/>
    </xf>
    <xf numFmtId="0" fontId="214" fillId="0" borderId="0" xfId="0" applyFont="1">
      <alignment vertical="center"/>
    </xf>
    <xf numFmtId="0" fontId="164" fillId="30" borderId="0" xfId="0" applyFont="1" applyFill="1">
      <alignment vertical="center"/>
    </xf>
    <xf numFmtId="0" fontId="166" fillId="0" borderId="6" xfId="0" applyFont="1" applyBorder="1">
      <alignment vertical="center"/>
    </xf>
    <xf numFmtId="0" fontId="166" fillId="0" borderId="7" xfId="0" applyFont="1" applyBorder="1">
      <alignment vertical="center"/>
    </xf>
    <xf numFmtId="0" fontId="166" fillId="0" borderId="7" xfId="0" applyFont="1" applyBorder="1" applyAlignment="1">
      <alignment horizontal="left" vertical="center"/>
    </xf>
    <xf numFmtId="0" fontId="166" fillId="0" borderId="8" xfId="0" applyFont="1" applyBorder="1" applyAlignment="1">
      <alignment horizontal="left" vertical="center"/>
    </xf>
    <xf numFmtId="0" fontId="164" fillId="6" borderId="0" xfId="0" applyFont="1" applyFill="1">
      <alignment vertical="center"/>
    </xf>
    <xf numFmtId="0" fontId="168" fillId="30" borderId="0" xfId="0" applyFont="1" applyFill="1">
      <alignment vertical="center"/>
    </xf>
    <xf numFmtId="0" fontId="165" fillId="0" borderId="21" xfId="0" applyFont="1" applyBorder="1">
      <alignment vertical="center"/>
    </xf>
    <xf numFmtId="0" fontId="164" fillId="0" borderId="13" xfId="0" applyFont="1" applyBorder="1">
      <alignment vertical="center"/>
    </xf>
    <xf numFmtId="0" fontId="164" fillId="0" borderId="14" xfId="0" applyFont="1" applyBorder="1">
      <alignment vertical="center"/>
    </xf>
    <xf numFmtId="0" fontId="166" fillId="0" borderId="17" xfId="0" applyFont="1" applyBorder="1">
      <alignment vertical="center"/>
    </xf>
    <xf numFmtId="0" fontId="165" fillId="0" borderId="20" xfId="0" applyFont="1" applyBorder="1">
      <alignment vertical="center"/>
    </xf>
    <xf numFmtId="0" fontId="164" fillId="0" borderId="17" xfId="0" applyFont="1" applyBorder="1">
      <alignment vertical="center"/>
    </xf>
    <xf numFmtId="0" fontId="164" fillId="0" borderId="18" xfId="0" applyFont="1" applyBorder="1">
      <alignment vertical="center"/>
    </xf>
    <xf numFmtId="0" fontId="183" fillId="30" borderId="0" xfId="0" applyFont="1" applyFill="1">
      <alignment vertical="center"/>
    </xf>
    <xf numFmtId="0" fontId="165" fillId="0" borderId="13" xfId="0" applyFont="1" applyBorder="1">
      <alignment vertical="center"/>
    </xf>
    <xf numFmtId="0" fontId="165" fillId="30" borderId="1" xfId="0" applyFont="1" applyFill="1" applyBorder="1">
      <alignment vertical="center"/>
    </xf>
    <xf numFmtId="0" fontId="52" fillId="30" borderId="1" xfId="0" applyFont="1" applyFill="1" applyBorder="1">
      <alignment vertical="center"/>
    </xf>
    <xf numFmtId="0" fontId="52" fillId="30" borderId="3" xfId="0" applyFont="1" applyFill="1" applyBorder="1">
      <alignment vertical="center"/>
    </xf>
    <xf numFmtId="0" fontId="165" fillId="30" borderId="17" xfId="0" applyFont="1" applyFill="1" applyBorder="1">
      <alignment vertical="center"/>
    </xf>
    <xf numFmtId="0" fontId="166" fillId="30" borderId="0" xfId="0" applyFont="1" applyFill="1">
      <alignment vertical="center"/>
    </xf>
    <xf numFmtId="0" fontId="164" fillId="4" borderId="0" xfId="0" applyFont="1" applyFill="1">
      <alignment vertical="center"/>
    </xf>
    <xf numFmtId="0" fontId="52" fillId="4" borderId="0" xfId="0" applyFont="1" applyFill="1" applyAlignment="1">
      <alignment horizontal="left" vertical="center"/>
    </xf>
    <xf numFmtId="0" fontId="52" fillId="0" borderId="0" xfId="0" applyFont="1" applyAlignment="1">
      <alignment horizontal="left" vertical="center"/>
    </xf>
    <xf numFmtId="0" fontId="165" fillId="5" borderId="0" xfId="0" applyFont="1" applyFill="1">
      <alignment vertical="center"/>
    </xf>
    <xf numFmtId="0" fontId="165" fillId="30" borderId="0" xfId="0" applyFont="1" applyFill="1" applyAlignment="1">
      <alignment horizontal="center" vertical="center"/>
    </xf>
    <xf numFmtId="0" fontId="217" fillId="0" borderId="0" xfId="0" applyFont="1">
      <alignment vertical="center"/>
    </xf>
    <xf numFmtId="0" fontId="52" fillId="6" borderId="15" xfId="0" applyFont="1" applyFill="1" applyBorder="1">
      <alignment vertical="center"/>
    </xf>
    <xf numFmtId="0" fontId="52" fillId="3" borderId="20" xfId="0" applyFont="1" applyFill="1" applyBorder="1">
      <alignment vertical="center"/>
    </xf>
    <xf numFmtId="56" fontId="165" fillId="6" borderId="0" xfId="0" applyNumberFormat="1" applyFont="1" applyFill="1">
      <alignment vertical="center"/>
    </xf>
    <xf numFmtId="56" fontId="168" fillId="3" borderId="0" xfId="0" applyNumberFormat="1" applyFont="1" applyFill="1">
      <alignment vertical="center"/>
    </xf>
    <xf numFmtId="0" fontId="52" fillId="0" borderId="13" xfId="0" applyFont="1" applyBorder="1">
      <alignment vertical="center"/>
    </xf>
    <xf numFmtId="0" fontId="165" fillId="0" borderId="2" xfId="0" applyFont="1" applyBorder="1" applyAlignment="1">
      <alignment horizontal="center" vertical="center"/>
    </xf>
    <xf numFmtId="0" fontId="165" fillId="0" borderId="14" xfId="0" applyFont="1" applyBorder="1">
      <alignment vertical="center"/>
    </xf>
    <xf numFmtId="0" fontId="165" fillId="0" borderId="18" xfId="0" applyFont="1" applyBorder="1">
      <alignment vertical="center"/>
    </xf>
    <xf numFmtId="0" fontId="166" fillId="7" borderId="0" xfId="0" applyFont="1" applyFill="1">
      <alignment vertical="center"/>
    </xf>
    <xf numFmtId="0" fontId="165" fillId="0" borderId="15" xfId="0" applyFont="1" applyBorder="1">
      <alignment vertical="center"/>
    </xf>
    <xf numFmtId="0" fontId="44" fillId="0" borderId="0" xfId="0" applyFont="1">
      <alignment vertical="center"/>
    </xf>
    <xf numFmtId="0" fontId="130" fillId="0" borderId="2" xfId="0" applyFont="1" applyBorder="1">
      <alignment vertical="center"/>
    </xf>
    <xf numFmtId="0" fontId="15" fillId="0" borderId="1" xfId="0" applyFont="1" applyBorder="1">
      <alignment vertical="center"/>
    </xf>
    <xf numFmtId="0" fontId="15" fillId="0" borderId="3" xfId="0" applyFont="1" applyBorder="1">
      <alignment vertical="center"/>
    </xf>
    <xf numFmtId="0" fontId="10" fillId="0" borderId="0" xfId="0" applyFont="1">
      <alignment vertical="center"/>
    </xf>
    <xf numFmtId="0" fontId="26" fillId="0" borderId="0" xfId="0" applyFont="1" applyAlignment="1">
      <alignment horizontal="center" vertical="center"/>
    </xf>
    <xf numFmtId="0" fontId="8" fillId="0" borderId="2" xfId="0" applyFont="1" applyBorder="1">
      <alignment vertical="center"/>
    </xf>
    <xf numFmtId="0" fontId="8" fillId="0" borderId="1" xfId="0" applyFont="1" applyBorder="1">
      <alignment vertical="center"/>
    </xf>
    <xf numFmtId="0" fontId="10" fillId="0" borderId="9" xfId="0" applyFont="1" applyBorder="1" applyAlignment="1">
      <alignment horizontal="center" vertical="center"/>
    </xf>
    <xf numFmtId="0" fontId="8" fillId="0" borderId="2" xfId="0" applyFont="1" applyBorder="1" applyAlignment="1">
      <alignment horizontal="center" vertical="center"/>
    </xf>
    <xf numFmtId="0" fontId="10" fillId="0" borderId="3" xfId="0" applyFont="1" applyBorder="1" applyAlignment="1">
      <alignment horizontal="center" vertical="center"/>
    </xf>
    <xf numFmtId="0" fontId="8" fillId="0" borderId="1" xfId="0" applyFont="1" applyBorder="1" applyAlignment="1">
      <alignment horizontal="center" vertical="center"/>
    </xf>
    <xf numFmtId="0" fontId="8" fillId="0" borderId="3" xfId="0" applyFont="1" applyBorder="1" applyAlignment="1">
      <alignment horizontal="center" vertical="center"/>
    </xf>
    <xf numFmtId="0" fontId="10" fillId="0" borderId="0" xfId="0" applyFont="1" applyAlignment="1">
      <alignment horizontal="center" vertical="center"/>
    </xf>
    <xf numFmtId="0" fontId="15" fillId="0" borderId="0" xfId="0" applyFont="1" applyAlignment="1">
      <alignment horizontal="center" vertical="center"/>
    </xf>
    <xf numFmtId="0" fontId="10" fillId="0" borderId="17" xfId="0" applyFont="1" applyBorder="1">
      <alignment vertical="center"/>
    </xf>
    <xf numFmtId="0" fontId="8" fillId="0" borderId="0" xfId="0" applyFont="1" applyAlignment="1">
      <alignment vertical="center" textRotation="255"/>
    </xf>
    <xf numFmtId="0" fontId="8" fillId="0" borderId="16" xfId="0" applyFont="1" applyBorder="1">
      <alignment vertical="center"/>
    </xf>
    <xf numFmtId="0" fontId="8" fillId="0" borderId="17" xfId="0" applyFont="1" applyBorder="1">
      <alignment vertical="center"/>
    </xf>
    <xf numFmtId="0" fontId="10" fillId="0" borderId="0" xfId="0" applyFont="1" applyAlignment="1">
      <alignment horizontal="left" vertical="center"/>
    </xf>
    <xf numFmtId="0" fontId="127" fillId="0" borderId="9" xfId="0" applyFont="1" applyBorder="1">
      <alignment vertical="center"/>
    </xf>
    <xf numFmtId="0" fontId="10" fillId="0" borderId="9" xfId="0" applyFont="1" applyBorder="1">
      <alignment vertical="center"/>
    </xf>
    <xf numFmtId="0" fontId="8" fillId="0" borderId="0" xfId="0" applyFont="1" applyAlignment="1">
      <alignment vertical="top"/>
    </xf>
    <xf numFmtId="0" fontId="128" fillId="0" borderId="2" xfId="0" applyFont="1" applyBorder="1">
      <alignment vertical="center"/>
    </xf>
    <xf numFmtId="0" fontId="95" fillId="0" borderId="0" xfId="0" applyFont="1">
      <alignment vertical="center"/>
    </xf>
    <xf numFmtId="0" fontId="8" fillId="0" borderId="2" xfId="0" applyFont="1" applyBorder="1" applyAlignment="1">
      <alignment horizontal="left" vertical="center"/>
    </xf>
    <xf numFmtId="0" fontId="12" fillId="0" borderId="0" xfId="0" applyFont="1">
      <alignment vertical="center"/>
    </xf>
    <xf numFmtId="0" fontId="10" fillId="0" borderId="2" xfId="0" applyFont="1" applyBorder="1">
      <alignment vertical="center"/>
    </xf>
    <xf numFmtId="0" fontId="10" fillId="0" borderId="1" xfId="0" applyFont="1" applyBorder="1" applyAlignment="1">
      <alignment horizontal="center" vertical="center"/>
    </xf>
    <xf numFmtId="0" fontId="9" fillId="0" borderId="5" xfId="0" applyFont="1" applyBorder="1">
      <alignment vertical="center"/>
    </xf>
    <xf numFmtId="0" fontId="8" fillId="0" borderId="21" xfId="0" applyFont="1" applyBorder="1">
      <alignment vertical="center"/>
    </xf>
    <xf numFmtId="0" fontId="9" fillId="0" borderId="14" xfId="0" applyFont="1" applyBorder="1">
      <alignment vertical="center"/>
    </xf>
    <xf numFmtId="0" fontId="11" fillId="0" borderId="17" xfId="0" applyFont="1" applyBorder="1">
      <alignment vertical="center"/>
    </xf>
    <xf numFmtId="0" fontId="83" fillId="0" borderId="0" xfId="0" applyFont="1">
      <alignment vertical="center"/>
    </xf>
    <xf numFmtId="56" fontId="8" fillId="0" borderId="0" xfId="0" applyNumberFormat="1" applyFont="1">
      <alignment vertical="center"/>
    </xf>
    <xf numFmtId="0" fontId="8" fillId="0" borderId="24" xfId="0" applyFont="1" applyBorder="1">
      <alignment vertical="center"/>
    </xf>
    <xf numFmtId="0" fontId="17" fillId="0" borderId="0" xfId="0" applyFont="1">
      <alignment vertical="center"/>
    </xf>
    <xf numFmtId="0" fontId="220" fillId="0" borderId="0" xfId="0" applyFont="1">
      <alignment vertical="center"/>
    </xf>
    <xf numFmtId="0" fontId="219" fillId="0" borderId="0" xfId="0" applyFont="1">
      <alignment vertical="center"/>
    </xf>
    <xf numFmtId="0" fontId="61" fillId="0" borderId="0" xfId="0" applyFont="1">
      <alignment vertical="center"/>
    </xf>
    <xf numFmtId="0" fontId="221" fillId="0" borderId="0" xfId="0" applyFont="1">
      <alignment vertical="center"/>
    </xf>
    <xf numFmtId="0" fontId="222" fillId="0" borderId="17" xfId="0" applyFont="1" applyBorder="1">
      <alignment vertical="center"/>
    </xf>
    <xf numFmtId="0" fontId="61" fillId="0" borderId="17" xfId="0" applyFont="1" applyBorder="1">
      <alignment vertical="center"/>
    </xf>
    <xf numFmtId="0" fontId="222" fillId="0" borderId="1" xfId="0" applyFont="1" applyBorder="1">
      <alignment vertical="center"/>
    </xf>
    <xf numFmtId="0" fontId="61" fillId="0" borderId="1" xfId="0" applyFont="1" applyBorder="1">
      <alignment vertical="center"/>
    </xf>
    <xf numFmtId="0" fontId="222" fillId="0" borderId="19" xfId="0" applyFont="1" applyBorder="1" applyAlignment="1">
      <alignment horizontal="center" vertical="center"/>
    </xf>
    <xf numFmtId="0" fontId="222" fillId="0" borderId="23" xfId="0" applyFont="1" applyBorder="1" applyAlignment="1">
      <alignment horizontal="center" vertical="center"/>
    </xf>
    <xf numFmtId="0" fontId="61" fillId="0" borderId="19" xfId="0" applyFont="1" applyBorder="1" applyAlignment="1">
      <alignment horizontal="center" vertical="center"/>
    </xf>
    <xf numFmtId="0" fontId="61" fillId="0" borderId="23" xfId="0" applyFont="1" applyBorder="1" applyAlignment="1">
      <alignment horizontal="center" vertical="center"/>
    </xf>
    <xf numFmtId="0" fontId="222" fillId="0" borderId="0" xfId="0" applyFont="1">
      <alignment vertical="center"/>
    </xf>
    <xf numFmtId="0" fontId="184" fillId="0" borderId="0" xfId="2" applyFont="1">
      <alignment vertical="center"/>
    </xf>
    <xf numFmtId="0" fontId="13" fillId="3" borderId="18" xfId="0" applyFont="1" applyFill="1" applyBorder="1" applyAlignment="1">
      <alignment horizontal="center" vertical="center"/>
    </xf>
    <xf numFmtId="0" fontId="13" fillId="0" borderId="3" xfId="0" applyFont="1" applyBorder="1" applyAlignment="1">
      <alignment horizontal="center" vertical="center"/>
    </xf>
    <xf numFmtId="0" fontId="13" fillId="32" borderId="3" xfId="0" applyFont="1" applyFill="1" applyBorder="1" applyAlignment="1">
      <alignment horizontal="center" vertical="center"/>
    </xf>
    <xf numFmtId="0" fontId="190" fillId="17" borderId="0" xfId="0" applyFont="1" applyFill="1">
      <alignment vertical="center"/>
    </xf>
    <xf numFmtId="0" fontId="0" fillId="17" borderId="15" xfId="0" applyFill="1" applyBorder="1">
      <alignment vertical="center"/>
    </xf>
    <xf numFmtId="0" fontId="0" fillId="33" borderId="23" xfId="0" applyFill="1" applyBorder="1" applyAlignment="1">
      <alignment horizontal="center" vertical="center"/>
    </xf>
    <xf numFmtId="0" fontId="13" fillId="33" borderId="9" xfId="0" applyFont="1" applyFill="1" applyBorder="1" applyAlignment="1">
      <alignment horizontal="center" vertical="center"/>
    </xf>
    <xf numFmtId="0" fontId="190" fillId="0" borderId="35" xfId="0" applyFont="1" applyBorder="1" applyAlignment="1">
      <alignment horizontal="center" vertical="center"/>
    </xf>
    <xf numFmtId="0" fontId="190" fillId="0" borderId="22" xfId="0" applyFont="1" applyBorder="1" applyAlignment="1">
      <alignment horizontal="center" vertical="center"/>
    </xf>
    <xf numFmtId="0" fontId="190" fillId="0" borderId="23" xfId="0" applyFont="1" applyBorder="1" applyAlignment="1">
      <alignment horizontal="center" vertical="center"/>
    </xf>
    <xf numFmtId="0" fontId="0" fillId="17" borderId="0" xfId="0" applyFill="1">
      <alignment vertical="center"/>
    </xf>
    <xf numFmtId="0" fontId="190" fillId="0" borderId="9" xfId="0" applyFont="1" applyBorder="1" applyAlignment="1">
      <alignment horizontal="center" vertical="center"/>
    </xf>
    <xf numFmtId="0" fontId="66" fillId="0" borderId="0" xfId="0" applyFont="1" applyAlignment="1">
      <alignment horizontal="center" vertical="center"/>
    </xf>
    <xf numFmtId="0" fontId="190" fillId="0" borderId="0" xfId="0" applyFont="1" applyAlignment="1">
      <alignment horizontal="center" vertical="center"/>
    </xf>
    <xf numFmtId="0" fontId="0" fillId="0" borderId="19" xfId="0" applyBorder="1" applyAlignment="1">
      <alignment horizontal="center" vertical="center"/>
    </xf>
    <xf numFmtId="0" fontId="55" fillId="11" borderId="0" xfId="0" applyFont="1" applyFill="1">
      <alignment vertical="center"/>
    </xf>
    <xf numFmtId="0" fontId="66" fillId="3" borderId="0" xfId="0" applyFont="1" applyFill="1">
      <alignment vertical="center"/>
    </xf>
    <xf numFmtId="0" fontId="13" fillId="3" borderId="3" xfId="0" applyFont="1" applyFill="1" applyBorder="1" applyAlignment="1">
      <alignment horizontal="center" vertical="center"/>
    </xf>
    <xf numFmtId="0" fontId="0" fillId="0" borderId="10" xfId="0" applyBorder="1">
      <alignment vertical="center"/>
    </xf>
    <xf numFmtId="0" fontId="8" fillId="0" borderId="7" xfId="0" applyFont="1" applyBorder="1">
      <alignment vertical="center"/>
    </xf>
    <xf numFmtId="0" fontId="55" fillId="0" borderId="0" xfId="0" applyFont="1">
      <alignment vertical="center"/>
    </xf>
    <xf numFmtId="0" fontId="152" fillId="0" borderId="0" xfId="0" applyFont="1" applyAlignment="1">
      <alignment horizontal="center" vertical="center"/>
    </xf>
    <xf numFmtId="0" fontId="60" fillId="0" borderId="5" xfId="0" applyFont="1" applyBorder="1" applyAlignment="1">
      <alignment horizontal="left" vertical="center"/>
    </xf>
    <xf numFmtId="0" fontId="195" fillId="3" borderId="35" xfId="0" applyFont="1" applyFill="1" applyBorder="1" applyAlignment="1">
      <alignment horizontal="center" vertical="center"/>
    </xf>
    <xf numFmtId="0" fontId="224" fillId="0" borderId="0" xfId="0" applyFont="1">
      <alignment vertical="center"/>
    </xf>
    <xf numFmtId="0" fontId="0" fillId="31" borderId="0" xfId="0" applyFill="1">
      <alignment vertical="center"/>
    </xf>
    <xf numFmtId="0" fontId="187" fillId="0" borderId="0" xfId="0" applyFont="1">
      <alignment vertical="center"/>
    </xf>
    <xf numFmtId="0" fontId="189" fillId="0" borderId="0" xfId="0" applyFont="1">
      <alignment vertical="center"/>
    </xf>
    <xf numFmtId="0" fontId="186" fillId="0" borderId="0" xfId="0" applyFont="1">
      <alignment vertical="center"/>
    </xf>
    <xf numFmtId="0" fontId="224" fillId="0" borderId="0" xfId="0" applyFont="1" applyAlignment="1">
      <alignment horizontal="center" vertical="top" textRotation="255"/>
    </xf>
    <xf numFmtId="0" fontId="226" fillId="0" borderId="0" xfId="0" applyFont="1">
      <alignment vertical="center"/>
    </xf>
    <xf numFmtId="0" fontId="227" fillId="0" borderId="0" xfId="0" applyFont="1">
      <alignment vertical="center"/>
    </xf>
    <xf numFmtId="0" fontId="185" fillId="0" borderId="0" xfId="0" applyFont="1">
      <alignment vertical="center"/>
    </xf>
    <xf numFmtId="0" fontId="185" fillId="0" borderId="0" xfId="0" applyFont="1" applyAlignment="1">
      <alignment horizontal="center" vertical="center"/>
    </xf>
    <xf numFmtId="0" fontId="8" fillId="0" borderId="0" xfId="0" applyFont="1" applyAlignment="1">
      <alignment horizontal="right" vertical="center"/>
    </xf>
    <xf numFmtId="0" fontId="187" fillId="0" borderId="9" xfId="0" applyFont="1" applyBorder="1" applyAlignment="1">
      <alignment horizontal="center" vertical="center"/>
    </xf>
    <xf numFmtId="20" fontId="9" fillId="0" borderId="0" xfId="0" applyNumberFormat="1" applyFont="1">
      <alignment vertical="center"/>
    </xf>
    <xf numFmtId="0" fontId="224" fillId="0" borderId="9" xfId="0" applyFont="1" applyBorder="1" applyAlignment="1">
      <alignment horizontal="center" vertical="center"/>
    </xf>
    <xf numFmtId="0" fontId="226" fillId="0" borderId="0" xfId="0" applyFont="1" applyAlignment="1">
      <alignment horizontal="center" vertical="center"/>
    </xf>
    <xf numFmtId="20" fontId="226" fillId="0" borderId="0" xfId="0" applyNumberFormat="1" applyFont="1">
      <alignment vertical="center"/>
    </xf>
    <xf numFmtId="0" fontId="229" fillId="3" borderId="0" xfId="0" applyFont="1" applyFill="1">
      <alignment vertical="center"/>
    </xf>
    <xf numFmtId="0" fontId="225" fillId="0" borderId="0" xfId="0" applyFont="1" applyAlignment="1">
      <alignment horizontal="center" vertical="center"/>
    </xf>
    <xf numFmtId="0" fontId="229" fillId="0" borderId="0" xfId="0" applyFont="1">
      <alignment vertical="center"/>
    </xf>
    <xf numFmtId="0" fontId="230" fillId="0" borderId="0" xfId="0" applyFont="1">
      <alignment vertical="center"/>
    </xf>
    <xf numFmtId="0" fontId="14" fillId="0" borderId="0" xfId="0" applyFont="1" applyAlignment="1">
      <alignment horizontal="right" vertical="center"/>
    </xf>
    <xf numFmtId="0" fontId="190" fillId="0" borderId="32" xfId="0" applyFont="1" applyBorder="1" applyAlignment="1">
      <alignment horizontal="center" vertical="center"/>
    </xf>
    <xf numFmtId="0" fontId="13" fillId="3" borderId="9" xfId="0" applyFont="1" applyFill="1" applyBorder="1" applyAlignment="1">
      <alignment horizontal="center" vertical="center"/>
    </xf>
    <xf numFmtId="0" fontId="230" fillId="17" borderId="0" xfId="0" applyFont="1" applyFill="1">
      <alignment vertical="center"/>
    </xf>
    <xf numFmtId="0" fontId="9" fillId="17" borderId="0" xfId="0" applyFont="1" applyFill="1">
      <alignment vertical="center"/>
    </xf>
    <xf numFmtId="0" fontId="8" fillId="17" borderId="0" xfId="0" applyFont="1" applyFill="1">
      <alignment vertical="center"/>
    </xf>
    <xf numFmtId="0" fontId="165" fillId="0" borderId="19" xfId="0" applyFont="1" applyBorder="1">
      <alignment vertical="center"/>
    </xf>
    <xf numFmtId="0" fontId="165" fillId="0" borderId="23" xfId="0" applyFont="1" applyBorder="1">
      <alignment vertical="center"/>
    </xf>
    <xf numFmtId="0" fontId="9" fillId="0" borderId="15" xfId="0" applyFont="1" applyBorder="1">
      <alignment vertical="center"/>
    </xf>
    <xf numFmtId="0" fontId="187" fillId="0" borderId="5" xfId="0" applyFont="1" applyBorder="1">
      <alignment vertical="center"/>
    </xf>
    <xf numFmtId="0" fontId="187" fillId="17" borderId="15" xfId="0" applyFont="1" applyFill="1" applyBorder="1">
      <alignment vertical="center"/>
    </xf>
    <xf numFmtId="0" fontId="190" fillId="0" borderId="36" xfId="0" applyFont="1" applyBorder="1" applyAlignment="1">
      <alignment horizontal="center" vertical="center"/>
    </xf>
    <xf numFmtId="0" fontId="190" fillId="31" borderId="0" xfId="0" applyFont="1" applyFill="1">
      <alignment vertical="center"/>
    </xf>
    <xf numFmtId="0" fontId="13" fillId="0" borderId="14" xfId="0" applyFont="1" applyBorder="1" applyAlignment="1">
      <alignment horizontal="center" vertical="center"/>
    </xf>
    <xf numFmtId="0" fontId="231" fillId="0" borderId="0" xfId="0" applyFont="1">
      <alignment vertical="center"/>
    </xf>
    <xf numFmtId="0" fontId="98" fillId="0" borderId="6" xfId="0" applyFont="1" applyBorder="1" applyAlignment="1">
      <alignment horizontal="left" vertical="center"/>
    </xf>
    <xf numFmtId="0" fontId="232" fillId="0" borderId="0" xfId="0" applyFont="1" applyAlignment="1">
      <alignment horizontal="left" vertical="center"/>
    </xf>
    <xf numFmtId="0" fontId="9" fillId="17" borderId="15" xfId="0" applyFont="1" applyFill="1" applyBorder="1">
      <alignment vertical="center"/>
    </xf>
    <xf numFmtId="0" fontId="190" fillId="0" borderId="20" xfId="0" applyFont="1" applyBorder="1" applyAlignment="1">
      <alignment horizontal="center" vertical="center"/>
    </xf>
    <xf numFmtId="0" fontId="11" fillId="17" borderId="0" xfId="0" applyFont="1" applyFill="1">
      <alignment vertical="center"/>
    </xf>
    <xf numFmtId="0" fontId="235" fillId="0" borderId="0" xfId="0" applyFont="1">
      <alignment vertical="center"/>
    </xf>
    <xf numFmtId="0" fontId="197" fillId="0" borderId="0" xfId="0" applyFont="1" applyAlignment="1">
      <alignment horizontal="center" vertical="center"/>
    </xf>
    <xf numFmtId="0" fontId="228" fillId="0" borderId="0" xfId="0" applyFont="1" applyAlignment="1">
      <alignment horizontal="center" vertical="top" textRotation="255"/>
    </xf>
    <xf numFmtId="0" fontId="13" fillId="32" borderId="18" xfId="0" applyFont="1" applyFill="1" applyBorder="1" applyAlignment="1">
      <alignment horizontal="center" vertical="center"/>
    </xf>
    <xf numFmtId="0" fontId="7" fillId="11" borderId="0" xfId="0" applyFont="1" applyFill="1" applyAlignment="1">
      <alignment horizontal="center" vertical="center"/>
    </xf>
    <xf numFmtId="0" fontId="228" fillId="0" borderId="0" xfId="0" applyFont="1" applyAlignment="1">
      <alignment horizontal="center" vertical="top"/>
    </xf>
    <xf numFmtId="0" fontId="228" fillId="0" borderId="38" xfId="0" applyFont="1" applyBorder="1" applyAlignment="1">
      <alignment horizontal="center" vertical="top"/>
    </xf>
    <xf numFmtId="0" fontId="7" fillId="0" borderId="0" xfId="0" applyFont="1" applyAlignment="1">
      <alignment horizontal="center" vertical="center"/>
    </xf>
    <xf numFmtId="0" fontId="224" fillId="0" borderId="0" xfId="0" applyFont="1" applyAlignment="1">
      <alignment vertical="top" textRotation="255"/>
    </xf>
    <xf numFmtId="0" fontId="237" fillId="0" borderId="0" xfId="0" applyFont="1" applyAlignment="1">
      <alignment horizontal="left" vertical="center"/>
    </xf>
    <xf numFmtId="0" fontId="239" fillId="0" borderId="0" xfId="0" applyFont="1">
      <alignment vertical="center"/>
    </xf>
    <xf numFmtId="0" fontId="240" fillId="0" borderId="0" xfId="0" applyFont="1">
      <alignment vertical="center"/>
    </xf>
    <xf numFmtId="0" fontId="240" fillId="0" borderId="0" xfId="0" applyFont="1" applyAlignment="1">
      <alignment horizontal="left" vertical="center" indent="1"/>
    </xf>
    <xf numFmtId="0" fontId="237" fillId="0" borderId="0" xfId="0" applyFont="1">
      <alignment vertical="center"/>
    </xf>
    <xf numFmtId="0" fontId="241" fillId="4" borderId="0" xfId="1" applyFont="1" applyFill="1">
      <alignment vertical="center"/>
    </xf>
    <xf numFmtId="0" fontId="242" fillId="0" borderId="0" xfId="0" applyFont="1">
      <alignment vertical="center"/>
    </xf>
    <xf numFmtId="0" fontId="241" fillId="0" borderId="0" xfId="1" applyFont="1">
      <alignment vertical="center"/>
    </xf>
    <xf numFmtId="0" fontId="243" fillId="0" borderId="0" xfId="0" applyFont="1">
      <alignment vertical="center"/>
    </xf>
    <xf numFmtId="0" fontId="244" fillId="0" borderId="0" xfId="1" applyFont="1">
      <alignment vertical="center"/>
    </xf>
    <xf numFmtId="0" fontId="245" fillId="0" borderId="0" xfId="1" applyFont="1">
      <alignment vertical="center"/>
    </xf>
    <xf numFmtId="0" fontId="246" fillId="0" borderId="0" xfId="1" applyFont="1">
      <alignment vertical="center"/>
    </xf>
    <xf numFmtId="0" fontId="246" fillId="0" borderId="0" xfId="1" applyFont="1" applyAlignment="1">
      <alignment horizontal="left" vertical="center"/>
    </xf>
    <xf numFmtId="0" fontId="247" fillId="0" borderId="0" xfId="1" applyFont="1" applyAlignment="1">
      <alignment horizontal="left" vertical="center"/>
    </xf>
    <xf numFmtId="0" fontId="247" fillId="0" borderId="0" xfId="1" applyFont="1">
      <alignment vertical="center"/>
    </xf>
    <xf numFmtId="0" fontId="13" fillId="0" borderId="0" xfId="0" applyFont="1" applyAlignment="1">
      <alignment vertical="center" textRotation="255"/>
    </xf>
    <xf numFmtId="0" fontId="228" fillId="0" borderId="37" xfId="0" applyFont="1" applyBorder="1" applyAlignment="1">
      <alignment vertical="top"/>
    </xf>
    <xf numFmtId="0" fontId="0" fillId="17" borderId="5" xfId="0" applyFill="1" applyBorder="1">
      <alignment vertical="center"/>
    </xf>
    <xf numFmtId="0" fontId="248" fillId="0" borderId="0" xfId="0" applyFont="1" applyAlignment="1">
      <alignment horizontal="left" vertical="center"/>
    </xf>
    <xf numFmtId="0" fontId="250" fillId="0" borderId="0" xfId="0" applyFont="1" applyAlignment="1">
      <alignment horizontal="left" vertical="center"/>
    </xf>
    <xf numFmtId="0" fontId="9" fillId="0" borderId="2" xfId="0" applyFont="1" applyBorder="1" applyAlignment="1">
      <alignment horizontal="center" vertical="center"/>
    </xf>
    <xf numFmtId="0" fontId="13" fillId="0" borderId="1" xfId="0" applyFont="1" applyBorder="1" applyAlignment="1">
      <alignment horizontal="center" vertical="center"/>
    </xf>
    <xf numFmtId="0" fontId="9" fillId="0" borderId="19" xfId="0" applyFont="1" applyBorder="1" applyAlignment="1">
      <alignment horizontal="center" vertical="center"/>
    </xf>
    <xf numFmtId="0" fontId="230" fillId="0" borderId="0" xfId="0" applyFont="1" applyAlignment="1">
      <alignment horizontal="center" vertical="center"/>
    </xf>
    <xf numFmtId="0" fontId="9" fillId="0" borderId="21" xfId="0" applyFont="1" applyBorder="1" applyAlignment="1">
      <alignment horizontal="center" vertical="center"/>
    </xf>
    <xf numFmtId="0" fontId="12" fillId="0" borderId="0" xfId="0" applyFont="1" applyAlignment="1">
      <alignment horizontal="center" vertical="center"/>
    </xf>
    <xf numFmtId="0" fontId="186" fillId="17" borderId="0" xfId="0" applyFont="1" applyFill="1" applyAlignment="1">
      <alignment horizontal="center"/>
    </xf>
    <xf numFmtId="0" fontId="186" fillId="17" borderId="0" xfId="0" applyFont="1" applyFill="1" applyAlignment="1">
      <alignment horizontal="center" readingOrder="1"/>
    </xf>
    <xf numFmtId="0" fontId="186" fillId="17" borderId="5" xfId="0" applyFont="1" applyFill="1" applyBorder="1" applyAlignment="1">
      <alignment horizontal="center"/>
    </xf>
    <xf numFmtId="20" fontId="9" fillId="0" borderId="0" xfId="0" applyNumberFormat="1" applyFont="1" applyAlignment="1">
      <alignment horizontal="center"/>
    </xf>
    <xf numFmtId="0" fontId="9" fillId="0" borderId="5" xfId="0" applyFont="1" applyBorder="1" applyAlignment="1">
      <alignment horizontal="center"/>
    </xf>
    <xf numFmtId="0" fontId="9" fillId="0" borderId="0" xfId="0" applyFont="1" applyAlignment="1">
      <alignment horizontal="right"/>
    </xf>
    <xf numFmtId="0" fontId="8" fillId="3" borderId="4" xfId="0" applyFont="1" applyFill="1" applyBorder="1" applyAlignment="1">
      <alignment horizontal="center" vertical="top"/>
    </xf>
    <xf numFmtId="0" fontId="8" fillId="0" borderId="4" xfId="0" applyFont="1" applyBorder="1" applyAlignment="1">
      <alignment vertical="top"/>
    </xf>
    <xf numFmtId="0" fontId="8" fillId="3" borderId="4" xfId="0" applyFont="1" applyFill="1" applyBorder="1" applyAlignment="1">
      <alignment horizontal="left" vertical="top"/>
    </xf>
    <xf numFmtId="0" fontId="13" fillId="2" borderId="5" xfId="0" applyFont="1" applyFill="1" applyBorder="1" applyAlignment="1">
      <alignment horizontal="center"/>
    </xf>
    <xf numFmtId="20" fontId="13" fillId="0" borderId="17" xfId="0" applyNumberFormat="1" applyFont="1" applyBorder="1" applyAlignment="1">
      <alignment horizontal="center"/>
    </xf>
    <xf numFmtId="0" fontId="60" fillId="0" borderId="0" xfId="0" applyFont="1" applyAlignment="1">
      <alignment horizontal="left"/>
    </xf>
    <xf numFmtId="0" fontId="24" fillId="3" borderId="40" xfId="0" applyFont="1" applyFill="1" applyBorder="1" applyAlignment="1">
      <alignment horizontal="left"/>
    </xf>
    <xf numFmtId="0" fontId="187" fillId="21" borderId="0" xfId="0" applyFont="1" applyFill="1">
      <alignment vertical="center"/>
    </xf>
    <xf numFmtId="0" fontId="9" fillId="32" borderId="3" xfId="0" applyFont="1" applyFill="1" applyBorder="1" applyAlignment="1">
      <alignment horizontal="center" vertical="center"/>
    </xf>
    <xf numFmtId="0" fontId="9" fillId="33" borderId="9" xfId="0" applyFont="1" applyFill="1" applyBorder="1" applyAlignment="1">
      <alignment horizontal="center" vertical="center"/>
    </xf>
    <xf numFmtId="0" fontId="9" fillId="3" borderId="3" xfId="0" applyFont="1" applyFill="1" applyBorder="1" applyAlignment="1">
      <alignment horizontal="center" vertical="center"/>
    </xf>
    <xf numFmtId="0" fontId="9" fillId="0" borderId="3" xfId="0" applyFont="1" applyBorder="1" applyAlignment="1">
      <alignment horizontal="center" vertical="center"/>
    </xf>
    <xf numFmtId="0" fontId="189" fillId="0" borderId="20" xfId="0" applyFont="1" applyBorder="1">
      <alignment vertical="center"/>
    </xf>
    <xf numFmtId="0" fontId="189" fillId="0" borderId="15" xfId="0" applyFont="1" applyBorder="1">
      <alignment vertical="center"/>
    </xf>
    <xf numFmtId="0" fontId="189" fillId="0" borderId="16" xfId="0" applyFont="1" applyBorder="1">
      <alignment vertical="center"/>
    </xf>
    <xf numFmtId="0" fontId="189" fillId="0" borderId="17" xfId="0" applyFont="1" applyBorder="1">
      <alignment vertical="center"/>
    </xf>
    <xf numFmtId="0" fontId="189" fillId="0" borderId="18" xfId="0" applyFont="1" applyBorder="1">
      <alignment vertical="center"/>
    </xf>
    <xf numFmtId="0" fontId="251" fillId="0" borderId="0" xfId="0" applyFont="1">
      <alignment vertical="center"/>
    </xf>
    <xf numFmtId="0" fontId="230" fillId="0" borderId="22" xfId="0" applyFont="1" applyBorder="1" applyAlignment="1">
      <alignment horizontal="center" vertical="center"/>
    </xf>
    <xf numFmtId="0" fontId="186" fillId="0" borderId="20" xfId="0" applyFont="1" applyBorder="1">
      <alignment vertical="center"/>
    </xf>
    <xf numFmtId="0" fontId="186" fillId="0" borderId="15" xfId="0" applyFont="1" applyBorder="1">
      <alignment vertical="center"/>
    </xf>
    <xf numFmtId="0" fontId="186" fillId="0" borderId="17" xfId="0" applyFont="1" applyBorder="1">
      <alignment vertical="center"/>
    </xf>
    <xf numFmtId="0" fontId="186" fillId="0" borderId="18" xfId="0" applyFont="1" applyBorder="1">
      <alignment vertical="center"/>
    </xf>
    <xf numFmtId="20" fontId="186" fillId="0" borderId="20" xfId="0" applyNumberFormat="1" applyFont="1" applyBorder="1">
      <alignment vertical="center"/>
    </xf>
    <xf numFmtId="20" fontId="186" fillId="0" borderId="16" xfId="0" applyNumberFormat="1" applyFont="1" applyBorder="1">
      <alignment vertical="center"/>
    </xf>
    <xf numFmtId="0" fontId="252" fillId="0" borderId="0" xfId="0" applyFont="1">
      <alignment vertical="center"/>
    </xf>
    <xf numFmtId="0" fontId="8" fillId="17" borderId="0" xfId="0" applyFont="1" applyFill="1" applyAlignment="1">
      <alignment vertical="top"/>
    </xf>
    <xf numFmtId="0" fontId="229" fillId="0" borderId="0" xfId="0" applyFont="1" applyAlignment="1">
      <alignment horizontal="center" vertical="center"/>
    </xf>
    <xf numFmtId="0" fontId="204" fillId="0" borderId="0" xfId="0" applyFont="1" applyAlignment="1">
      <alignment horizontal="left" vertical="center"/>
    </xf>
    <xf numFmtId="0" fontId="11" fillId="0" borderId="20" xfId="0" applyFont="1" applyBorder="1">
      <alignment vertical="center"/>
    </xf>
    <xf numFmtId="0" fontId="11" fillId="0" borderId="15" xfId="0" applyFont="1" applyBorder="1">
      <alignment vertical="center"/>
    </xf>
    <xf numFmtId="0" fontId="11" fillId="0" borderId="18" xfId="0" applyFont="1" applyBorder="1">
      <alignment vertical="center"/>
    </xf>
    <xf numFmtId="0" fontId="231" fillId="0" borderId="20" xfId="0" applyFont="1" applyBorder="1" applyAlignment="1">
      <alignment horizontal="center" vertical="center"/>
    </xf>
    <xf numFmtId="0" fontId="253" fillId="0" borderId="20" xfId="0" applyFont="1" applyBorder="1" applyAlignment="1">
      <alignment horizontal="center" vertical="center"/>
    </xf>
    <xf numFmtId="20" fontId="189" fillId="0" borderId="20" xfId="0" applyNumberFormat="1" applyFont="1" applyBorder="1">
      <alignment vertical="center"/>
    </xf>
    <xf numFmtId="0" fontId="11" fillId="0" borderId="16" xfId="0" applyFont="1" applyBorder="1">
      <alignment vertical="center"/>
    </xf>
    <xf numFmtId="20" fontId="11" fillId="0" borderId="20" xfId="0" applyNumberFormat="1" applyFont="1" applyBorder="1">
      <alignment vertical="center"/>
    </xf>
    <xf numFmtId="20" fontId="189" fillId="0" borderId="16" xfId="0" applyNumberFormat="1" applyFont="1" applyBorder="1">
      <alignment vertical="center"/>
    </xf>
    <xf numFmtId="0" fontId="189" fillId="0" borderId="21" xfId="0" applyFont="1" applyBorder="1">
      <alignment vertical="center"/>
    </xf>
    <xf numFmtId="0" fontId="189" fillId="0" borderId="13" xfId="0" applyFont="1" applyBorder="1">
      <alignment vertical="center"/>
    </xf>
    <xf numFmtId="0" fontId="189" fillId="0" borderId="14" xfId="0" applyFont="1" applyBorder="1">
      <alignment vertical="center"/>
    </xf>
    <xf numFmtId="0" fontId="166" fillId="0" borderId="18" xfId="0" applyFont="1" applyBorder="1">
      <alignment vertical="center"/>
    </xf>
    <xf numFmtId="0" fontId="166" fillId="0" borderId="21" xfId="0" applyFont="1" applyBorder="1">
      <alignment vertical="center"/>
    </xf>
    <xf numFmtId="0" fontId="166" fillId="0" borderId="13" xfId="0" applyFont="1" applyBorder="1">
      <alignment vertical="center"/>
    </xf>
    <xf numFmtId="0" fontId="166" fillId="0" borderId="14" xfId="0" applyFont="1" applyBorder="1">
      <alignment vertical="center"/>
    </xf>
    <xf numFmtId="0" fontId="166" fillId="0" borderId="20" xfId="0" applyFont="1" applyBorder="1">
      <alignment vertical="center"/>
    </xf>
    <xf numFmtId="0" fontId="166" fillId="0" borderId="15" xfId="0" applyFont="1" applyBorder="1">
      <alignment vertical="center"/>
    </xf>
    <xf numFmtId="0" fontId="166" fillId="0" borderId="16" xfId="0" applyFont="1" applyBorder="1">
      <alignment vertical="center"/>
    </xf>
    <xf numFmtId="0" fontId="254" fillId="0" borderId="0" xfId="0" applyFont="1">
      <alignment vertical="center"/>
    </xf>
    <xf numFmtId="0" fontId="254" fillId="0" borderId="15" xfId="0" applyFont="1" applyBorder="1">
      <alignment vertical="center"/>
    </xf>
    <xf numFmtId="0" fontId="254" fillId="0" borderId="20" xfId="0" applyFont="1" applyBorder="1">
      <alignment vertical="center"/>
    </xf>
    <xf numFmtId="0" fontId="254" fillId="0" borderId="20" xfId="0" applyFont="1" applyBorder="1" applyAlignment="1">
      <alignment horizontal="left" vertical="center"/>
    </xf>
    <xf numFmtId="0" fontId="254" fillId="0" borderId="16" xfId="0" applyFont="1" applyBorder="1">
      <alignment vertical="center"/>
    </xf>
    <xf numFmtId="0" fontId="254" fillId="0" borderId="18" xfId="0" applyFont="1" applyBorder="1">
      <alignment vertical="center"/>
    </xf>
    <xf numFmtId="0" fontId="11" fillId="0" borderId="21" xfId="0" applyFont="1" applyBorder="1">
      <alignment vertical="center"/>
    </xf>
    <xf numFmtId="0" fontId="11" fillId="0" borderId="13" xfId="0" applyFont="1" applyBorder="1">
      <alignment vertical="center"/>
    </xf>
    <xf numFmtId="0" fontId="11" fillId="0" borderId="14" xfId="0" applyFont="1" applyBorder="1">
      <alignment vertical="center"/>
    </xf>
    <xf numFmtId="0" fontId="9" fillId="32" borderId="1" xfId="0" applyFont="1" applyFill="1" applyBorder="1" applyAlignment="1">
      <alignment horizontal="center" vertical="center"/>
    </xf>
    <xf numFmtId="0" fontId="190" fillId="0" borderId="34" xfId="0" applyFont="1" applyBorder="1" applyAlignment="1">
      <alignment horizontal="center" vertical="center"/>
    </xf>
    <xf numFmtId="0" fontId="11" fillId="0" borderId="0" xfId="0" applyFont="1" applyAlignment="1">
      <alignment vertical="top"/>
    </xf>
    <xf numFmtId="0" fontId="62" fillId="0" borderId="0" xfId="0" applyFont="1" applyAlignment="1">
      <alignment horizontal="center" vertical="center"/>
    </xf>
    <xf numFmtId="0" fontId="58" fillId="0" borderId="20" xfId="0" applyFont="1" applyBorder="1">
      <alignment vertical="center"/>
    </xf>
    <xf numFmtId="0" fontId="11" fillId="2" borderId="21" xfId="0" applyFont="1" applyFill="1" applyBorder="1">
      <alignment vertical="center"/>
    </xf>
    <xf numFmtId="0" fontId="229" fillId="0" borderId="0" xfId="0" applyFont="1" applyAlignment="1">
      <alignment horizontal="left" vertical="top"/>
    </xf>
    <xf numFmtId="0" fontId="165" fillId="17" borderId="0" xfId="0" applyFont="1" applyFill="1">
      <alignment vertical="center"/>
    </xf>
    <xf numFmtId="0" fontId="52" fillId="17" borderId="0" xfId="0" applyFont="1" applyFill="1">
      <alignment vertical="center"/>
    </xf>
    <xf numFmtId="0" fontId="255" fillId="17" borderId="0" xfId="0" applyFont="1" applyFill="1">
      <alignment vertical="center"/>
    </xf>
    <xf numFmtId="0" fontId="256" fillId="11" borderId="0" xfId="0" applyFont="1" applyFill="1">
      <alignment vertical="center"/>
    </xf>
    <xf numFmtId="0" fontId="257" fillId="0" borderId="20" xfId="0" applyFont="1" applyBorder="1">
      <alignment vertical="center"/>
    </xf>
    <xf numFmtId="0" fontId="257" fillId="0" borderId="15" xfId="0" applyFont="1" applyBorder="1" applyAlignment="1">
      <alignment horizontal="center" vertical="center"/>
    </xf>
    <xf numFmtId="0" fontId="257" fillId="0" borderId="0" xfId="0" applyFont="1" applyAlignment="1">
      <alignment horizontal="left" vertical="center"/>
    </xf>
    <xf numFmtId="0" fontId="190" fillId="0" borderId="16" xfId="0" applyFont="1" applyBorder="1">
      <alignment vertical="center"/>
    </xf>
    <xf numFmtId="0" fontId="190" fillId="0" borderId="17" xfId="0" applyFont="1" applyBorder="1">
      <alignment vertical="center"/>
    </xf>
    <xf numFmtId="0" fontId="190" fillId="0" borderId="18" xfId="0" applyFont="1" applyBorder="1">
      <alignment vertical="center"/>
    </xf>
    <xf numFmtId="0" fontId="259" fillId="0" borderId="20" xfId="0" applyFont="1" applyBorder="1">
      <alignment vertical="center"/>
    </xf>
    <xf numFmtId="0" fontId="258" fillId="0" borderId="16" xfId="0" applyFont="1" applyBorder="1">
      <alignment vertical="center"/>
    </xf>
    <xf numFmtId="0" fontId="258" fillId="0" borderId="17" xfId="0" applyFont="1" applyBorder="1">
      <alignment vertical="center"/>
    </xf>
    <xf numFmtId="0" fontId="258" fillId="0" borderId="18" xfId="0" applyFont="1" applyBorder="1">
      <alignment vertical="center"/>
    </xf>
    <xf numFmtId="0" fontId="260" fillId="0" borderId="20" xfId="0" applyFont="1" applyBorder="1">
      <alignment vertical="center"/>
    </xf>
    <xf numFmtId="0" fontId="260" fillId="0" borderId="0" xfId="0" applyFont="1">
      <alignment vertical="center"/>
    </xf>
    <xf numFmtId="0" fontId="260" fillId="0" borderId="15" xfId="0" applyFont="1" applyBorder="1">
      <alignment vertical="center"/>
    </xf>
    <xf numFmtId="0" fontId="189" fillId="0" borderId="20" xfId="0" applyFont="1" applyBorder="1" applyAlignment="1">
      <alignment horizontal="left" vertical="center"/>
    </xf>
    <xf numFmtId="0" fontId="189" fillId="0" borderId="0" xfId="0" applyFont="1" applyAlignment="1">
      <alignment horizontal="left" vertical="center"/>
    </xf>
    <xf numFmtId="0" fontId="189" fillId="0" borderId="15" xfId="0" applyFont="1" applyBorder="1" applyAlignment="1">
      <alignment horizontal="left" vertical="center"/>
    </xf>
    <xf numFmtId="0" fontId="189" fillId="0" borderId="17" xfId="0" applyFont="1" applyBorder="1" applyAlignment="1">
      <alignment horizontal="left" vertical="center"/>
    </xf>
    <xf numFmtId="0" fontId="189" fillId="0" borderId="18" xfId="0" applyFont="1" applyBorder="1" applyAlignment="1">
      <alignment horizontal="left" vertical="center"/>
    </xf>
    <xf numFmtId="0" fontId="165" fillId="4" borderId="13" xfId="0" applyFont="1" applyFill="1" applyBorder="1">
      <alignment vertical="center"/>
    </xf>
    <xf numFmtId="0" fontId="230" fillId="0" borderId="0" xfId="0" applyFont="1" applyAlignment="1">
      <alignment vertical="top"/>
    </xf>
    <xf numFmtId="0" fontId="231" fillId="0" borderId="0" xfId="0" applyFont="1" applyAlignment="1">
      <alignment horizontal="center" vertical="center"/>
    </xf>
    <xf numFmtId="20" fontId="189" fillId="0" borderId="0" xfId="0" applyNumberFormat="1" applyFont="1">
      <alignment vertical="center"/>
    </xf>
    <xf numFmtId="20" fontId="189" fillId="0" borderId="17" xfId="0" applyNumberFormat="1" applyFont="1" applyBorder="1">
      <alignment vertical="center"/>
    </xf>
    <xf numFmtId="0" fontId="14" fillId="0" borderId="5" xfId="0" applyFont="1" applyBorder="1">
      <alignment vertical="center"/>
    </xf>
    <xf numFmtId="0" fontId="0" fillId="0" borderId="5" xfId="0" applyBorder="1" applyAlignment="1">
      <alignment horizontal="left" vertical="center"/>
    </xf>
    <xf numFmtId="0" fontId="98" fillId="0" borderId="4" xfId="0" applyFont="1" applyBorder="1" applyAlignment="1">
      <alignment horizontal="left" vertical="center"/>
    </xf>
    <xf numFmtId="0" fontId="263" fillId="3" borderId="34" xfId="0" applyFont="1" applyFill="1" applyBorder="1" applyAlignment="1">
      <alignment horizontal="center" vertical="center"/>
    </xf>
    <xf numFmtId="0" fontId="190" fillId="0" borderId="0" xfId="2" applyFont="1">
      <alignment vertical="center"/>
    </xf>
    <xf numFmtId="0" fontId="190" fillId="0" borderId="20" xfId="2" applyFont="1" applyBorder="1">
      <alignment vertical="center"/>
    </xf>
    <xf numFmtId="0" fontId="190" fillId="0" borderId="15" xfId="2" applyFont="1" applyBorder="1">
      <alignment vertical="center"/>
    </xf>
    <xf numFmtId="0" fontId="187" fillId="0" borderId="0" xfId="2" applyFont="1" applyAlignment="1">
      <alignment horizontal="left" vertical="center"/>
    </xf>
    <xf numFmtId="0" fontId="215" fillId="0" borderId="1" xfId="0" applyFont="1" applyBorder="1" applyAlignment="1">
      <alignment horizontal="center" vertical="center"/>
    </xf>
    <xf numFmtId="0" fontId="215" fillId="0" borderId="3" xfId="0" applyFont="1" applyBorder="1" applyAlignment="1">
      <alignment horizontal="center" vertical="center"/>
    </xf>
    <xf numFmtId="0" fontId="215" fillId="0" borderId="2" xfId="0" applyFont="1" applyBorder="1">
      <alignment vertical="center"/>
    </xf>
    <xf numFmtId="0" fontId="215" fillId="0" borderId="1" xfId="0" applyFont="1" applyBorder="1">
      <alignment vertical="center"/>
    </xf>
    <xf numFmtId="0" fontId="215" fillId="0" borderId="0" xfId="0" applyFont="1">
      <alignment vertical="center"/>
    </xf>
    <xf numFmtId="0" fontId="215" fillId="0" borderId="0" xfId="0" applyFont="1" applyAlignment="1">
      <alignment horizontal="center" vertical="center"/>
    </xf>
    <xf numFmtId="0" fontId="181" fillId="0" borderId="0" xfId="0" applyFont="1">
      <alignment vertical="center"/>
    </xf>
    <xf numFmtId="0" fontId="206" fillId="0" borderId="0" xfId="0" applyFont="1">
      <alignment vertical="center"/>
    </xf>
    <xf numFmtId="0" fontId="215" fillId="2" borderId="1" xfId="0" applyFont="1" applyFill="1" applyBorder="1" applyAlignment="1">
      <alignment horizontal="center" vertical="center"/>
    </xf>
    <xf numFmtId="0" fontId="215" fillId="2" borderId="3" xfId="0" applyFont="1" applyFill="1" applyBorder="1" applyAlignment="1">
      <alignment horizontal="center" vertical="center"/>
    </xf>
    <xf numFmtId="0" fontId="181" fillId="4" borderId="0" xfId="0" applyFont="1" applyFill="1">
      <alignment vertical="center"/>
    </xf>
    <xf numFmtId="0" fontId="206" fillId="4" borderId="0" xfId="0" applyFont="1" applyFill="1">
      <alignment vertical="center"/>
    </xf>
    <xf numFmtId="0" fontId="206" fillId="0" borderId="1" xfId="0" applyFont="1" applyBorder="1" applyAlignment="1">
      <alignment horizontal="center" vertical="center"/>
    </xf>
    <xf numFmtId="0" fontId="206" fillId="0" borderId="3" xfId="0" applyFont="1" applyBorder="1" applyAlignment="1">
      <alignment horizontal="center" vertical="center"/>
    </xf>
    <xf numFmtId="0" fontId="181" fillId="10" borderId="0" xfId="0" applyFont="1" applyFill="1">
      <alignment vertical="center"/>
    </xf>
    <xf numFmtId="0" fontId="206" fillId="0" borderId="1" xfId="0" applyFont="1" applyBorder="1" applyAlignment="1">
      <alignment horizontal="left" vertical="center"/>
    </xf>
    <xf numFmtId="0" fontId="206" fillId="0" borderId="3" xfId="0" applyFont="1" applyBorder="1" applyAlignment="1">
      <alignment horizontal="left" vertical="center"/>
    </xf>
    <xf numFmtId="0" fontId="215" fillId="2" borderId="2" xfId="0" applyFont="1" applyFill="1" applyBorder="1" applyAlignment="1">
      <alignment horizontal="left" vertical="center"/>
    </xf>
    <xf numFmtId="0" fontId="215" fillId="2" borderId="1" xfId="0" applyFont="1" applyFill="1" applyBorder="1" applyAlignment="1">
      <alignment horizontal="left" vertical="center"/>
    </xf>
    <xf numFmtId="0" fontId="215" fillId="0" borderId="3" xfId="0" applyFont="1" applyBorder="1">
      <alignment vertical="center"/>
    </xf>
    <xf numFmtId="0" fontId="206" fillId="0" borderId="2" xfId="0" applyFont="1" applyBorder="1">
      <alignment vertical="center"/>
    </xf>
    <xf numFmtId="0" fontId="167" fillId="0" borderId="0" xfId="0" applyFont="1">
      <alignment vertical="center"/>
    </xf>
    <xf numFmtId="0" fontId="215" fillId="0" borderId="13" xfId="0" applyFont="1" applyBorder="1">
      <alignment vertical="center"/>
    </xf>
    <xf numFmtId="0" fontId="181" fillId="3" borderId="0" xfId="0" applyFont="1" applyFill="1">
      <alignment vertical="center"/>
    </xf>
    <xf numFmtId="0" fontId="206" fillId="3" borderId="0" xfId="0" applyFont="1" applyFill="1">
      <alignment vertical="center"/>
    </xf>
    <xf numFmtId="0" fontId="215" fillId="3" borderId="1" xfId="0" applyFont="1" applyFill="1" applyBorder="1">
      <alignment vertical="center"/>
    </xf>
    <xf numFmtId="0" fontId="215" fillId="3" borderId="24" xfId="0" applyFont="1" applyFill="1" applyBorder="1">
      <alignment vertical="center"/>
    </xf>
    <xf numFmtId="0" fontId="215" fillId="10" borderId="4" xfId="0" applyFont="1" applyFill="1" applyBorder="1">
      <alignment vertical="center"/>
    </xf>
    <xf numFmtId="0" fontId="181" fillId="10" borderId="5" xfId="0" applyFont="1" applyFill="1" applyBorder="1">
      <alignment vertical="center"/>
    </xf>
    <xf numFmtId="0" fontId="206" fillId="3" borderId="4" xfId="0" applyFont="1" applyFill="1" applyBorder="1">
      <alignment vertical="center"/>
    </xf>
    <xf numFmtId="0" fontId="181" fillId="3" borderId="5" xfId="0" applyFont="1" applyFill="1" applyBorder="1">
      <alignment vertical="center"/>
    </xf>
    <xf numFmtId="0" fontId="206" fillId="3" borderId="6" xfId="0" applyFont="1" applyFill="1" applyBorder="1">
      <alignment vertical="center"/>
    </xf>
    <xf numFmtId="0" fontId="181" fillId="3" borderId="7" xfId="0" applyFont="1" applyFill="1" applyBorder="1">
      <alignment vertical="center"/>
    </xf>
    <xf numFmtId="0" fontId="181" fillId="3" borderId="8" xfId="0" applyFont="1" applyFill="1" applyBorder="1">
      <alignment vertical="center"/>
    </xf>
    <xf numFmtId="0" fontId="265" fillId="0" borderId="4" xfId="0" applyFont="1" applyBorder="1">
      <alignment vertical="center"/>
    </xf>
    <xf numFmtId="0" fontId="265" fillId="0" borderId="0" xfId="0" applyFont="1">
      <alignment vertical="center"/>
    </xf>
    <xf numFmtId="0" fontId="265" fillId="0" borderId="5" xfId="0" applyFont="1" applyBorder="1">
      <alignment vertical="center"/>
    </xf>
    <xf numFmtId="0" fontId="265" fillId="0" borderId="0" xfId="0" applyFont="1" applyAlignment="1">
      <alignment horizontal="left" vertical="center"/>
    </xf>
    <xf numFmtId="0" fontId="265" fillId="0" borderId="5" xfId="0" applyFont="1" applyBorder="1" applyAlignment="1">
      <alignment horizontal="left" vertical="center"/>
    </xf>
    <xf numFmtId="0" fontId="265" fillId="0" borderId="28" xfId="0" applyFont="1" applyBorder="1">
      <alignment vertical="center"/>
    </xf>
    <xf numFmtId="0" fontId="265" fillId="0" borderId="17" xfId="0" applyFont="1" applyBorder="1" applyAlignment="1">
      <alignment horizontal="left" vertical="center"/>
    </xf>
    <xf numFmtId="0" fontId="265" fillId="0" borderId="17" xfId="0" applyFont="1" applyBorder="1">
      <alignment vertical="center"/>
    </xf>
    <xf numFmtId="0" fontId="265" fillId="0" borderId="29" xfId="0" applyFont="1" applyBorder="1">
      <alignment vertical="center"/>
    </xf>
    <xf numFmtId="0" fontId="215" fillId="0" borderId="79" xfId="0" applyFont="1" applyBorder="1">
      <alignment vertical="center"/>
    </xf>
    <xf numFmtId="0" fontId="206" fillId="0" borderId="44" xfId="0" applyFont="1" applyBorder="1">
      <alignment vertical="center"/>
    </xf>
    <xf numFmtId="0" fontId="181" fillId="0" borderId="7" xfId="0" applyFont="1" applyBorder="1">
      <alignment vertical="center"/>
    </xf>
    <xf numFmtId="0" fontId="181" fillId="0" borderId="8" xfId="0" applyFont="1" applyBorder="1">
      <alignment vertical="center"/>
    </xf>
    <xf numFmtId="0" fontId="164" fillId="5" borderId="0" xfId="0" applyFont="1" applyFill="1">
      <alignment vertical="center"/>
    </xf>
    <xf numFmtId="0" fontId="168" fillId="5" borderId="0" xfId="0" applyFont="1" applyFill="1">
      <alignment vertical="center"/>
    </xf>
    <xf numFmtId="0" fontId="166" fillId="5" borderId="0" xfId="0" applyFont="1" applyFill="1">
      <alignment vertical="center"/>
    </xf>
    <xf numFmtId="0" fontId="19" fillId="0" borderId="5" xfId="1" applyBorder="1">
      <alignment vertical="center"/>
    </xf>
    <xf numFmtId="0" fontId="19" fillId="0" borderId="6" xfId="1" applyBorder="1">
      <alignment vertical="center"/>
    </xf>
    <xf numFmtId="0" fontId="19" fillId="0" borderId="7" xfId="1" applyBorder="1">
      <alignment vertical="center"/>
    </xf>
    <xf numFmtId="0" fontId="112" fillId="0" borderId="0" xfId="0" applyFont="1">
      <alignment vertical="center"/>
    </xf>
    <xf numFmtId="0" fontId="266" fillId="0" borderId="0" xfId="1" applyFont="1">
      <alignment vertical="center"/>
    </xf>
    <xf numFmtId="0" fontId="268" fillId="0" borderId="0" xfId="0" applyFont="1" applyAlignment="1">
      <alignment horizontal="left" wrapText="1"/>
    </xf>
    <xf numFmtId="0" fontId="269" fillId="0" borderId="0" xfId="0" applyFont="1">
      <alignment vertical="center"/>
    </xf>
    <xf numFmtId="0" fontId="269" fillId="0" borderId="0" xfId="0" applyFont="1" applyAlignment="1">
      <alignment horizontal="center" vertical="center"/>
    </xf>
    <xf numFmtId="0" fontId="267" fillId="0" borderId="0" xfId="0" applyFont="1" applyAlignment="1">
      <alignment horizontal="center" vertical="center"/>
    </xf>
    <xf numFmtId="0" fontId="267" fillId="0" borderId="9" xfId="0" applyFont="1" applyBorder="1" applyAlignment="1">
      <alignment horizontal="center" vertical="top"/>
    </xf>
    <xf numFmtId="0" fontId="267" fillId="0" borderId="21" xfId="0" applyFont="1" applyBorder="1" applyAlignment="1">
      <alignment horizontal="left" vertical="center"/>
    </xf>
    <xf numFmtId="0" fontId="267" fillId="0" borderId="9" xfId="0" applyFont="1" applyBorder="1" applyAlignment="1">
      <alignment horizontal="center" vertical="center"/>
    </xf>
    <xf numFmtId="0" fontId="267" fillId="0" borderId="9" xfId="0" applyFont="1" applyBorder="1">
      <alignment vertical="center"/>
    </xf>
    <xf numFmtId="0" fontId="267" fillId="0" borderId="2" xfId="0" applyFont="1" applyBorder="1">
      <alignment vertical="center"/>
    </xf>
    <xf numFmtId="0" fontId="270" fillId="0" borderId="20" xfId="0" applyFont="1" applyBorder="1" applyAlignment="1">
      <alignment vertical="center" wrapText="1"/>
    </xf>
    <xf numFmtId="0" fontId="13" fillId="0" borderId="20" xfId="0" applyFont="1" applyBorder="1" applyAlignment="1">
      <alignment vertical="center" wrapText="1"/>
    </xf>
    <xf numFmtId="0" fontId="267" fillId="0" borderId="20" xfId="0" applyFont="1" applyBorder="1" applyAlignment="1">
      <alignment vertical="center" wrapText="1"/>
    </xf>
    <xf numFmtId="0" fontId="267" fillId="0" borderId="16" xfId="0" applyFont="1" applyBorder="1" applyAlignment="1">
      <alignment vertical="center" wrapText="1"/>
    </xf>
    <xf numFmtId="0" fontId="271" fillId="0" borderId="95" xfId="0" applyFont="1" applyBorder="1" applyAlignment="1">
      <alignment horizontal="center" vertical="center" wrapText="1"/>
    </xf>
    <xf numFmtId="0" fontId="271" fillId="0" borderId="96" xfId="0" applyFont="1" applyBorder="1" applyAlignment="1">
      <alignment horizontal="center" vertical="center" wrapText="1"/>
    </xf>
    <xf numFmtId="0" fontId="271" fillId="0" borderId="97" xfId="0" applyFont="1" applyBorder="1" applyAlignment="1">
      <alignment horizontal="center" vertical="center" wrapText="1"/>
    </xf>
    <xf numFmtId="0" fontId="267" fillId="0" borderId="54" xfId="0" applyFont="1" applyBorder="1" applyAlignment="1">
      <alignment horizontal="center" vertical="center"/>
    </xf>
    <xf numFmtId="0" fontId="267" fillId="0" borderId="32" xfId="0" applyFont="1" applyBorder="1">
      <alignment vertical="center"/>
    </xf>
    <xf numFmtId="0" fontId="267" fillId="0" borderId="106" xfId="0" applyFont="1" applyBorder="1">
      <alignment vertical="center"/>
    </xf>
    <xf numFmtId="0" fontId="267" fillId="0" borderId="0" xfId="0" applyFont="1" applyAlignment="1">
      <alignment wrapText="1"/>
    </xf>
    <xf numFmtId="0" fontId="269" fillId="0" borderId="0" xfId="0" applyFont="1" applyAlignment="1">
      <alignment horizontal="left" vertical="center"/>
    </xf>
    <xf numFmtId="0" fontId="271" fillId="0" borderId="86" xfId="0" applyFont="1" applyBorder="1" applyAlignment="1">
      <alignment horizontal="center" vertical="center" wrapText="1"/>
    </xf>
    <xf numFmtId="0" fontId="271" fillId="0" borderId="87" xfId="0" applyFont="1" applyBorder="1" applyAlignment="1">
      <alignment horizontal="center" vertical="center" wrapText="1"/>
    </xf>
    <xf numFmtId="0" fontId="271" fillId="0" borderId="88" xfId="0" applyFont="1" applyBorder="1" applyAlignment="1">
      <alignment horizontal="center" vertical="center" wrapText="1"/>
    </xf>
    <xf numFmtId="0" fontId="276" fillId="0" borderId="0" xfId="0" applyFont="1">
      <alignment vertical="center"/>
    </xf>
    <xf numFmtId="0" fontId="78" fillId="0" borderId="11" xfId="0" applyFont="1" applyBorder="1">
      <alignment vertical="center"/>
    </xf>
    <xf numFmtId="0" fontId="78" fillId="0" borderId="11" xfId="0" applyFont="1" applyBorder="1" applyAlignment="1">
      <alignment horizontal="left" vertical="center"/>
    </xf>
    <xf numFmtId="0" fontId="78" fillId="0" borderId="12" xfId="0" applyFont="1" applyBorder="1">
      <alignment vertical="center"/>
    </xf>
    <xf numFmtId="0" fontId="78" fillId="0" borderId="5" xfId="0" applyFont="1" applyBorder="1">
      <alignment vertical="center"/>
    </xf>
    <xf numFmtId="0" fontId="78" fillId="0" borderId="7" xfId="0" applyFont="1" applyBorder="1">
      <alignment vertical="center"/>
    </xf>
    <xf numFmtId="0" fontId="78" fillId="0" borderId="7" xfId="0" applyFont="1" applyBorder="1" applyAlignment="1">
      <alignment horizontal="center" vertical="center"/>
    </xf>
    <xf numFmtId="0" fontId="78" fillId="0" borderId="8" xfId="0" applyFont="1" applyBorder="1">
      <alignment vertical="center"/>
    </xf>
    <xf numFmtId="0" fontId="78" fillId="0" borderId="7" xfId="0" applyFont="1" applyBorder="1" applyAlignment="1">
      <alignment horizontal="left" vertical="center"/>
    </xf>
    <xf numFmtId="0" fontId="87" fillId="0" borderId="11" xfId="0" applyFont="1" applyBorder="1">
      <alignment vertical="center"/>
    </xf>
    <xf numFmtId="0" fontId="87" fillId="0" borderId="53" xfId="0" applyFont="1" applyBorder="1">
      <alignment vertical="center"/>
    </xf>
    <xf numFmtId="0" fontId="87" fillId="0" borderId="12" xfId="0" applyFont="1" applyBorder="1">
      <alignment vertical="center"/>
    </xf>
    <xf numFmtId="0" fontId="0" fillId="0" borderId="6" xfId="0" applyBorder="1">
      <alignment vertical="center"/>
    </xf>
    <xf numFmtId="0" fontId="0" fillId="0" borderId="85" xfId="0" applyBorder="1" applyAlignment="1">
      <alignment horizontal="center" vertical="center"/>
    </xf>
    <xf numFmtId="0" fontId="118" fillId="0" borderId="39" xfId="0" applyFont="1" applyBorder="1">
      <alignment vertical="center"/>
    </xf>
    <xf numFmtId="0" fontId="119" fillId="0" borderId="39" xfId="0" applyFont="1" applyBorder="1">
      <alignment vertical="center"/>
    </xf>
    <xf numFmtId="0" fontId="119" fillId="0" borderId="0" xfId="0" applyFont="1">
      <alignment vertical="center"/>
    </xf>
    <xf numFmtId="0" fontId="13" fillId="0" borderId="11" xfId="0" applyFont="1" applyBorder="1">
      <alignment vertical="center"/>
    </xf>
    <xf numFmtId="0" fontId="78" fillId="0" borderId="0" xfId="0" applyFont="1" applyAlignment="1">
      <alignment horizontal="left" vertical="center"/>
    </xf>
    <xf numFmtId="0" fontId="279" fillId="0" borderId="0" xfId="0" applyFont="1">
      <alignment vertical="center"/>
    </xf>
    <xf numFmtId="0" fontId="146" fillId="0" borderId="39" xfId="0" applyFont="1" applyBorder="1">
      <alignment vertical="center"/>
    </xf>
    <xf numFmtId="0" fontId="146" fillId="0" borderId="11" xfId="0" applyFont="1" applyBorder="1">
      <alignment vertical="center"/>
    </xf>
    <xf numFmtId="0" fontId="222" fillId="0" borderId="20" xfId="0" applyFont="1" applyBorder="1">
      <alignment vertical="center"/>
    </xf>
    <xf numFmtId="0" fontId="222" fillId="0" borderId="15" xfId="0" applyFont="1" applyBorder="1">
      <alignment vertical="center"/>
    </xf>
    <xf numFmtId="0" fontId="222" fillId="0" borderId="5" xfId="0" applyFont="1" applyBorder="1">
      <alignment vertical="center"/>
    </xf>
    <xf numFmtId="0" fontId="222" fillId="0" borderId="20" xfId="0" applyFont="1" applyBorder="1" applyAlignment="1">
      <alignment vertical="top"/>
    </xf>
    <xf numFmtId="0" fontId="13" fillId="15" borderId="0" xfId="0" applyFont="1" applyFill="1">
      <alignment vertical="center"/>
    </xf>
    <xf numFmtId="0" fontId="207" fillId="3" borderId="0" xfId="0" applyFont="1" applyFill="1">
      <alignment vertical="center"/>
    </xf>
    <xf numFmtId="0" fontId="207" fillId="0" borderId="0" xfId="0" applyFont="1">
      <alignment vertical="center"/>
    </xf>
    <xf numFmtId="0" fontId="165" fillId="35" borderId="2" xfId="0" applyFont="1" applyFill="1" applyBorder="1">
      <alignment vertical="center"/>
    </xf>
    <xf numFmtId="0" fontId="165" fillId="35" borderId="1" xfId="0" applyFont="1" applyFill="1" applyBorder="1">
      <alignment vertical="center"/>
    </xf>
    <xf numFmtId="0" fontId="39" fillId="0" borderId="0" xfId="0" applyFont="1" applyAlignment="1">
      <alignment vertical="center" textRotation="255"/>
    </xf>
    <xf numFmtId="20" fontId="206" fillId="0" borderId="0" xfId="0" applyNumberFormat="1" applyFont="1">
      <alignment vertical="center"/>
    </xf>
    <xf numFmtId="20" fontId="206" fillId="0" borderId="13" xfId="0" applyNumberFormat="1" applyFont="1" applyBorder="1">
      <alignment vertical="center"/>
    </xf>
    <xf numFmtId="20" fontId="206" fillId="0" borderId="51" xfId="0" applyNumberFormat="1" applyFont="1" applyBorder="1">
      <alignment vertical="center"/>
    </xf>
    <xf numFmtId="0" fontId="156" fillId="0" borderId="21" xfId="0" applyFont="1" applyBorder="1">
      <alignment vertical="center"/>
    </xf>
    <xf numFmtId="0" fontId="156" fillId="0" borderId="13" xfId="0" applyFont="1" applyBorder="1">
      <alignment vertical="center"/>
    </xf>
    <xf numFmtId="0" fontId="14" fillId="0" borderId="21" xfId="0" applyFont="1" applyBorder="1">
      <alignment vertical="center"/>
    </xf>
    <xf numFmtId="0" fontId="14" fillId="0" borderId="13" xfId="0" applyFont="1" applyBorder="1">
      <alignment vertical="center"/>
    </xf>
    <xf numFmtId="0" fontId="14" fillId="0" borderId="14" xfId="0" applyFont="1" applyBorder="1">
      <alignment vertical="center"/>
    </xf>
    <xf numFmtId="0" fontId="9" fillId="0" borderId="15" xfId="0" applyFont="1" applyBorder="1" applyAlignment="1">
      <alignment vertical="top"/>
    </xf>
    <xf numFmtId="0" fontId="275" fillId="0" borderId="0" xfId="1" applyFont="1">
      <alignment vertical="center"/>
    </xf>
    <xf numFmtId="0" fontId="19" fillId="0" borderId="6" xfId="1" applyBorder="1" applyAlignment="1">
      <alignment horizontal="center" vertical="center"/>
    </xf>
    <xf numFmtId="0" fontId="19" fillId="0" borderId="7" xfId="1" applyBorder="1" applyAlignment="1">
      <alignment horizontal="center" vertical="center"/>
    </xf>
    <xf numFmtId="0" fontId="19" fillId="0" borderId="8" xfId="1" applyBorder="1" applyAlignment="1">
      <alignment horizontal="center" vertical="center"/>
    </xf>
    <xf numFmtId="0" fontId="19" fillId="37" borderId="4" xfId="1" applyFill="1" applyBorder="1" applyAlignment="1">
      <alignment horizontal="center" vertical="center"/>
    </xf>
    <xf numFmtId="0" fontId="19" fillId="37" borderId="0" xfId="1" applyFill="1" applyAlignment="1">
      <alignment horizontal="center" vertical="center"/>
    </xf>
    <xf numFmtId="0" fontId="19" fillId="3" borderId="4" xfId="1" applyFill="1" applyBorder="1" applyAlignment="1">
      <alignment horizontal="center" vertical="center"/>
    </xf>
    <xf numFmtId="0" fontId="19" fillId="0" borderId="4" xfId="1" applyBorder="1" applyAlignment="1">
      <alignment horizontal="center" vertical="center"/>
    </xf>
    <xf numFmtId="0" fontId="19" fillId="3" borderId="0" xfId="1" applyFill="1" applyAlignment="1">
      <alignment horizontal="center" vertical="center"/>
    </xf>
    <xf numFmtId="0" fontId="19" fillId="0" borderId="10" xfId="1" applyBorder="1" applyAlignment="1">
      <alignment horizontal="center" vertical="center"/>
    </xf>
    <xf numFmtId="0" fontId="19" fillId="0" borderId="11" xfId="1" applyBorder="1" applyAlignment="1">
      <alignment horizontal="center" vertical="center"/>
    </xf>
    <xf numFmtId="0" fontId="19" fillId="0" borderId="12" xfId="1" applyBorder="1" applyAlignment="1">
      <alignment horizontal="center" vertical="center"/>
    </xf>
    <xf numFmtId="0" fontId="19" fillId="0" borderId="5" xfId="1" applyBorder="1" applyAlignment="1">
      <alignment horizontal="center" vertical="center"/>
    </xf>
    <xf numFmtId="0" fontId="19" fillId="25" borderId="5" xfId="1" applyFill="1" applyBorder="1" applyAlignment="1">
      <alignment horizontal="center" vertical="center"/>
    </xf>
    <xf numFmtId="0" fontId="19" fillId="36" borderId="5" xfId="1" applyFill="1" applyBorder="1" applyAlignment="1">
      <alignment horizontal="center" vertical="center"/>
    </xf>
    <xf numFmtId="0" fontId="266" fillId="37" borderId="0" xfId="1" applyFont="1" applyFill="1">
      <alignment vertical="center"/>
    </xf>
    <xf numFmtId="0" fontId="19" fillId="36" borderId="12" xfId="1" applyFill="1" applyBorder="1" applyAlignment="1">
      <alignment horizontal="center" vertical="center"/>
    </xf>
    <xf numFmtId="0" fontId="286" fillId="0" borderId="5" xfId="1" applyFont="1" applyBorder="1" applyAlignment="1">
      <alignment horizontal="center" vertical="center"/>
    </xf>
    <xf numFmtId="0" fontId="114" fillId="0" borderId="0" xfId="1" applyFont="1" applyAlignment="1">
      <alignment horizontal="center" vertical="center"/>
    </xf>
    <xf numFmtId="0" fontId="285" fillId="0" borderId="0" xfId="1" applyFont="1" applyAlignment="1">
      <alignment horizontal="center" vertical="center"/>
    </xf>
    <xf numFmtId="0" fontId="19" fillId="38" borderId="26" xfId="1" applyFill="1" applyBorder="1" applyAlignment="1">
      <alignment horizontal="center" vertical="center"/>
    </xf>
    <xf numFmtId="0" fontId="182" fillId="10" borderId="32" xfId="0" applyFont="1" applyFill="1" applyBorder="1">
      <alignment vertical="center"/>
    </xf>
    <xf numFmtId="0" fontId="182" fillId="10" borderId="33" xfId="0" applyFont="1" applyFill="1" applyBorder="1">
      <alignment vertical="center"/>
    </xf>
    <xf numFmtId="0" fontId="182" fillId="10" borderId="34" xfId="0" applyFont="1" applyFill="1" applyBorder="1">
      <alignment vertical="center"/>
    </xf>
    <xf numFmtId="0" fontId="109" fillId="0" borderId="0" xfId="0" applyFont="1" applyAlignment="1">
      <alignment horizontal="left" vertical="center"/>
    </xf>
    <xf numFmtId="0" fontId="291" fillId="10" borderId="33" xfId="0" applyFont="1" applyFill="1" applyBorder="1">
      <alignment vertical="center"/>
    </xf>
    <xf numFmtId="0" fontId="293" fillId="0" borderId="0" xfId="1" applyFont="1" applyAlignment="1">
      <alignment horizontal="left" vertical="center"/>
    </xf>
    <xf numFmtId="0" fontId="290" fillId="0" borderId="0" xfId="1" applyFont="1">
      <alignment vertical="center"/>
    </xf>
    <xf numFmtId="0" fontId="295" fillId="0" borderId="0" xfId="1" applyFont="1" applyAlignment="1">
      <alignment horizontal="left" vertical="center"/>
    </xf>
    <xf numFmtId="0" fontId="296" fillId="0" borderId="0" xfId="1" applyFont="1">
      <alignment vertical="center"/>
    </xf>
    <xf numFmtId="0" fontId="296" fillId="0" borderId="0" xfId="1" applyFont="1" applyAlignment="1">
      <alignment horizontal="left" vertical="center"/>
    </xf>
    <xf numFmtId="0" fontId="275" fillId="0" borderId="0" xfId="1" applyFont="1" applyAlignment="1">
      <alignment horizontal="left" vertical="center"/>
    </xf>
    <xf numFmtId="0" fontId="297" fillId="0" borderId="0" xfId="1" applyFont="1">
      <alignment vertical="center"/>
    </xf>
    <xf numFmtId="0" fontId="297" fillId="0" borderId="0" xfId="1" applyFont="1" applyAlignment="1">
      <alignment horizontal="left" vertical="center"/>
    </xf>
    <xf numFmtId="0" fontId="298" fillId="0" borderId="0" xfId="1" applyFont="1" applyAlignment="1">
      <alignment horizontal="left" vertical="center"/>
    </xf>
    <xf numFmtId="0" fontId="298" fillId="0" borderId="0" xfId="1" applyFont="1">
      <alignment vertical="center"/>
    </xf>
    <xf numFmtId="0" fontId="299" fillId="0" borderId="0" xfId="1" applyFont="1">
      <alignment vertical="center"/>
    </xf>
    <xf numFmtId="0" fontId="300" fillId="0" borderId="0" xfId="1" applyFont="1">
      <alignment vertical="center"/>
    </xf>
    <xf numFmtId="0" fontId="301" fillId="0" borderId="0" xfId="1" applyFont="1">
      <alignment vertical="center"/>
    </xf>
    <xf numFmtId="0" fontId="292" fillId="0" borderId="0" xfId="1" applyFont="1">
      <alignment vertical="center"/>
    </xf>
    <xf numFmtId="0" fontId="294" fillId="0" borderId="0" xfId="1" applyFont="1">
      <alignment vertical="center"/>
    </xf>
    <xf numFmtId="0" fontId="286" fillId="0" borderId="0" xfId="1" applyFont="1">
      <alignment vertical="center"/>
    </xf>
    <xf numFmtId="0" fontId="303" fillId="0" borderId="4" xfId="1" applyFont="1" applyBorder="1">
      <alignment vertical="center"/>
    </xf>
    <xf numFmtId="0" fontId="303" fillId="0" borderId="0" xfId="1" applyFont="1">
      <alignment vertical="center"/>
    </xf>
    <xf numFmtId="0" fontId="19" fillId="0" borderId="4" xfId="1" applyBorder="1">
      <alignment vertical="center"/>
    </xf>
    <xf numFmtId="0" fontId="181" fillId="0" borderId="0" xfId="1" applyFont="1">
      <alignment vertical="center"/>
    </xf>
    <xf numFmtId="0" fontId="262" fillId="0" borderId="5" xfId="1" applyFont="1" applyBorder="1">
      <alignment vertical="center"/>
    </xf>
    <xf numFmtId="0" fontId="181" fillId="0" borderId="7" xfId="1" applyFont="1" applyBorder="1">
      <alignment vertical="center"/>
    </xf>
    <xf numFmtId="0" fontId="262" fillId="0" borderId="8" xfId="1" applyFont="1" applyBorder="1">
      <alignment vertical="center"/>
    </xf>
    <xf numFmtId="0" fontId="304" fillId="0" borderId="4" xfId="1" applyFont="1" applyBorder="1">
      <alignment vertical="center"/>
    </xf>
    <xf numFmtId="0" fontId="0" fillId="0" borderId="42" xfId="0" applyBorder="1" applyAlignment="1">
      <alignment horizontal="center" vertical="center"/>
    </xf>
    <xf numFmtId="0" fontId="0" fillId="0" borderId="21" xfId="0" applyBorder="1" applyAlignment="1"/>
    <xf numFmtId="0" fontId="9" fillId="0" borderId="13" xfId="0" applyFont="1" applyBorder="1" applyAlignment="1">
      <alignment horizontal="center"/>
    </xf>
    <xf numFmtId="0" fontId="13" fillId="2" borderId="13" xfId="0" applyFont="1" applyFill="1" applyBorder="1" applyAlignment="1">
      <alignment horizontal="center"/>
    </xf>
    <xf numFmtId="0" fontId="9" fillId="0" borderId="7" xfId="0" applyFont="1" applyBorder="1" applyAlignment="1">
      <alignment horizontal="center"/>
    </xf>
    <xf numFmtId="20" fontId="13" fillId="0" borderId="7" xfId="0" applyNumberFormat="1" applyFont="1" applyBorder="1" applyAlignment="1">
      <alignment horizontal="center"/>
    </xf>
    <xf numFmtId="0" fontId="13" fillId="0" borderId="8" xfId="0" applyFont="1" applyBorder="1" applyAlignment="1">
      <alignment horizontal="center"/>
    </xf>
    <xf numFmtId="0" fontId="24" fillId="0" borderId="36" xfId="0" applyFont="1" applyBorder="1" applyAlignment="1"/>
    <xf numFmtId="0" fontId="24" fillId="3" borderId="37" xfId="0" applyFont="1" applyFill="1" applyBorder="1" applyAlignment="1">
      <alignment horizontal="center" vertical="center"/>
    </xf>
    <xf numFmtId="0" fontId="0" fillId="0" borderId="37" xfId="0" applyBorder="1" applyAlignment="1"/>
    <xf numFmtId="0" fontId="14" fillId="0" borderId="37" xfId="0" applyFont="1" applyBorder="1" applyAlignment="1"/>
    <xf numFmtId="0" fontId="9" fillId="0" borderId="37" xfId="0" applyFont="1" applyBorder="1" applyAlignment="1"/>
    <xf numFmtId="0" fontId="13" fillId="0" borderId="37" xfId="0" applyFont="1" applyBorder="1" applyAlignment="1"/>
    <xf numFmtId="0" fontId="13" fillId="0" borderId="37" xfId="0" applyFont="1" applyBorder="1" applyAlignment="1">
      <alignment vertical="top"/>
    </xf>
    <xf numFmtId="0" fontId="24" fillId="0" borderId="37" xfId="0" applyFont="1" applyBorder="1" applyAlignment="1">
      <alignment vertical="top"/>
    </xf>
    <xf numFmtId="0" fontId="24" fillId="0" borderId="38" xfId="0" applyFont="1" applyBorder="1" applyAlignment="1">
      <alignment vertical="top"/>
    </xf>
    <xf numFmtId="0" fontId="14" fillId="0" borderId="6" xfId="0" applyFont="1" applyBorder="1" applyAlignment="1">
      <alignment horizontal="center" vertical="center"/>
    </xf>
    <xf numFmtId="0" fontId="0" fillId="0" borderId="7" xfId="0" applyBorder="1" applyAlignment="1"/>
    <xf numFmtId="0" fontId="306" fillId="0" borderId="0" xfId="0" applyFont="1" applyAlignment="1">
      <alignment horizontal="center"/>
    </xf>
    <xf numFmtId="0" fontId="306" fillId="0" borderId="0" xfId="0" applyFont="1" applyAlignment="1"/>
    <xf numFmtId="0" fontId="306" fillId="0" borderId="5" xfId="0" applyFont="1" applyBorder="1" applyAlignment="1"/>
    <xf numFmtId="0" fontId="8" fillId="0" borderId="13" xfId="0" applyFont="1" applyBorder="1" applyAlignment="1"/>
    <xf numFmtId="0" fontId="293" fillId="0" borderId="0" xfId="1" applyFont="1" applyAlignment="1">
      <alignment horizontal="left" vertical="center"/>
    </xf>
    <xf numFmtId="0" fontId="181" fillId="0" borderId="0" xfId="1" applyFont="1" applyAlignment="1">
      <alignment horizontal="center" vertical="center"/>
    </xf>
    <xf numFmtId="0" fontId="302" fillId="0" borderId="0" xfId="1" applyFont="1" applyAlignment="1">
      <alignment horizontal="center" vertical="center"/>
    </xf>
    <xf numFmtId="0" fontId="111" fillId="0" borderId="10" xfId="1" applyFont="1" applyBorder="1" applyAlignment="1">
      <alignment horizontal="center" vertical="center"/>
    </xf>
    <xf numFmtId="0" fontId="111" fillId="0" borderId="11" xfId="1" applyFont="1" applyBorder="1" applyAlignment="1">
      <alignment horizontal="center" vertical="center"/>
    </xf>
    <xf numFmtId="0" fontId="111" fillId="0" borderId="12" xfId="1" applyFont="1" applyBorder="1" applyAlignment="1">
      <alignment horizontal="center" vertical="center"/>
    </xf>
    <xf numFmtId="0" fontId="111" fillId="0" borderId="4" xfId="1" applyFont="1" applyBorder="1" applyAlignment="1">
      <alignment horizontal="center" vertical="center"/>
    </xf>
    <xf numFmtId="0" fontId="111" fillId="0" borderId="0" xfId="1" applyFont="1" applyAlignment="1">
      <alignment horizontal="center" vertical="center"/>
    </xf>
    <xf numFmtId="0" fontId="111" fillId="0" borderId="5" xfId="1" applyFont="1" applyBorder="1" applyAlignment="1">
      <alignment horizontal="center" vertical="center"/>
    </xf>
    <xf numFmtId="0" fontId="261" fillId="0" borderId="4" xfId="1" applyFont="1" applyBorder="1" applyAlignment="1">
      <alignment horizontal="left" vertical="center"/>
    </xf>
    <xf numFmtId="0" fontId="261" fillId="0" borderId="0" xfId="1" applyFont="1" applyAlignment="1">
      <alignment horizontal="left" vertical="center"/>
    </xf>
    <xf numFmtId="0" fontId="286" fillId="0" borderId="0" xfId="1" applyFont="1" applyAlignment="1">
      <alignment horizontal="center" vertical="center"/>
    </xf>
    <xf numFmtId="0" fontId="19" fillId="0" borderId="6" xfId="1" applyBorder="1" applyAlignment="1">
      <alignment horizontal="center" vertical="center"/>
    </xf>
    <xf numFmtId="0" fontId="19" fillId="0" borderId="7" xfId="1" applyBorder="1" applyAlignment="1">
      <alignment horizontal="center" vertical="center"/>
    </xf>
    <xf numFmtId="0" fontId="19" fillId="0" borderId="8" xfId="1" applyBorder="1" applyAlignment="1">
      <alignment horizontal="center" vertical="center"/>
    </xf>
    <xf numFmtId="0" fontId="266" fillId="37" borderId="4" xfId="1" applyFont="1" applyFill="1" applyBorder="1" applyAlignment="1">
      <alignment horizontal="center" vertical="center"/>
    </xf>
    <xf numFmtId="0" fontId="266" fillId="37" borderId="0" xfId="1" applyFont="1" applyFill="1" applyAlignment="1">
      <alignment horizontal="center" vertical="center"/>
    </xf>
    <xf numFmtId="0" fontId="289" fillId="37" borderId="32" xfId="1" applyFont="1" applyFill="1" applyBorder="1" applyAlignment="1">
      <alignment horizontal="center" vertical="center"/>
    </xf>
    <xf numFmtId="0" fontId="289" fillId="37" borderId="33" xfId="1" applyFont="1" applyFill="1" applyBorder="1" applyAlignment="1">
      <alignment horizontal="center" vertical="center"/>
    </xf>
    <xf numFmtId="0" fontId="289" fillId="37" borderId="34" xfId="1" applyFont="1" applyFill="1" applyBorder="1" applyAlignment="1">
      <alignment horizontal="center" vertical="center"/>
    </xf>
    <xf numFmtId="0" fontId="287" fillId="38" borderId="0" xfId="1" applyFont="1" applyFill="1" applyAlignment="1">
      <alignment horizontal="center" vertical="center" textRotation="255"/>
    </xf>
    <xf numFmtId="0" fontId="288" fillId="38" borderId="0" xfId="1" applyFont="1" applyFill="1" applyAlignment="1">
      <alignment horizontal="center" vertical="center" textRotation="255"/>
    </xf>
    <xf numFmtId="0" fontId="285" fillId="11" borderId="0" xfId="1" applyFont="1" applyFill="1" applyAlignment="1">
      <alignment horizontal="center" vertical="center"/>
    </xf>
    <xf numFmtId="0" fontId="294" fillId="0" borderId="0" xfId="1" applyFont="1" applyAlignment="1">
      <alignment horizontal="left" vertical="center"/>
    </xf>
    <xf numFmtId="0" fontId="165" fillId="0" borderId="1" xfId="0" applyFont="1" applyBorder="1" applyAlignment="1">
      <alignment horizontal="center" vertical="center"/>
    </xf>
    <xf numFmtId="0" fontId="165" fillId="0" borderId="3" xfId="0" applyFont="1" applyBorder="1" applyAlignment="1">
      <alignment horizontal="center" vertical="center"/>
    </xf>
    <xf numFmtId="0" fontId="165" fillId="2" borderId="2" xfId="0" applyFont="1" applyFill="1" applyBorder="1" applyAlignment="1">
      <alignment horizontal="center" vertical="center"/>
    </xf>
    <xf numFmtId="0" fontId="165" fillId="2" borderId="1" xfId="0" applyFont="1" applyFill="1" applyBorder="1" applyAlignment="1">
      <alignment horizontal="center" vertical="center"/>
    </xf>
    <xf numFmtId="0" fontId="165" fillId="2" borderId="3" xfId="0" applyFont="1" applyFill="1" applyBorder="1" applyAlignment="1">
      <alignment horizontal="center" vertical="center"/>
    </xf>
    <xf numFmtId="0" fontId="39" fillId="11" borderId="10" xfId="0" applyFont="1" applyFill="1" applyBorder="1" applyAlignment="1">
      <alignment horizontal="center" vertical="center" textRotation="255"/>
    </xf>
    <xf numFmtId="0" fontId="39" fillId="11" borderId="4" xfId="0" applyFont="1" applyFill="1" applyBorder="1" applyAlignment="1">
      <alignment horizontal="center" vertical="center" textRotation="255"/>
    </xf>
    <xf numFmtId="0" fontId="39" fillId="11" borderId="6" xfId="0" applyFont="1" applyFill="1" applyBorder="1" applyAlignment="1">
      <alignment horizontal="center" vertical="center" textRotation="255"/>
    </xf>
    <xf numFmtId="20" fontId="265" fillId="0" borderId="25" xfId="0" applyNumberFormat="1" applyFont="1" applyBorder="1" applyAlignment="1">
      <alignment horizontal="center" vertical="center"/>
    </xf>
    <xf numFmtId="20" fontId="265" fillId="0" borderId="9" xfId="0" applyNumberFormat="1" applyFont="1" applyBorder="1" applyAlignment="1">
      <alignment horizontal="center" vertical="center"/>
    </xf>
    <xf numFmtId="0" fontId="265" fillId="0" borderId="0" xfId="0" applyFont="1" applyAlignment="1">
      <alignment horizontal="center" vertical="center"/>
    </xf>
    <xf numFmtId="0" fontId="265" fillId="0" borderId="5" xfId="0" applyFont="1" applyBorder="1" applyAlignment="1">
      <alignment horizontal="center" vertical="center"/>
    </xf>
    <xf numFmtId="20" fontId="265" fillId="0" borderId="26" xfId="0" applyNumberFormat="1" applyFont="1" applyBorder="1" applyAlignment="1">
      <alignment horizontal="center" vertical="center"/>
    </xf>
    <xf numFmtId="0" fontId="215" fillId="0" borderId="75" xfId="0" applyFont="1" applyBorder="1" applyAlignment="1">
      <alignment horizontal="center" vertical="center"/>
    </xf>
    <xf numFmtId="0" fontId="215" fillId="0" borderId="23" xfId="0" applyFont="1" applyBorder="1" applyAlignment="1">
      <alignment horizontal="center" vertical="center"/>
    </xf>
    <xf numFmtId="0" fontId="215" fillId="0" borderId="49" xfId="0" applyFont="1" applyBorder="1" applyAlignment="1">
      <alignment horizontal="center" vertical="center"/>
    </xf>
    <xf numFmtId="20" fontId="280" fillId="0" borderId="2" xfId="0" applyNumberFormat="1" applyFont="1" applyBorder="1" applyAlignment="1">
      <alignment horizontal="center" vertical="center"/>
    </xf>
    <xf numFmtId="20" fontId="280" fillId="0" borderId="1" xfId="0" applyNumberFormat="1" applyFont="1" applyBorder="1" applyAlignment="1">
      <alignment horizontal="center" vertical="center"/>
    </xf>
    <xf numFmtId="20" fontId="281" fillId="0" borderId="1" xfId="0" applyNumberFormat="1" applyFont="1" applyBorder="1" applyAlignment="1">
      <alignment horizontal="center" vertical="center"/>
    </xf>
    <xf numFmtId="20" fontId="281" fillId="0" borderId="3" xfId="0" applyNumberFormat="1" applyFont="1" applyBorder="1" applyAlignment="1">
      <alignment horizontal="center" vertical="center"/>
    </xf>
    <xf numFmtId="20" fontId="281" fillId="0" borderId="30" xfId="0" applyNumberFormat="1" applyFont="1" applyBorder="1" applyAlignment="1">
      <alignment horizontal="center" vertical="center"/>
    </xf>
    <xf numFmtId="0" fontId="167" fillId="0" borderId="4" xfId="0" applyFont="1" applyBorder="1" applyAlignment="1">
      <alignment horizontal="center" vertical="center"/>
    </xf>
    <xf numFmtId="0" fontId="167" fillId="0" borderId="0" xfId="0" applyFont="1" applyAlignment="1">
      <alignment horizontal="center" vertical="center"/>
    </xf>
    <xf numFmtId="0" fontId="167" fillId="0" borderId="5" xfId="0" applyFont="1" applyBorder="1" applyAlignment="1">
      <alignment horizontal="center" vertical="center"/>
    </xf>
    <xf numFmtId="0" fontId="215" fillId="2" borderId="2" xfId="0" applyFont="1" applyFill="1" applyBorder="1" applyAlignment="1">
      <alignment horizontal="left" vertical="center"/>
    </xf>
    <xf numFmtId="0" fontId="215" fillId="2" borderId="1" xfId="0" applyFont="1" applyFill="1" applyBorder="1" applyAlignment="1">
      <alignment horizontal="left" vertical="center"/>
    </xf>
    <xf numFmtId="0" fontId="215" fillId="2" borderId="3" xfId="0" applyFont="1" applyFill="1" applyBorder="1" applyAlignment="1">
      <alignment horizontal="left" vertical="center"/>
    </xf>
    <xf numFmtId="0" fontId="165" fillId="2" borderId="2" xfId="0" applyFont="1" applyFill="1" applyBorder="1" applyAlignment="1">
      <alignment horizontal="left" vertical="center"/>
    </xf>
    <xf numFmtId="0" fontId="165" fillId="2" borderId="1" xfId="0" applyFont="1" applyFill="1" applyBorder="1" applyAlignment="1">
      <alignment horizontal="left" vertical="center"/>
    </xf>
    <xf numFmtId="0" fontId="165" fillId="2" borderId="3" xfId="0" applyFont="1" applyFill="1" applyBorder="1" applyAlignment="1">
      <alignment horizontal="left" vertical="center"/>
    </xf>
    <xf numFmtId="0" fontId="165" fillId="0" borderId="0" xfId="0" applyFont="1" applyAlignment="1">
      <alignment horizontal="center" vertical="center"/>
    </xf>
    <xf numFmtId="0" fontId="215" fillId="2" borderId="2" xfId="0" applyFont="1" applyFill="1" applyBorder="1" applyAlignment="1">
      <alignment horizontal="center" vertical="center"/>
    </xf>
    <xf numFmtId="0" fontId="215" fillId="2" borderId="1" xfId="0" applyFont="1" applyFill="1" applyBorder="1" applyAlignment="1">
      <alignment horizontal="center" vertical="center"/>
    </xf>
    <xf numFmtId="0" fontId="215" fillId="2" borderId="3" xfId="0" applyFont="1" applyFill="1" applyBorder="1" applyAlignment="1">
      <alignment horizontal="center" vertical="center"/>
    </xf>
    <xf numFmtId="0" fontId="265" fillId="0" borderId="4" xfId="0" applyFont="1" applyBorder="1" applyAlignment="1">
      <alignment horizontal="center" vertical="center"/>
    </xf>
    <xf numFmtId="0" fontId="168" fillId="0" borderId="1" xfId="0" applyFont="1" applyBorder="1" applyAlignment="1">
      <alignment horizontal="center" vertical="center"/>
    </xf>
    <xf numFmtId="0" fontId="168" fillId="0" borderId="3" xfId="0" applyFont="1" applyBorder="1" applyAlignment="1">
      <alignment horizontal="center" vertical="center"/>
    </xf>
    <xf numFmtId="0" fontId="215" fillId="3" borderId="32" xfId="0" applyFont="1" applyFill="1" applyBorder="1" applyAlignment="1">
      <alignment horizontal="center" vertical="center"/>
    </xf>
    <xf numFmtId="0" fontId="215" fillId="3" borderId="33" xfId="0" applyFont="1" applyFill="1" applyBorder="1" applyAlignment="1">
      <alignment horizontal="center" vertical="center"/>
    </xf>
    <xf numFmtId="0" fontId="215" fillId="3" borderId="34" xfId="0" applyFont="1" applyFill="1" applyBorder="1" applyAlignment="1">
      <alignment horizontal="center" vertical="center"/>
    </xf>
    <xf numFmtId="0" fontId="99" fillId="3" borderId="33" xfId="6" applyFill="1" applyBorder="1" applyAlignment="1">
      <alignment horizontal="center" vertical="center" shrinkToFit="1"/>
    </xf>
    <xf numFmtId="0" fontId="99" fillId="3" borderId="34" xfId="6" applyFill="1" applyBorder="1" applyAlignment="1">
      <alignment horizontal="center" vertical="center" shrinkToFit="1"/>
    </xf>
    <xf numFmtId="0" fontId="165" fillId="0" borderId="2" xfId="0" applyFont="1" applyBorder="1" applyAlignment="1">
      <alignment horizontal="center" vertical="center"/>
    </xf>
    <xf numFmtId="0" fontId="168" fillId="0" borderId="0" xfId="0" applyFont="1" applyAlignment="1">
      <alignment horizontal="left" vertical="center"/>
    </xf>
    <xf numFmtId="0" fontId="165" fillId="4" borderId="0" xfId="0" applyFont="1" applyFill="1" applyAlignment="1">
      <alignment horizontal="center" vertical="center"/>
    </xf>
    <xf numFmtId="0" fontId="215" fillId="0" borderId="1" xfId="0" applyFont="1" applyBorder="1" applyAlignment="1">
      <alignment horizontal="center" vertical="center"/>
    </xf>
    <xf numFmtId="0" fontId="215" fillId="0" borderId="3" xfId="0" applyFont="1" applyBorder="1" applyAlignment="1">
      <alignment horizontal="center" vertical="center"/>
    </xf>
    <xf numFmtId="0" fontId="165" fillId="6" borderId="16" xfId="0" applyFont="1" applyFill="1" applyBorder="1" applyAlignment="1">
      <alignment horizontal="left" vertical="center"/>
    </xf>
    <xf numFmtId="0" fontId="165" fillId="6" borderId="17" xfId="0" applyFont="1" applyFill="1" applyBorder="1" applyAlignment="1">
      <alignment horizontal="left" vertical="center"/>
    </xf>
    <xf numFmtId="0" fontId="165" fillId="6" borderId="18" xfId="0" applyFont="1" applyFill="1" applyBorder="1" applyAlignment="1">
      <alignment horizontal="left" vertical="center"/>
    </xf>
    <xf numFmtId="0" fontId="165" fillId="6" borderId="0" xfId="0" applyFont="1" applyFill="1" applyAlignment="1">
      <alignment horizontal="left" vertical="center"/>
    </xf>
    <xf numFmtId="0" fontId="176" fillId="11" borderId="2" xfId="0" applyFont="1" applyFill="1" applyBorder="1" applyAlignment="1">
      <alignment horizontal="center" vertical="center"/>
    </xf>
    <xf numFmtId="0" fontId="176" fillId="11" borderId="1" xfId="0" applyFont="1" applyFill="1" applyBorder="1" applyAlignment="1">
      <alignment horizontal="center" vertical="center"/>
    </xf>
    <xf numFmtId="0" fontId="176" fillId="11" borderId="3" xfId="0" applyFont="1" applyFill="1" applyBorder="1" applyAlignment="1">
      <alignment horizontal="center" vertical="center"/>
    </xf>
    <xf numFmtId="0" fontId="165" fillId="2" borderId="89" xfId="0" applyFont="1" applyFill="1" applyBorder="1" applyAlignment="1">
      <alignment horizontal="center" vertical="center"/>
    </xf>
    <xf numFmtId="0" fontId="165" fillId="2" borderId="57" xfId="0" applyFont="1" applyFill="1" applyBorder="1" applyAlignment="1">
      <alignment horizontal="center" vertical="center"/>
    </xf>
    <xf numFmtId="0" fontId="165" fillId="2" borderId="90" xfId="0" applyFont="1" applyFill="1" applyBorder="1" applyAlignment="1">
      <alignment horizontal="center" vertical="center"/>
    </xf>
    <xf numFmtId="0" fontId="168" fillId="0" borderId="17" xfId="0" applyFont="1" applyBorder="1" applyAlignment="1">
      <alignment horizontal="left" vertical="center"/>
    </xf>
    <xf numFmtId="0" fontId="168" fillId="2" borderId="2" xfId="0" applyFont="1" applyFill="1" applyBorder="1" applyAlignment="1">
      <alignment horizontal="left" vertical="center"/>
    </xf>
    <xf numFmtId="0" fontId="168" fillId="2" borderId="1" xfId="0" applyFont="1" applyFill="1" applyBorder="1" applyAlignment="1">
      <alignment horizontal="left" vertical="center"/>
    </xf>
    <xf numFmtId="0" fontId="168" fillId="2" borderId="3" xfId="0" applyFont="1" applyFill="1" applyBorder="1" applyAlignment="1">
      <alignment horizontal="left" vertical="center"/>
    </xf>
    <xf numFmtId="0" fontId="166" fillId="2" borderId="9" xfId="0" applyFont="1" applyFill="1" applyBorder="1" applyAlignment="1">
      <alignment horizontal="center" vertical="center"/>
    </xf>
    <xf numFmtId="0" fontId="165" fillId="4" borderId="9" xfId="0" applyFont="1" applyFill="1" applyBorder="1" applyAlignment="1">
      <alignment horizontal="center" vertical="center"/>
    </xf>
    <xf numFmtId="0" fontId="44" fillId="11" borderId="0" xfId="0" applyFont="1" applyFill="1" applyAlignment="1">
      <alignment horizontal="center" vertical="center"/>
    </xf>
    <xf numFmtId="0" fontId="131" fillId="11" borderId="0" xfId="0" applyFont="1" applyFill="1" applyAlignment="1">
      <alignment horizontal="left" vertical="center"/>
    </xf>
    <xf numFmtId="0" fontId="44" fillId="8" borderId="7" xfId="0" applyFont="1" applyFill="1" applyBorder="1" applyAlignment="1">
      <alignment horizontal="center" vertical="center"/>
    </xf>
    <xf numFmtId="0" fontId="205" fillId="10" borderId="32" xfId="0" applyFont="1" applyFill="1" applyBorder="1" applyAlignment="1">
      <alignment horizontal="center" vertical="center"/>
    </xf>
    <xf numFmtId="0" fontId="205" fillId="10" borderId="33" xfId="0" applyFont="1" applyFill="1" applyBorder="1" applyAlignment="1">
      <alignment horizontal="center" vertical="center"/>
    </xf>
    <xf numFmtId="0" fontId="205" fillId="10" borderId="34" xfId="0" applyFont="1" applyFill="1" applyBorder="1" applyAlignment="1">
      <alignment horizontal="center" vertical="center"/>
    </xf>
    <xf numFmtId="0" fontId="182" fillId="10" borderId="32" xfId="0" applyFont="1" applyFill="1" applyBorder="1" applyAlignment="1">
      <alignment horizontal="center" vertical="center"/>
    </xf>
    <xf numFmtId="0" fontId="182" fillId="10" borderId="33" xfId="0" applyFont="1" applyFill="1" applyBorder="1" applyAlignment="1">
      <alignment horizontal="center" vertical="center"/>
    </xf>
    <xf numFmtId="0" fontId="182" fillId="10" borderId="34" xfId="0" applyFont="1" applyFill="1" applyBorder="1" applyAlignment="1">
      <alignment horizontal="center" vertical="center"/>
    </xf>
    <xf numFmtId="0" fontId="206" fillId="30" borderId="9" xfId="0" applyFont="1" applyFill="1" applyBorder="1" applyAlignment="1">
      <alignment horizontal="center" vertical="center"/>
    </xf>
    <xf numFmtId="0" fontId="176" fillId="11" borderId="16" xfId="0" applyFont="1" applyFill="1" applyBorder="1" applyAlignment="1">
      <alignment horizontal="center" vertical="center"/>
    </xf>
    <xf numFmtId="0" fontId="176" fillId="11" borderId="17" xfId="0" applyFont="1" applyFill="1" applyBorder="1" applyAlignment="1">
      <alignment horizontal="center" vertical="center"/>
    </xf>
    <xf numFmtId="0" fontId="176" fillId="11" borderId="18" xfId="0" applyFont="1" applyFill="1" applyBorder="1" applyAlignment="1">
      <alignment horizontal="center" vertical="center"/>
    </xf>
    <xf numFmtId="0" fontId="165" fillId="3" borderId="21" xfId="0" applyFont="1" applyFill="1" applyBorder="1" applyAlignment="1">
      <alignment horizontal="center" vertical="center"/>
    </xf>
    <xf numFmtId="0" fontId="165" fillId="3" borderId="13" xfId="0" applyFont="1" applyFill="1" applyBorder="1" applyAlignment="1">
      <alignment horizontal="center" vertical="center"/>
    </xf>
    <xf numFmtId="0" fontId="165" fillId="3" borderId="14" xfId="0" applyFont="1" applyFill="1" applyBorder="1" applyAlignment="1">
      <alignment horizontal="center" vertical="center"/>
    </xf>
    <xf numFmtId="0" fontId="215" fillId="2" borderId="89" xfId="0" applyFont="1" applyFill="1" applyBorder="1" applyAlignment="1">
      <alignment horizontal="center" vertical="center"/>
    </xf>
    <xf numFmtId="0" fontId="215" fillId="2" borderId="57" xfId="0" applyFont="1" applyFill="1" applyBorder="1" applyAlignment="1">
      <alignment horizontal="center" vertical="center"/>
    </xf>
    <xf numFmtId="0" fontId="215" fillId="2" borderId="90" xfId="0" applyFont="1" applyFill="1" applyBorder="1" applyAlignment="1">
      <alignment horizontal="center" vertical="center"/>
    </xf>
    <xf numFmtId="0" fontId="168" fillId="4" borderId="0" xfId="0" applyFont="1" applyFill="1" applyAlignment="1">
      <alignment horizontal="center" vertical="center"/>
    </xf>
    <xf numFmtId="0" fontId="168" fillId="0" borderId="13" xfId="0" applyFont="1" applyBorder="1" applyAlignment="1">
      <alignment horizontal="center" vertical="center"/>
    </xf>
    <xf numFmtId="0" fontId="165" fillId="15" borderId="10" xfId="0" applyFont="1" applyFill="1" applyBorder="1" applyAlignment="1">
      <alignment horizontal="center" vertical="center"/>
    </xf>
    <xf numFmtId="0" fontId="165" fillId="15" borderId="33" xfId="0" applyFont="1" applyFill="1" applyBorder="1" applyAlignment="1">
      <alignment horizontal="center" vertical="center"/>
    </xf>
    <xf numFmtId="0" fontId="165" fillId="15" borderId="34" xfId="0" applyFont="1" applyFill="1" applyBorder="1" applyAlignment="1">
      <alignment horizontal="center" vertical="center"/>
    </xf>
    <xf numFmtId="0" fontId="165" fillId="15" borderId="32" xfId="0" applyFont="1" applyFill="1" applyBorder="1" applyAlignment="1">
      <alignment horizontal="center" vertical="center"/>
    </xf>
    <xf numFmtId="0" fontId="207" fillId="0" borderId="1" xfId="0" applyFont="1" applyBorder="1" applyAlignment="1">
      <alignment horizontal="left" vertical="center"/>
    </xf>
    <xf numFmtId="0" fontId="207" fillId="0" borderId="3" xfId="0" applyFont="1" applyBorder="1" applyAlignment="1">
      <alignment horizontal="left" vertical="center"/>
    </xf>
    <xf numFmtId="0" fontId="215" fillId="0" borderId="17" xfId="0" applyFont="1" applyBorder="1" applyAlignment="1">
      <alignment horizontal="left" vertical="center"/>
    </xf>
    <xf numFmtId="0" fontId="165" fillId="0" borderId="1" xfId="0" applyFont="1" applyBorder="1" applyAlignment="1">
      <alignment horizontal="left" vertical="center"/>
    </xf>
    <xf numFmtId="0" fontId="165" fillId="0" borderId="30" xfId="0" applyFont="1" applyBorder="1" applyAlignment="1">
      <alignment horizontal="left" vertical="center"/>
    </xf>
    <xf numFmtId="0" fontId="168" fillId="2" borderId="2" xfId="0" applyFont="1" applyFill="1" applyBorder="1" applyAlignment="1">
      <alignment horizontal="center" vertical="center"/>
    </xf>
    <xf numFmtId="0" fontId="168" fillId="2" borderId="1" xfId="0" applyFont="1" applyFill="1" applyBorder="1" applyAlignment="1">
      <alignment horizontal="center" vertical="center"/>
    </xf>
    <xf numFmtId="0" fontId="168" fillId="2" borderId="3" xfId="0" applyFont="1" applyFill="1" applyBorder="1" applyAlignment="1">
      <alignment horizontal="center" vertical="center"/>
    </xf>
    <xf numFmtId="0" fontId="207" fillId="0" borderId="16" xfId="0" applyFont="1" applyBorder="1" applyAlignment="1">
      <alignment horizontal="left" vertical="center"/>
    </xf>
    <xf numFmtId="0" fontId="207" fillId="0" borderId="17" xfId="0" applyFont="1" applyBorder="1" applyAlignment="1">
      <alignment horizontal="left" vertical="center"/>
    </xf>
    <xf numFmtId="0" fontId="207" fillId="0" borderId="29" xfId="0" applyFont="1" applyBorder="1" applyAlignment="1">
      <alignment horizontal="left" vertical="center"/>
    </xf>
    <xf numFmtId="0" fontId="165" fillId="15" borderId="48" xfId="0" applyFont="1" applyFill="1" applyBorder="1" applyAlignment="1">
      <alignment horizontal="center" vertical="center" textRotation="255"/>
    </xf>
    <xf numFmtId="0" fontId="165" fillId="15" borderId="40" xfId="0" applyFont="1" applyFill="1" applyBorder="1" applyAlignment="1">
      <alignment horizontal="center" vertical="center" textRotation="255"/>
    </xf>
    <xf numFmtId="0" fontId="165" fillId="15" borderId="41" xfId="0" applyFont="1" applyFill="1" applyBorder="1" applyAlignment="1">
      <alignment horizontal="center" vertical="center" textRotation="255"/>
    </xf>
    <xf numFmtId="0" fontId="208" fillId="0" borderId="43" xfId="0" applyFont="1" applyBorder="1" applyAlignment="1">
      <alignment horizontal="center" vertical="center"/>
    </xf>
    <xf numFmtId="0" fontId="208" fillId="0" borderId="44" xfId="0" applyFont="1" applyBorder="1" applyAlignment="1">
      <alignment horizontal="center" vertical="center"/>
    </xf>
    <xf numFmtId="0" fontId="208" fillId="0" borderId="45" xfId="0" applyFont="1" applyBorder="1" applyAlignment="1">
      <alignment horizontal="center" vertical="center"/>
    </xf>
    <xf numFmtId="0" fontId="165" fillId="0" borderId="17" xfId="0" applyFont="1" applyBorder="1" applyAlignment="1">
      <alignment horizontal="left" vertical="center"/>
    </xf>
    <xf numFmtId="0" fontId="165" fillId="0" borderId="29" xfId="0" applyFont="1" applyBorder="1" applyAlignment="1">
      <alignment horizontal="left" vertical="center"/>
    </xf>
    <xf numFmtId="0" fontId="165" fillId="15" borderId="10" xfId="0" applyFont="1" applyFill="1" applyBorder="1" applyAlignment="1">
      <alignment horizontal="center" vertical="center" textRotation="255"/>
    </xf>
    <xf numFmtId="0" fontId="165" fillId="15" borderId="4" xfId="0" applyFont="1" applyFill="1" applyBorder="1" applyAlignment="1">
      <alignment horizontal="center" vertical="center" textRotation="255"/>
    </xf>
    <xf numFmtId="0" fontId="165" fillId="15" borderId="6" xfId="0" applyFont="1" applyFill="1" applyBorder="1" applyAlignment="1">
      <alignment horizontal="center" vertical="center" textRotation="255"/>
    </xf>
    <xf numFmtId="0" fontId="165" fillId="0" borderId="16" xfId="0" applyFont="1" applyBorder="1" applyAlignment="1">
      <alignment horizontal="left" vertical="center"/>
    </xf>
    <xf numFmtId="0" fontId="207" fillId="0" borderId="1" xfId="0" applyFont="1" applyBorder="1" applyAlignment="1">
      <alignment horizontal="center" vertical="center"/>
    </xf>
    <xf numFmtId="0" fontId="207" fillId="0" borderId="3" xfId="0" applyFont="1" applyBorder="1" applyAlignment="1">
      <alignment horizontal="center" vertical="center"/>
    </xf>
    <xf numFmtId="0" fontId="168" fillId="0" borderId="2" xfId="0" applyFont="1" applyBorder="1" applyAlignment="1">
      <alignment horizontal="center" vertical="center"/>
    </xf>
    <xf numFmtId="176" fontId="165" fillId="0" borderId="1" xfId="0" applyNumberFormat="1" applyFont="1" applyBorder="1" applyAlignment="1">
      <alignment horizontal="center" vertical="center"/>
    </xf>
    <xf numFmtId="176" fontId="165" fillId="0" borderId="3" xfId="0" applyNumberFormat="1" applyFont="1" applyBorder="1" applyAlignment="1">
      <alignment horizontal="center" vertical="center"/>
    </xf>
    <xf numFmtId="0" fontId="166" fillId="0" borderId="43" xfId="0" applyFont="1" applyBorder="1" applyAlignment="1">
      <alignment horizontal="center" vertical="center"/>
    </xf>
    <xf numFmtId="0" fontId="166" fillId="0" borderId="44" xfId="0" applyFont="1" applyBorder="1" applyAlignment="1">
      <alignment horizontal="center" vertical="center"/>
    </xf>
    <xf numFmtId="0" fontId="166" fillId="0" borderId="45" xfId="0" applyFont="1" applyBorder="1" applyAlignment="1">
      <alignment horizontal="center" vertical="center"/>
    </xf>
    <xf numFmtId="0" fontId="165" fillId="0" borderId="2" xfId="0" applyFont="1" applyBorder="1" applyAlignment="1">
      <alignment horizontal="left" vertical="center"/>
    </xf>
    <xf numFmtId="0" fontId="207" fillId="2" borderId="2" xfId="0" applyFont="1" applyFill="1" applyBorder="1" applyAlignment="1">
      <alignment horizontal="left" vertical="center"/>
    </xf>
    <xf numFmtId="0" fontId="207" fillId="2" borderId="1" xfId="0" applyFont="1" applyFill="1" applyBorder="1" applyAlignment="1">
      <alignment horizontal="left" vertical="center"/>
    </xf>
    <xf numFmtId="0" fontId="207" fillId="2" borderId="3" xfId="0" applyFont="1" applyFill="1" applyBorder="1" applyAlignment="1">
      <alignment horizontal="left" vertical="center"/>
    </xf>
    <xf numFmtId="0" fontId="209" fillId="0" borderId="1" xfId="0" applyFont="1" applyBorder="1" applyAlignment="1">
      <alignment horizontal="center" vertical="center"/>
    </xf>
    <xf numFmtId="0" fontId="209" fillId="0" borderId="3" xfId="0" applyFont="1" applyBorder="1" applyAlignment="1">
      <alignment horizontal="center" vertical="center"/>
    </xf>
    <xf numFmtId="0" fontId="168" fillId="4" borderId="0" xfId="0" applyFont="1" applyFill="1" applyAlignment="1">
      <alignment horizontal="left" vertical="center"/>
    </xf>
    <xf numFmtId="0" fontId="165" fillId="0" borderId="17" xfId="0" applyFont="1" applyBorder="1" applyAlignment="1">
      <alignment horizontal="center" vertical="center"/>
    </xf>
    <xf numFmtId="0" fontId="165" fillId="0" borderId="18" xfId="0" applyFont="1" applyBorder="1" applyAlignment="1">
      <alignment horizontal="center" vertical="center"/>
    </xf>
    <xf numFmtId="0" fontId="165" fillId="15" borderId="11" xfId="0" applyFont="1" applyFill="1" applyBorder="1" applyAlignment="1">
      <alignment horizontal="center" vertical="center"/>
    </xf>
    <xf numFmtId="0" fontId="165" fillId="15" borderId="12" xfId="0" applyFont="1" applyFill="1" applyBorder="1" applyAlignment="1">
      <alignment horizontal="center" vertical="center"/>
    </xf>
    <xf numFmtId="0" fontId="164" fillId="15" borderId="25" xfId="0" applyFont="1" applyFill="1" applyBorder="1" applyAlignment="1">
      <alignment horizontal="center" vertical="center" textRotation="255"/>
    </xf>
    <xf numFmtId="0" fontId="164" fillId="15" borderId="27" xfId="0" applyFont="1" applyFill="1" applyBorder="1" applyAlignment="1">
      <alignment horizontal="center" vertical="center" textRotation="255"/>
    </xf>
    <xf numFmtId="0" fontId="52" fillId="3" borderId="17" xfId="0" applyFont="1" applyFill="1" applyBorder="1" applyAlignment="1">
      <alignment horizontal="center" vertical="center"/>
    </xf>
    <xf numFmtId="0" fontId="165" fillId="0" borderId="9" xfId="0" applyFont="1" applyBorder="1" applyAlignment="1">
      <alignment horizontal="center" vertical="center"/>
    </xf>
    <xf numFmtId="0" fontId="207" fillId="0" borderId="43" xfId="0" applyFont="1" applyBorder="1" applyAlignment="1">
      <alignment horizontal="left" vertical="center"/>
    </xf>
    <xf numFmtId="0" fontId="207" fillId="0" borderId="44" xfId="0" applyFont="1" applyBorder="1" applyAlignment="1">
      <alignment horizontal="left" vertical="center"/>
    </xf>
    <xf numFmtId="0" fontId="207" fillId="0" borderId="45" xfId="0" applyFont="1" applyBorder="1" applyAlignment="1">
      <alignment horizontal="left" vertical="center"/>
    </xf>
    <xf numFmtId="0" fontId="131" fillId="11" borderId="10" xfId="0" applyFont="1" applyFill="1" applyBorder="1" applyAlignment="1">
      <alignment horizontal="center" vertical="center" textRotation="255"/>
    </xf>
    <xf numFmtId="0" fontId="131" fillId="11" borderId="4" xfId="0" applyFont="1" applyFill="1" applyBorder="1" applyAlignment="1">
      <alignment horizontal="center" vertical="center" textRotation="255"/>
    </xf>
    <xf numFmtId="0" fontId="131" fillId="11" borderId="6" xfId="0" applyFont="1" applyFill="1" applyBorder="1" applyAlignment="1">
      <alignment horizontal="center" vertical="center" textRotation="255"/>
    </xf>
    <xf numFmtId="0" fontId="167" fillId="7" borderId="10" xfId="0" applyFont="1" applyFill="1" applyBorder="1" applyAlignment="1">
      <alignment horizontal="center" vertical="center"/>
    </xf>
    <xf numFmtId="0" fontId="167" fillId="7" borderId="11" xfId="0" applyFont="1" applyFill="1" applyBorder="1" applyAlignment="1">
      <alignment horizontal="center" vertical="center"/>
    </xf>
    <xf numFmtId="0" fontId="167" fillId="7" borderId="12" xfId="0" applyFont="1" applyFill="1" applyBorder="1" applyAlignment="1">
      <alignment horizontal="center" vertical="center"/>
    </xf>
    <xf numFmtId="0" fontId="167" fillId="7" borderId="4" xfId="0" applyFont="1" applyFill="1" applyBorder="1" applyAlignment="1">
      <alignment horizontal="center" vertical="center"/>
    </xf>
    <xf numFmtId="0" fontId="167" fillId="7" borderId="0" xfId="0" applyFont="1" applyFill="1" applyAlignment="1">
      <alignment horizontal="center" vertical="center"/>
    </xf>
    <xf numFmtId="0" fontId="167" fillId="7" borderId="5" xfId="0" applyFont="1" applyFill="1" applyBorder="1" applyAlignment="1">
      <alignment horizontal="center" vertical="center"/>
    </xf>
    <xf numFmtId="0" fontId="211" fillId="7" borderId="10" xfId="0" applyFont="1" applyFill="1" applyBorder="1" applyAlignment="1">
      <alignment horizontal="center" vertical="top" textRotation="255"/>
    </xf>
    <xf numFmtId="0" fontId="211" fillId="7" borderId="12" xfId="0" applyFont="1" applyFill="1" applyBorder="1" applyAlignment="1">
      <alignment horizontal="center" vertical="top" textRotation="255"/>
    </xf>
    <xf numFmtId="0" fontId="211" fillId="7" borderId="4" xfId="0" applyFont="1" applyFill="1" applyBorder="1" applyAlignment="1">
      <alignment horizontal="center" vertical="top" textRotation="255"/>
    </xf>
    <xf numFmtId="0" fontId="211" fillId="7" borderId="5" xfId="0" applyFont="1" applyFill="1" applyBorder="1" applyAlignment="1">
      <alignment horizontal="center" vertical="top" textRotation="255"/>
    </xf>
    <xf numFmtId="0" fontId="211" fillId="7" borderId="6" xfId="0" applyFont="1" applyFill="1" applyBorder="1" applyAlignment="1">
      <alignment horizontal="center" vertical="top" textRotation="255"/>
    </xf>
    <xf numFmtId="0" fontId="211" fillId="7" borderId="8" xfId="0" applyFont="1" applyFill="1" applyBorder="1" applyAlignment="1">
      <alignment horizontal="center" vertical="top" textRotation="255"/>
    </xf>
    <xf numFmtId="0" fontId="165" fillId="0" borderId="4" xfId="0" applyFont="1" applyBorder="1" applyAlignment="1">
      <alignment horizontal="center" vertical="center"/>
    </xf>
    <xf numFmtId="0" fontId="165" fillId="0" borderId="5" xfId="0" applyFont="1" applyBorder="1" applyAlignment="1">
      <alignment horizontal="center" vertical="center"/>
    </xf>
    <xf numFmtId="0" fontId="210" fillId="10" borderId="10" xfId="0" applyFont="1" applyFill="1" applyBorder="1" applyAlignment="1">
      <alignment horizontal="center" vertical="center"/>
    </xf>
    <xf numFmtId="0" fontId="210" fillId="10" borderId="11" xfId="0" applyFont="1" applyFill="1" applyBorder="1" applyAlignment="1">
      <alignment horizontal="center" vertical="center"/>
    </xf>
    <xf numFmtId="0" fontId="210" fillId="10" borderId="6" xfId="0" applyFont="1" applyFill="1" applyBorder="1" applyAlignment="1">
      <alignment horizontal="center" vertical="center"/>
    </xf>
    <xf numFmtId="0" fontId="210" fillId="10" borderId="7" xfId="0" applyFont="1" applyFill="1" applyBorder="1" applyAlignment="1">
      <alignment horizontal="center" vertical="center"/>
    </xf>
    <xf numFmtId="0" fontId="165" fillId="0" borderId="3" xfId="0" applyFont="1" applyBorder="1" applyAlignment="1">
      <alignment horizontal="left" vertical="center"/>
    </xf>
    <xf numFmtId="0" fontId="212" fillId="6" borderId="19" xfId="0" applyFont="1" applyFill="1" applyBorder="1" applyAlignment="1">
      <alignment horizontal="center" vertical="top" textRotation="255"/>
    </xf>
    <xf numFmtId="0" fontId="212" fillId="6" borderId="22" xfId="0" applyFont="1" applyFill="1" applyBorder="1" applyAlignment="1">
      <alignment horizontal="center" vertical="top" textRotation="255"/>
    </xf>
    <xf numFmtId="0" fontId="212" fillId="6" borderId="23" xfId="0" applyFont="1" applyFill="1" applyBorder="1" applyAlignment="1">
      <alignment horizontal="center" vertical="top" textRotation="255"/>
    </xf>
    <xf numFmtId="0" fontId="215" fillId="0" borderId="4" xfId="0" applyFont="1" applyBorder="1" applyAlignment="1">
      <alignment horizontal="center" vertical="center"/>
    </xf>
    <xf numFmtId="0" fontId="215" fillId="0" borderId="0" xfId="0" applyFont="1" applyAlignment="1">
      <alignment horizontal="center" vertical="center"/>
    </xf>
    <xf numFmtId="0" fontId="215" fillId="0" borderId="5" xfId="0" applyFont="1" applyBorder="1" applyAlignment="1">
      <alignment horizontal="center" vertical="center"/>
    </xf>
    <xf numFmtId="0" fontId="171" fillId="11" borderId="2" xfId="0" applyFont="1" applyFill="1" applyBorder="1" applyAlignment="1">
      <alignment horizontal="center" vertical="center"/>
    </xf>
    <xf numFmtId="0" fontId="171" fillId="11" borderId="1" xfId="0" applyFont="1" applyFill="1" applyBorder="1" applyAlignment="1">
      <alignment horizontal="center" vertical="center"/>
    </xf>
    <xf numFmtId="0" fontId="171" fillId="11" borderId="3" xfId="0" applyFont="1" applyFill="1" applyBorder="1" applyAlignment="1">
      <alignment horizontal="center" vertical="center"/>
    </xf>
    <xf numFmtId="0" fontId="170" fillId="11" borderId="36" xfId="0" applyFont="1" applyFill="1" applyBorder="1" applyAlignment="1">
      <alignment horizontal="center" vertical="center" textRotation="255"/>
    </xf>
    <xf numFmtId="0" fontId="170" fillId="11" borderId="37" xfId="0" applyFont="1" applyFill="1" applyBorder="1" applyAlignment="1">
      <alignment horizontal="center" vertical="center" textRotation="255"/>
    </xf>
    <xf numFmtId="0" fontId="164" fillId="7" borderId="0" xfId="0" applyFont="1" applyFill="1" applyAlignment="1">
      <alignment horizontal="center" vertical="center"/>
    </xf>
    <xf numFmtId="0" fontId="215" fillId="0" borderId="2" xfId="0" applyFont="1" applyBorder="1" applyAlignment="1">
      <alignment horizontal="center" vertical="center"/>
    </xf>
    <xf numFmtId="0" fontId="168" fillId="31" borderId="17" xfId="0" applyFont="1" applyFill="1" applyBorder="1" applyAlignment="1">
      <alignment horizontal="center" vertical="center"/>
    </xf>
    <xf numFmtId="0" fontId="165" fillId="30" borderId="17" xfId="0" applyFont="1" applyFill="1" applyBorder="1" applyAlignment="1">
      <alignment horizontal="center" vertical="center"/>
    </xf>
    <xf numFmtId="0" fontId="131" fillId="11" borderId="37" xfId="0" applyFont="1" applyFill="1" applyBorder="1" applyAlignment="1">
      <alignment horizontal="center" vertical="center" textRotation="255"/>
    </xf>
    <xf numFmtId="0" fontId="131" fillId="11" borderId="38" xfId="0" applyFont="1" applyFill="1" applyBorder="1" applyAlignment="1">
      <alignment horizontal="center" vertical="center" textRotation="255"/>
    </xf>
    <xf numFmtId="0" fontId="206" fillId="0" borderId="17" xfId="0" applyFont="1" applyBorder="1" applyAlignment="1">
      <alignment horizontal="center" vertical="center"/>
    </xf>
    <xf numFmtId="0" fontId="168" fillId="0" borderId="17" xfId="0" applyFont="1" applyBorder="1" applyAlignment="1">
      <alignment horizontal="center" vertical="center"/>
    </xf>
    <xf numFmtId="0" fontId="165" fillId="0" borderId="20" xfId="0" applyFont="1" applyBorder="1" applyAlignment="1">
      <alignment horizontal="center" vertical="center"/>
    </xf>
    <xf numFmtId="0" fontId="165" fillId="0" borderId="15" xfId="0" applyFont="1" applyBorder="1" applyAlignment="1">
      <alignment horizontal="center" vertical="center"/>
    </xf>
    <xf numFmtId="0" fontId="216" fillId="10" borderId="0" xfId="0" applyFont="1" applyFill="1" applyAlignment="1">
      <alignment horizontal="center" vertical="center"/>
    </xf>
    <xf numFmtId="0" fontId="164" fillId="7" borderId="4" xfId="0" applyFont="1" applyFill="1" applyBorder="1" applyAlignment="1">
      <alignment horizontal="center" vertical="center"/>
    </xf>
    <xf numFmtId="0" fontId="165" fillId="30" borderId="0" xfId="0" applyFont="1" applyFill="1" applyAlignment="1">
      <alignment horizontal="center" vertical="center"/>
    </xf>
    <xf numFmtId="20" fontId="265" fillId="0" borderId="24" xfId="0" applyNumberFormat="1" applyFont="1" applyBorder="1" applyAlignment="1">
      <alignment horizontal="left" vertical="center"/>
    </xf>
    <xf numFmtId="20" fontId="265" fillId="0" borderId="1" xfId="0" applyNumberFormat="1" applyFont="1" applyBorder="1" applyAlignment="1">
      <alignment horizontal="left" vertical="center"/>
    </xf>
    <xf numFmtId="20" fontId="265" fillId="0" borderId="3" xfId="0" applyNumberFormat="1" applyFont="1" applyBorder="1" applyAlignment="1">
      <alignment horizontal="left" vertical="center"/>
    </xf>
    <xf numFmtId="20" fontId="265" fillId="0" borderId="2" xfId="0" applyNumberFormat="1" applyFont="1" applyBorder="1" applyAlignment="1">
      <alignment horizontal="left" vertical="center"/>
    </xf>
    <xf numFmtId="20" fontId="265" fillId="0" borderId="30" xfId="0" applyNumberFormat="1" applyFont="1" applyBorder="1" applyAlignment="1">
      <alignment horizontal="left" vertical="center"/>
    </xf>
    <xf numFmtId="0" fontId="215" fillId="0" borderId="13" xfId="0" applyFont="1" applyBorder="1" applyAlignment="1">
      <alignment horizontal="center" vertical="center"/>
    </xf>
    <xf numFmtId="0" fontId="215" fillId="0" borderId="14" xfId="0" applyFont="1" applyBorder="1" applyAlignment="1">
      <alignment horizontal="center" vertical="center"/>
    </xf>
    <xf numFmtId="0" fontId="165" fillId="5" borderId="2" xfId="0" applyFont="1" applyFill="1" applyBorder="1" applyAlignment="1">
      <alignment horizontal="center" vertical="center"/>
    </xf>
    <xf numFmtId="0" fontId="165" fillId="5" borderId="1" xfId="0" applyFont="1" applyFill="1" applyBorder="1" applyAlignment="1">
      <alignment horizontal="center" vertical="center"/>
    </xf>
    <xf numFmtId="0" fontId="165" fillId="5" borderId="3" xfId="0" applyFont="1" applyFill="1" applyBorder="1" applyAlignment="1">
      <alignment horizontal="center" vertical="center"/>
    </xf>
    <xf numFmtId="0" fontId="165" fillId="6" borderId="2" xfId="0" applyFont="1" applyFill="1" applyBorder="1" applyAlignment="1">
      <alignment horizontal="center" vertical="center"/>
    </xf>
    <xf numFmtId="0" fontId="165" fillId="6" borderId="1" xfId="0" applyFont="1" applyFill="1" applyBorder="1" applyAlignment="1">
      <alignment horizontal="center" vertical="center"/>
    </xf>
    <xf numFmtId="0" fontId="165" fillId="6" borderId="3" xfId="0" applyFont="1" applyFill="1" applyBorder="1" applyAlignment="1">
      <alignment horizontal="center" vertical="center"/>
    </xf>
    <xf numFmtId="0" fontId="165" fillId="0" borderId="13" xfId="0" applyFont="1" applyBorder="1" applyAlignment="1">
      <alignment horizontal="center" vertical="center"/>
    </xf>
    <xf numFmtId="0" fontId="165" fillId="35" borderId="2" xfId="0" applyFont="1" applyFill="1" applyBorder="1" applyAlignment="1">
      <alignment horizontal="center" vertical="center"/>
    </xf>
    <xf numFmtId="0" fontId="165" fillId="35" borderId="1" xfId="0" applyFont="1" applyFill="1" applyBorder="1" applyAlignment="1">
      <alignment horizontal="center" vertical="center"/>
    </xf>
    <xf numFmtId="0" fontId="165" fillId="35" borderId="3" xfId="0" applyFont="1" applyFill="1" applyBorder="1" applyAlignment="1">
      <alignment horizontal="center" vertical="center"/>
    </xf>
    <xf numFmtId="0" fontId="168" fillId="13" borderId="19" xfId="0" applyFont="1" applyFill="1" applyBorder="1" applyAlignment="1">
      <alignment horizontal="center" vertical="center" textRotation="255"/>
    </xf>
    <xf numFmtId="0" fontId="168" fillId="13" borderId="22" xfId="0" applyFont="1" applyFill="1" applyBorder="1" applyAlignment="1">
      <alignment horizontal="center" vertical="center" textRotation="255"/>
    </xf>
    <xf numFmtId="0" fontId="168" fillId="13" borderId="23" xfId="0" applyFont="1" applyFill="1" applyBorder="1" applyAlignment="1">
      <alignment horizontal="center" vertical="center" textRotation="255"/>
    </xf>
    <xf numFmtId="0" fontId="168" fillId="0" borderId="1" xfId="0" applyFont="1" applyBorder="1" applyAlignment="1">
      <alignment horizontal="left" vertical="center"/>
    </xf>
    <xf numFmtId="0" fontId="168" fillId="0" borderId="3" xfId="0" applyFont="1" applyBorder="1" applyAlignment="1">
      <alignment horizontal="left" vertical="center"/>
    </xf>
    <xf numFmtId="0" fontId="265" fillId="0" borderId="0" xfId="0" applyFont="1" applyAlignment="1">
      <alignment horizontal="left" vertical="center"/>
    </xf>
    <xf numFmtId="0" fontId="265" fillId="0" borderId="5" xfId="0" applyFont="1" applyBorder="1" applyAlignment="1">
      <alignment horizontal="left" vertical="center"/>
    </xf>
    <xf numFmtId="0" fontId="165" fillId="5" borderId="0" xfId="0" applyFont="1" applyFill="1" applyAlignment="1">
      <alignment horizontal="center" vertical="center"/>
    </xf>
    <xf numFmtId="0" fontId="265" fillId="0" borderId="13" xfId="0" applyFont="1" applyBorder="1" applyAlignment="1">
      <alignment horizontal="center" vertical="center"/>
    </xf>
    <xf numFmtId="0" fontId="265" fillId="0" borderId="51" xfId="0" applyFont="1" applyBorder="1" applyAlignment="1">
      <alignment horizontal="center" vertical="center"/>
    </xf>
    <xf numFmtId="0" fontId="215" fillId="0" borderId="17" xfId="0" applyFont="1" applyBorder="1" applyAlignment="1">
      <alignment horizontal="center" vertical="center"/>
    </xf>
    <xf numFmtId="0" fontId="215" fillId="0" borderId="29" xfId="0" applyFont="1" applyBorder="1" applyAlignment="1">
      <alignment horizontal="center" vertical="center"/>
    </xf>
    <xf numFmtId="0" fontId="265" fillId="0" borderId="9" xfId="0" applyFont="1" applyBorder="1" applyAlignment="1">
      <alignment horizontal="center" vertical="center"/>
    </xf>
    <xf numFmtId="0" fontId="265" fillId="0" borderId="23" xfId="0" applyFont="1" applyBorder="1" applyAlignment="1">
      <alignment horizontal="center" vertical="center"/>
    </xf>
    <xf numFmtId="0" fontId="265" fillId="0" borderId="49" xfId="0" applyFont="1" applyBorder="1" applyAlignment="1">
      <alignment horizontal="center" vertical="center"/>
    </xf>
    <xf numFmtId="0" fontId="165" fillId="6" borderId="9" xfId="0" applyFont="1" applyFill="1" applyBorder="1" applyAlignment="1">
      <alignment horizontal="center" vertical="center"/>
    </xf>
    <xf numFmtId="0" fontId="205" fillId="10" borderId="0" xfId="0" applyFont="1" applyFill="1" applyAlignment="1">
      <alignment horizontal="center" vertical="center"/>
    </xf>
    <xf numFmtId="0" fontId="165" fillId="4" borderId="32" xfId="0" applyFont="1" applyFill="1" applyBorder="1" applyAlignment="1">
      <alignment horizontal="center" vertical="center"/>
    </xf>
    <xf numFmtId="0" fontId="165" fillId="4" borderId="33" xfId="0" applyFont="1" applyFill="1" applyBorder="1" applyAlignment="1">
      <alignment horizontal="center" vertical="center"/>
    </xf>
    <xf numFmtId="0" fontId="165" fillId="4" borderId="34" xfId="0" applyFont="1" applyFill="1" applyBorder="1" applyAlignment="1">
      <alignment horizontal="center" vertical="center"/>
    </xf>
    <xf numFmtId="20" fontId="280" fillId="0" borderId="21" xfId="0" applyNumberFormat="1" applyFont="1" applyBorder="1" applyAlignment="1">
      <alignment horizontal="center" vertical="center"/>
    </xf>
    <xf numFmtId="20" fontId="280" fillId="0" borderId="13" xfId="0" applyNumberFormat="1" applyFont="1" applyBorder="1" applyAlignment="1">
      <alignment horizontal="center" vertical="center"/>
    </xf>
    <xf numFmtId="20" fontId="281" fillId="0" borderId="13" xfId="0" applyNumberFormat="1" applyFont="1" applyBorder="1" applyAlignment="1">
      <alignment horizontal="center" vertical="center"/>
    </xf>
    <xf numFmtId="20" fontId="281" fillId="0" borderId="14" xfId="0" applyNumberFormat="1" applyFont="1" applyBorder="1" applyAlignment="1">
      <alignment horizontal="center" vertical="center"/>
    </xf>
    <xf numFmtId="20" fontId="281" fillId="0" borderId="51" xfId="0" applyNumberFormat="1" applyFont="1" applyBorder="1" applyAlignment="1">
      <alignment horizontal="center" vertical="center"/>
    </xf>
    <xf numFmtId="20" fontId="206" fillId="0" borderId="7" xfId="0" applyNumberFormat="1" applyFont="1" applyBorder="1" applyAlignment="1">
      <alignment horizontal="left" vertical="center"/>
    </xf>
    <xf numFmtId="20" fontId="206" fillId="0" borderId="8" xfId="0" applyNumberFormat="1" applyFont="1" applyBorder="1" applyAlignment="1">
      <alignment horizontal="left" vertical="center"/>
    </xf>
    <xf numFmtId="0" fontId="215" fillId="0" borderId="4" xfId="0" applyFont="1" applyBorder="1" applyAlignment="1">
      <alignment horizontal="left" vertical="center"/>
    </xf>
    <xf numFmtId="0" fontId="215" fillId="0" borderId="0" xfId="0" applyFont="1" applyAlignment="1">
      <alignment horizontal="left" vertical="center"/>
    </xf>
    <xf numFmtId="0" fontId="215" fillId="0" borderId="5" xfId="0" applyFont="1" applyBorder="1" applyAlignment="1">
      <alignment horizontal="left" vertical="center"/>
    </xf>
    <xf numFmtId="0" fontId="265" fillId="0" borderId="4" xfId="0" applyFont="1" applyBorder="1" applyAlignment="1">
      <alignment horizontal="left" vertical="center"/>
    </xf>
    <xf numFmtId="0" fontId="165" fillId="0" borderId="16" xfId="0" applyFont="1" applyBorder="1" applyAlignment="1">
      <alignment horizontal="center" vertical="center"/>
    </xf>
    <xf numFmtId="0" fontId="165" fillId="0" borderId="21" xfId="0" applyFont="1" applyBorder="1" applyAlignment="1">
      <alignment horizontal="center" vertical="center"/>
    </xf>
    <xf numFmtId="0" fontId="165" fillId="0" borderId="14" xfId="0" applyFont="1" applyBorder="1" applyAlignment="1">
      <alignment horizontal="center" vertical="center"/>
    </xf>
    <xf numFmtId="0" fontId="165" fillId="0" borderId="19" xfId="0" applyFont="1" applyBorder="1" applyAlignment="1">
      <alignment horizontal="center" vertical="center"/>
    </xf>
    <xf numFmtId="0" fontId="165" fillId="0" borderId="23" xfId="0" applyFont="1" applyBorder="1" applyAlignment="1">
      <alignment horizontal="center" vertical="center"/>
    </xf>
    <xf numFmtId="0" fontId="215" fillId="3" borderId="1" xfId="0" applyFont="1" applyFill="1" applyBorder="1" applyAlignment="1">
      <alignment horizontal="center" vertical="center"/>
    </xf>
    <xf numFmtId="0" fontId="215" fillId="3" borderId="30" xfId="0" applyFont="1" applyFill="1" applyBorder="1" applyAlignment="1">
      <alignment horizontal="center" vertical="center"/>
    </xf>
    <xf numFmtId="0" fontId="176" fillId="11" borderId="2" xfId="0" applyFont="1" applyFill="1" applyBorder="1" applyAlignment="1">
      <alignment horizontal="left" vertical="center"/>
    </xf>
    <xf numFmtId="0" fontId="176" fillId="11" borderId="1" xfId="0" applyFont="1" applyFill="1" applyBorder="1" applyAlignment="1">
      <alignment horizontal="left" vertical="center"/>
    </xf>
    <xf numFmtId="0" fontId="176" fillId="11" borderId="3" xfId="0" applyFont="1" applyFill="1" applyBorder="1" applyAlignment="1">
      <alignment horizontal="left" vertical="center"/>
    </xf>
    <xf numFmtId="0" fontId="44" fillId="11" borderId="11" xfId="0" applyFont="1" applyFill="1" applyBorder="1" applyAlignment="1">
      <alignment horizontal="center" vertical="center"/>
    </xf>
    <xf numFmtId="0" fontId="215" fillId="0" borderId="21" xfId="0" applyFont="1" applyBorder="1" applyAlignment="1">
      <alignment horizontal="center" vertical="center"/>
    </xf>
    <xf numFmtId="0" fontId="215" fillId="0" borderId="16" xfId="0" applyFont="1" applyBorder="1" applyAlignment="1">
      <alignment horizontal="center" vertical="center"/>
    </xf>
    <xf numFmtId="0" fontId="215" fillId="0" borderId="18" xfId="0" applyFont="1" applyBorder="1" applyAlignment="1">
      <alignment horizontal="center" vertical="center"/>
    </xf>
    <xf numFmtId="0" fontId="109" fillId="3" borderId="19" xfId="0" applyFont="1" applyFill="1" applyBorder="1" applyAlignment="1">
      <alignment horizontal="center" vertical="center" textRotation="255"/>
    </xf>
    <xf numFmtId="0" fontId="109" fillId="3" borderId="22" xfId="0" applyFont="1" applyFill="1" applyBorder="1" applyAlignment="1">
      <alignment horizontal="center" vertical="center" textRotation="255"/>
    </xf>
    <xf numFmtId="0" fontId="215" fillId="0" borderId="6" xfId="0" applyFont="1" applyBorder="1" applyAlignment="1">
      <alignment horizontal="left" vertical="center"/>
    </xf>
    <xf numFmtId="0" fontId="215" fillId="0" borderId="7" xfId="0" applyFont="1" applyBorder="1" applyAlignment="1">
      <alignment horizontal="left" vertical="center"/>
    </xf>
    <xf numFmtId="0" fontId="215" fillId="0" borderId="8" xfId="0" applyFont="1" applyBorder="1" applyAlignment="1">
      <alignment horizontal="left" vertical="center"/>
    </xf>
    <xf numFmtId="0" fontId="182" fillId="10" borderId="11" xfId="0" applyFont="1" applyFill="1" applyBorder="1" applyAlignment="1">
      <alignment horizontal="center" vertical="center"/>
    </xf>
    <xf numFmtId="0" fontId="182" fillId="10" borderId="12" xfId="0" applyFont="1" applyFill="1" applyBorder="1" applyAlignment="1">
      <alignment horizontal="center" vertical="center"/>
    </xf>
    <xf numFmtId="0" fontId="182" fillId="10" borderId="7" xfId="0" applyFont="1" applyFill="1" applyBorder="1" applyAlignment="1">
      <alignment horizontal="center" vertical="center"/>
    </xf>
    <xf numFmtId="0" fontId="182" fillId="10" borderId="8" xfId="0" applyFont="1" applyFill="1" applyBorder="1" applyAlignment="1">
      <alignment horizontal="center" vertical="center"/>
    </xf>
    <xf numFmtId="0" fontId="206" fillId="0" borderId="1" xfId="0" applyFont="1" applyBorder="1" applyAlignment="1">
      <alignment horizontal="center" vertical="center"/>
    </xf>
    <xf numFmtId="0" fontId="206" fillId="0" borderId="3" xfId="0" applyFont="1" applyBorder="1" applyAlignment="1">
      <alignment horizontal="center" vertical="center"/>
    </xf>
    <xf numFmtId="0" fontId="165" fillId="0" borderId="4" xfId="0" applyFont="1" applyBorder="1" applyAlignment="1">
      <alignment horizontal="left" vertical="center"/>
    </xf>
    <xf numFmtId="0" fontId="165" fillId="0" borderId="0" xfId="0" applyFont="1" applyAlignment="1">
      <alignment horizontal="left" vertical="center"/>
    </xf>
    <xf numFmtId="0" fontId="165" fillId="0" borderId="5" xfId="0" applyFont="1" applyBorder="1" applyAlignment="1">
      <alignment horizontal="left" vertical="center"/>
    </xf>
    <xf numFmtId="0" fontId="165" fillId="0" borderId="6" xfId="0" applyFont="1" applyBorder="1" applyAlignment="1">
      <alignment horizontal="left" vertical="center"/>
    </xf>
    <xf numFmtId="0" fontId="165" fillId="0" borderId="7" xfId="0" applyFont="1" applyBorder="1" applyAlignment="1">
      <alignment horizontal="left" vertical="center"/>
    </xf>
    <xf numFmtId="0" fontId="165" fillId="0" borderId="8" xfId="0" applyFont="1" applyBorder="1" applyAlignment="1">
      <alignment horizontal="left" vertical="center"/>
    </xf>
    <xf numFmtId="0" fontId="215" fillId="2" borderId="56" xfId="0" applyFont="1" applyFill="1" applyBorder="1" applyAlignment="1">
      <alignment horizontal="left" vertical="center"/>
    </xf>
    <xf numFmtId="0" fontId="215" fillId="2" borderId="57" xfId="0" applyFont="1" applyFill="1" applyBorder="1" applyAlignment="1">
      <alignment horizontal="left" vertical="center"/>
    </xf>
    <xf numFmtId="0" fontId="215" fillId="2" borderId="58" xfId="0" applyFont="1" applyFill="1" applyBorder="1" applyAlignment="1">
      <alignment horizontal="left" vertical="center"/>
    </xf>
    <xf numFmtId="0" fontId="170" fillId="11" borderId="11" xfId="0" applyFont="1" applyFill="1" applyBorder="1" applyAlignment="1">
      <alignment horizontal="center" vertical="center" textRotation="255"/>
    </xf>
    <xf numFmtId="0" fontId="170" fillId="11" borderId="0" xfId="0" applyFont="1" applyFill="1" applyAlignment="1">
      <alignment horizontal="center" vertical="center" textRotation="255"/>
    </xf>
    <xf numFmtId="0" fontId="205" fillId="10" borderId="10" xfId="0" applyFont="1" applyFill="1" applyBorder="1" applyAlignment="1">
      <alignment horizontal="center" vertical="center"/>
    </xf>
    <xf numFmtId="0" fontId="205" fillId="10" borderId="11" xfId="0" applyFont="1" applyFill="1" applyBorder="1" applyAlignment="1">
      <alignment horizontal="center" vertical="center"/>
    </xf>
    <xf numFmtId="0" fontId="205" fillId="10" borderId="12" xfId="0" applyFont="1" applyFill="1" applyBorder="1" applyAlignment="1">
      <alignment horizontal="center" vertical="center"/>
    </xf>
    <xf numFmtId="0" fontId="205" fillId="10" borderId="6" xfId="0" applyFont="1" applyFill="1" applyBorder="1" applyAlignment="1">
      <alignment horizontal="center" vertical="center"/>
    </xf>
    <xf numFmtId="0" fontId="205" fillId="10" borderId="7" xfId="0" applyFont="1" applyFill="1" applyBorder="1" applyAlignment="1">
      <alignment horizontal="center" vertical="center"/>
    </xf>
    <xf numFmtId="0" fontId="205" fillId="10" borderId="8" xfId="0" applyFont="1" applyFill="1" applyBorder="1" applyAlignment="1">
      <alignment horizontal="center" vertical="center"/>
    </xf>
    <xf numFmtId="0" fontId="164" fillId="3" borderId="19" xfId="0" applyFont="1" applyFill="1" applyBorder="1" applyAlignment="1">
      <alignment horizontal="center" vertical="center" textRotation="255"/>
    </xf>
    <xf numFmtId="0" fontId="164" fillId="3" borderId="23" xfId="0" applyFont="1" applyFill="1" applyBorder="1" applyAlignment="1">
      <alignment horizontal="center" vertical="center" textRotation="255"/>
    </xf>
    <xf numFmtId="0" fontId="8" fillId="0" borderId="0" xfId="0" applyFont="1" applyAlignment="1">
      <alignment horizontal="center" vertical="center"/>
    </xf>
    <xf numFmtId="0" fontId="8" fillId="0" borderId="1" xfId="0" applyFont="1" applyBorder="1" applyAlignment="1">
      <alignment horizontal="center" vertical="center"/>
    </xf>
    <xf numFmtId="0" fontId="8" fillId="0" borderId="3" xfId="0" applyFont="1" applyBorder="1" applyAlignment="1">
      <alignment horizontal="center" vertical="center"/>
    </xf>
    <xf numFmtId="0" fontId="8" fillId="0" borderId="2" xfId="0" applyFont="1" applyBorder="1" applyAlignment="1">
      <alignment horizontal="center" vertical="center"/>
    </xf>
    <xf numFmtId="0" fontId="165" fillId="3" borderId="1" xfId="0" applyFont="1" applyFill="1" applyBorder="1" applyAlignment="1">
      <alignment horizontal="center" vertical="center"/>
    </xf>
    <xf numFmtId="0" fontId="165" fillId="3" borderId="3" xfId="0" applyFont="1" applyFill="1" applyBorder="1" applyAlignment="1">
      <alignment horizontal="center" vertical="center"/>
    </xf>
    <xf numFmtId="0" fontId="165" fillId="3" borderId="2" xfId="0" applyFont="1" applyFill="1" applyBorder="1" applyAlignment="1">
      <alignment horizontal="center" vertical="center"/>
    </xf>
    <xf numFmtId="0" fontId="8" fillId="3" borderId="9" xfId="0" applyFont="1" applyFill="1" applyBorder="1" applyAlignment="1">
      <alignment horizontal="center" vertical="center"/>
    </xf>
    <xf numFmtId="0" fontId="18" fillId="0" borderId="2" xfId="0" applyFont="1" applyBorder="1" applyAlignment="1">
      <alignment horizontal="center" vertical="center"/>
    </xf>
    <xf numFmtId="0" fontId="18" fillId="0" borderId="1" xfId="0" applyFont="1" applyBorder="1" applyAlignment="1">
      <alignment horizontal="center" vertical="center"/>
    </xf>
    <xf numFmtId="0" fontId="18" fillId="0" borderId="3" xfId="0" applyFont="1" applyBorder="1" applyAlignment="1">
      <alignment horizontal="center" vertical="center"/>
    </xf>
    <xf numFmtId="0" fontId="8" fillId="0" borderId="9" xfId="0" applyFont="1" applyBorder="1" applyAlignment="1">
      <alignment horizontal="left" vertical="center"/>
    </xf>
    <xf numFmtId="0" fontId="8" fillId="0" borderId="9" xfId="0" applyFont="1" applyBorder="1" applyAlignment="1">
      <alignment horizontal="center" vertical="center"/>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2" xfId="0" applyFont="1" applyBorder="1" applyAlignment="1">
      <alignment horizontal="left" vertical="center"/>
    </xf>
    <xf numFmtId="0" fontId="10" fillId="0" borderId="1" xfId="0" applyFont="1" applyBorder="1" applyAlignment="1">
      <alignment horizontal="left" vertical="center"/>
    </xf>
    <xf numFmtId="0" fontId="10" fillId="0" borderId="3" xfId="0" applyFont="1" applyBorder="1" applyAlignment="1">
      <alignment horizontal="left" vertical="center"/>
    </xf>
    <xf numFmtId="0" fontId="10" fillId="0" borderId="0" xfId="0" applyFont="1" applyAlignment="1">
      <alignment horizontal="center" vertical="center"/>
    </xf>
    <xf numFmtId="0" fontId="94" fillId="11" borderId="0" xfId="0" applyFont="1" applyFill="1" applyAlignment="1">
      <alignment horizontal="center" vertical="center"/>
    </xf>
    <xf numFmtId="0" fontId="129" fillId="11" borderId="0" xfId="0" applyFont="1" applyFill="1" applyAlignment="1">
      <alignment horizontal="left" vertical="center"/>
    </xf>
    <xf numFmtId="0" fontId="44" fillId="0" borderId="7" xfId="0" applyFont="1" applyBorder="1" applyAlignment="1">
      <alignment horizontal="center" vertical="center"/>
    </xf>
    <xf numFmtId="0" fontId="74" fillId="6" borderId="7" xfId="0" applyFont="1" applyFill="1" applyBorder="1" applyAlignment="1">
      <alignment horizontal="left" vertical="center"/>
    </xf>
    <xf numFmtId="0" fontId="33" fillId="3" borderId="32" xfId="0" applyFont="1" applyFill="1" applyBorder="1" applyAlignment="1">
      <alignment horizontal="center" vertical="center"/>
    </xf>
    <xf numFmtId="0" fontId="33" fillId="3" borderId="33" xfId="0" applyFont="1" applyFill="1" applyBorder="1" applyAlignment="1">
      <alignment horizontal="center" vertical="center"/>
    </xf>
    <xf numFmtId="0" fontId="33" fillId="3" borderId="12" xfId="0" applyFont="1" applyFill="1" applyBorder="1" applyAlignment="1">
      <alignment horizontal="center" vertical="center"/>
    </xf>
    <xf numFmtId="0" fontId="42" fillId="3" borderId="10" xfId="0" applyFont="1" applyFill="1" applyBorder="1" applyAlignment="1">
      <alignment horizontal="center" vertical="center"/>
    </xf>
    <xf numFmtId="0" fontId="42" fillId="3" borderId="11" xfId="0" applyFont="1" applyFill="1" applyBorder="1" applyAlignment="1">
      <alignment horizontal="center" vertical="center"/>
    </xf>
    <xf numFmtId="0" fontId="42" fillId="3" borderId="33" xfId="0" applyFont="1" applyFill="1" applyBorder="1" applyAlignment="1">
      <alignment horizontal="center" vertical="center"/>
    </xf>
    <xf numFmtId="0" fontId="42" fillId="3" borderId="34" xfId="0" applyFont="1" applyFill="1" applyBorder="1" applyAlignment="1">
      <alignment horizontal="center" vertical="center"/>
    </xf>
    <xf numFmtId="0" fontId="32" fillId="7" borderId="32" xfId="0" applyFont="1" applyFill="1" applyBorder="1" applyAlignment="1">
      <alignment horizontal="center" vertical="center"/>
    </xf>
    <xf numFmtId="0" fontId="32" fillId="7" borderId="33" xfId="0" applyFont="1" applyFill="1" applyBorder="1" applyAlignment="1">
      <alignment horizontal="center" vertical="center"/>
    </xf>
    <xf numFmtId="0" fontId="32" fillId="7" borderId="34" xfId="0" applyFont="1" applyFill="1" applyBorder="1" applyAlignment="1">
      <alignment horizontal="center" vertical="center"/>
    </xf>
    <xf numFmtId="0" fontId="33" fillId="15" borderId="32" xfId="0" applyFont="1" applyFill="1" applyBorder="1" applyAlignment="1">
      <alignment horizontal="center" vertical="center"/>
    </xf>
    <xf numFmtId="0" fontId="33" fillId="15" borderId="33" xfId="0" applyFont="1" applyFill="1" applyBorder="1" applyAlignment="1">
      <alignment horizontal="center" vertical="center"/>
    </xf>
    <xf numFmtId="0" fontId="33" fillId="15" borderId="34" xfId="0" applyFont="1" applyFill="1" applyBorder="1" applyAlignment="1">
      <alignment horizontal="center" vertical="center"/>
    </xf>
    <xf numFmtId="0" fontId="42" fillId="0" borderId="32" xfId="0" applyFont="1" applyBorder="1" applyAlignment="1">
      <alignment horizontal="center" vertical="center"/>
    </xf>
    <xf numFmtId="0" fontId="42" fillId="0" borderId="33" xfId="0" applyFont="1" applyBorder="1" applyAlignment="1">
      <alignment horizontal="center" vertical="center"/>
    </xf>
    <xf numFmtId="0" fontId="42" fillId="0" borderId="34" xfId="0" applyFont="1" applyBorder="1" applyAlignment="1">
      <alignment horizontal="center" vertical="center"/>
    </xf>
    <xf numFmtId="0" fontId="15" fillId="0" borderId="2" xfId="0" applyFont="1" applyBorder="1" applyAlignment="1">
      <alignment horizontal="center" vertical="center"/>
    </xf>
    <xf numFmtId="0" fontId="15" fillId="0" borderId="1" xfId="0" applyFont="1" applyBorder="1" applyAlignment="1">
      <alignment horizontal="center" vertical="center"/>
    </xf>
    <xf numFmtId="0" fontId="15" fillId="0" borderId="3" xfId="0" applyFont="1" applyBorder="1" applyAlignment="1">
      <alignment horizontal="center" vertical="center"/>
    </xf>
    <xf numFmtId="0" fontId="8" fillId="0" borderId="13" xfId="0" applyFont="1" applyBorder="1" applyAlignment="1">
      <alignment horizontal="center" vertical="center"/>
    </xf>
    <xf numFmtId="0" fontId="10" fillId="0" borderId="2" xfId="0" applyFont="1" applyBorder="1" applyAlignment="1">
      <alignment horizontal="center" vertical="center"/>
    </xf>
    <xf numFmtId="0" fontId="8" fillId="0" borderId="1" xfId="0" applyFont="1" applyBorder="1" applyAlignment="1">
      <alignment horizontal="left" vertical="center"/>
    </xf>
    <xf numFmtId="0" fontId="8" fillId="0" borderId="30" xfId="0" applyFont="1" applyBorder="1" applyAlignment="1">
      <alignment horizontal="left" vertical="center"/>
    </xf>
    <xf numFmtId="0" fontId="8" fillId="0" borderId="16" xfId="0" applyFont="1" applyBorder="1" applyAlignment="1">
      <alignment horizontal="left" vertical="center"/>
    </xf>
    <xf numFmtId="0" fontId="8" fillId="0" borderId="17" xfId="0" applyFont="1" applyBorder="1" applyAlignment="1">
      <alignment horizontal="left" vertical="center"/>
    </xf>
    <xf numFmtId="0" fontId="8" fillId="0" borderId="29" xfId="0" applyFont="1" applyBorder="1" applyAlignment="1">
      <alignment horizontal="left" vertical="center"/>
    </xf>
    <xf numFmtId="0" fontId="8" fillId="0" borderId="10" xfId="0" applyFont="1" applyBorder="1" applyAlignment="1">
      <alignment horizontal="center" vertical="center" textRotation="255"/>
    </xf>
    <xf numFmtId="0" fontId="8" fillId="0" borderId="4" xfId="0" applyFont="1" applyBorder="1" applyAlignment="1">
      <alignment horizontal="center" vertical="center" textRotation="255"/>
    </xf>
    <xf numFmtId="0" fontId="8" fillId="0" borderId="6" xfId="0" applyFont="1" applyBorder="1" applyAlignment="1">
      <alignment horizontal="center" vertical="center" textRotation="255"/>
    </xf>
    <xf numFmtId="0" fontId="8" fillId="0" borderId="10" xfId="0" applyFont="1" applyBorder="1" applyAlignment="1">
      <alignment horizontal="center" vertical="center"/>
    </xf>
    <xf numFmtId="0" fontId="8" fillId="0" borderId="33" xfId="0" applyFont="1" applyBorder="1" applyAlignment="1">
      <alignment horizontal="center" vertical="center"/>
    </xf>
    <xf numFmtId="0" fontId="8" fillId="0" borderId="34" xfId="0" applyFont="1" applyBorder="1" applyAlignment="1">
      <alignment horizontal="center" vertical="center"/>
    </xf>
    <xf numFmtId="0" fontId="8" fillId="0" borderId="32" xfId="0" applyFont="1" applyBorder="1" applyAlignment="1">
      <alignment horizontal="center" vertical="center"/>
    </xf>
    <xf numFmtId="0" fontId="8" fillId="0" borderId="2" xfId="0" applyFont="1" applyBorder="1" applyAlignment="1">
      <alignment horizontal="left" vertical="center"/>
    </xf>
    <xf numFmtId="0" fontId="8" fillId="3" borderId="13" xfId="0" applyFont="1" applyFill="1" applyBorder="1" applyAlignment="1">
      <alignment horizontal="center" vertical="center"/>
    </xf>
    <xf numFmtId="0" fontId="8" fillId="0" borderId="3" xfId="0" applyFont="1" applyBorder="1" applyAlignment="1">
      <alignment horizontal="left" vertical="center"/>
    </xf>
    <xf numFmtId="0" fontId="33" fillId="22" borderId="10" xfId="0" applyFont="1" applyFill="1" applyBorder="1" applyAlignment="1">
      <alignment horizontal="center" vertical="center"/>
    </xf>
    <xf numFmtId="0" fontId="33" fillId="22" borderId="11" xfId="0" applyFont="1" applyFill="1" applyBorder="1" applyAlignment="1">
      <alignment horizontal="center" vertical="center"/>
    </xf>
    <xf numFmtId="0" fontId="33" fillId="22" borderId="12" xfId="0" applyFont="1" applyFill="1" applyBorder="1" applyAlignment="1">
      <alignment horizontal="center" vertical="center"/>
    </xf>
    <xf numFmtId="0" fontId="33" fillId="22" borderId="6" xfId="0" applyFont="1" applyFill="1" applyBorder="1" applyAlignment="1">
      <alignment horizontal="center" vertical="center"/>
    </xf>
    <xf numFmtId="0" fontId="33" fillId="22" borderId="7" xfId="0" applyFont="1" applyFill="1" applyBorder="1" applyAlignment="1">
      <alignment horizontal="center" vertical="center"/>
    </xf>
    <xf numFmtId="0" fontId="33" fillId="22" borderId="8" xfId="0" applyFont="1" applyFill="1" applyBorder="1" applyAlignment="1">
      <alignment horizontal="center" vertical="center"/>
    </xf>
    <xf numFmtId="0" fontId="10" fillId="0" borderId="0" xfId="0" applyFont="1" applyAlignment="1">
      <alignment horizontal="left" vertical="center"/>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48" xfId="0" applyFont="1" applyBorder="1" applyAlignment="1">
      <alignment horizontal="center" vertical="center" textRotation="255"/>
    </xf>
    <xf numFmtId="0" fontId="8" fillId="0" borderId="40" xfId="0" applyFont="1" applyBorder="1" applyAlignment="1">
      <alignment horizontal="center" vertical="center" textRotation="255"/>
    </xf>
    <xf numFmtId="0" fontId="8" fillId="0" borderId="41" xfId="0" applyFont="1" applyBorder="1" applyAlignment="1">
      <alignment horizontal="center" vertical="center" textRotation="255"/>
    </xf>
    <xf numFmtId="0" fontId="125" fillId="0" borderId="2" xfId="0" applyFont="1" applyBorder="1" applyAlignment="1">
      <alignment horizontal="left" vertical="center"/>
    </xf>
    <xf numFmtId="0" fontId="125" fillId="0" borderId="1" xfId="0" applyFont="1" applyBorder="1" applyAlignment="1">
      <alignment horizontal="left" vertical="center"/>
    </xf>
    <xf numFmtId="0" fontId="125" fillId="0" borderId="3" xfId="0" applyFont="1" applyBorder="1" applyAlignment="1">
      <alignment horizontal="left" vertical="center"/>
    </xf>
    <xf numFmtId="0" fontId="127" fillId="0" borderId="1" xfId="0" applyFont="1" applyBorder="1" applyAlignment="1">
      <alignment horizontal="center" vertical="center"/>
    </xf>
    <xf numFmtId="0" fontId="127" fillId="0" borderId="3" xfId="0" applyFont="1" applyBorder="1" applyAlignment="1">
      <alignment horizontal="center" vertical="center"/>
    </xf>
    <xf numFmtId="0" fontId="126" fillId="0" borderId="43" xfId="0" applyFont="1" applyBorder="1" applyAlignment="1">
      <alignment horizontal="center" vertical="center"/>
    </xf>
    <xf numFmtId="0" fontId="126" fillId="0" borderId="44" xfId="0" applyFont="1" applyBorder="1" applyAlignment="1">
      <alignment horizontal="center" vertical="center"/>
    </xf>
    <xf numFmtId="0" fontId="126" fillId="0" borderId="45" xfId="0" applyFont="1" applyBorder="1" applyAlignment="1">
      <alignment horizontal="center" vertical="center"/>
    </xf>
    <xf numFmtId="0" fontId="11" fillId="0" borderId="43" xfId="0" applyFont="1" applyBorder="1" applyAlignment="1">
      <alignment horizontal="center" vertical="center"/>
    </xf>
    <xf numFmtId="0" fontId="11" fillId="0" borderId="44" xfId="0" applyFont="1" applyBorder="1" applyAlignment="1">
      <alignment horizontal="center" vertical="center"/>
    </xf>
    <xf numFmtId="0" fontId="11" fillId="0" borderId="45" xfId="0" applyFont="1" applyBorder="1" applyAlignment="1">
      <alignment horizontal="center" vertical="center"/>
    </xf>
    <xf numFmtId="0" fontId="9" fillId="0" borderId="25" xfId="0" applyFont="1" applyBorder="1" applyAlignment="1">
      <alignment horizontal="center" vertical="center" textRotation="255"/>
    </xf>
    <xf numFmtId="0" fontId="9" fillId="0" borderId="27" xfId="0" applyFont="1" applyBorder="1" applyAlignment="1">
      <alignment horizontal="center" vertical="center" textRotation="255"/>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125" fillId="0" borderId="43" xfId="0" applyFont="1" applyBorder="1" applyAlignment="1">
      <alignment horizontal="left" vertical="center"/>
    </xf>
    <xf numFmtId="0" fontId="125" fillId="0" borderId="44" xfId="0" applyFont="1" applyBorder="1" applyAlignment="1">
      <alignment horizontal="left" vertical="center"/>
    </xf>
    <xf numFmtId="0" fontId="125" fillId="0" borderId="45" xfId="0" applyFont="1" applyBorder="1" applyAlignment="1">
      <alignment horizontal="left" vertical="center"/>
    </xf>
    <xf numFmtId="0" fontId="0" fillId="0" borderId="17" xfId="0" applyBorder="1" applyAlignment="1">
      <alignment horizontal="center" vertical="center"/>
    </xf>
    <xf numFmtId="0" fontId="72" fillId="26" borderId="10" xfId="0" applyFont="1" applyFill="1" applyBorder="1" applyAlignment="1">
      <alignment horizontal="center" vertical="center"/>
    </xf>
    <xf numFmtId="0" fontId="72" fillId="26" borderId="11" xfId="0" applyFont="1" applyFill="1" applyBorder="1" applyAlignment="1">
      <alignment horizontal="center" vertical="center"/>
    </xf>
    <xf numFmtId="0" fontId="72" fillId="26" borderId="6" xfId="0" applyFont="1" applyFill="1" applyBorder="1" applyAlignment="1">
      <alignment horizontal="center" vertical="center"/>
    </xf>
    <xf numFmtId="0" fontId="72" fillId="26" borderId="7" xfId="0" applyFont="1" applyFill="1" applyBorder="1" applyAlignment="1">
      <alignment horizontal="center" vertical="center"/>
    </xf>
    <xf numFmtId="0" fontId="42" fillId="26" borderId="11" xfId="0" applyFont="1" applyFill="1" applyBorder="1" applyAlignment="1">
      <alignment horizontal="center" vertical="center"/>
    </xf>
    <xf numFmtId="0" fontId="42" fillId="26" borderId="12" xfId="0" applyFont="1" applyFill="1" applyBorder="1" applyAlignment="1">
      <alignment horizontal="center" vertical="center"/>
    </xf>
    <xf numFmtId="0" fontId="42" fillId="26" borderId="7" xfId="0" applyFont="1" applyFill="1" applyBorder="1" applyAlignment="1">
      <alignment horizontal="center" vertical="center"/>
    </xf>
    <xf numFmtId="0" fontId="42" fillId="26" borderId="8" xfId="0" applyFont="1" applyFill="1" applyBorder="1" applyAlignment="1">
      <alignment horizontal="center" vertical="center"/>
    </xf>
    <xf numFmtId="0" fontId="215" fillId="6" borderId="2" xfId="0" applyFont="1" applyFill="1" applyBorder="1" applyAlignment="1">
      <alignment horizontal="center" vertical="center"/>
    </xf>
    <xf numFmtId="0" fontId="215" fillId="6" borderId="1" xfId="0" applyFont="1" applyFill="1" applyBorder="1" applyAlignment="1">
      <alignment horizontal="center" vertical="center"/>
    </xf>
    <xf numFmtId="0" fontId="215" fillId="6" borderId="3" xfId="0" applyFont="1" applyFill="1" applyBorder="1" applyAlignment="1">
      <alignment horizontal="center" vertical="center"/>
    </xf>
    <xf numFmtId="0" fontId="218" fillId="0" borderId="2" xfId="0" applyFont="1" applyBorder="1" applyAlignment="1">
      <alignment horizontal="center" vertical="center"/>
    </xf>
    <xf numFmtId="0" fontId="218" fillId="0" borderId="1" xfId="0" applyFont="1" applyBorder="1" applyAlignment="1">
      <alignment horizontal="center" vertical="center"/>
    </xf>
    <xf numFmtId="0" fontId="218" fillId="0" borderId="3" xfId="0" applyFont="1" applyBorder="1" applyAlignment="1">
      <alignment horizontal="center" vertical="center"/>
    </xf>
    <xf numFmtId="0" fontId="9" fillId="0" borderId="0" xfId="0" applyFont="1" applyAlignment="1">
      <alignment horizontal="center" vertical="center"/>
    </xf>
    <xf numFmtId="0" fontId="83" fillId="0" borderId="0" xfId="0" applyFont="1" applyAlignment="1">
      <alignment horizontal="center" vertical="center"/>
    </xf>
    <xf numFmtId="0" fontId="9" fillId="0" borderId="4" xfId="0" applyFont="1" applyBorder="1" applyAlignment="1">
      <alignment horizontal="center" vertical="center"/>
    </xf>
    <xf numFmtId="0" fontId="8" fillId="0" borderId="4" xfId="0" applyFont="1" applyBorder="1" applyAlignment="1">
      <alignment horizontal="center" vertical="center"/>
    </xf>
    <xf numFmtId="0" fontId="9" fillId="3" borderId="1"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2" xfId="0" applyFont="1" applyFill="1" applyBorder="1" applyAlignment="1">
      <alignment horizontal="center" vertical="center"/>
    </xf>
    <xf numFmtId="0" fontId="8" fillId="0" borderId="30" xfId="0" applyFont="1" applyBorder="1" applyAlignment="1">
      <alignment horizontal="center" vertical="center"/>
    </xf>
    <xf numFmtId="0" fontId="18" fillId="0" borderId="56" xfId="0" applyFont="1" applyBorder="1" applyAlignment="1">
      <alignment horizontal="left" vertical="center"/>
    </xf>
    <xf numFmtId="0" fontId="18" fillId="0" borderId="57" xfId="0" applyFont="1" applyBorder="1" applyAlignment="1">
      <alignment horizontal="left" vertical="center"/>
    </xf>
    <xf numFmtId="0" fontId="18" fillId="0" borderId="58" xfId="0" applyFont="1" applyBorder="1" applyAlignment="1">
      <alignment horizontal="left" vertical="center"/>
    </xf>
    <xf numFmtId="0" fontId="33" fillId="27" borderId="0" xfId="0" applyFont="1" applyFill="1" applyAlignment="1">
      <alignment horizontal="center" vertical="center"/>
    </xf>
    <xf numFmtId="0" fontId="34" fillId="28" borderId="0" xfId="0" applyFont="1" applyFill="1" applyAlignment="1">
      <alignment horizontal="center" vertical="center"/>
    </xf>
    <xf numFmtId="0" fontId="18" fillId="0" borderId="2" xfId="0" applyFont="1" applyBorder="1" applyAlignment="1">
      <alignment horizontal="left" vertical="center"/>
    </xf>
    <xf numFmtId="0" fontId="18" fillId="0" borderId="1" xfId="0" applyFont="1" applyBorder="1" applyAlignment="1">
      <alignment horizontal="left" vertical="center"/>
    </xf>
    <xf numFmtId="0" fontId="18" fillId="0" borderId="3" xfId="0" applyFont="1" applyBorder="1" applyAlignment="1">
      <alignment horizontal="left" vertical="center"/>
    </xf>
    <xf numFmtId="0" fontId="1" fillId="0" borderId="20" xfId="2" applyFont="1" applyBorder="1" applyAlignment="1">
      <alignment horizontal="center" vertical="center"/>
    </xf>
    <xf numFmtId="0" fontId="5" fillId="0" borderId="0" xfId="2" applyAlignment="1">
      <alignment horizontal="center" vertical="center"/>
    </xf>
    <xf numFmtId="0" fontId="5" fillId="0" borderId="20" xfId="2" applyBorder="1" applyAlignment="1">
      <alignment horizontal="center" vertical="center"/>
    </xf>
    <xf numFmtId="0" fontId="69" fillId="3" borderId="0" xfId="2" applyFont="1" applyFill="1" applyAlignment="1">
      <alignment horizontal="center" vertical="center"/>
    </xf>
    <xf numFmtId="0" fontId="109" fillId="0" borderId="0" xfId="2" applyFont="1" applyAlignment="1">
      <alignment horizontal="center" vertical="center"/>
    </xf>
    <xf numFmtId="0" fontId="165" fillId="0" borderId="0" xfId="2" applyFont="1" applyAlignment="1">
      <alignment horizontal="center" vertical="center"/>
    </xf>
    <xf numFmtId="0" fontId="52" fillId="3" borderId="0" xfId="2" applyFont="1" applyFill="1" applyAlignment="1">
      <alignment horizontal="center" vertical="center" textRotation="255"/>
    </xf>
    <xf numFmtId="0" fontId="52" fillId="22" borderId="0" xfId="2" applyFont="1" applyFill="1" applyAlignment="1">
      <alignment horizontal="center" vertical="center" textRotation="255"/>
    </xf>
    <xf numFmtId="0" fontId="164" fillId="0" borderId="16" xfId="2" applyFont="1" applyBorder="1" applyAlignment="1">
      <alignment horizontal="left" vertical="center"/>
    </xf>
    <xf numFmtId="0" fontId="164" fillId="0" borderId="17" xfId="2" applyFont="1" applyBorder="1" applyAlignment="1">
      <alignment horizontal="left" vertical="center"/>
    </xf>
    <xf numFmtId="0" fontId="164" fillId="0" borderId="18" xfId="2" applyFont="1" applyBorder="1" applyAlignment="1">
      <alignment horizontal="left" vertical="center"/>
    </xf>
    <xf numFmtId="0" fontId="52" fillId="8" borderId="0" xfId="2" applyFont="1" applyFill="1" applyAlignment="1">
      <alignment horizontal="center" vertical="center"/>
    </xf>
    <xf numFmtId="0" fontId="164" fillId="0" borderId="0" xfId="2" applyFont="1">
      <alignment vertical="center"/>
    </xf>
    <xf numFmtId="0" fontId="39" fillId="11" borderId="0" xfId="2" applyFont="1" applyFill="1" applyAlignment="1">
      <alignment horizontal="center" vertical="center"/>
    </xf>
    <xf numFmtId="0" fontId="180" fillId="8" borderId="0" xfId="2" applyFont="1" applyFill="1" applyAlignment="1">
      <alignment horizontal="center" vertical="center"/>
    </xf>
    <xf numFmtId="0" fontId="180" fillId="8" borderId="15" xfId="2" applyFont="1" applyFill="1" applyBorder="1" applyAlignment="1">
      <alignment horizontal="center" vertical="center"/>
    </xf>
    <xf numFmtId="0" fontId="109" fillId="0" borderId="21" xfId="2" applyFont="1" applyBorder="1" applyAlignment="1">
      <alignment horizontal="left" vertical="center"/>
    </xf>
    <xf numFmtId="0" fontId="109" fillId="0" borderId="13" xfId="2" applyFont="1" applyBorder="1" applyAlignment="1">
      <alignment horizontal="left" vertical="center"/>
    </xf>
    <xf numFmtId="0" fontId="109" fillId="0" borderId="14" xfId="2" applyFont="1" applyBorder="1" applyAlignment="1">
      <alignment horizontal="left" vertical="center"/>
    </xf>
    <xf numFmtId="0" fontId="52" fillId="0" borderId="0" xfId="2" applyFont="1" applyAlignment="1">
      <alignment horizontal="center" vertical="center"/>
    </xf>
    <xf numFmtId="0" fontId="164" fillId="0" borderId="0" xfId="2" applyFont="1" applyAlignment="1">
      <alignment horizontal="center" vertical="center"/>
    </xf>
    <xf numFmtId="0" fontId="109" fillId="0" borderId="0" xfId="2" applyFont="1" applyAlignment="1">
      <alignment horizontal="left" vertical="center"/>
    </xf>
    <xf numFmtId="0" fontId="181" fillId="0" borderId="0" xfId="2" applyFont="1" applyAlignment="1">
      <alignment horizontal="center" vertical="center"/>
    </xf>
    <xf numFmtId="0" fontId="52" fillId="0" borderId="0" xfId="2" applyFont="1" applyAlignment="1">
      <alignment horizontal="left" vertical="center"/>
    </xf>
    <xf numFmtId="0" fontId="170" fillId="11" borderId="0" xfId="2" applyFont="1" applyFill="1" applyAlignment="1">
      <alignment horizontal="center" vertical="center"/>
    </xf>
    <xf numFmtId="0" fontId="165" fillId="0" borderId="0" xfId="2" applyFont="1" applyAlignment="1">
      <alignment horizontal="left" vertical="center"/>
    </xf>
    <xf numFmtId="0" fontId="164" fillId="0" borderId="0" xfId="2" applyFont="1" applyAlignment="1">
      <alignment horizontal="left" vertical="center"/>
    </xf>
    <xf numFmtId="0" fontId="52" fillId="22" borderId="0" xfId="2" applyFont="1" applyFill="1" applyAlignment="1">
      <alignment horizontal="center" vertical="center"/>
    </xf>
    <xf numFmtId="0" fontId="171" fillId="11" borderId="0" xfId="2" applyFont="1" applyFill="1" applyAlignment="1">
      <alignment horizontal="center" vertical="center"/>
    </xf>
    <xf numFmtId="0" fontId="156" fillId="0" borderId="0" xfId="2" applyFont="1" applyAlignment="1">
      <alignment horizontal="center" vertical="center"/>
    </xf>
    <xf numFmtId="0" fontId="52" fillId="3" borderId="0" xfId="2" applyFont="1" applyFill="1" applyAlignment="1">
      <alignment horizontal="center" vertical="center"/>
    </xf>
    <xf numFmtId="0" fontId="166" fillId="0" borderId="0" xfId="2" applyFont="1" applyAlignment="1">
      <alignment horizontal="center" vertical="center"/>
    </xf>
    <xf numFmtId="0" fontId="180" fillId="22" borderId="0" xfId="2" applyFont="1" applyFill="1" applyAlignment="1">
      <alignment horizontal="center" vertical="center"/>
    </xf>
    <xf numFmtId="0" fontId="180" fillId="22" borderId="15" xfId="2" applyFont="1" applyFill="1" applyBorder="1" applyAlignment="1">
      <alignment horizontal="center" vertical="center"/>
    </xf>
    <xf numFmtId="0" fontId="131" fillId="11" borderId="0" xfId="2" applyFont="1" applyFill="1" applyAlignment="1">
      <alignment horizontal="left" vertical="center"/>
    </xf>
    <xf numFmtId="0" fontId="164" fillId="0" borderId="0" xfId="2" applyFont="1" applyAlignment="1">
      <alignment horizontal="right" vertical="center"/>
    </xf>
    <xf numFmtId="0" fontId="52" fillId="12" borderId="0" xfId="2" applyFont="1" applyFill="1" applyAlignment="1">
      <alignment horizontal="center" vertical="center"/>
    </xf>
    <xf numFmtId="0" fontId="131" fillId="11" borderId="0" xfId="2" applyFont="1" applyFill="1" applyAlignment="1">
      <alignment horizontal="center" vertical="center"/>
    </xf>
    <xf numFmtId="0" fontId="109" fillId="0" borderId="0" xfId="2" applyFont="1">
      <alignment vertical="center"/>
    </xf>
    <xf numFmtId="0" fontId="129" fillId="11" borderId="0" xfId="2" applyFont="1" applyFill="1" applyAlignment="1">
      <alignment horizontal="center" vertical="center"/>
    </xf>
    <xf numFmtId="0" fontId="165" fillId="3" borderId="0" xfId="2" applyFont="1" applyFill="1" applyAlignment="1">
      <alignment horizontal="center" vertical="center"/>
    </xf>
    <xf numFmtId="0" fontId="187" fillId="0" borderId="16" xfId="2" applyFont="1" applyBorder="1" applyAlignment="1">
      <alignment horizontal="left" vertical="center"/>
    </xf>
    <xf numFmtId="0" fontId="187" fillId="0" borderId="17" xfId="2" applyFont="1" applyBorder="1" applyAlignment="1">
      <alignment horizontal="left" vertical="center"/>
    </xf>
    <xf numFmtId="0" fontId="187" fillId="0" borderId="18" xfId="2" applyFont="1" applyBorder="1" applyAlignment="1">
      <alignment horizontal="left" vertical="center"/>
    </xf>
    <xf numFmtId="0" fontId="282" fillId="0" borderId="16" xfId="2" applyFont="1" applyBorder="1" applyAlignment="1">
      <alignment horizontal="left" vertical="center"/>
    </xf>
    <xf numFmtId="0" fontId="282" fillId="0" borderId="17" xfId="2" applyFont="1" applyBorder="1" applyAlignment="1">
      <alignment horizontal="left" vertical="center"/>
    </xf>
    <xf numFmtId="0" fontId="282" fillId="0" borderId="18" xfId="2" applyFont="1" applyBorder="1" applyAlignment="1">
      <alignment horizontal="left" vertical="center"/>
    </xf>
    <xf numFmtId="0" fontId="57" fillId="8" borderId="0" xfId="2" applyFont="1" applyFill="1" applyAlignment="1">
      <alignment horizontal="center" vertical="center"/>
    </xf>
    <xf numFmtId="0" fontId="57" fillId="8" borderId="15" xfId="2" applyFont="1" applyFill="1" applyBorder="1" applyAlignment="1">
      <alignment horizontal="center" vertical="center"/>
    </xf>
    <xf numFmtId="0" fontId="186" fillId="0" borderId="21" xfId="2" applyFont="1" applyBorder="1" applyAlignment="1">
      <alignment horizontal="left" vertical="center"/>
    </xf>
    <xf numFmtId="0" fontId="186" fillId="0" borderId="13" xfId="2" applyFont="1" applyBorder="1" applyAlignment="1">
      <alignment horizontal="left" vertical="center"/>
    </xf>
    <xf numFmtId="0" fontId="186" fillId="0" borderId="14" xfId="2" applyFont="1" applyBorder="1" applyAlignment="1">
      <alignment horizontal="left" vertical="center"/>
    </xf>
    <xf numFmtId="0" fontId="57" fillId="3" borderId="0" xfId="2" applyFont="1" applyFill="1" applyAlignment="1">
      <alignment horizontal="center" vertical="center"/>
    </xf>
    <xf numFmtId="0" fontId="57" fillId="3" borderId="15" xfId="2" applyFont="1" applyFill="1" applyBorder="1" applyAlignment="1">
      <alignment horizontal="center" vertical="center"/>
    </xf>
    <xf numFmtId="0" fontId="57" fillId="22" borderId="0" xfId="2" applyFont="1" applyFill="1" applyAlignment="1">
      <alignment horizontal="center" vertical="center"/>
    </xf>
    <xf numFmtId="0" fontId="57" fillId="22" borderId="15" xfId="2" applyFont="1" applyFill="1" applyBorder="1" applyAlignment="1">
      <alignment horizontal="center" vertical="center"/>
    </xf>
    <xf numFmtId="0" fontId="109" fillId="8" borderId="0" xfId="2" applyFont="1" applyFill="1" applyAlignment="1">
      <alignment horizontal="center" vertical="center"/>
    </xf>
    <xf numFmtId="0" fontId="176" fillId="11" borderId="0" xfId="2" applyFont="1" applyFill="1" applyAlignment="1">
      <alignment horizontal="center" vertical="center"/>
    </xf>
    <xf numFmtId="0" fontId="109" fillId="0" borderId="0" xfId="2" applyFont="1" applyAlignment="1">
      <alignment horizontal="center" vertical="top"/>
    </xf>
    <xf numFmtId="0" fontId="57" fillId="12" borderId="0" xfId="2" applyFont="1" applyFill="1" applyAlignment="1">
      <alignment horizontal="center" vertical="center"/>
    </xf>
    <xf numFmtId="0" fontId="57" fillId="12" borderId="15" xfId="2" applyFont="1" applyFill="1" applyBorder="1" applyAlignment="1">
      <alignment horizontal="center" vertical="center"/>
    </xf>
    <xf numFmtId="0" fontId="284" fillId="0" borderId="21" xfId="2" applyFont="1" applyBorder="1" applyAlignment="1">
      <alignment horizontal="left" vertical="center"/>
    </xf>
    <xf numFmtId="0" fontId="284" fillId="0" borderId="13" xfId="2" applyFont="1" applyBorder="1" applyAlignment="1">
      <alignment horizontal="left" vertical="center"/>
    </xf>
    <xf numFmtId="0" fontId="284" fillId="0" borderId="14" xfId="2" applyFont="1" applyBorder="1" applyAlignment="1">
      <alignment horizontal="left" vertical="center"/>
    </xf>
    <xf numFmtId="0" fontId="283" fillId="0" borderId="16" xfId="2" applyFont="1" applyBorder="1" applyAlignment="1">
      <alignment horizontal="left" vertical="center"/>
    </xf>
    <xf numFmtId="0" fontId="283" fillId="0" borderId="17" xfId="2" applyFont="1" applyBorder="1" applyAlignment="1">
      <alignment horizontal="left" vertical="center"/>
    </xf>
    <xf numFmtId="0" fontId="283" fillId="0" borderId="18" xfId="2" applyFont="1" applyBorder="1" applyAlignment="1">
      <alignment horizontal="left" vertical="center"/>
    </xf>
    <xf numFmtId="0" fontId="186" fillId="34" borderId="21" xfId="2" applyFont="1" applyFill="1" applyBorder="1" applyAlignment="1">
      <alignment horizontal="left" vertical="center"/>
    </xf>
    <xf numFmtId="0" fontId="186" fillId="34" borderId="13" xfId="2" applyFont="1" applyFill="1" applyBorder="1" applyAlignment="1">
      <alignment horizontal="left" vertical="center"/>
    </xf>
    <xf numFmtId="0" fontId="186" fillId="34" borderId="14" xfId="2" applyFont="1" applyFill="1" applyBorder="1" applyAlignment="1">
      <alignment horizontal="left" vertical="center"/>
    </xf>
    <xf numFmtId="0" fontId="186" fillId="0" borderId="21" xfId="2" applyFont="1" applyBorder="1">
      <alignment vertical="center"/>
    </xf>
    <xf numFmtId="0" fontId="186" fillId="0" borderId="13" xfId="2" applyFont="1" applyBorder="1">
      <alignment vertical="center"/>
    </xf>
    <xf numFmtId="0" fontId="186" fillId="0" borderId="14" xfId="2" applyFont="1" applyBorder="1">
      <alignment vertical="center"/>
    </xf>
    <xf numFmtId="0" fontId="2" fillId="0" borderId="0" xfId="2" applyFont="1" applyAlignment="1">
      <alignment horizontal="center" vertical="center" textRotation="255"/>
    </xf>
    <xf numFmtId="0" fontId="5" fillId="0" borderId="0" xfId="2" applyAlignment="1">
      <alignment horizontal="center" vertical="center" textRotation="255"/>
    </xf>
    <xf numFmtId="0" fontId="187" fillId="0" borderId="16" xfId="2" applyFont="1" applyBorder="1">
      <alignment vertical="center"/>
    </xf>
    <xf numFmtId="0" fontId="187" fillId="0" borderId="17" xfId="2" applyFont="1" applyBorder="1">
      <alignment vertical="center"/>
    </xf>
    <xf numFmtId="0" fontId="187" fillId="0" borderId="18" xfId="2" applyFont="1" applyBorder="1">
      <alignment vertical="center"/>
    </xf>
    <xf numFmtId="0" fontId="189" fillId="0" borderId="16" xfId="2" applyFont="1" applyBorder="1" applyAlignment="1">
      <alignment horizontal="left" vertical="center"/>
    </xf>
    <xf numFmtId="0" fontId="189" fillId="0" borderId="17" xfId="2" applyFont="1" applyBorder="1" applyAlignment="1">
      <alignment horizontal="left" vertical="center"/>
    </xf>
    <xf numFmtId="0" fontId="189" fillId="0" borderId="18" xfId="2" applyFont="1" applyBorder="1" applyAlignment="1">
      <alignment horizontal="left" vertical="center"/>
    </xf>
    <xf numFmtId="0" fontId="187" fillId="34" borderId="16" xfId="2" applyFont="1" applyFill="1" applyBorder="1" applyAlignment="1">
      <alignment horizontal="left" vertical="center"/>
    </xf>
    <xf numFmtId="0" fontId="187" fillId="34" borderId="17" xfId="2" applyFont="1" applyFill="1" applyBorder="1" applyAlignment="1">
      <alignment horizontal="left" vertical="center"/>
    </xf>
    <xf numFmtId="0" fontId="187" fillId="34" borderId="18" xfId="2" applyFont="1" applyFill="1" applyBorder="1" applyAlignment="1">
      <alignment horizontal="left" vertical="center"/>
    </xf>
    <xf numFmtId="0" fontId="187" fillId="0" borderId="20" xfId="2" applyFont="1" applyBorder="1" applyAlignment="1">
      <alignment horizontal="left" vertical="center"/>
    </xf>
    <xf numFmtId="0" fontId="187" fillId="0" borderId="0" xfId="2" applyFont="1" applyAlignment="1">
      <alignment horizontal="left" vertical="center"/>
    </xf>
    <xf numFmtId="0" fontId="187" fillId="0" borderId="15" xfId="2" applyFont="1" applyBorder="1" applyAlignment="1">
      <alignment horizontal="left" vertical="center"/>
    </xf>
    <xf numFmtId="0" fontId="282" fillId="0" borderId="21" xfId="2" applyFont="1" applyBorder="1" applyAlignment="1">
      <alignment horizontal="left" vertical="center"/>
    </xf>
    <xf numFmtId="0" fontId="282" fillId="0" borderId="13" xfId="2" applyFont="1" applyBorder="1" applyAlignment="1">
      <alignment horizontal="left" vertical="center"/>
    </xf>
    <xf numFmtId="0" fontId="282" fillId="0" borderId="14" xfId="2" applyFont="1" applyBorder="1" applyAlignment="1">
      <alignment horizontal="left" vertical="center"/>
    </xf>
    <xf numFmtId="0" fontId="55" fillId="11" borderId="0" xfId="2" applyFont="1" applyFill="1" applyAlignment="1">
      <alignment horizontal="left" vertical="center"/>
    </xf>
    <xf numFmtId="0" fontId="0" fillId="0" borderId="20" xfId="0" applyBorder="1" applyAlignment="1">
      <alignment horizontal="center" vertical="center"/>
    </xf>
    <xf numFmtId="0" fontId="0" fillId="0" borderId="0" xfId="0" applyAlignment="1">
      <alignment horizontal="center" vertical="center"/>
    </xf>
    <xf numFmtId="0" fontId="0" fillId="0" borderId="21" xfId="0" applyBorder="1" applyAlignment="1">
      <alignment horizontal="center" vertical="center"/>
    </xf>
    <xf numFmtId="0" fontId="0" fillId="0" borderId="13" xfId="0" applyBorder="1" applyAlignment="1">
      <alignment horizontal="center" vertical="center"/>
    </xf>
    <xf numFmtId="0" fontId="0" fillId="0" borderId="16" xfId="0" applyBorder="1" applyAlignment="1">
      <alignment horizontal="center" vertical="center"/>
    </xf>
    <xf numFmtId="0" fontId="13" fillId="0" borderId="0" xfId="0" applyFont="1" applyAlignment="1">
      <alignment horizontal="center" vertical="center"/>
    </xf>
    <xf numFmtId="0" fontId="156" fillId="0" borderId="0" xfId="0" applyFont="1" applyAlignment="1">
      <alignment horizontal="left" vertical="center"/>
    </xf>
    <xf numFmtId="0" fontId="9" fillId="0" borderId="16" xfId="0" applyFont="1" applyBorder="1" applyAlignment="1">
      <alignment horizontal="left" vertical="center"/>
    </xf>
    <xf numFmtId="0" fontId="9" fillId="0" borderId="17" xfId="0" applyFont="1" applyBorder="1" applyAlignment="1">
      <alignment horizontal="left" vertical="center"/>
    </xf>
    <xf numFmtId="0" fontId="9" fillId="0" borderId="18" xfId="0" applyFont="1" applyBorder="1" applyAlignment="1">
      <alignment horizontal="left" vertical="center"/>
    </xf>
    <xf numFmtId="0" fontId="183" fillId="0" borderId="0" xfId="0" applyFont="1" applyAlignment="1">
      <alignment horizontal="left" vertical="center"/>
    </xf>
    <xf numFmtId="0" fontId="0" fillId="0" borderId="14" xfId="0" applyBorder="1" applyAlignment="1">
      <alignment horizontal="center" vertical="center"/>
    </xf>
    <xf numFmtId="0" fontId="0" fillId="0" borderId="18" xfId="0" applyBorder="1" applyAlignment="1">
      <alignment horizontal="center" vertical="center"/>
    </xf>
    <xf numFmtId="0" fontId="13" fillId="0" borderId="21"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90" fillId="3" borderId="21" xfId="0" applyFont="1" applyFill="1" applyBorder="1" applyAlignment="1">
      <alignment horizontal="center" vertical="center"/>
    </xf>
    <xf numFmtId="0" fontId="190" fillId="3" borderId="13" xfId="0" applyFont="1" applyFill="1" applyBorder="1" applyAlignment="1">
      <alignment horizontal="center" vertical="center"/>
    </xf>
    <xf numFmtId="0" fontId="190" fillId="3" borderId="14" xfId="0" applyFont="1" applyFill="1" applyBorder="1" applyAlignment="1">
      <alignment horizontal="center" vertical="center"/>
    </xf>
    <xf numFmtId="0" fontId="190" fillId="3" borderId="16" xfId="0" applyFont="1" applyFill="1" applyBorder="1" applyAlignment="1">
      <alignment horizontal="center" vertical="center"/>
    </xf>
    <xf numFmtId="0" fontId="190" fillId="3" borderId="17" xfId="0" applyFont="1" applyFill="1" applyBorder="1" applyAlignment="1">
      <alignment horizontal="center" vertical="center"/>
    </xf>
    <xf numFmtId="0" fontId="190" fillId="3" borderId="18" xfId="0" applyFont="1" applyFill="1" applyBorder="1" applyAlignment="1">
      <alignment horizontal="center" vertical="center"/>
    </xf>
    <xf numFmtId="0" fontId="0" fillId="0" borderId="21"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186" fillId="3" borderId="21" xfId="0" applyFont="1" applyFill="1" applyBorder="1" applyAlignment="1">
      <alignment horizontal="center" vertical="center"/>
    </xf>
    <xf numFmtId="0" fontId="186" fillId="3" borderId="13" xfId="0" applyFont="1" applyFill="1" applyBorder="1" applyAlignment="1">
      <alignment horizontal="center" vertical="center"/>
    </xf>
    <xf numFmtId="0" fontId="186" fillId="3" borderId="14" xfId="0" applyFont="1" applyFill="1" applyBorder="1" applyAlignment="1">
      <alignment horizontal="center" vertical="center"/>
    </xf>
    <xf numFmtId="0" fontId="186" fillId="3" borderId="16" xfId="0" applyFont="1" applyFill="1" applyBorder="1" applyAlignment="1">
      <alignment horizontal="center" vertical="center"/>
    </xf>
    <xf numFmtId="0" fontId="186" fillId="3" borderId="17" xfId="0" applyFont="1" applyFill="1" applyBorder="1" applyAlignment="1">
      <alignment horizontal="center" vertical="center"/>
    </xf>
    <xf numFmtId="0" fontId="186" fillId="3" borderId="18" xfId="0" applyFont="1" applyFill="1" applyBorder="1" applyAlignment="1">
      <alignment horizontal="center" vertical="center"/>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32" borderId="16" xfId="0" applyFont="1" applyFill="1" applyBorder="1" applyAlignment="1">
      <alignment horizontal="left" vertical="center"/>
    </xf>
    <xf numFmtId="0" fontId="9" fillId="32" borderId="17" xfId="0" applyFont="1" applyFill="1" applyBorder="1" applyAlignment="1">
      <alignment horizontal="left" vertical="center"/>
    </xf>
    <xf numFmtId="0" fontId="9" fillId="32" borderId="18" xfId="0" applyFont="1" applyFill="1" applyBorder="1" applyAlignment="1">
      <alignment horizontal="left" vertical="center"/>
    </xf>
    <xf numFmtId="0" fontId="13" fillId="32" borderId="21" xfId="0" applyFont="1" applyFill="1" applyBorder="1" applyAlignment="1">
      <alignment horizontal="center" vertical="center"/>
    </xf>
    <xf numFmtId="0" fontId="13" fillId="32" borderId="13" xfId="0" applyFont="1" applyFill="1" applyBorder="1" applyAlignment="1">
      <alignment horizontal="center" vertical="center"/>
    </xf>
    <xf numFmtId="0" fontId="13" fillId="32" borderId="14" xfId="0" applyFont="1" applyFill="1" applyBorder="1" applyAlignment="1">
      <alignment horizontal="center" vertical="center"/>
    </xf>
    <xf numFmtId="0" fontId="13" fillId="32" borderId="16" xfId="0" applyFont="1" applyFill="1" applyBorder="1" applyAlignment="1">
      <alignment horizontal="center" vertical="center"/>
    </xf>
    <xf numFmtId="0" fontId="13" fillId="32" borderId="17" xfId="0" applyFont="1" applyFill="1" applyBorder="1" applyAlignment="1">
      <alignment horizontal="center" vertical="center"/>
    </xf>
    <xf numFmtId="0" fontId="13" fillId="32" borderId="18" xfId="0" applyFont="1" applyFill="1" applyBorder="1" applyAlignment="1">
      <alignment horizontal="center" vertical="center"/>
    </xf>
    <xf numFmtId="0" fontId="0" fillId="32" borderId="21" xfId="0" applyFill="1" applyBorder="1" applyAlignment="1">
      <alignment horizontal="left" vertical="center"/>
    </xf>
    <xf numFmtId="0" fontId="0" fillId="32" borderId="13" xfId="0" applyFill="1" applyBorder="1" applyAlignment="1">
      <alignment horizontal="left" vertical="center"/>
    </xf>
    <xf numFmtId="0" fontId="0" fillId="32" borderId="14" xfId="0" applyFill="1" applyBorder="1" applyAlignment="1">
      <alignment horizontal="left" vertical="center"/>
    </xf>
    <xf numFmtId="0" fontId="202" fillId="0" borderId="0" xfId="0" applyFont="1" applyAlignment="1">
      <alignment horizontal="center" vertical="center"/>
    </xf>
    <xf numFmtId="0" fontId="190" fillId="3" borderId="9" xfId="0" applyFont="1" applyFill="1" applyBorder="1" applyAlignment="1">
      <alignment horizontal="center" vertical="center"/>
    </xf>
    <xf numFmtId="0" fontId="183" fillId="0" borderId="16" xfId="0" applyFont="1" applyBorder="1" applyAlignment="1">
      <alignment horizontal="left" vertical="center"/>
    </xf>
    <xf numFmtId="0" fontId="183" fillId="0" borderId="17" xfId="0" applyFont="1" applyBorder="1" applyAlignment="1">
      <alignment horizontal="left" vertical="center"/>
    </xf>
    <xf numFmtId="0" fontId="183" fillId="0" borderId="18" xfId="0" applyFont="1" applyBorder="1" applyAlignment="1">
      <alignment horizontal="left" vertical="center"/>
    </xf>
    <xf numFmtId="0" fontId="193" fillId="0" borderId="0" xfId="0" applyFont="1" applyAlignment="1">
      <alignment horizontal="left" vertical="center"/>
    </xf>
    <xf numFmtId="0" fontId="196" fillId="11" borderId="0" xfId="0" applyFont="1" applyFill="1" applyAlignment="1">
      <alignment horizontal="center" vertical="center"/>
    </xf>
    <xf numFmtId="0" fontId="193" fillId="0" borderId="0" xfId="0" applyFont="1" applyAlignment="1">
      <alignment horizontal="center" vertical="top"/>
    </xf>
    <xf numFmtId="0" fontId="190" fillId="3" borderId="19" xfId="0" applyFont="1" applyFill="1" applyBorder="1" applyAlignment="1">
      <alignment horizontal="center" vertical="center"/>
    </xf>
    <xf numFmtId="0" fontId="199" fillId="6" borderId="0" xfId="0" applyFont="1" applyFill="1" applyAlignment="1">
      <alignment horizontal="center" vertical="center"/>
    </xf>
    <xf numFmtId="0" fontId="193" fillId="0" borderId="0" xfId="0" applyFont="1" applyAlignment="1">
      <alignment horizontal="center" vertical="center"/>
    </xf>
    <xf numFmtId="0" fontId="193" fillId="0" borderId="0" xfId="0" applyFont="1" applyAlignment="1">
      <alignment horizontal="left" vertical="top"/>
    </xf>
    <xf numFmtId="0" fontId="194" fillId="0" borderId="0" xfId="0" applyFont="1" applyAlignment="1">
      <alignment horizontal="center" vertical="center"/>
    </xf>
    <xf numFmtId="0" fontId="195" fillId="0" borderId="0" xfId="0" applyFont="1" applyAlignment="1">
      <alignment horizontal="center" vertical="center"/>
    </xf>
    <xf numFmtId="0" fontId="7" fillId="11" borderId="0" xfId="0" applyFont="1" applyFill="1" applyAlignment="1">
      <alignment horizontal="center" vertical="center"/>
    </xf>
    <xf numFmtId="0" fontId="195" fillId="0" borderId="0" xfId="0" applyFont="1" applyAlignment="1">
      <alignment horizontal="center"/>
    </xf>
    <xf numFmtId="0" fontId="195" fillId="0" borderId="0" xfId="0" applyFont="1" applyAlignment="1">
      <alignment horizontal="left" vertical="center"/>
    </xf>
    <xf numFmtId="0" fontId="190" fillId="0" borderId="0" xfId="0" applyFont="1" applyAlignment="1">
      <alignment horizontal="center" vertical="center"/>
    </xf>
    <xf numFmtId="0" fontId="192" fillId="0" borderId="0" xfId="0" applyFont="1" applyAlignment="1">
      <alignment horizontal="center" vertical="center"/>
    </xf>
    <xf numFmtId="0" fontId="195" fillId="0" borderId="0" xfId="0" applyFont="1" applyAlignment="1">
      <alignment horizontal="center" vertical="top" textRotation="255"/>
    </xf>
    <xf numFmtId="0" fontId="228" fillId="0" borderId="0" xfId="0" applyFont="1" applyAlignment="1">
      <alignment horizontal="center" vertical="top" textRotation="255"/>
    </xf>
    <xf numFmtId="0" fontId="193" fillId="0" borderId="0" xfId="0" applyFont="1" applyAlignment="1">
      <alignment horizontal="right" vertical="center"/>
    </xf>
    <xf numFmtId="0" fontId="193" fillId="0" borderId="0" xfId="0" applyFont="1" applyAlignment="1">
      <alignment horizontal="left"/>
    </xf>
    <xf numFmtId="0" fontId="195" fillId="0" borderId="0" xfId="0" applyFont="1" applyAlignment="1">
      <alignment horizontal="center" vertical="center" textRotation="255"/>
    </xf>
    <xf numFmtId="0" fontId="199" fillId="0" borderId="0" xfId="0" applyFont="1" applyAlignment="1">
      <alignment horizontal="center" vertical="center"/>
    </xf>
    <xf numFmtId="0" fontId="197" fillId="11" borderId="0" xfId="0" applyFont="1" applyFill="1" applyAlignment="1">
      <alignment horizontal="center" vertical="center"/>
    </xf>
    <xf numFmtId="0" fontId="201" fillId="0" borderId="0" xfId="0" applyFont="1" applyAlignment="1">
      <alignment horizontal="center" vertical="center"/>
    </xf>
    <xf numFmtId="0" fontId="147" fillId="0" borderId="0" xfId="0" applyFont="1" applyAlignment="1">
      <alignment horizontal="center" vertical="center"/>
    </xf>
    <xf numFmtId="0" fontId="200" fillId="0" borderId="0" xfId="0" applyFont="1" applyAlignment="1">
      <alignment horizontal="center" vertical="center"/>
    </xf>
    <xf numFmtId="0" fontId="204" fillId="0" borderId="0" xfId="0" applyFont="1" applyAlignment="1">
      <alignment horizontal="center" vertical="center"/>
    </xf>
    <xf numFmtId="0" fontId="147" fillId="0" borderId="0" xfId="0" applyFont="1" applyAlignment="1">
      <alignment horizontal="left" vertical="center"/>
    </xf>
    <xf numFmtId="0" fontId="198" fillId="0" borderId="0" xfId="0" applyFont="1" applyAlignment="1">
      <alignment horizontal="center" vertical="center"/>
    </xf>
    <xf numFmtId="0" fontId="195" fillId="0" borderId="0" xfId="0" applyFont="1" applyAlignment="1">
      <alignment horizontal="center" vertical="top"/>
    </xf>
    <xf numFmtId="0" fontId="195" fillId="0" borderId="0" xfId="0" applyFont="1">
      <alignment vertical="center"/>
    </xf>
    <xf numFmtId="0" fontId="43" fillId="11" borderId="0" xfId="0" applyFont="1" applyFill="1" applyAlignment="1">
      <alignment horizontal="center" vertical="center"/>
    </xf>
    <xf numFmtId="0" fontId="98" fillId="0" borderId="0" xfId="0" applyFont="1" applyAlignment="1">
      <alignment horizontal="center" vertical="center"/>
    </xf>
    <xf numFmtId="0" fontId="195" fillId="0" borderId="0" xfId="0" applyFont="1" applyAlignment="1">
      <alignment horizontal="left" vertical="top"/>
    </xf>
    <xf numFmtId="0" fontId="196" fillId="11" borderId="0" xfId="0" applyFont="1" applyFill="1" applyAlignment="1">
      <alignment horizontal="left" vertical="center"/>
    </xf>
    <xf numFmtId="0" fontId="195" fillId="6" borderId="0" xfId="0" applyFont="1" applyFill="1" applyAlignment="1">
      <alignment horizontal="left" vertical="center"/>
    </xf>
    <xf numFmtId="0" fontId="203" fillId="0" borderId="0" xfId="0" applyFont="1" applyAlignment="1">
      <alignment horizontal="center" vertical="center"/>
    </xf>
    <xf numFmtId="0" fontId="224" fillId="0" borderId="0" xfId="0" applyFont="1" applyAlignment="1">
      <alignment horizontal="left" vertical="center"/>
    </xf>
    <xf numFmtId="0" fontId="193" fillId="0" borderId="0" xfId="0" applyFont="1" applyAlignment="1">
      <alignment horizontal="center"/>
    </xf>
    <xf numFmtId="0" fontId="26" fillId="11" borderId="0" xfId="0" applyFont="1" applyFill="1" applyAlignment="1">
      <alignment horizontal="center" vertical="center"/>
    </xf>
    <xf numFmtId="0" fontId="231" fillId="0" borderId="0" xfId="0" applyFont="1" applyAlignment="1">
      <alignment horizontal="center" vertical="top" textRotation="255"/>
    </xf>
    <xf numFmtId="0" fontId="192" fillId="0" borderId="10" xfId="0" applyFont="1" applyBorder="1" applyAlignment="1">
      <alignment horizontal="center" vertical="center"/>
    </xf>
    <xf numFmtId="0" fontId="192" fillId="0" borderId="11" xfId="0" applyFont="1" applyBorder="1" applyAlignment="1">
      <alignment horizontal="center" vertical="center"/>
    </xf>
    <xf numFmtId="0" fontId="192" fillId="0" borderId="12" xfId="0" applyFont="1" applyBorder="1" applyAlignment="1">
      <alignment horizontal="center" vertical="center"/>
    </xf>
    <xf numFmtId="0" fontId="192" fillId="0" borderId="4" xfId="0" applyFont="1" applyBorder="1" applyAlignment="1">
      <alignment horizontal="center" vertical="center"/>
    </xf>
    <xf numFmtId="0" fontId="192" fillId="0" borderId="5" xfId="0" applyFont="1" applyBorder="1" applyAlignment="1">
      <alignment horizontal="center" vertical="center"/>
    </xf>
    <xf numFmtId="0" fontId="192" fillId="0" borderId="6" xfId="0" applyFont="1" applyBorder="1" applyAlignment="1">
      <alignment horizontal="center" vertical="center"/>
    </xf>
    <xf numFmtId="0" fontId="192" fillId="0" borderId="7" xfId="0" applyFont="1" applyBorder="1" applyAlignment="1">
      <alignment horizontal="center" vertical="center"/>
    </xf>
    <xf numFmtId="0" fontId="192" fillId="0" borderId="8" xfId="0" applyFont="1" applyBorder="1" applyAlignment="1">
      <alignment horizontal="center" vertical="center"/>
    </xf>
    <xf numFmtId="0" fontId="25" fillId="0" borderId="10" xfId="0" applyFont="1" applyBorder="1" applyAlignment="1">
      <alignment horizontal="center" vertical="center"/>
    </xf>
    <xf numFmtId="0" fontId="25" fillId="0" borderId="11" xfId="0" applyFont="1" applyBorder="1" applyAlignment="1">
      <alignment horizontal="center" vertical="center"/>
    </xf>
    <xf numFmtId="0" fontId="25" fillId="0" borderId="12" xfId="0" applyFont="1" applyBorder="1" applyAlignment="1">
      <alignment horizontal="center" vertical="center"/>
    </xf>
    <xf numFmtId="0" fontId="25" fillId="0" borderId="4" xfId="0" applyFont="1" applyBorder="1" applyAlignment="1">
      <alignment horizontal="center" vertical="center"/>
    </xf>
    <xf numFmtId="0" fontId="25" fillId="0" borderId="0" xfId="0" applyFont="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187" fillId="0" borderId="9" xfId="0" applyFont="1" applyBorder="1" applyAlignment="1">
      <alignment horizontal="center" vertical="center"/>
    </xf>
    <xf numFmtId="0" fontId="47" fillId="0" borderId="0" xfId="0" applyFont="1" applyAlignment="1">
      <alignment horizontal="center" vertical="center"/>
    </xf>
    <xf numFmtId="0" fontId="187" fillId="3" borderId="0" xfId="0" applyFont="1" applyFill="1" applyAlignment="1">
      <alignment horizontal="center" vertical="center"/>
    </xf>
    <xf numFmtId="0" fontId="187" fillId="3" borderId="15" xfId="0" applyFont="1" applyFill="1" applyBorder="1" applyAlignment="1">
      <alignment horizontal="center" vertical="center"/>
    </xf>
    <xf numFmtId="0" fontId="224" fillId="0" borderId="86" xfId="0" applyFont="1" applyBorder="1" applyAlignment="1">
      <alignment horizontal="center" vertical="top" textRotation="255"/>
    </xf>
    <xf numFmtId="0" fontId="224" fillId="0" borderId="87" xfId="0" applyFont="1" applyBorder="1" applyAlignment="1">
      <alignment horizontal="center" vertical="top" textRotation="255"/>
    </xf>
    <xf numFmtId="0" fontId="224" fillId="0" borderId="88" xfId="0" applyFont="1" applyBorder="1" applyAlignment="1">
      <alignment horizontal="center" vertical="top" textRotation="255"/>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234" fillId="0" borderId="0" xfId="0" applyFont="1" applyAlignment="1">
      <alignment horizontal="center" vertical="center"/>
    </xf>
    <xf numFmtId="0" fontId="224" fillId="0" borderId="36" xfId="0" applyFont="1" applyBorder="1" applyAlignment="1">
      <alignment horizontal="center" vertical="top" textRotation="255"/>
    </xf>
    <xf numFmtId="0" fontId="224" fillId="0" borderId="37" xfId="0" applyFont="1" applyBorder="1" applyAlignment="1">
      <alignment horizontal="center" vertical="top" textRotation="255"/>
    </xf>
    <xf numFmtId="0" fontId="224" fillId="0" borderId="38" xfId="0" applyFont="1" applyBorder="1" applyAlignment="1">
      <alignment horizontal="center" vertical="top" textRotation="255"/>
    </xf>
    <xf numFmtId="0" fontId="7" fillId="0" borderId="0" xfId="0" applyFont="1" applyAlignment="1">
      <alignment horizontal="center" vertical="center" textRotation="255"/>
    </xf>
    <xf numFmtId="0" fontId="229" fillId="0" borderId="0" xfId="0" applyFont="1" applyAlignment="1">
      <alignment horizontal="center" vertical="center"/>
    </xf>
    <xf numFmtId="0" fontId="264" fillId="3" borderId="32" xfId="6" applyFont="1" applyFill="1" applyBorder="1" applyAlignment="1">
      <alignment horizontal="center" vertical="center"/>
    </xf>
    <xf numFmtId="0" fontId="264" fillId="3" borderId="33" xfId="6" applyFont="1" applyFill="1" applyBorder="1" applyAlignment="1">
      <alignment horizontal="center" vertical="center"/>
    </xf>
    <xf numFmtId="0" fontId="264" fillId="3" borderId="34" xfId="6" applyFont="1" applyFill="1" applyBorder="1" applyAlignment="1">
      <alignment horizontal="center" vertical="center"/>
    </xf>
    <xf numFmtId="0" fontId="7" fillId="11" borderId="36" xfId="0" applyFont="1" applyFill="1" applyBorder="1" applyAlignment="1">
      <alignment horizontal="center" vertical="center"/>
    </xf>
    <xf numFmtId="0" fontId="7" fillId="11" borderId="37" xfId="0" applyFont="1" applyFill="1" applyBorder="1" applyAlignment="1">
      <alignment horizontal="center" vertical="center"/>
    </xf>
    <xf numFmtId="0" fontId="7" fillId="11" borderId="38" xfId="0" applyFont="1" applyFill="1" applyBorder="1" applyAlignment="1">
      <alignment horizontal="center" vertical="center"/>
    </xf>
    <xf numFmtId="0" fontId="180" fillId="3" borderId="32" xfId="0" applyFont="1" applyFill="1" applyBorder="1" applyAlignment="1">
      <alignment horizontal="center" vertical="center"/>
    </xf>
    <xf numFmtId="0" fontId="180" fillId="3" borderId="33" xfId="0" applyFont="1" applyFill="1" applyBorder="1" applyAlignment="1">
      <alignment horizontal="center" vertical="center"/>
    </xf>
    <xf numFmtId="0" fontId="180" fillId="3" borderId="34" xfId="0" applyFont="1" applyFill="1" applyBorder="1" applyAlignment="1">
      <alignment horizontal="center" vertical="center"/>
    </xf>
    <xf numFmtId="0" fontId="186" fillId="0" borderId="9" xfId="0" applyFont="1" applyBorder="1" applyAlignment="1">
      <alignment horizontal="center" vertical="center"/>
    </xf>
    <xf numFmtId="0" fontId="186" fillId="0" borderId="19" xfId="0" applyFont="1" applyBorder="1" applyAlignment="1">
      <alignment horizontal="center" vertical="center"/>
    </xf>
    <xf numFmtId="0" fontId="233" fillId="0" borderId="0" xfId="0" applyFont="1" applyAlignment="1">
      <alignment horizontal="center" vertical="center"/>
    </xf>
    <xf numFmtId="0" fontId="228" fillId="0" borderId="36" xfId="0" applyFont="1" applyBorder="1" applyAlignment="1">
      <alignment horizontal="center" vertical="top" textRotation="255"/>
    </xf>
    <xf numFmtId="0" fontId="228" fillId="0" borderId="37" xfId="0" applyFont="1" applyBorder="1" applyAlignment="1">
      <alignment horizontal="center" vertical="top" textRotation="255"/>
    </xf>
    <xf numFmtId="0" fontId="228" fillId="0" borderId="38" xfId="0" applyFont="1" applyBorder="1" applyAlignment="1">
      <alignment horizontal="center" vertical="top" textRotation="255"/>
    </xf>
    <xf numFmtId="0" fontId="236" fillId="0" borderId="36" xfId="0" applyFont="1" applyBorder="1" applyAlignment="1">
      <alignment horizontal="center" vertical="top" textRotation="255"/>
    </xf>
    <xf numFmtId="0" fontId="236" fillId="0" borderId="37" xfId="0" applyFont="1" applyBorder="1" applyAlignment="1">
      <alignment horizontal="center" vertical="top" textRotation="255"/>
    </xf>
    <xf numFmtId="0" fontId="236" fillId="0" borderId="38" xfId="0" applyFont="1" applyBorder="1" applyAlignment="1">
      <alignment horizontal="center" vertical="top" textRotation="255"/>
    </xf>
    <xf numFmtId="0" fontId="197" fillId="11" borderId="36" xfId="0" applyFont="1" applyFill="1" applyBorder="1" applyAlignment="1">
      <alignment horizontal="center" vertical="center"/>
    </xf>
    <xf numFmtId="0" fontId="197" fillId="11" borderId="37" xfId="0" applyFont="1" applyFill="1" applyBorder="1" applyAlignment="1">
      <alignment horizontal="center" vertical="center"/>
    </xf>
    <xf numFmtId="0" fontId="197" fillId="11" borderId="38" xfId="0" applyFont="1" applyFill="1" applyBorder="1" applyAlignment="1">
      <alignment horizontal="center" vertical="center"/>
    </xf>
    <xf numFmtId="0" fontId="228" fillId="0" borderId="11" xfId="0" applyFont="1" applyBorder="1" applyAlignment="1">
      <alignment horizontal="center" vertical="top" textRotation="255"/>
    </xf>
    <xf numFmtId="0" fontId="197" fillId="11" borderId="11" xfId="0" applyFont="1" applyFill="1" applyBorder="1" applyAlignment="1">
      <alignment horizontal="center" vertical="center"/>
    </xf>
    <xf numFmtId="0" fontId="230" fillId="0" borderId="0" xfId="0" applyFont="1" applyAlignment="1">
      <alignment horizontal="center" vertical="top"/>
    </xf>
    <xf numFmtId="0" fontId="228" fillId="0" borderId="10" xfId="0" applyFont="1" applyBorder="1" applyAlignment="1">
      <alignment horizontal="center" vertical="top" textRotation="255"/>
    </xf>
    <xf numFmtId="0" fontId="228" fillId="0" borderId="12" xfId="0" applyFont="1" applyBorder="1" applyAlignment="1">
      <alignment horizontal="center" vertical="top" textRotation="255"/>
    </xf>
    <xf numFmtId="0" fontId="228" fillId="0" borderId="4" xfId="0" applyFont="1" applyBorder="1" applyAlignment="1">
      <alignment horizontal="center" vertical="top" textRotation="255"/>
    </xf>
    <xf numFmtId="0" fontId="228" fillId="0" borderId="5" xfId="0" applyFont="1" applyBorder="1" applyAlignment="1">
      <alignment horizontal="center" vertical="top" textRotation="255"/>
    </xf>
    <xf numFmtId="0" fontId="228" fillId="0" borderId="6" xfId="0" applyFont="1" applyBorder="1" applyAlignment="1">
      <alignment horizontal="center" vertical="top" textRotation="255"/>
    </xf>
    <xf numFmtId="0" fontId="228" fillId="0" borderId="8" xfId="0" applyFont="1" applyBorder="1" applyAlignment="1">
      <alignment horizontal="center" vertical="top" textRotation="255"/>
    </xf>
    <xf numFmtId="0" fontId="186" fillId="0" borderId="2" xfId="0" applyFont="1" applyBorder="1" applyAlignment="1">
      <alignment horizontal="center" vertical="center"/>
    </xf>
    <xf numFmtId="0" fontId="186" fillId="0" borderId="1" xfId="0" applyFont="1" applyBorder="1" applyAlignment="1">
      <alignment horizontal="center" vertical="center"/>
    </xf>
    <xf numFmtId="0" fontId="186" fillId="0" borderId="3" xfId="0" applyFont="1" applyBorder="1" applyAlignment="1">
      <alignment horizontal="center" vertical="center"/>
    </xf>
    <xf numFmtId="0" fontId="187" fillId="0" borderId="0" xfId="0" applyFont="1" applyAlignment="1">
      <alignment horizontal="center" vertical="center"/>
    </xf>
    <xf numFmtId="0" fontId="187" fillId="0" borderId="15" xfId="0" applyFont="1" applyBorder="1" applyAlignment="1">
      <alignment horizontal="center" vertical="center"/>
    </xf>
    <xf numFmtId="0" fontId="189" fillId="0" borderId="2" xfId="0" applyFont="1" applyBorder="1" applyAlignment="1">
      <alignment horizontal="center" vertical="center"/>
    </xf>
    <xf numFmtId="0" fontId="189" fillId="0" borderId="1" xfId="0" applyFont="1" applyBorder="1" applyAlignment="1">
      <alignment horizontal="center" vertical="center"/>
    </xf>
    <xf numFmtId="0" fontId="189" fillId="0" borderId="3" xfId="0" applyFont="1" applyBorder="1" applyAlignment="1">
      <alignment horizontal="center" vertical="center"/>
    </xf>
    <xf numFmtId="0" fontId="228" fillId="0" borderId="36" xfId="0" applyFont="1" applyBorder="1" applyAlignment="1">
      <alignment horizontal="center" vertical="center" textRotation="255"/>
    </xf>
    <xf numFmtId="0" fontId="228" fillId="0" borderId="37" xfId="0" applyFont="1" applyBorder="1" applyAlignment="1">
      <alignment horizontal="center" vertical="center" textRotation="255"/>
    </xf>
    <xf numFmtId="0" fontId="228" fillId="0" borderId="38" xfId="0" applyFont="1" applyBorder="1" applyAlignment="1">
      <alignment horizontal="center" vertical="center" textRotation="255"/>
    </xf>
    <xf numFmtId="0" fontId="7" fillId="11" borderId="11" xfId="0" applyFont="1" applyFill="1" applyBorder="1" applyAlignment="1">
      <alignment horizontal="center" vertical="center"/>
    </xf>
    <xf numFmtId="0" fontId="11" fillId="0" borderId="2" xfId="0" applyFont="1" applyBorder="1" applyAlignment="1">
      <alignment horizontal="center" vertical="center"/>
    </xf>
    <xf numFmtId="0" fontId="11" fillId="0" borderId="1" xfId="0" applyFont="1" applyBorder="1" applyAlignment="1">
      <alignment horizontal="center" vertical="center"/>
    </xf>
    <xf numFmtId="0" fontId="11" fillId="0" borderId="3" xfId="0" applyFont="1" applyBorder="1" applyAlignment="1">
      <alignment horizontal="center" vertical="center"/>
    </xf>
    <xf numFmtId="0" fontId="249" fillId="0" borderId="36" xfId="0" applyFont="1" applyBorder="1" applyAlignment="1">
      <alignment horizontal="center" vertical="top" textRotation="255"/>
    </xf>
    <xf numFmtId="0" fontId="249" fillId="0" borderId="37" xfId="0" applyFont="1" applyBorder="1" applyAlignment="1">
      <alignment horizontal="center" vertical="top" textRotation="255"/>
    </xf>
    <xf numFmtId="0" fontId="249" fillId="0" borderId="38" xfId="0" applyFont="1" applyBorder="1" applyAlignment="1">
      <alignment horizontal="center" vertical="top" textRotation="255"/>
    </xf>
    <xf numFmtId="0" fontId="228" fillId="0" borderId="36" xfId="0" applyFont="1" applyBorder="1" applyAlignment="1">
      <alignment horizontal="center" vertical="center"/>
    </xf>
    <xf numFmtId="0" fontId="228" fillId="0" borderId="37" xfId="0" applyFont="1" applyBorder="1" applyAlignment="1">
      <alignment horizontal="center" vertical="center"/>
    </xf>
    <xf numFmtId="0" fontId="7" fillId="11" borderId="12" xfId="0" applyFont="1" applyFill="1" applyBorder="1" applyAlignment="1">
      <alignment horizontal="center" vertical="center"/>
    </xf>
    <xf numFmtId="0" fontId="7" fillId="11" borderId="5" xfId="0" applyFont="1" applyFill="1" applyBorder="1" applyAlignment="1">
      <alignment horizontal="center" vertical="center"/>
    </xf>
    <xf numFmtId="0" fontId="225" fillId="0" borderId="0" xfId="0" applyFont="1" applyAlignment="1">
      <alignment horizontal="center" vertical="center"/>
    </xf>
    <xf numFmtId="0" fontId="228" fillId="0" borderId="86" xfId="0" applyFont="1" applyBorder="1" applyAlignment="1">
      <alignment horizontal="center" vertical="top" textRotation="255"/>
    </xf>
    <xf numFmtId="0" fontId="228" fillId="0" borderId="87" xfId="0" applyFont="1" applyBorder="1" applyAlignment="1">
      <alignment horizontal="center" vertical="top" textRotation="255"/>
    </xf>
    <xf numFmtId="0" fontId="193" fillId="0" borderId="86" xfId="0" applyFont="1" applyBorder="1" applyAlignment="1">
      <alignment horizontal="center" vertical="top" textRotation="255"/>
    </xf>
    <xf numFmtId="0" fontId="193" fillId="0" borderId="87" xfId="0" applyFont="1" applyBorder="1" applyAlignment="1">
      <alignment horizontal="center" vertical="top" textRotation="255"/>
    </xf>
    <xf numFmtId="0" fontId="164" fillId="0" borderId="0" xfId="0" applyFont="1" applyAlignment="1">
      <alignment horizontal="center" vertical="center"/>
    </xf>
    <xf numFmtId="0" fontId="164" fillId="9" borderId="0" xfId="0" applyFont="1" applyFill="1" applyAlignment="1">
      <alignment horizontal="left" vertical="center"/>
    </xf>
    <xf numFmtId="0" fontId="178" fillId="0" borderId="10" xfId="0" applyFont="1" applyBorder="1" applyAlignment="1">
      <alignment horizontal="center" vertical="center"/>
    </xf>
    <xf numFmtId="0" fontId="178" fillId="0" borderId="11" xfId="0" applyFont="1" applyBorder="1" applyAlignment="1">
      <alignment horizontal="center" vertical="center"/>
    </xf>
    <xf numFmtId="0" fontId="178" fillId="0" borderId="12" xfId="0" applyFont="1" applyBorder="1" applyAlignment="1">
      <alignment horizontal="center" vertical="center"/>
    </xf>
    <xf numFmtId="0" fontId="178" fillId="0" borderId="4" xfId="0" applyFont="1" applyBorder="1" applyAlignment="1">
      <alignment horizontal="center" vertical="center"/>
    </xf>
    <xf numFmtId="0" fontId="178" fillId="0" borderId="0" xfId="0" applyFont="1" applyAlignment="1">
      <alignment horizontal="center" vertical="center"/>
    </xf>
    <xf numFmtId="0" fontId="178" fillId="0" borderId="5" xfId="0" applyFont="1" applyBorder="1" applyAlignment="1">
      <alignment horizontal="center" vertical="center"/>
    </xf>
    <xf numFmtId="0" fontId="178" fillId="0" borderId="6" xfId="0" applyFont="1" applyBorder="1" applyAlignment="1">
      <alignment horizontal="center" vertical="center"/>
    </xf>
    <xf numFmtId="0" fontId="178" fillId="0" borderId="7" xfId="0" applyFont="1" applyBorder="1" applyAlignment="1">
      <alignment horizontal="center" vertical="center"/>
    </xf>
    <xf numFmtId="0" fontId="178" fillId="0" borderId="8" xfId="0" applyFont="1" applyBorder="1" applyAlignment="1">
      <alignment horizontal="center" vertical="center"/>
    </xf>
    <xf numFmtId="0" fontId="109" fillId="10" borderId="10" xfId="0" applyFont="1" applyFill="1" applyBorder="1" applyAlignment="1">
      <alignment horizontal="center" vertical="center"/>
    </xf>
    <xf numFmtId="0" fontId="109" fillId="10" borderId="11" xfId="0" applyFont="1" applyFill="1" applyBorder="1" applyAlignment="1">
      <alignment horizontal="center" vertical="center"/>
    </xf>
    <xf numFmtId="0" fontId="109" fillId="10" borderId="12" xfId="0" applyFont="1" applyFill="1" applyBorder="1" applyAlignment="1">
      <alignment horizontal="center" vertical="center"/>
    </xf>
    <xf numFmtId="0" fontId="109" fillId="10" borderId="6" xfId="0" applyFont="1" applyFill="1" applyBorder="1" applyAlignment="1">
      <alignment horizontal="center" vertical="center"/>
    </xf>
    <xf numFmtId="0" fontId="109" fillId="10" borderId="7" xfId="0" applyFont="1" applyFill="1" applyBorder="1" applyAlignment="1">
      <alignment horizontal="center" vertical="center"/>
    </xf>
    <xf numFmtId="0" fontId="109" fillId="10" borderId="8" xfId="0" applyFont="1" applyFill="1" applyBorder="1" applyAlignment="1">
      <alignment horizontal="center" vertical="center"/>
    </xf>
    <xf numFmtId="0" fontId="164" fillId="0" borderId="24" xfId="0" applyFont="1" applyBorder="1" applyAlignment="1">
      <alignment horizontal="center" vertical="center"/>
    </xf>
    <xf numFmtId="0" fontId="164" fillId="0" borderId="1" xfId="0" applyFont="1" applyBorder="1" applyAlignment="1">
      <alignment horizontal="center" vertical="center"/>
    </xf>
    <xf numFmtId="0" fontId="164" fillId="0" borderId="3" xfId="0" applyFont="1" applyBorder="1" applyAlignment="1">
      <alignment horizontal="center" vertical="center"/>
    </xf>
    <xf numFmtId="0" fontId="164" fillId="0" borderId="2" xfId="0" applyFont="1" applyBorder="1" applyAlignment="1">
      <alignment horizontal="center" vertical="center"/>
    </xf>
    <xf numFmtId="0" fontId="164" fillId="0" borderId="31" xfId="0" applyFont="1" applyBorder="1" applyAlignment="1">
      <alignment horizontal="center" vertical="center"/>
    </xf>
    <xf numFmtId="0" fontId="164" fillId="0" borderId="13" xfId="0" applyFont="1" applyBorder="1" applyAlignment="1">
      <alignment horizontal="center" vertical="center"/>
    </xf>
    <xf numFmtId="0" fontId="164" fillId="0" borderId="14" xfId="0" applyFont="1" applyBorder="1" applyAlignment="1">
      <alignment horizontal="center" vertical="center"/>
    </xf>
    <xf numFmtId="0" fontId="164" fillId="0" borderId="22" xfId="0" applyFont="1" applyBorder="1" applyAlignment="1">
      <alignment horizontal="center" vertical="center"/>
    </xf>
    <xf numFmtId="0" fontId="164" fillId="0" borderId="23" xfId="0" applyFont="1" applyBorder="1" applyAlignment="1">
      <alignment horizontal="center" vertical="center"/>
    </xf>
    <xf numFmtId="0" fontId="164" fillId="0" borderId="21" xfId="0" applyFont="1" applyBorder="1" applyAlignment="1">
      <alignment horizontal="center" vertical="center"/>
    </xf>
    <xf numFmtId="0" fontId="164" fillId="0" borderId="16" xfId="0" applyFont="1" applyBorder="1" applyAlignment="1">
      <alignment horizontal="center" vertical="center"/>
    </xf>
    <xf numFmtId="0" fontId="164" fillId="0" borderId="18" xfId="0" applyFont="1" applyBorder="1" applyAlignment="1">
      <alignment horizontal="center" vertical="center"/>
    </xf>
    <xf numFmtId="0" fontId="164" fillId="0" borderId="28" xfId="0" applyFont="1" applyBorder="1" applyAlignment="1">
      <alignment horizontal="center" vertical="center"/>
    </xf>
    <xf numFmtId="0" fontId="164" fillId="0" borderId="17" xfId="0" applyFont="1" applyBorder="1" applyAlignment="1">
      <alignment horizontal="center" vertical="center"/>
    </xf>
    <xf numFmtId="0" fontId="7" fillId="8" borderId="36" xfId="0" applyFont="1" applyFill="1" applyBorder="1" applyAlignment="1">
      <alignment horizontal="center" vertical="center"/>
    </xf>
    <xf numFmtId="0" fontId="7" fillId="8" borderId="38" xfId="0" applyFont="1" applyFill="1" applyBorder="1" applyAlignment="1">
      <alignment horizontal="center" vertical="center"/>
    </xf>
    <xf numFmtId="0" fontId="167" fillId="3" borderId="21" xfId="0" applyFont="1" applyFill="1" applyBorder="1" applyAlignment="1">
      <alignment horizontal="center" vertical="center"/>
    </xf>
    <xf numFmtId="0" fontId="167" fillId="3" borderId="14" xfId="0" applyFont="1" applyFill="1" applyBorder="1" applyAlignment="1">
      <alignment horizontal="center" vertical="center"/>
    </xf>
    <xf numFmtId="0" fontId="9" fillId="3" borderId="16" xfId="0" applyFont="1" applyFill="1" applyBorder="1" applyAlignment="1">
      <alignment horizontal="center" vertical="center"/>
    </xf>
    <xf numFmtId="0" fontId="9" fillId="3" borderId="18" xfId="0" applyFont="1" applyFill="1" applyBorder="1" applyAlignment="1">
      <alignment horizontal="center" vertical="center"/>
    </xf>
    <xf numFmtId="0" fontId="163" fillId="8" borderId="36" xfId="0" applyFont="1" applyFill="1" applyBorder="1" applyAlignment="1">
      <alignment horizontal="center" vertical="center"/>
    </xf>
    <xf numFmtId="0" fontId="163" fillId="8" borderId="37" xfId="0" applyFont="1" applyFill="1" applyBorder="1" applyAlignment="1">
      <alignment horizontal="center" vertical="center"/>
    </xf>
    <xf numFmtId="0" fontId="163" fillId="8" borderId="38" xfId="0" applyFont="1" applyFill="1" applyBorder="1" applyAlignment="1">
      <alignment horizontal="center" vertical="center"/>
    </xf>
    <xf numFmtId="0" fontId="40" fillId="11" borderId="0" xfId="0" applyFont="1" applyFill="1" applyAlignment="1">
      <alignment horizontal="center" vertical="center"/>
    </xf>
    <xf numFmtId="0" fontId="164" fillId="0" borderId="10" xfId="0" applyFont="1" applyBorder="1" applyAlignment="1">
      <alignment horizontal="center" vertical="center"/>
    </xf>
    <xf numFmtId="0" fontId="164" fillId="0" borderId="12" xfId="0" applyFont="1" applyBorder="1" applyAlignment="1">
      <alignment horizontal="center" vertical="center"/>
    </xf>
    <xf numFmtId="0" fontId="164" fillId="0" borderId="6" xfId="0" applyFont="1" applyBorder="1" applyAlignment="1">
      <alignment horizontal="center" vertical="center"/>
    </xf>
    <xf numFmtId="0" fontId="164" fillId="0" borderId="8" xfId="0" applyFont="1" applyBorder="1" applyAlignment="1">
      <alignment horizontal="center" vertical="center"/>
    </xf>
    <xf numFmtId="0" fontId="164" fillId="0" borderId="10" xfId="0" applyFont="1" applyBorder="1" applyAlignment="1">
      <alignment horizontal="left" vertical="center"/>
    </xf>
    <xf numFmtId="0" fontId="164" fillId="0" borderId="12" xfId="0" applyFont="1" applyBorder="1" applyAlignment="1">
      <alignment horizontal="left" vertical="center"/>
    </xf>
    <xf numFmtId="0" fontId="164" fillId="0" borderId="6" xfId="0" applyFont="1" applyBorder="1" applyAlignment="1">
      <alignment horizontal="left" vertical="center"/>
    </xf>
    <xf numFmtId="0" fontId="164" fillId="0" borderId="8" xfId="0" applyFont="1" applyBorder="1" applyAlignment="1">
      <alignment horizontal="left" vertical="center"/>
    </xf>
    <xf numFmtId="0" fontId="164" fillId="12" borderId="10" xfId="0" applyFont="1" applyFill="1" applyBorder="1" applyAlignment="1">
      <alignment horizontal="center" vertical="center"/>
    </xf>
    <xf numFmtId="0" fontId="164" fillId="12" borderId="12" xfId="0" applyFont="1" applyFill="1" applyBorder="1" applyAlignment="1">
      <alignment horizontal="center" vertical="center"/>
    </xf>
    <xf numFmtId="0" fontId="164" fillId="12" borderId="4" xfId="0" applyFont="1" applyFill="1" applyBorder="1" applyAlignment="1">
      <alignment horizontal="center" vertical="center"/>
    </xf>
    <xf numFmtId="0" fontId="164" fillId="12" borderId="5" xfId="0" applyFont="1" applyFill="1" applyBorder="1" applyAlignment="1">
      <alignment horizontal="center" vertical="center"/>
    </xf>
    <xf numFmtId="0" fontId="164" fillId="3" borderId="10" xfId="0" applyFont="1" applyFill="1" applyBorder="1" applyAlignment="1">
      <alignment horizontal="center" vertical="center"/>
    </xf>
    <xf numFmtId="0" fontId="164" fillId="3" borderId="12" xfId="0" applyFont="1" applyFill="1" applyBorder="1" applyAlignment="1">
      <alignment horizontal="center" vertical="center"/>
    </xf>
    <xf numFmtId="0" fontId="164" fillId="3" borderId="6" xfId="0" applyFont="1" applyFill="1" applyBorder="1" applyAlignment="1">
      <alignment horizontal="center" vertical="center"/>
    </xf>
    <xf numFmtId="0" fontId="164" fillId="3" borderId="8" xfId="0" applyFont="1" applyFill="1" applyBorder="1" applyAlignment="1">
      <alignment horizontal="center" vertical="center"/>
    </xf>
    <xf numFmtId="0" fontId="131" fillId="11" borderId="0" xfId="0" applyFont="1" applyFill="1" applyAlignment="1">
      <alignment horizontal="center" vertical="center"/>
    </xf>
    <xf numFmtId="0" fontId="164" fillId="0" borderId="11" xfId="0" applyFont="1" applyBorder="1" applyAlignment="1">
      <alignment horizontal="center" vertical="center"/>
    </xf>
    <xf numFmtId="0" fontId="164" fillId="0" borderId="7" xfId="0" applyFont="1" applyBorder="1" applyAlignment="1">
      <alignment horizontal="center" vertical="center"/>
    </xf>
    <xf numFmtId="0" fontId="164" fillId="0" borderId="4" xfId="0" applyFont="1" applyBorder="1" applyAlignment="1">
      <alignment horizontal="center" vertical="center"/>
    </xf>
    <xf numFmtId="0" fontId="164" fillId="0" borderId="5" xfId="0" applyFont="1" applyBorder="1" applyAlignment="1">
      <alignment horizontal="center" vertical="center"/>
    </xf>
    <xf numFmtId="0" fontId="164" fillId="8" borderId="10" xfId="0" applyFont="1" applyFill="1" applyBorder="1" applyAlignment="1">
      <alignment horizontal="center" vertical="center"/>
    </xf>
    <xf numFmtId="0" fontId="164" fillId="8" borderId="11" xfId="0" applyFont="1" applyFill="1" applyBorder="1" applyAlignment="1">
      <alignment horizontal="center" vertical="center"/>
    </xf>
    <xf numFmtId="0" fontId="164" fillId="8" borderId="12" xfId="0" applyFont="1" applyFill="1" applyBorder="1" applyAlignment="1">
      <alignment horizontal="center" vertical="center"/>
    </xf>
    <xf numFmtId="0" fontId="164" fillId="8" borderId="4" xfId="0" applyFont="1" applyFill="1" applyBorder="1" applyAlignment="1">
      <alignment horizontal="center" vertical="center"/>
    </xf>
    <xf numFmtId="0" fontId="164" fillId="8" borderId="0" xfId="0" applyFont="1" applyFill="1" applyAlignment="1">
      <alignment horizontal="center" vertical="center"/>
    </xf>
    <xf numFmtId="0" fontId="164" fillId="8" borderId="5" xfId="0" applyFont="1" applyFill="1" applyBorder="1" applyAlignment="1">
      <alignment horizontal="center" vertical="center"/>
    </xf>
    <xf numFmtId="0" fontId="166" fillId="0" borderId="10" xfId="0" applyFont="1" applyBorder="1" applyAlignment="1">
      <alignment horizontal="center" vertical="center"/>
    </xf>
    <xf numFmtId="0" fontId="166" fillId="0" borderId="12" xfId="0" applyFont="1" applyBorder="1" applyAlignment="1">
      <alignment horizontal="center" vertical="center"/>
    </xf>
    <xf numFmtId="0" fontId="166" fillId="0" borderId="6" xfId="0" applyFont="1" applyBorder="1" applyAlignment="1">
      <alignment horizontal="center" vertical="center"/>
    </xf>
    <xf numFmtId="0" fontId="166" fillId="0" borderId="8" xfId="0" applyFont="1" applyBorder="1" applyAlignment="1">
      <alignment horizontal="center" vertical="center"/>
    </xf>
    <xf numFmtId="0" fontId="131" fillId="11" borderId="0" xfId="0" applyFont="1" applyFill="1" applyAlignment="1">
      <alignment horizontal="right" vertical="center"/>
    </xf>
    <xf numFmtId="0" fontId="164" fillId="3" borderId="11" xfId="0" applyFont="1" applyFill="1" applyBorder="1" applyAlignment="1">
      <alignment horizontal="center" vertical="center"/>
    </xf>
    <xf numFmtId="0" fontId="164" fillId="3" borderId="7" xfId="0" applyFont="1" applyFill="1" applyBorder="1" applyAlignment="1">
      <alignment horizontal="center" vertical="center"/>
    </xf>
    <xf numFmtId="0" fontId="109" fillId="0" borderId="0" xfId="0" applyFont="1">
      <alignment vertical="center"/>
    </xf>
    <xf numFmtId="0" fontId="164" fillId="0" borderId="36" xfId="0" applyFont="1" applyBorder="1" applyAlignment="1">
      <alignment horizontal="center" vertical="center"/>
    </xf>
    <xf numFmtId="0" fontId="164" fillId="0" borderId="38" xfId="0" applyFont="1" applyBorder="1" applyAlignment="1">
      <alignment horizontal="center" vertical="center"/>
    </xf>
    <xf numFmtId="0" fontId="164" fillId="0" borderId="0" xfId="0" applyFont="1" applyAlignment="1">
      <alignment horizontal="left" vertical="center"/>
    </xf>
    <xf numFmtId="0" fontId="170" fillId="8" borderId="10" xfId="0" applyFont="1" applyFill="1" applyBorder="1" applyAlignment="1">
      <alignment horizontal="center" vertical="center"/>
    </xf>
    <xf numFmtId="0" fontId="170" fillId="8" borderId="11" xfId="0" applyFont="1" applyFill="1" applyBorder="1" applyAlignment="1">
      <alignment horizontal="center" vertical="center"/>
    </xf>
    <xf numFmtId="0" fontId="170" fillId="8" borderId="12" xfId="0" applyFont="1" applyFill="1" applyBorder="1" applyAlignment="1">
      <alignment horizontal="center" vertical="center"/>
    </xf>
    <xf numFmtId="0" fontId="170" fillId="8" borderId="6" xfId="0" applyFont="1" applyFill="1" applyBorder="1" applyAlignment="1">
      <alignment horizontal="center" vertical="center"/>
    </xf>
    <xf numFmtId="0" fontId="170" fillId="8" borderId="7" xfId="0" applyFont="1" applyFill="1" applyBorder="1" applyAlignment="1">
      <alignment horizontal="center" vertical="center"/>
    </xf>
    <xf numFmtId="0" fontId="170" fillId="8" borderId="8" xfId="0" applyFont="1" applyFill="1" applyBorder="1" applyAlignment="1">
      <alignment horizontal="center" vertical="center"/>
    </xf>
    <xf numFmtId="0" fontId="164" fillId="0" borderId="0" xfId="0" applyFont="1" applyAlignment="1">
      <alignment horizontal="right" vertical="center"/>
    </xf>
    <xf numFmtId="0" fontId="170" fillId="11" borderId="0" xfId="0" applyFont="1" applyFill="1" applyAlignment="1">
      <alignment horizontal="center" vertical="center"/>
    </xf>
    <xf numFmtId="0" fontId="164" fillId="0" borderId="11" xfId="0" applyFont="1" applyBorder="1" applyAlignment="1">
      <alignment horizontal="left" vertical="center"/>
    </xf>
    <xf numFmtId="0" fontId="164" fillId="0" borderId="15" xfId="0" applyFont="1" applyBorder="1" applyAlignment="1">
      <alignment horizontal="center" vertical="center"/>
    </xf>
    <xf numFmtId="0" fontId="176" fillId="11" borderId="0" xfId="0" applyFont="1" applyFill="1" applyAlignment="1">
      <alignment horizontal="center" vertical="center"/>
    </xf>
    <xf numFmtId="0" fontId="164" fillId="0" borderId="19" xfId="0" applyFont="1" applyBorder="1" applyAlignment="1">
      <alignment horizontal="center" vertical="center"/>
    </xf>
    <xf numFmtId="0" fontId="168" fillId="0" borderId="0" xfId="0" applyFont="1" applyAlignment="1">
      <alignment horizontal="center" vertical="center"/>
    </xf>
    <xf numFmtId="0" fontId="129" fillId="8" borderId="10" xfId="0" applyFont="1" applyFill="1" applyBorder="1" applyAlignment="1">
      <alignment horizontal="center" vertical="center"/>
    </xf>
    <xf numFmtId="0" fontId="129" fillId="8" borderId="11" xfId="0" applyFont="1" applyFill="1" applyBorder="1" applyAlignment="1">
      <alignment horizontal="center" vertical="center"/>
    </xf>
    <xf numFmtId="0" fontId="129" fillId="8" borderId="12" xfId="0" applyFont="1" applyFill="1" applyBorder="1" applyAlignment="1">
      <alignment horizontal="center" vertical="center"/>
    </xf>
    <xf numFmtId="0" fontId="129" fillId="8" borderId="4" xfId="0" applyFont="1" applyFill="1" applyBorder="1" applyAlignment="1">
      <alignment horizontal="center" vertical="center"/>
    </xf>
    <xf numFmtId="0" fontId="129" fillId="8" borderId="0" xfId="0" applyFont="1" applyFill="1" applyAlignment="1">
      <alignment horizontal="center" vertical="center"/>
    </xf>
    <xf numFmtId="0" fontId="129" fillId="8" borderId="5" xfId="0" applyFont="1" applyFill="1" applyBorder="1" applyAlignment="1">
      <alignment horizontal="center" vertical="center"/>
    </xf>
    <xf numFmtId="0" fontId="129" fillId="8" borderId="6" xfId="0" applyFont="1" applyFill="1" applyBorder="1" applyAlignment="1">
      <alignment horizontal="center" vertical="center"/>
    </xf>
    <xf numFmtId="0" fontId="129" fillId="8" borderId="7" xfId="0" applyFont="1" applyFill="1" applyBorder="1" applyAlignment="1">
      <alignment horizontal="center" vertical="center"/>
    </xf>
    <xf numFmtId="0" fontId="129" fillId="8" borderId="8" xfId="0" applyFont="1" applyFill="1" applyBorder="1" applyAlignment="1">
      <alignment horizontal="center" vertical="center"/>
    </xf>
    <xf numFmtId="0" fontId="165" fillId="0" borderId="10" xfId="0" applyFont="1" applyBorder="1" applyAlignment="1">
      <alignment horizontal="center" vertical="center"/>
    </xf>
    <xf numFmtId="0" fontId="165" fillId="0" borderId="12" xfId="0" applyFont="1" applyBorder="1" applyAlignment="1">
      <alignment horizontal="center" vertical="center"/>
    </xf>
    <xf numFmtId="0" fontId="165" fillId="0" borderId="6" xfId="0" applyFont="1" applyBorder="1" applyAlignment="1">
      <alignment horizontal="center" vertical="center"/>
    </xf>
    <xf numFmtId="0" fontId="165" fillId="0" borderId="8" xfId="0" applyFont="1" applyBorder="1" applyAlignment="1">
      <alignment horizontal="center" vertical="center"/>
    </xf>
    <xf numFmtId="0" fontId="165" fillId="0" borderId="10" xfId="0" applyFont="1" applyBorder="1" applyAlignment="1">
      <alignment horizontal="left" vertical="center"/>
    </xf>
    <xf numFmtId="0" fontId="165" fillId="0" borderId="12" xfId="0" applyFont="1" applyBorder="1" applyAlignment="1">
      <alignment horizontal="left" vertical="center"/>
    </xf>
    <xf numFmtId="0" fontId="170" fillId="8" borderId="4" xfId="0" applyFont="1" applyFill="1" applyBorder="1" applyAlignment="1">
      <alignment horizontal="center" vertical="center"/>
    </xf>
    <xf numFmtId="0" fontId="170" fillId="8" borderId="0" xfId="0" applyFont="1" applyFill="1" applyAlignment="1">
      <alignment horizontal="center" vertical="center"/>
    </xf>
    <xf numFmtId="0" fontId="170" fillId="8" borderId="5" xfId="0" applyFont="1" applyFill="1" applyBorder="1" applyAlignment="1">
      <alignment horizontal="center" vertical="center"/>
    </xf>
    <xf numFmtId="0" fontId="165" fillId="3" borderId="10" xfId="0" applyFont="1" applyFill="1" applyBorder="1" applyAlignment="1">
      <alignment horizontal="center" vertical="center"/>
    </xf>
    <xf numFmtId="0" fontId="165" fillId="3" borderId="12" xfId="0" applyFont="1" applyFill="1" applyBorder="1" applyAlignment="1">
      <alignment horizontal="center" vertical="center"/>
    </xf>
    <xf numFmtId="0" fontId="165" fillId="3" borderId="6" xfId="0" applyFont="1" applyFill="1" applyBorder="1" applyAlignment="1">
      <alignment horizontal="center" vertical="center"/>
    </xf>
    <xf numFmtId="0" fontId="165" fillId="3" borderId="8" xfId="0" applyFont="1" applyFill="1" applyBorder="1" applyAlignment="1">
      <alignment horizontal="center" vertical="center"/>
    </xf>
    <xf numFmtId="0" fontId="165" fillId="0" borderId="11" xfId="0" applyFont="1" applyBorder="1" applyAlignment="1">
      <alignment horizontal="center" vertical="center"/>
    </xf>
    <xf numFmtId="0" fontId="165" fillId="0" borderId="7" xfId="0" applyFont="1" applyBorder="1" applyAlignment="1">
      <alignment horizontal="center" vertical="center"/>
    </xf>
    <xf numFmtId="0" fontId="164" fillId="0" borderId="9" xfId="0" applyFont="1" applyBorder="1" applyAlignment="1">
      <alignment horizontal="center" vertical="center"/>
    </xf>
    <xf numFmtId="0" fontId="166" fillId="0" borderId="36" xfId="0" applyFont="1" applyBorder="1" applyAlignment="1">
      <alignment horizontal="center" vertical="center"/>
    </xf>
    <xf numFmtId="0" fontId="166" fillId="0" borderId="38" xfId="0" applyFont="1" applyBorder="1" applyAlignment="1">
      <alignment horizontal="center" vertical="center"/>
    </xf>
    <xf numFmtId="0" fontId="164" fillId="3" borderId="10" xfId="0" applyFont="1" applyFill="1" applyBorder="1" applyAlignment="1">
      <alignment horizontal="left" vertical="center"/>
    </xf>
    <xf numFmtId="0" fontId="164" fillId="3" borderId="11" xfId="0" applyFont="1" applyFill="1" applyBorder="1" applyAlignment="1">
      <alignment horizontal="left" vertical="center"/>
    </xf>
    <xf numFmtId="0" fontId="164" fillId="3" borderId="12" xfId="0" applyFont="1" applyFill="1" applyBorder="1" applyAlignment="1">
      <alignment horizontal="left" vertical="center"/>
    </xf>
    <xf numFmtId="0" fontId="164" fillId="3" borderId="6" xfId="0" applyFont="1" applyFill="1" applyBorder="1" applyAlignment="1">
      <alignment horizontal="left" vertical="center"/>
    </xf>
    <xf numFmtId="0" fontId="164" fillId="3" borderId="7" xfId="0" applyFont="1" applyFill="1" applyBorder="1" applyAlignment="1">
      <alignment horizontal="left" vertical="center"/>
    </xf>
    <xf numFmtId="0" fontId="164" fillId="3" borderId="8" xfId="0" applyFont="1" applyFill="1" applyBorder="1" applyAlignment="1">
      <alignment horizontal="left" vertical="center"/>
    </xf>
    <xf numFmtId="0" fontId="167" fillId="6" borderId="0" xfId="0" applyFont="1" applyFill="1" applyAlignment="1">
      <alignment horizontal="center" vertical="center"/>
    </xf>
    <xf numFmtId="0" fontId="165" fillId="3" borderId="36" xfId="0" applyFont="1" applyFill="1" applyBorder="1" applyAlignment="1">
      <alignment horizontal="center" vertical="center"/>
    </xf>
    <xf numFmtId="0" fontId="165" fillId="3" borderId="38" xfId="0" applyFont="1" applyFill="1" applyBorder="1" applyAlignment="1">
      <alignment horizontal="center" vertical="center"/>
    </xf>
    <xf numFmtId="0" fontId="164" fillId="0" borderId="37" xfId="0" applyFont="1" applyBorder="1" applyAlignment="1">
      <alignment horizontal="center" vertical="center"/>
    </xf>
    <xf numFmtId="0" fontId="170" fillId="11" borderId="11" xfId="0" applyFont="1" applyFill="1" applyBorder="1" applyAlignment="1">
      <alignment horizontal="center" vertical="center"/>
    </xf>
    <xf numFmtId="0" fontId="167" fillId="0" borderId="21" xfId="0" applyFont="1" applyBorder="1" applyAlignment="1">
      <alignment horizontal="center" vertical="center"/>
    </xf>
    <xf numFmtId="0" fontId="167" fillId="0" borderId="14" xfId="0" applyFont="1" applyBorder="1" applyAlignment="1">
      <alignment horizontal="center" vertical="center"/>
    </xf>
    <xf numFmtId="0" fontId="167" fillId="0" borderId="16" xfId="0" applyFont="1" applyBorder="1" applyAlignment="1">
      <alignment horizontal="center" vertical="center"/>
    </xf>
    <xf numFmtId="0" fontId="167" fillId="0" borderId="18" xfId="0" applyFont="1" applyBorder="1" applyAlignment="1">
      <alignment horizontal="center" vertical="center"/>
    </xf>
    <xf numFmtId="0" fontId="164" fillId="0" borderId="7" xfId="0" applyFont="1" applyBorder="1" applyAlignment="1">
      <alignment horizontal="right" vertical="center"/>
    </xf>
    <xf numFmtId="0" fontId="131" fillId="11" borderId="11" xfId="0" applyFont="1" applyFill="1" applyBorder="1" applyAlignment="1">
      <alignment horizontal="center" vertical="center"/>
    </xf>
    <xf numFmtId="0" fontId="131" fillId="11" borderId="7" xfId="0" applyFont="1" applyFill="1" applyBorder="1" applyAlignment="1">
      <alignment horizontal="center" vertical="center"/>
    </xf>
    <xf numFmtId="0" fontId="164" fillId="12" borderId="6" xfId="0" applyFont="1" applyFill="1" applyBorder="1" applyAlignment="1">
      <alignment horizontal="center" vertical="center"/>
    </xf>
    <xf numFmtId="0" fontId="164" fillId="12" borderId="8" xfId="0" applyFont="1" applyFill="1" applyBorder="1" applyAlignment="1">
      <alignment horizontal="center" vertical="center"/>
    </xf>
    <xf numFmtId="0" fontId="131" fillId="11" borderId="4" xfId="0" applyFont="1" applyFill="1" applyBorder="1" applyAlignment="1">
      <alignment horizontal="center" vertical="center"/>
    </xf>
    <xf numFmtId="0" fontId="164" fillId="0" borderId="5" xfId="0" applyFont="1" applyBorder="1" applyAlignment="1">
      <alignment horizontal="left" vertical="center"/>
    </xf>
    <xf numFmtId="0" fontId="164" fillId="0" borderId="13" xfId="0" applyFont="1" applyBorder="1" applyAlignment="1">
      <alignment horizontal="left" vertical="center"/>
    </xf>
    <xf numFmtId="0" fontId="171" fillId="8" borderId="10" xfId="0" applyFont="1" applyFill="1" applyBorder="1" applyAlignment="1">
      <alignment horizontal="center" vertical="center"/>
    </xf>
    <xf numFmtId="0" fontId="171" fillId="8" borderId="12" xfId="0" applyFont="1" applyFill="1" applyBorder="1" applyAlignment="1">
      <alignment horizontal="center" vertical="center"/>
    </xf>
    <xf numFmtId="0" fontId="171" fillId="8" borderId="4" xfId="0" applyFont="1" applyFill="1" applyBorder="1" applyAlignment="1">
      <alignment horizontal="center" vertical="center"/>
    </xf>
    <xf numFmtId="0" fontId="171" fillId="8" borderId="5" xfId="0" applyFont="1" applyFill="1" applyBorder="1" applyAlignment="1">
      <alignment horizontal="center" vertical="center"/>
    </xf>
    <xf numFmtId="0" fontId="165" fillId="0" borderId="36" xfId="0" applyFont="1" applyBorder="1" applyAlignment="1">
      <alignment horizontal="center" vertical="center"/>
    </xf>
    <xf numFmtId="0" fontId="165" fillId="0" borderId="38" xfId="0" applyFont="1" applyBorder="1" applyAlignment="1">
      <alignment horizontal="center" vertical="center"/>
    </xf>
    <xf numFmtId="0" fontId="164" fillId="0" borderId="11" xfId="0" applyFont="1" applyBorder="1" applyAlignment="1">
      <alignment horizontal="right" vertical="center"/>
    </xf>
    <xf numFmtId="0" fontId="164" fillId="0" borderId="20" xfId="0" applyFont="1" applyBorder="1" applyAlignment="1">
      <alignment horizontal="center" vertical="center"/>
    </xf>
    <xf numFmtId="0" fontId="168" fillId="0" borderId="15" xfId="0" applyFont="1" applyBorder="1" applyAlignment="1">
      <alignment horizontal="center" vertical="center"/>
    </xf>
    <xf numFmtId="0" fontId="164" fillId="2" borderId="21" xfId="0" applyFont="1" applyFill="1" applyBorder="1" applyAlignment="1">
      <alignment horizontal="center" vertical="center"/>
    </xf>
    <xf numFmtId="0" fontId="164" fillId="2" borderId="14" xfId="0" applyFont="1" applyFill="1" applyBorder="1" applyAlignment="1">
      <alignment horizontal="center" vertical="center"/>
    </xf>
    <xf numFmtId="0" fontId="164" fillId="2" borderId="16" xfId="0" applyFont="1" applyFill="1" applyBorder="1" applyAlignment="1">
      <alignment horizontal="center" vertical="center"/>
    </xf>
    <xf numFmtId="0" fontId="164" fillId="2" borderId="18" xfId="0" applyFont="1" applyFill="1" applyBorder="1" applyAlignment="1">
      <alignment horizontal="center" vertical="center"/>
    </xf>
    <xf numFmtId="0" fontId="164" fillId="2" borderId="0" xfId="0" applyFont="1" applyFill="1" applyAlignment="1">
      <alignment horizontal="center" vertical="center"/>
    </xf>
    <xf numFmtId="0" fontId="164" fillId="2" borderId="0" xfId="0" applyFont="1" applyFill="1" applyAlignment="1">
      <alignment horizontal="right" vertical="center"/>
    </xf>
    <xf numFmtId="0" fontId="166" fillId="0" borderId="21" xfId="0" applyFont="1" applyBorder="1" applyAlignment="1">
      <alignment horizontal="center" vertical="center"/>
    </xf>
    <xf numFmtId="0" fontId="166" fillId="0" borderId="14" xfId="0" applyFont="1" applyBorder="1" applyAlignment="1">
      <alignment horizontal="center" vertical="center"/>
    </xf>
    <xf numFmtId="0" fontId="166" fillId="0" borderId="16" xfId="0" applyFont="1" applyBorder="1" applyAlignment="1">
      <alignment horizontal="center" vertical="center"/>
    </xf>
    <xf numFmtId="0" fontId="166" fillId="0" borderId="18" xfId="0" applyFont="1" applyBorder="1" applyAlignment="1">
      <alignment horizontal="center" vertical="center"/>
    </xf>
    <xf numFmtId="0" fontId="164" fillId="2" borderId="11" xfId="0" applyFont="1" applyFill="1" applyBorder="1" applyAlignment="1">
      <alignment horizontal="center" vertical="center"/>
    </xf>
    <xf numFmtId="0" fontId="164" fillId="2" borderId="7" xfId="0" applyFont="1" applyFill="1" applyBorder="1" applyAlignment="1">
      <alignment horizontal="center" vertical="center"/>
    </xf>
    <xf numFmtId="0" fontId="164" fillId="2" borderId="11" xfId="0" applyFont="1" applyFill="1" applyBorder="1" applyAlignment="1">
      <alignment horizontal="right" vertical="center"/>
    </xf>
    <xf numFmtId="0" fontId="164" fillId="2" borderId="7" xfId="0" applyFont="1" applyFill="1" applyBorder="1" applyAlignment="1">
      <alignment horizontal="right" vertical="center"/>
    </xf>
    <xf numFmtId="0" fontId="164" fillId="2" borderId="10" xfId="0" applyFont="1" applyFill="1" applyBorder="1" applyAlignment="1">
      <alignment horizontal="center" vertical="center"/>
    </xf>
    <xf numFmtId="0" fontId="164" fillId="2" borderId="12" xfId="0" applyFont="1" applyFill="1" applyBorder="1" applyAlignment="1">
      <alignment horizontal="center" vertical="center"/>
    </xf>
    <xf numFmtId="0" fontId="164" fillId="2" borderId="6" xfId="0" applyFont="1" applyFill="1" applyBorder="1" applyAlignment="1">
      <alignment horizontal="center" vertical="center"/>
    </xf>
    <xf numFmtId="0" fontId="164" fillId="2" borderId="8" xfId="0" applyFont="1" applyFill="1" applyBorder="1" applyAlignment="1">
      <alignment horizontal="center" vertical="center"/>
    </xf>
    <xf numFmtId="0" fontId="164" fillId="18" borderId="10" xfId="0" applyFont="1" applyFill="1" applyBorder="1" applyAlignment="1">
      <alignment horizontal="center" vertical="center"/>
    </xf>
    <xf numFmtId="0" fontId="164" fillId="18" borderId="12" xfId="0" applyFont="1" applyFill="1" applyBorder="1" applyAlignment="1">
      <alignment horizontal="center" vertical="center"/>
    </xf>
    <xf numFmtId="0" fontId="164" fillId="18" borderId="6" xfId="0" applyFont="1" applyFill="1" applyBorder="1" applyAlignment="1">
      <alignment horizontal="center" vertical="center"/>
    </xf>
    <xf numFmtId="0" fontId="164" fillId="18" borderId="8" xfId="0" applyFont="1" applyFill="1" applyBorder="1" applyAlignment="1">
      <alignment horizontal="center" vertical="center"/>
    </xf>
    <xf numFmtId="0" fontId="178" fillId="10" borderId="10" xfId="0" applyFont="1" applyFill="1" applyBorder="1" applyAlignment="1">
      <alignment horizontal="center" vertical="center"/>
    </xf>
    <xf numFmtId="0" fontId="178" fillId="10" borderId="11" xfId="0" applyFont="1" applyFill="1" applyBorder="1" applyAlignment="1">
      <alignment horizontal="center" vertical="center"/>
    </xf>
    <xf numFmtId="0" fontId="178" fillId="10" borderId="12" xfId="0" applyFont="1" applyFill="1" applyBorder="1" applyAlignment="1">
      <alignment horizontal="center" vertical="center"/>
    </xf>
    <xf numFmtId="0" fontId="178" fillId="10" borderId="4" xfId="0" applyFont="1" applyFill="1" applyBorder="1" applyAlignment="1">
      <alignment horizontal="center" vertical="center"/>
    </xf>
    <xf numFmtId="0" fontId="178" fillId="10" borderId="0" xfId="0" applyFont="1" applyFill="1" applyAlignment="1">
      <alignment horizontal="center" vertical="center"/>
    </xf>
    <xf numFmtId="0" fontId="178" fillId="10" borderId="5" xfId="0" applyFont="1" applyFill="1" applyBorder="1" applyAlignment="1">
      <alignment horizontal="center" vertical="center"/>
    </xf>
    <xf numFmtId="0" fontId="178" fillId="10" borderId="6" xfId="0" applyFont="1" applyFill="1" applyBorder="1" applyAlignment="1">
      <alignment horizontal="center" vertical="center"/>
    </xf>
    <xf numFmtId="0" fontId="178" fillId="10" borderId="7" xfId="0" applyFont="1" applyFill="1" applyBorder="1" applyAlignment="1">
      <alignment horizontal="center" vertical="center"/>
    </xf>
    <xf numFmtId="0" fontId="178" fillId="10" borderId="8" xfId="0" applyFont="1" applyFill="1" applyBorder="1" applyAlignment="1">
      <alignment horizontal="center" vertical="center"/>
    </xf>
    <xf numFmtId="0" fontId="164" fillId="2" borderId="37" xfId="0" applyFont="1" applyFill="1" applyBorder="1" applyAlignment="1">
      <alignment horizontal="center" vertical="center"/>
    </xf>
    <xf numFmtId="0" fontId="164" fillId="2" borderId="5" xfId="0" applyFont="1" applyFill="1" applyBorder="1" applyAlignment="1">
      <alignment horizontal="center" vertical="center"/>
    </xf>
    <xf numFmtId="0" fontId="166" fillId="2" borderId="0" xfId="0" applyFont="1" applyFill="1" applyAlignment="1">
      <alignment horizontal="center" vertical="center"/>
    </xf>
    <xf numFmtId="0" fontId="164" fillId="2" borderId="9" xfId="0" applyFont="1" applyFill="1" applyBorder="1" applyAlignment="1">
      <alignment horizontal="center" vertical="center"/>
    </xf>
    <xf numFmtId="0" fontId="166" fillId="0" borderId="0" xfId="0" applyFont="1" applyAlignment="1">
      <alignment horizontal="center" vertical="center"/>
    </xf>
    <xf numFmtId="0" fontId="165" fillId="2" borderId="10" xfId="0" applyFont="1" applyFill="1" applyBorder="1" applyAlignment="1">
      <alignment horizontal="center" vertical="center"/>
    </xf>
    <xf numFmtId="0" fontId="165" fillId="2" borderId="12" xfId="0" applyFont="1" applyFill="1" applyBorder="1" applyAlignment="1">
      <alignment horizontal="center" vertical="center"/>
    </xf>
    <xf numFmtId="0" fontId="165" fillId="2" borderId="6" xfId="0" applyFont="1" applyFill="1" applyBorder="1" applyAlignment="1">
      <alignment horizontal="center" vertical="center"/>
    </xf>
    <xf numFmtId="0" fontId="165" fillId="2" borderId="8" xfId="0" applyFont="1" applyFill="1" applyBorder="1" applyAlignment="1">
      <alignment horizontal="center" vertical="center"/>
    </xf>
    <xf numFmtId="0" fontId="164" fillId="12" borderId="11" xfId="0" applyFont="1" applyFill="1" applyBorder="1" applyAlignment="1">
      <alignment horizontal="center" vertical="center"/>
    </xf>
    <xf numFmtId="0" fontId="164" fillId="12" borderId="0" xfId="0" applyFont="1" applyFill="1" applyAlignment="1">
      <alignment horizontal="center" vertical="center"/>
    </xf>
    <xf numFmtId="0" fontId="170" fillId="11" borderId="17" xfId="0" applyFont="1" applyFill="1" applyBorder="1" applyAlignment="1">
      <alignment horizontal="center" vertical="center"/>
    </xf>
    <xf numFmtId="0" fontId="164" fillId="12" borderId="7" xfId="0" applyFont="1" applyFill="1" applyBorder="1" applyAlignment="1">
      <alignment horizontal="center" vertical="center"/>
    </xf>
    <xf numFmtId="0" fontId="165" fillId="3" borderId="4" xfId="0" applyFont="1" applyFill="1" applyBorder="1" applyAlignment="1">
      <alignment horizontal="center" vertical="center"/>
    </xf>
    <xf numFmtId="0" fontId="165" fillId="3" borderId="5" xfId="0" applyFont="1" applyFill="1" applyBorder="1" applyAlignment="1">
      <alignment horizontal="center" vertical="center"/>
    </xf>
    <xf numFmtId="0" fontId="164" fillId="2" borderId="4" xfId="0" applyFont="1" applyFill="1" applyBorder="1" applyAlignment="1">
      <alignment horizontal="center" vertical="center"/>
    </xf>
    <xf numFmtId="0" fontId="165" fillId="3" borderId="16" xfId="0" applyFont="1" applyFill="1" applyBorder="1" applyAlignment="1">
      <alignment horizontal="center" vertical="center"/>
    </xf>
    <xf numFmtId="0" fontId="165" fillId="3" borderId="18" xfId="0" applyFont="1" applyFill="1" applyBorder="1" applyAlignment="1">
      <alignment horizontal="center" vertical="center"/>
    </xf>
    <xf numFmtId="0" fontId="164" fillId="2" borderId="15" xfId="0" applyFont="1" applyFill="1" applyBorder="1" applyAlignment="1">
      <alignment horizontal="center" vertical="center"/>
    </xf>
    <xf numFmtId="0" fontId="164" fillId="2" borderId="19" xfId="0" applyFont="1" applyFill="1" applyBorder="1" applyAlignment="1">
      <alignment horizontal="center" vertical="center"/>
    </xf>
    <xf numFmtId="0" fontId="164" fillId="2" borderId="23" xfId="0" applyFont="1" applyFill="1" applyBorder="1" applyAlignment="1">
      <alignment horizontal="center" vertical="center"/>
    </xf>
    <xf numFmtId="0" fontId="90" fillId="0" borderId="36" xfId="0" applyFont="1" applyBorder="1" applyAlignment="1">
      <alignment horizontal="center" vertical="center"/>
    </xf>
    <xf numFmtId="0" fontId="90" fillId="0" borderId="37" xfId="0" applyFont="1" applyBorder="1" applyAlignment="1">
      <alignment horizontal="center" vertical="center"/>
    </xf>
    <xf numFmtId="0" fontId="90" fillId="0" borderId="38" xfId="0" applyFont="1" applyBorder="1" applyAlignment="1">
      <alignment horizontal="center" vertical="center"/>
    </xf>
    <xf numFmtId="0" fontId="58" fillId="0" borderId="10" xfId="0" applyFont="1" applyBorder="1" applyAlignment="1">
      <alignment horizontal="center" vertical="center"/>
    </xf>
    <xf numFmtId="0" fontId="58" fillId="0" borderId="12" xfId="0" applyFont="1" applyBorder="1" applyAlignment="1">
      <alignment horizontal="center" vertical="center"/>
    </xf>
    <xf numFmtId="0" fontId="13" fillId="0" borderId="6" xfId="0" applyFont="1" applyBorder="1" applyAlignment="1">
      <alignment horizontal="left" vertical="center"/>
    </xf>
    <xf numFmtId="0" fontId="13" fillId="0" borderId="8" xfId="0" applyFont="1" applyBorder="1" applyAlignment="1">
      <alignment horizontal="left" vertical="center"/>
    </xf>
    <xf numFmtId="0" fontId="58" fillId="0" borderId="4" xfId="0" applyFont="1" applyBorder="1" applyAlignment="1">
      <alignment horizontal="center" vertical="center"/>
    </xf>
    <xf numFmtId="0" fontId="58" fillId="0" borderId="5" xfId="0" applyFont="1" applyBorder="1" applyAlignment="1">
      <alignment horizontal="center" vertical="center"/>
    </xf>
    <xf numFmtId="0" fontId="58" fillId="0" borderId="6" xfId="0" applyFont="1" applyBorder="1" applyAlignment="1">
      <alignment horizontal="center" vertical="top"/>
    </xf>
    <xf numFmtId="0" fontId="58" fillId="0" borderId="8" xfId="0" applyFont="1" applyBorder="1" applyAlignment="1">
      <alignment horizontal="center" vertical="top"/>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58" fillId="0" borderId="6" xfId="0" applyFont="1" applyBorder="1" applyAlignment="1">
      <alignment horizontal="center" vertical="center"/>
    </xf>
    <xf numFmtId="0" fontId="58" fillId="0" borderId="8" xfId="0" applyFont="1" applyBorder="1" applyAlignment="1">
      <alignment horizontal="center" vertical="center"/>
    </xf>
    <xf numFmtId="0" fontId="90" fillId="0" borderId="10" xfId="0" applyFont="1" applyBorder="1" applyAlignment="1">
      <alignment horizontal="center" vertical="center"/>
    </xf>
    <xf numFmtId="0" fontId="90" fillId="0" borderId="6" xfId="0" applyFont="1" applyBorder="1" applyAlignment="1">
      <alignment horizontal="center" vertical="center"/>
    </xf>
    <xf numFmtId="0" fontId="90" fillId="0" borderId="36" xfId="0" applyFont="1" applyBorder="1" applyAlignment="1">
      <alignment horizontal="center" vertical="center" textRotation="255"/>
    </xf>
    <xf numFmtId="0" fontId="90" fillId="0" borderId="37" xfId="0" applyFont="1" applyBorder="1" applyAlignment="1">
      <alignment horizontal="center" vertical="center" textRotation="255"/>
    </xf>
    <xf numFmtId="0" fontId="0" fillId="0" borderId="37" xfId="0" applyBorder="1" applyAlignment="1">
      <alignment horizontal="center" vertical="center" textRotation="255"/>
    </xf>
    <xf numFmtId="0" fontId="0" fillId="0" borderId="38" xfId="0" applyBorder="1" applyAlignment="1">
      <alignment horizontal="center" vertical="center" textRotation="255"/>
    </xf>
    <xf numFmtId="0" fontId="13" fillId="3" borderId="10" xfId="0" applyFont="1" applyFill="1" applyBorder="1" applyAlignment="1">
      <alignment horizontal="center" vertical="center"/>
    </xf>
    <xf numFmtId="0" fontId="13" fillId="3" borderId="12"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5" xfId="0" applyFont="1" applyFill="1" applyBorder="1" applyAlignment="1">
      <alignment horizontal="center" vertical="center"/>
    </xf>
    <xf numFmtId="0" fontId="9" fillId="0" borderId="6" xfId="0" applyFont="1" applyBorder="1" applyAlignment="1">
      <alignment horizontal="center" vertical="center"/>
    </xf>
    <xf numFmtId="0" fontId="9" fillId="0" borderId="8" xfId="0" applyFont="1" applyBorder="1" applyAlignment="1">
      <alignment horizontal="center" vertical="center"/>
    </xf>
    <xf numFmtId="0" fontId="9" fillId="0" borderId="5" xfId="0" applyFont="1" applyBorder="1" applyAlignment="1">
      <alignment horizontal="center" vertical="center"/>
    </xf>
    <xf numFmtId="0" fontId="58" fillId="0" borderId="4" xfId="0" applyFont="1" applyBorder="1" applyAlignment="1">
      <alignment horizontal="center" vertical="top"/>
    </xf>
    <xf numFmtId="0" fontId="58" fillId="0" borderId="5" xfId="0" applyFont="1" applyBorder="1" applyAlignment="1">
      <alignment horizontal="center" vertical="top"/>
    </xf>
    <xf numFmtId="0" fontId="60" fillId="0" borderId="0" xfId="0" applyFont="1">
      <alignment vertical="center"/>
    </xf>
    <xf numFmtId="0" fontId="60" fillId="0" borderId="0" xfId="0" applyFont="1" applyAlignment="1">
      <alignment horizontal="center" vertical="center"/>
    </xf>
    <xf numFmtId="0" fontId="60" fillId="0" borderId="0" xfId="0" applyFont="1" applyAlignment="1">
      <alignment horizontal="left" vertical="center"/>
    </xf>
    <xf numFmtId="0" fontId="58" fillId="0" borderId="0" xfId="0" applyFont="1" applyAlignment="1">
      <alignment horizontal="left" vertical="center"/>
    </xf>
    <xf numFmtId="0" fontId="0" fillId="3" borderId="0" xfId="0" applyFill="1" applyAlignment="1">
      <alignment horizontal="center" vertical="center"/>
    </xf>
    <xf numFmtId="0" fontId="58" fillId="0" borderId="4" xfId="0" applyFont="1" applyBorder="1" applyAlignment="1">
      <alignment horizontal="left" vertical="center"/>
    </xf>
    <xf numFmtId="0" fontId="58" fillId="0" borderId="5" xfId="0" applyFont="1" applyBorder="1" applyAlignment="1">
      <alignment horizontal="left" vertical="center"/>
    </xf>
    <xf numFmtId="0" fontId="8" fillId="3" borderId="0" xfId="0" applyFont="1" applyFill="1" applyAlignment="1">
      <alignment horizontal="center" vertical="center"/>
    </xf>
    <xf numFmtId="0" fontId="63" fillId="0" borderId="7" xfId="0" applyFont="1" applyBorder="1" applyAlignment="1">
      <alignment horizontal="center" vertical="center"/>
    </xf>
    <xf numFmtId="0" fontId="60" fillId="0" borderId="7" xfId="0" applyFont="1" applyBorder="1" applyAlignment="1">
      <alignment horizontal="center" vertical="center"/>
    </xf>
    <xf numFmtId="0" fontId="13" fillId="3" borderId="10" xfId="0" applyFont="1" applyFill="1" applyBorder="1" applyAlignment="1">
      <alignment horizontal="center"/>
    </xf>
    <xf numFmtId="0" fontId="13" fillId="3" borderId="12" xfId="0" applyFont="1" applyFill="1" applyBorder="1" applyAlignment="1">
      <alignment horizontal="center"/>
    </xf>
    <xf numFmtId="0" fontId="13" fillId="3" borderId="4" xfId="0" applyFont="1" applyFill="1" applyBorder="1" applyAlignment="1">
      <alignment horizontal="center"/>
    </xf>
    <xf numFmtId="0" fontId="13" fillId="3" borderId="5" xfId="0" applyFont="1" applyFill="1" applyBorder="1" applyAlignment="1">
      <alignment horizontal="center"/>
    </xf>
    <xf numFmtId="0" fontId="58" fillId="3" borderId="10" xfId="0" applyFont="1" applyFill="1" applyBorder="1" applyAlignment="1">
      <alignment horizontal="center" vertical="center"/>
    </xf>
    <xf numFmtId="0" fontId="58" fillId="3" borderId="12" xfId="0" applyFont="1" applyFill="1" applyBorder="1" applyAlignment="1">
      <alignment horizontal="center" vertical="center"/>
    </xf>
    <xf numFmtId="0" fontId="58" fillId="3" borderId="4" xfId="0" applyFont="1" applyFill="1" applyBorder="1" applyAlignment="1">
      <alignment horizontal="center" vertical="center"/>
    </xf>
    <xf numFmtId="0" fontId="58" fillId="3" borderId="5"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12"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5" xfId="0" applyFont="1" applyFill="1" applyBorder="1" applyAlignment="1">
      <alignment horizontal="center" vertical="center"/>
    </xf>
    <xf numFmtId="0" fontId="13" fillId="0" borderId="19" xfId="0" applyFont="1" applyBorder="1" applyAlignment="1">
      <alignment horizontal="center" vertical="center"/>
    </xf>
    <xf numFmtId="0" fontId="13" fillId="0" borderId="22" xfId="0" applyFont="1" applyBorder="1" applyAlignment="1">
      <alignment horizontal="center" vertical="center"/>
    </xf>
    <xf numFmtId="0" fontId="13" fillId="0" borderId="23" xfId="0" applyFont="1" applyBorder="1" applyAlignment="1">
      <alignment horizontal="center" vertical="center"/>
    </xf>
    <xf numFmtId="0" fontId="13" fillId="0" borderId="20" xfId="0" applyFont="1" applyBorder="1" applyAlignment="1">
      <alignment horizontal="center" vertical="center"/>
    </xf>
    <xf numFmtId="0" fontId="14" fillId="21" borderId="0" xfId="0" applyFont="1" applyFill="1" applyAlignment="1">
      <alignment horizontal="center" vertical="center"/>
    </xf>
    <xf numFmtId="0" fontId="24" fillId="12" borderId="0" xfId="0" applyFont="1" applyFill="1" applyAlignment="1">
      <alignment horizontal="center" vertical="center"/>
    </xf>
    <xf numFmtId="0" fontId="9" fillId="7" borderId="0" xfId="0" applyFont="1" applyFill="1" applyAlignment="1">
      <alignment horizontal="center" vertical="center"/>
    </xf>
    <xf numFmtId="0" fontId="9" fillId="3" borderId="0" xfId="0" applyFont="1" applyFill="1" applyAlignment="1">
      <alignment horizontal="left" vertical="center"/>
    </xf>
    <xf numFmtId="0" fontId="9" fillId="7" borderId="0" xfId="0" applyFont="1" applyFill="1" applyAlignment="1">
      <alignment horizontal="left" vertical="center"/>
    </xf>
    <xf numFmtId="0" fontId="9" fillId="3" borderId="0" xfId="0" applyFont="1" applyFill="1" applyAlignment="1">
      <alignment horizontal="center" vertical="center"/>
    </xf>
    <xf numFmtId="0" fontId="12" fillId="15" borderId="0" xfId="0" applyFont="1" applyFill="1" applyAlignment="1">
      <alignment horizontal="left" vertical="center"/>
    </xf>
    <xf numFmtId="0" fontId="9" fillId="3" borderId="32" xfId="0" applyFont="1" applyFill="1" applyBorder="1" applyAlignment="1">
      <alignment horizontal="center" vertical="center"/>
    </xf>
    <xf numFmtId="0" fontId="9" fillId="3" borderId="34" xfId="0" applyFont="1" applyFill="1" applyBorder="1" applyAlignment="1">
      <alignment horizontal="center" vertical="center"/>
    </xf>
    <xf numFmtId="0" fontId="9" fillId="0" borderId="0" xfId="0" applyFont="1" applyAlignment="1">
      <alignment horizontal="center" vertical="center" textRotation="255"/>
    </xf>
    <xf numFmtId="0" fontId="9" fillId="0" borderId="0" xfId="0" applyFont="1" applyAlignment="1">
      <alignment horizontal="left" vertical="center"/>
    </xf>
    <xf numFmtId="0" fontId="114" fillId="3" borderId="0" xfId="1" applyFont="1" applyFill="1" applyAlignment="1">
      <alignment horizontal="center" vertical="center"/>
    </xf>
    <xf numFmtId="0" fontId="111" fillId="7" borderId="0" xfId="1" applyFont="1" applyFill="1" applyAlignment="1">
      <alignment horizontal="center" vertical="center"/>
    </xf>
    <xf numFmtId="0" fontId="111" fillId="3" borderId="0" xfId="1" applyFont="1" applyFill="1" applyAlignment="1">
      <alignment horizontal="center" vertical="center"/>
    </xf>
    <xf numFmtId="0" fontId="108" fillId="12" borderId="0" xfId="1" applyFont="1" applyFill="1" applyAlignment="1">
      <alignment horizontal="center" vertical="center"/>
    </xf>
    <xf numFmtId="0" fontId="247" fillId="0" borderId="0" xfId="1" applyFont="1" applyAlignment="1">
      <alignment horizontal="center" vertical="center"/>
    </xf>
    <xf numFmtId="0" fontId="111" fillId="27" borderId="0" xfId="1" applyFont="1" applyFill="1" applyAlignment="1">
      <alignment horizontal="center" vertical="center"/>
    </xf>
    <xf numFmtId="0" fontId="19" fillId="0" borderId="0" xfId="1" applyAlignment="1">
      <alignment horizontal="left" vertical="center"/>
    </xf>
    <xf numFmtId="0" fontId="247" fillId="0" borderId="0" xfId="1" applyFont="1" applyAlignment="1">
      <alignment horizontal="left" vertical="center"/>
    </xf>
    <xf numFmtId="0" fontId="110" fillId="0" borderId="0" xfId="1" applyFont="1" applyAlignment="1">
      <alignment horizontal="left" vertical="center"/>
    </xf>
    <xf numFmtId="0" fontId="100" fillId="8" borderId="0" xfId="0" applyFont="1" applyFill="1" applyAlignment="1">
      <alignment horizontal="center" vertical="center"/>
    </xf>
    <xf numFmtId="0" fontId="54" fillId="0" borderId="21" xfId="3" applyBorder="1" applyAlignment="1">
      <alignment horizontal="center" vertical="center"/>
    </xf>
    <xf numFmtId="0" fontId="54" fillId="0" borderId="14" xfId="3" applyBorder="1" applyAlignment="1">
      <alignment horizontal="center" vertical="center"/>
    </xf>
    <xf numFmtId="0" fontId="54" fillId="0" borderId="16" xfId="3" applyBorder="1" applyAlignment="1">
      <alignment horizontal="center" vertical="center"/>
    </xf>
    <xf numFmtId="0" fontId="54" fillId="0" borderId="18" xfId="3" applyBorder="1" applyAlignment="1">
      <alignment horizontal="center" vertical="center"/>
    </xf>
    <xf numFmtId="0" fontId="54" fillId="0" borderId="13" xfId="3" applyBorder="1" applyAlignment="1">
      <alignment horizontal="center" vertical="center"/>
    </xf>
    <xf numFmtId="0" fontId="54" fillId="0" borderId="17" xfId="3" applyBorder="1" applyAlignment="1">
      <alignment horizontal="center" vertical="center"/>
    </xf>
    <xf numFmtId="0" fontId="54" fillId="0" borderId="13" xfId="3" applyBorder="1" applyAlignment="1">
      <alignment horizontal="left" vertical="center"/>
    </xf>
    <xf numFmtId="0" fontId="54" fillId="0" borderId="14" xfId="3" applyBorder="1" applyAlignment="1">
      <alignment horizontal="left" vertical="center"/>
    </xf>
    <xf numFmtId="0" fontId="24" fillId="0" borderId="21" xfId="3" applyFont="1" applyBorder="1" applyAlignment="1">
      <alignment horizontal="center" vertical="center"/>
    </xf>
    <xf numFmtId="0" fontId="24" fillId="0" borderId="14" xfId="3" applyFont="1" applyBorder="1" applyAlignment="1">
      <alignment horizontal="center" vertical="center"/>
    </xf>
    <xf numFmtId="0" fontId="24" fillId="0" borderId="16" xfId="3" applyFont="1" applyBorder="1" applyAlignment="1">
      <alignment horizontal="center" vertical="center"/>
    </xf>
    <xf numFmtId="0" fontId="24" fillId="0" borderId="18" xfId="3" applyFont="1" applyBorder="1" applyAlignment="1">
      <alignment horizontal="center" vertical="center"/>
    </xf>
    <xf numFmtId="0" fontId="24" fillId="0" borderId="13" xfId="3" applyFont="1" applyBorder="1" applyAlignment="1">
      <alignment horizontal="center" vertical="center"/>
    </xf>
    <xf numFmtId="0" fontId="24" fillId="0" borderId="17" xfId="3" applyFont="1" applyBorder="1" applyAlignment="1">
      <alignment horizontal="center" vertical="center"/>
    </xf>
    <xf numFmtId="0" fontId="54" fillId="0" borderId="21" xfId="3" applyBorder="1">
      <alignment vertical="center"/>
    </xf>
    <xf numFmtId="0" fontId="54" fillId="0" borderId="13" xfId="3" applyBorder="1">
      <alignment vertical="center"/>
    </xf>
    <xf numFmtId="0" fontId="54" fillId="0" borderId="14" xfId="3" applyBorder="1">
      <alignment vertical="center"/>
    </xf>
    <xf numFmtId="0" fontId="54" fillId="0" borderId="20" xfId="3" applyBorder="1" applyAlignment="1">
      <alignment horizontal="left" vertical="center"/>
    </xf>
    <xf numFmtId="0" fontId="54" fillId="0" borderId="0" xfId="3" applyAlignment="1">
      <alignment horizontal="left" vertical="center"/>
    </xf>
    <xf numFmtId="0" fontId="54" fillId="0" borderId="15" xfId="3" applyBorder="1" applyAlignment="1">
      <alignment horizontal="left" vertical="center"/>
    </xf>
    <xf numFmtId="0" fontId="54" fillId="0" borderId="20" xfId="3" applyBorder="1" applyAlignment="1">
      <alignment horizontal="center" vertical="center"/>
    </xf>
    <xf numFmtId="0" fontId="54" fillId="0" borderId="0" xfId="3" applyAlignment="1">
      <alignment horizontal="center" vertical="center"/>
    </xf>
    <xf numFmtId="0" fontId="54" fillId="0" borderId="2" xfId="3" applyBorder="1" applyAlignment="1">
      <alignment horizontal="center" vertical="center"/>
    </xf>
    <xf numFmtId="0" fontId="54" fillId="0" borderId="3" xfId="3" applyBorder="1" applyAlignment="1">
      <alignment horizontal="center" vertical="center"/>
    </xf>
    <xf numFmtId="0" fontId="54" fillId="0" borderId="2" xfId="3" applyBorder="1" applyAlignment="1">
      <alignment horizontal="left" vertical="center"/>
    </xf>
    <xf numFmtId="0" fontId="54" fillId="0" borderId="1" xfId="3" applyBorder="1" applyAlignment="1">
      <alignment horizontal="left" vertical="center"/>
    </xf>
    <xf numFmtId="0" fontId="54" fillId="0" borderId="3" xfId="3" applyBorder="1" applyAlignment="1">
      <alignment horizontal="left" vertical="center"/>
    </xf>
    <xf numFmtId="0" fontId="9" fillId="0" borderId="21" xfId="3" applyFont="1" applyBorder="1" applyAlignment="1">
      <alignment horizontal="left" vertical="center"/>
    </xf>
    <xf numFmtId="0" fontId="9" fillId="0" borderId="13" xfId="3" applyFont="1" applyBorder="1" applyAlignment="1">
      <alignment horizontal="left" vertical="center"/>
    </xf>
    <xf numFmtId="0" fontId="9" fillId="0" borderId="14" xfId="3" applyFont="1" applyBorder="1" applyAlignment="1">
      <alignment horizontal="left" vertical="center"/>
    </xf>
    <xf numFmtId="0" fontId="13" fillId="0" borderId="16" xfId="3" applyFont="1" applyBorder="1" applyAlignment="1">
      <alignment horizontal="left" vertical="center"/>
    </xf>
    <xf numFmtId="0" fontId="13" fillId="0" borderId="17" xfId="3" applyFont="1" applyBorder="1" applyAlignment="1">
      <alignment horizontal="left" vertical="center"/>
    </xf>
    <xf numFmtId="0" fontId="13" fillId="0" borderId="18" xfId="3" applyFont="1" applyBorder="1" applyAlignment="1">
      <alignment horizontal="left" vertical="center"/>
    </xf>
    <xf numFmtId="0" fontId="103" fillId="8" borderId="0" xfId="3" applyFont="1" applyFill="1" applyAlignment="1">
      <alignment horizontal="center" vertical="center"/>
    </xf>
    <xf numFmtId="0" fontId="54" fillId="0" borderId="15" xfId="3" applyBorder="1" applyAlignment="1">
      <alignment horizontal="center" vertical="center"/>
    </xf>
    <xf numFmtId="0" fontId="54" fillId="0" borderId="2" xfId="3" applyBorder="1">
      <alignment vertical="center"/>
    </xf>
    <xf numFmtId="0" fontId="54" fillId="0" borderId="1" xfId="3" applyBorder="1">
      <alignment vertical="center"/>
    </xf>
    <xf numFmtId="0" fontId="54" fillId="0" borderId="3" xfId="3" applyBorder="1">
      <alignment vertical="center"/>
    </xf>
    <xf numFmtId="0" fontId="102" fillId="0" borderId="17" xfId="3" applyFont="1" applyBorder="1" applyAlignment="1">
      <alignment horizontal="center" vertical="center"/>
    </xf>
    <xf numFmtId="0" fontId="91" fillId="0" borderId="17" xfId="0" applyFont="1" applyBorder="1" applyAlignment="1">
      <alignment horizontal="center" vertical="center"/>
    </xf>
    <xf numFmtId="0" fontId="40" fillId="0" borderId="17" xfId="0" applyFont="1" applyBorder="1" applyAlignment="1">
      <alignment horizontal="center" vertical="center"/>
    </xf>
    <xf numFmtId="0" fontId="122" fillId="0" borderId="0" xfId="0" applyFont="1" applyAlignment="1">
      <alignment horizontal="center" vertical="center"/>
    </xf>
    <xf numFmtId="0" fontId="88" fillId="0" borderId="65" xfId="0" applyFont="1" applyBorder="1" applyAlignment="1">
      <alignment horizontal="center" vertical="center"/>
    </xf>
    <xf numFmtId="0" fontId="88" fillId="0" borderId="67" xfId="0" applyFont="1" applyBorder="1" applyAlignment="1">
      <alignment horizontal="center" vertical="center"/>
    </xf>
    <xf numFmtId="0" fontId="120" fillId="0" borderId="0" xfId="0" applyFont="1" applyAlignment="1">
      <alignment horizontal="center" vertical="center"/>
    </xf>
    <xf numFmtId="0" fontId="17" fillId="11" borderId="10" xfId="0" applyFont="1" applyFill="1" applyBorder="1" applyAlignment="1">
      <alignment horizontal="left" vertical="center"/>
    </xf>
    <xf numFmtId="0" fontId="17" fillId="11" borderId="11" xfId="0" applyFont="1" applyFill="1" applyBorder="1" applyAlignment="1">
      <alignment horizontal="left" vertical="center"/>
    </xf>
    <xf numFmtId="0" fontId="17" fillId="11" borderId="12" xfId="0" applyFont="1" applyFill="1" applyBorder="1" applyAlignment="1">
      <alignment horizontal="left" vertical="center"/>
    </xf>
    <xf numFmtId="0" fontId="0" fillId="0" borderId="59" xfId="0" applyBorder="1" applyAlignment="1">
      <alignment horizontal="left" vertical="center"/>
    </xf>
    <xf numFmtId="0" fontId="0" fillId="0" borderId="60" xfId="0" applyBorder="1" applyAlignment="1">
      <alignment horizontal="left" vertical="center"/>
    </xf>
    <xf numFmtId="0" fontId="0" fillId="0" borderId="61" xfId="0" applyBorder="1" applyAlignment="1">
      <alignment horizontal="left" vertical="center"/>
    </xf>
    <xf numFmtId="0" fontId="0" fillId="0" borderId="64" xfId="0" applyBorder="1" applyAlignment="1">
      <alignment horizontal="left" vertical="center"/>
    </xf>
    <xf numFmtId="0" fontId="0" fillId="0" borderId="65" xfId="0" applyBorder="1" applyAlignment="1">
      <alignment horizontal="left" vertical="center"/>
    </xf>
    <xf numFmtId="0" fontId="0" fillId="0" borderId="66" xfId="0" applyBorder="1" applyAlignment="1">
      <alignment horizontal="left" vertical="center"/>
    </xf>
    <xf numFmtId="0" fontId="0" fillId="0" borderId="62" xfId="0" applyBorder="1" applyAlignment="1">
      <alignment horizontal="left" vertical="center"/>
    </xf>
    <xf numFmtId="0" fontId="0" fillId="0" borderId="63" xfId="0" applyBorder="1" applyAlignment="1">
      <alignment horizontal="left" vertical="center"/>
    </xf>
    <xf numFmtId="0" fontId="0" fillId="0" borderId="20" xfId="0" applyBorder="1" applyAlignment="1">
      <alignment horizontal="left" vertical="center"/>
    </xf>
    <xf numFmtId="0" fontId="0" fillId="0" borderId="0" xfId="0" applyAlignment="1">
      <alignment horizontal="left" vertical="center"/>
    </xf>
    <xf numFmtId="0" fontId="0" fillId="0" borderId="5" xfId="0" applyBorder="1" applyAlignment="1">
      <alignment horizontal="left" vertical="center"/>
    </xf>
    <xf numFmtId="0" fontId="14" fillId="0" borderId="59" xfId="0" applyFont="1" applyBorder="1" applyAlignment="1">
      <alignment horizontal="center" vertical="center"/>
    </xf>
    <xf numFmtId="0" fontId="14" fillId="0" borderId="60" xfId="0" applyFont="1" applyBorder="1" applyAlignment="1">
      <alignment horizontal="center" vertical="center"/>
    </xf>
    <xf numFmtId="0" fontId="14" fillId="0" borderId="69" xfId="0" applyFont="1" applyBorder="1" applyAlignment="1">
      <alignment horizontal="center" vertical="center"/>
    </xf>
    <xf numFmtId="0" fontId="14" fillId="0" borderId="83" xfId="0" applyFont="1" applyBorder="1" applyAlignment="1">
      <alignment horizontal="center" vertical="center"/>
    </xf>
    <xf numFmtId="0" fontId="14" fillId="0" borderId="81" xfId="0" applyFont="1" applyBorder="1" applyAlignment="1">
      <alignment horizontal="center" vertical="center"/>
    </xf>
    <xf numFmtId="0" fontId="14" fillId="0" borderId="82" xfId="0" applyFont="1" applyBorder="1" applyAlignment="1">
      <alignment horizontal="center" vertical="center"/>
    </xf>
    <xf numFmtId="0" fontId="13" fillId="0" borderId="76" xfId="0" applyFont="1" applyBorder="1" applyAlignment="1">
      <alignment horizontal="left" vertical="center"/>
    </xf>
    <xf numFmtId="0" fontId="13" fillId="0" borderId="60" xfId="0" applyFont="1" applyBorder="1" applyAlignment="1">
      <alignment horizontal="left" vertical="center"/>
    </xf>
    <xf numFmtId="0" fontId="13" fillId="0" borderId="63" xfId="0" applyFont="1" applyBorder="1" applyAlignment="1">
      <alignment horizontal="left" vertical="center"/>
    </xf>
    <xf numFmtId="0" fontId="13" fillId="0" borderId="77" xfId="0" applyFont="1" applyBorder="1" applyAlignment="1">
      <alignment horizontal="left" vertical="center"/>
    </xf>
    <xf numFmtId="0" fontId="13" fillId="0" borderId="65" xfId="0" applyFont="1" applyBorder="1" applyAlignment="1">
      <alignment horizontal="left" vertical="center"/>
    </xf>
    <xf numFmtId="0" fontId="13" fillId="0" borderId="67" xfId="0" applyFont="1" applyBorder="1" applyAlignment="1">
      <alignment horizontal="left" vertical="center"/>
    </xf>
    <xf numFmtId="0" fontId="89" fillId="0" borderId="76" xfId="0" applyFont="1" applyBorder="1" applyAlignment="1">
      <alignment horizontal="center" vertical="center"/>
    </xf>
    <xf numFmtId="0" fontId="89" fillId="0" borderId="78" xfId="0" applyFont="1" applyBorder="1" applyAlignment="1">
      <alignment horizontal="center" vertical="center"/>
    </xf>
    <xf numFmtId="0" fontId="0" fillId="0" borderId="60" xfId="0" applyBorder="1" applyAlignment="1">
      <alignment horizontal="center"/>
    </xf>
    <xf numFmtId="0" fontId="0" fillId="0" borderId="6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86" fillId="0" borderId="64" xfId="0" applyFont="1" applyBorder="1" applyAlignment="1">
      <alignment horizontal="left" vertical="center"/>
    </xf>
    <xf numFmtId="0" fontId="86" fillId="0" borderId="65" xfId="0" applyFont="1" applyBorder="1" applyAlignment="1">
      <alignment horizontal="left" vertical="center"/>
    </xf>
    <xf numFmtId="0" fontId="7" fillId="11" borderId="10" xfId="0" applyFont="1" applyFill="1" applyBorder="1" applyAlignment="1">
      <alignment horizontal="left" vertical="center"/>
    </xf>
    <xf numFmtId="0" fontId="7" fillId="11" borderId="11" xfId="0" applyFont="1" applyFill="1" applyBorder="1" applyAlignment="1">
      <alignment horizontal="left" vertical="center"/>
    </xf>
    <xf numFmtId="0" fontId="7" fillId="11" borderId="12" xfId="0" applyFont="1" applyFill="1"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22" xfId="0" applyBorder="1" applyAlignment="1">
      <alignment horizontal="center" vertical="center"/>
    </xf>
    <xf numFmtId="0" fontId="0" fillId="0" borderId="23" xfId="0" applyBorder="1" applyAlignment="1">
      <alignment horizontal="center" vertical="center"/>
    </xf>
    <xf numFmtId="0" fontId="88" fillId="0" borderId="59" xfId="0" applyFont="1" applyBorder="1" applyAlignment="1">
      <alignment horizontal="center" vertical="center"/>
    </xf>
    <xf numFmtId="0" fontId="88" fillId="0" borderId="64" xfId="0" applyFont="1" applyBorder="1" applyAlignment="1">
      <alignment horizontal="center" vertical="center"/>
    </xf>
    <xf numFmtId="0" fontId="88" fillId="0" borderId="60" xfId="0" applyFont="1" applyBorder="1">
      <alignment vertical="center"/>
    </xf>
    <xf numFmtId="0" fontId="88" fillId="0" borderId="69" xfId="0" applyFont="1" applyBorder="1">
      <alignment vertical="center"/>
    </xf>
    <xf numFmtId="0" fontId="88" fillId="0" borderId="65" xfId="0" applyFont="1" applyBorder="1">
      <alignment vertical="center"/>
    </xf>
    <xf numFmtId="0" fontId="88" fillId="0" borderId="71" xfId="0" applyFont="1" applyBorder="1">
      <alignment vertical="center"/>
    </xf>
    <xf numFmtId="0" fontId="88" fillId="0" borderId="60" xfId="0" applyFont="1" applyBorder="1" applyAlignment="1">
      <alignment horizontal="center" vertical="center"/>
    </xf>
    <xf numFmtId="0" fontId="88" fillId="0" borderId="63" xfId="0" applyFont="1" applyBorder="1">
      <alignment vertical="center"/>
    </xf>
    <xf numFmtId="0" fontId="88" fillId="0" borderId="67" xfId="0" applyFont="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34" xfId="0" applyBorder="1" applyAlignment="1">
      <alignment horizontal="left" vertical="center"/>
    </xf>
    <xf numFmtId="0" fontId="49" fillId="0" borderId="0" xfId="0" applyFont="1" applyAlignment="1">
      <alignment horizontal="center" vertical="center"/>
    </xf>
    <xf numFmtId="0" fontId="277" fillId="0" borderId="0" xfId="0" applyFont="1" applyAlignment="1">
      <alignment horizontal="center" vertic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39" xfId="0" applyBorder="1" applyAlignment="1">
      <alignment horizontal="center" vertical="center"/>
    </xf>
    <xf numFmtId="0" fontId="0" fillId="0" borderId="53" xfId="0" applyBorder="1" applyAlignment="1">
      <alignment horizontal="center" vertical="center"/>
    </xf>
    <xf numFmtId="0" fontId="0" fillId="0" borderId="15" xfId="0" applyBorder="1" applyAlignment="1">
      <alignment horizontal="center" vertical="center"/>
    </xf>
    <xf numFmtId="0" fontId="0" fillId="0" borderId="42" xfId="0" applyBorder="1" applyAlignment="1">
      <alignment horizontal="center" vertical="center"/>
    </xf>
    <xf numFmtId="0" fontId="0" fillId="0" borderId="52"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top"/>
    </xf>
    <xf numFmtId="0" fontId="0" fillId="0" borderId="0" xfId="0" applyAlignment="1">
      <alignment horizontal="center" vertical="top"/>
    </xf>
    <xf numFmtId="0" fontId="0" fillId="0" borderId="5" xfId="0" applyBorder="1" applyAlignment="1">
      <alignment horizontal="center" vertical="top"/>
    </xf>
    <xf numFmtId="0" fontId="0" fillId="0" borderId="6" xfId="0" applyBorder="1" applyAlignment="1">
      <alignment horizontal="center" vertical="top"/>
    </xf>
    <xf numFmtId="0" fontId="0" fillId="0" borderId="7" xfId="0" applyBorder="1" applyAlignment="1">
      <alignment horizontal="center" vertical="top"/>
    </xf>
    <xf numFmtId="0" fontId="0" fillId="0" borderId="8" xfId="0" applyBorder="1" applyAlignment="1">
      <alignment horizontal="center" vertical="top"/>
    </xf>
    <xf numFmtId="0" fontId="0" fillId="0" borderId="10" xfId="0" applyBorder="1" applyAlignment="1">
      <alignment horizontal="center" vertical="center"/>
    </xf>
    <xf numFmtId="0" fontId="0" fillId="0" borderId="46" xfId="0" applyBorder="1" applyAlignment="1">
      <alignment horizontal="center" vertical="center"/>
    </xf>
    <xf numFmtId="0" fontId="0" fillId="0" borderId="46" xfId="0" applyBorder="1" applyAlignment="1">
      <alignment horizontal="left" vertical="center"/>
    </xf>
    <xf numFmtId="0" fontId="0" fillId="0" borderId="47" xfId="0" applyBorder="1" applyAlignment="1">
      <alignment horizontal="left" vertical="center"/>
    </xf>
    <xf numFmtId="0" fontId="0" fillId="0" borderId="32" xfId="0" applyBorder="1" applyAlignment="1">
      <alignment horizontal="center" vertical="center"/>
    </xf>
    <xf numFmtId="0" fontId="0" fillId="0" borderId="85" xfId="0" applyBorder="1" applyAlignment="1">
      <alignment horizontal="center" vertical="center"/>
    </xf>
    <xf numFmtId="0" fontId="0" fillId="0" borderId="108" xfId="0" applyBorder="1" applyAlignment="1">
      <alignment horizontal="center" vertical="center"/>
    </xf>
    <xf numFmtId="0" fontId="13" fillId="0" borderId="108" xfId="0" applyFont="1" applyBorder="1" applyAlignment="1">
      <alignment horizontal="center" vertical="center"/>
    </xf>
    <xf numFmtId="0" fontId="13" fillId="0" borderId="33" xfId="0" applyFont="1"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0" fillId="0" borderId="15" xfId="0" applyBorder="1" applyAlignment="1">
      <alignment horizontal="center" vertical="top"/>
    </xf>
    <xf numFmtId="0" fontId="0" fillId="0" borderId="52" xfId="0" applyBorder="1" applyAlignment="1">
      <alignment horizontal="center" vertical="top"/>
    </xf>
    <xf numFmtId="0" fontId="0" fillId="0" borderId="9" xfId="0" applyBorder="1" applyAlignment="1">
      <alignment horizontal="center" vertical="center"/>
    </xf>
    <xf numFmtId="0" fontId="0" fillId="0" borderId="9" xfId="0" applyBorder="1" applyAlignment="1">
      <alignment horizontal="left" vertical="center"/>
    </xf>
    <xf numFmtId="0" fontId="0" fillId="0" borderId="26" xfId="0" applyBorder="1" applyAlignment="1">
      <alignment horizontal="left" vertical="center"/>
    </xf>
    <xf numFmtId="0" fontId="9" fillId="0" borderId="54" xfId="0" applyFont="1" applyBorder="1" applyAlignment="1">
      <alignment horizontal="center" vertical="center"/>
    </xf>
    <xf numFmtId="0" fontId="0" fillId="0" borderId="54" xfId="0" applyBorder="1" applyAlignment="1">
      <alignment horizontal="left" vertical="center"/>
    </xf>
    <xf numFmtId="0" fontId="0" fillId="0" borderId="55" xfId="0" applyBorder="1" applyAlignment="1">
      <alignment horizontal="left"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124" fillId="0" borderId="0" xfId="0" applyFont="1" applyAlignment="1">
      <alignment horizontal="center" vertical="center"/>
    </xf>
    <xf numFmtId="0" fontId="48" fillId="0" borderId="0" xfId="0" applyFont="1" applyAlignment="1">
      <alignment horizontal="left" vertical="center"/>
    </xf>
    <xf numFmtId="0" fontId="278" fillId="0" borderId="0" xfId="0" applyFont="1" applyAlignment="1">
      <alignment horizontal="left"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20" xfId="0" applyBorder="1" applyAlignment="1">
      <alignment horizontal="center" vertical="top"/>
    </xf>
    <xf numFmtId="0" fontId="0" fillId="0" borderId="42" xfId="0" applyBorder="1" applyAlignment="1">
      <alignment horizontal="center" vertical="top"/>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4" fillId="0" borderId="12" xfId="0" applyFont="1" applyBorder="1" applyAlignment="1">
      <alignment horizontal="center" vertical="center"/>
    </xf>
    <xf numFmtId="0" fontId="24" fillId="0" borderId="4" xfId="0" applyFont="1" applyBorder="1" applyAlignment="1">
      <alignment horizontal="center" vertical="center"/>
    </xf>
    <xf numFmtId="0" fontId="24" fillId="0" borderId="0" xfId="0" applyFont="1" applyAlignment="1">
      <alignment horizontal="center" vertical="center"/>
    </xf>
    <xf numFmtId="0" fontId="24" fillId="0" borderId="5" xfId="0" applyFont="1" applyBorder="1" applyAlignment="1">
      <alignment horizontal="center" vertical="center"/>
    </xf>
    <xf numFmtId="0" fontId="0" fillId="0" borderId="51"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8" xfId="0" applyBorder="1" applyAlignment="1">
      <alignment horizontal="center" vertical="center"/>
    </xf>
    <xf numFmtId="0" fontId="41" fillId="0" borderId="0" xfId="0" applyFont="1" applyAlignment="1">
      <alignment horizontal="center" vertical="center"/>
    </xf>
    <xf numFmtId="0" fontId="0" fillId="0" borderId="50" xfId="0" applyBorder="1" applyAlignment="1">
      <alignment horizontal="center" vertical="center"/>
    </xf>
    <xf numFmtId="0" fontId="0" fillId="0" borderId="27" xfId="0" applyBorder="1" applyAlignment="1">
      <alignment horizontal="center" vertical="center"/>
    </xf>
    <xf numFmtId="0" fontId="24" fillId="0" borderId="46" xfId="0" applyFont="1" applyBorder="1" applyAlignment="1">
      <alignment horizontal="center" vertical="center"/>
    </xf>
    <xf numFmtId="0" fontId="24" fillId="0" borderId="47" xfId="0" applyFont="1" applyBorder="1" applyAlignment="1">
      <alignment horizontal="center" vertical="center"/>
    </xf>
    <xf numFmtId="0" fontId="24" fillId="0" borderId="54" xfId="0" applyFont="1" applyBorder="1" applyAlignment="1">
      <alignment horizontal="center" vertical="center"/>
    </xf>
    <xf numFmtId="0" fontId="24" fillId="0" borderId="55" xfId="0" applyFont="1" applyBorder="1" applyAlignment="1">
      <alignment horizontal="center" vertical="center"/>
    </xf>
    <xf numFmtId="0" fontId="0" fillId="0" borderId="26" xfId="0" applyBorder="1" applyAlignment="1">
      <alignment horizontal="center" vertical="center"/>
    </xf>
    <xf numFmtId="0" fontId="0" fillId="0" borderId="52" xfId="0" applyBorder="1" applyAlignment="1">
      <alignment horizontal="left" vertical="center"/>
    </xf>
    <xf numFmtId="0" fontId="75" fillId="11" borderId="17" xfId="0" applyFont="1" applyFill="1" applyBorder="1" applyAlignment="1">
      <alignment horizontal="left" vertical="center"/>
    </xf>
    <xf numFmtId="0" fontId="76" fillId="0" borderId="0" xfId="0" applyFont="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0" borderId="3" xfId="0" applyBorder="1" applyAlignment="1">
      <alignment horizontal="center" vertical="center"/>
    </xf>
    <xf numFmtId="0" fontId="14" fillId="5" borderId="2" xfId="0" applyFont="1" applyFill="1" applyBorder="1" applyAlignment="1">
      <alignment horizontal="center" vertical="center"/>
    </xf>
    <xf numFmtId="0" fontId="14" fillId="5" borderId="1" xfId="0" applyFont="1" applyFill="1" applyBorder="1" applyAlignment="1">
      <alignment horizontal="center" vertical="center"/>
    </xf>
    <xf numFmtId="0" fontId="14" fillId="5" borderId="3" xfId="0" applyFont="1" applyFill="1" applyBorder="1" applyAlignment="1">
      <alignment horizontal="center" vertical="center"/>
    </xf>
    <xf numFmtId="0" fontId="0" fillId="5" borderId="21" xfId="0" applyFill="1" applyBorder="1" applyAlignment="1">
      <alignment horizontal="center" vertical="center"/>
    </xf>
    <xf numFmtId="0" fontId="0" fillId="5" borderId="14" xfId="0" applyFill="1" applyBorder="1" applyAlignment="1">
      <alignment horizontal="center" vertical="center"/>
    </xf>
    <xf numFmtId="0" fontId="0" fillId="0" borderId="2" xfId="0" applyBorder="1" applyAlignment="1">
      <alignment horizontal="left" vertical="center"/>
    </xf>
    <xf numFmtId="0" fontId="0" fillId="0" borderId="1" xfId="0" applyBorder="1" applyAlignment="1">
      <alignment horizontal="left" vertical="center"/>
    </xf>
    <xf numFmtId="0" fontId="0" fillId="0" borderId="3" xfId="0" applyBorder="1" applyAlignment="1">
      <alignment horizontal="left" vertical="center"/>
    </xf>
    <xf numFmtId="0" fontId="0" fillId="0" borderId="16"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0" fillId="5" borderId="9" xfId="0" applyFill="1" applyBorder="1" applyAlignment="1">
      <alignment horizontal="center" vertical="center"/>
    </xf>
    <xf numFmtId="0" fontId="79" fillId="11" borderId="0" xfId="0" applyFont="1" applyFill="1" applyAlignment="1">
      <alignment horizontal="center" vertical="center"/>
    </xf>
    <xf numFmtId="0" fontId="14" fillId="0" borderId="2" xfId="0" applyFont="1" applyBorder="1" applyAlignment="1">
      <alignment horizontal="center" vertical="center"/>
    </xf>
    <xf numFmtId="0" fontId="14" fillId="0" borderId="1" xfId="0" applyFont="1" applyBorder="1" applyAlignment="1">
      <alignment horizontal="center" vertical="center"/>
    </xf>
    <xf numFmtId="0" fontId="14" fillId="0" borderId="3" xfId="0" applyFont="1" applyBorder="1" applyAlignment="1">
      <alignment horizontal="center" vertical="center"/>
    </xf>
    <xf numFmtId="0" fontId="0" fillId="0" borderId="15" xfId="0" applyBorder="1" applyAlignment="1">
      <alignment horizontal="left" vertical="center"/>
    </xf>
    <xf numFmtId="0" fontId="0" fillId="5" borderId="2" xfId="0" applyFill="1" applyBorder="1" applyAlignment="1">
      <alignment horizontal="left" vertical="center"/>
    </xf>
    <xf numFmtId="0" fontId="0" fillId="5" borderId="1" xfId="0" applyFill="1" applyBorder="1" applyAlignment="1">
      <alignment horizontal="left" vertical="center"/>
    </xf>
    <xf numFmtId="0" fontId="0" fillId="5" borderId="3" xfId="0" applyFill="1" applyBorder="1" applyAlignment="1">
      <alignment horizontal="left" vertical="center"/>
    </xf>
    <xf numFmtId="0" fontId="0" fillId="5" borderId="16" xfId="0" applyFill="1" applyBorder="1" applyAlignment="1">
      <alignment horizontal="center" vertical="center"/>
    </xf>
    <xf numFmtId="0" fontId="0" fillId="5" borderId="18" xfId="0" applyFill="1" applyBorder="1" applyAlignment="1">
      <alignment horizontal="center" vertical="center"/>
    </xf>
    <xf numFmtId="0" fontId="0" fillId="5" borderId="1" xfId="0" applyFill="1" applyBorder="1" applyAlignment="1">
      <alignment horizontal="center" vertical="center"/>
    </xf>
    <xf numFmtId="0" fontId="77" fillId="11" borderId="10" xfId="0" applyFont="1" applyFill="1" applyBorder="1" applyAlignment="1">
      <alignment horizontal="center" vertical="center"/>
    </xf>
    <xf numFmtId="0" fontId="77" fillId="11" borderId="11" xfId="0" applyFont="1" applyFill="1" applyBorder="1" applyAlignment="1">
      <alignment horizontal="center" vertical="center"/>
    </xf>
    <xf numFmtId="0" fontId="77" fillId="11" borderId="12" xfId="0" applyFont="1" applyFill="1" applyBorder="1" applyAlignment="1">
      <alignment horizontal="center" vertical="center"/>
    </xf>
    <xf numFmtId="0" fontId="80" fillId="11" borderId="0" xfId="0" applyFont="1" applyFill="1" applyAlignment="1">
      <alignment horizontal="center" vertical="center"/>
    </xf>
    <xf numFmtId="0" fontId="20" fillId="0" borderId="17" xfId="1" applyFont="1" applyBorder="1" applyAlignment="1">
      <alignment horizontal="left" vertical="center"/>
    </xf>
    <xf numFmtId="0" fontId="28" fillId="0" borderId="10" xfId="1" applyFont="1" applyBorder="1" applyAlignment="1">
      <alignment horizontal="center" vertical="center" wrapText="1"/>
    </xf>
    <xf numFmtId="0" fontId="28" fillId="0" borderId="11" xfId="1" applyFont="1" applyBorder="1" applyAlignment="1">
      <alignment horizontal="center" vertical="center" wrapText="1"/>
    </xf>
    <xf numFmtId="0" fontId="28" fillId="0" borderId="12" xfId="1" applyFont="1" applyBorder="1" applyAlignment="1">
      <alignment horizontal="center" vertical="center" wrapText="1"/>
    </xf>
    <xf numFmtId="0" fontId="28" fillId="0" borderId="6" xfId="1" applyFont="1" applyBorder="1" applyAlignment="1">
      <alignment horizontal="center" vertical="center" wrapText="1"/>
    </xf>
    <xf numFmtId="0" fontId="28" fillId="0" borderId="7" xfId="1" applyFont="1" applyBorder="1" applyAlignment="1">
      <alignment horizontal="center" vertical="center" wrapText="1"/>
    </xf>
    <xf numFmtId="0" fontId="28" fillId="0" borderId="8" xfId="1" applyFont="1" applyBorder="1" applyAlignment="1">
      <alignment horizontal="center" vertical="center" wrapText="1"/>
    </xf>
    <xf numFmtId="0" fontId="30" fillId="3" borderId="0" xfId="1" applyFont="1" applyFill="1" applyAlignment="1">
      <alignment horizontal="center" vertical="center"/>
    </xf>
    <xf numFmtId="0" fontId="21" fillId="0" borderId="10" xfId="1" applyFont="1" applyBorder="1" applyAlignment="1">
      <alignment horizontal="center" vertical="center" wrapText="1"/>
    </xf>
    <xf numFmtId="0" fontId="21" fillId="0" borderId="11" xfId="1" applyFont="1" applyBorder="1" applyAlignment="1">
      <alignment horizontal="center" vertical="center" wrapText="1"/>
    </xf>
    <xf numFmtId="0" fontId="21" fillId="0" borderId="12" xfId="1" applyFont="1" applyBorder="1" applyAlignment="1">
      <alignment horizontal="center" vertical="center" wrapText="1"/>
    </xf>
    <xf numFmtId="0" fontId="21" fillId="0" borderId="6" xfId="1" applyFont="1" applyBorder="1" applyAlignment="1">
      <alignment horizontal="center" vertical="center" wrapText="1"/>
    </xf>
    <xf numFmtId="0" fontId="21" fillId="0" borderId="7" xfId="1" applyFont="1" applyBorder="1" applyAlignment="1">
      <alignment horizontal="center" vertical="center" wrapText="1"/>
    </xf>
    <xf numFmtId="0" fontId="21" fillId="0" borderId="8" xfId="1" applyFont="1" applyBorder="1" applyAlignment="1">
      <alignment horizontal="center" vertical="center" wrapText="1"/>
    </xf>
    <xf numFmtId="0" fontId="23" fillId="0" borderId="36" xfId="1" applyFont="1" applyBorder="1" applyAlignment="1">
      <alignment horizontal="center" vertical="center"/>
    </xf>
    <xf numFmtId="0" fontId="23" fillId="0" borderId="38" xfId="1" applyFont="1" applyBorder="1" applyAlignment="1">
      <alignment horizontal="center" vertical="center"/>
    </xf>
    <xf numFmtId="0" fontId="23" fillId="14" borderId="21" xfId="1" applyFont="1" applyFill="1" applyBorder="1" applyAlignment="1">
      <alignment horizontal="center" vertical="center"/>
    </xf>
    <xf numFmtId="0" fontId="23" fillId="14" borderId="13" xfId="1" applyFont="1" applyFill="1" applyBorder="1" applyAlignment="1">
      <alignment horizontal="center" vertical="center"/>
    </xf>
    <xf numFmtId="0" fontId="23" fillId="14" borderId="14" xfId="1" applyFont="1" applyFill="1" applyBorder="1" applyAlignment="1">
      <alignment horizontal="center" vertical="center"/>
    </xf>
    <xf numFmtId="0" fontId="23" fillId="14" borderId="16" xfId="1" applyFont="1" applyFill="1" applyBorder="1" applyAlignment="1">
      <alignment horizontal="center" vertical="center"/>
    </xf>
    <xf numFmtId="0" fontId="23" fillId="14" borderId="17" xfId="1" applyFont="1" applyFill="1" applyBorder="1" applyAlignment="1">
      <alignment horizontal="center" vertical="center"/>
    </xf>
    <xf numFmtId="0" fontId="23" fillId="14" borderId="18" xfId="1" applyFont="1" applyFill="1" applyBorder="1" applyAlignment="1">
      <alignment horizontal="center" vertical="center"/>
    </xf>
    <xf numFmtId="0" fontId="23" fillId="0" borderId="37" xfId="1" applyFont="1" applyBorder="1" applyAlignment="1">
      <alignment horizontal="center" vertical="center"/>
    </xf>
    <xf numFmtId="0" fontId="23" fillId="0" borderId="10" xfId="1" applyFont="1" applyBorder="1" applyAlignment="1">
      <alignment horizontal="center" vertical="center" wrapText="1"/>
    </xf>
    <xf numFmtId="0" fontId="23" fillId="0" borderId="11"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6" xfId="1" applyFont="1" applyBorder="1" applyAlignment="1">
      <alignment horizontal="center" vertical="center" wrapText="1"/>
    </xf>
    <xf numFmtId="0" fontId="23" fillId="0" borderId="7" xfId="1" applyFont="1" applyBorder="1" applyAlignment="1">
      <alignment horizontal="center" vertical="center" wrapText="1"/>
    </xf>
    <xf numFmtId="0" fontId="23" fillId="0" borderId="8" xfId="1" applyFont="1" applyBorder="1" applyAlignment="1">
      <alignment horizontal="center" vertical="center" wrapText="1"/>
    </xf>
    <xf numFmtId="0" fontId="20" fillId="0" borderId="10" xfId="1" applyFont="1" applyBorder="1" applyAlignment="1">
      <alignment horizontal="center" vertical="center" wrapText="1"/>
    </xf>
    <xf numFmtId="0" fontId="20" fillId="0" borderId="11" xfId="1" applyFont="1" applyBorder="1" applyAlignment="1">
      <alignment horizontal="center" vertical="center" wrapText="1"/>
    </xf>
    <xf numFmtId="0" fontId="20" fillId="0" borderId="12" xfId="1" applyFont="1" applyBorder="1" applyAlignment="1">
      <alignment horizontal="center" vertical="center" wrapText="1"/>
    </xf>
    <xf numFmtId="0" fontId="20" fillId="0" borderId="6" xfId="1" applyFont="1" applyBorder="1" applyAlignment="1">
      <alignment horizontal="center" vertical="center" wrapText="1"/>
    </xf>
    <xf numFmtId="0" fontId="20" fillId="0" borderId="7" xfId="1" applyFont="1" applyBorder="1" applyAlignment="1">
      <alignment horizontal="center" vertical="center" wrapText="1"/>
    </xf>
    <xf numFmtId="0" fontId="20" fillId="0" borderId="8" xfId="1" applyFont="1" applyBorder="1" applyAlignment="1">
      <alignment horizontal="center" vertical="center" wrapText="1"/>
    </xf>
    <xf numFmtId="0" fontId="29" fillId="0" borderId="0" xfId="1" applyFont="1" applyAlignment="1">
      <alignment horizontal="center" vertical="center"/>
    </xf>
    <xf numFmtId="0" fontId="31" fillId="0" borderId="10" xfId="1" applyFont="1" applyBorder="1" applyAlignment="1">
      <alignment horizontal="center" vertical="center" wrapText="1"/>
    </xf>
    <xf numFmtId="0" fontId="31" fillId="0" borderId="11" xfId="1" applyFont="1" applyBorder="1" applyAlignment="1">
      <alignment horizontal="center" vertical="center" wrapText="1"/>
    </xf>
    <xf numFmtId="0" fontId="31" fillId="0" borderId="12" xfId="1" applyFont="1" applyBorder="1" applyAlignment="1">
      <alignment horizontal="center" vertical="center" wrapText="1"/>
    </xf>
    <xf numFmtId="0" fontId="31" fillId="0" borderId="6" xfId="1" applyFont="1" applyBorder="1" applyAlignment="1">
      <alignment horizontal="center" vertical="center" wrapText="1"/>
    </xf>
    <xf numFmtId="0" fontId="31" fillId="0" borderId="7" xfId="1" applyFont="1" applyBorder="1" applyAlignment="1">
      <alignment horizontal="center" vertical="center" wrapText="1"/>
    </xf>
    <xf numFmtId="0" fontId="31" fillId="0" borderId="8" xfId="1" applyFont="1" applyBorder="1" applyAlignment="1">
      <alignment horizontal="center" vertical="center" wrapText="1"/>
    </xf>
    <xf numFmtId="0" fontId="20" fillId="0" borderId="0" xfId="1" applyFont="1" applyAlignment="1">
      <alignment horizontal="center" vertical="center"/>
    </xf>
    <xf numFmtId="0" fontId="20" fillId="0" borderId="36" xfId="1" applyFont="1" applyBorder="1" applyAlignment="1">
      <alignment horizontal="center" vertical="center"/>
    </xf>
    <xf numFmtId="0" fontId="20" fillId="0" borderId="37" xfId="1" applyFont="1" applyBorder="1" applyAlignment="1">
      <alignment horizontal="center" vertical="center"/>
    </xf>
    <xf numFmtId="0" fontId="20" fillId="0" borderId="38" xfId="1" applyFont="1" applyBorder="1" applyAlignment="1">
      <alignment horizontal="center" vertical="center"/>
    </xf>
    <xf numFmtId="0" fontId="134" fillId="8" borderId="0" xfId="0" applyFont="1" applyFill="1" applyAlignment="1">
      <alignment horizontal="center" vertical="center"/>
    </xf>
    <xf numFmtId="0" fontId="154" fillId="8" borderId="0" xfId="0" applyFont="1" applyFill="1" applyAlignment="1">
      <alignment horizontal="center" vertical="center"/>
    </xf>
    <xf numFmtId="177" fontId="136" fillId="0" borderId="1" xfId="0" applyNumberFormat="1" applyFont="1" applyBorder="1" applyAlignment="1">
      <alignment horizontal="center" vertical="center"/>
    </xf>
    <xf numFmtId="177" fontId="136" fillId="0" borderId="3" xfId="0" applyNumberFormat="1" applyFont="1" applyBorder="1" applyAlignment="1">
      <alignment horizontal="center" vertical="center"/>
    </xf>
    <xf numFmtId="0" fontId="64" fillId="0" borderId="9" xfId="0" applyFont="1" applyBorder="1" applyAlignment="1">
      <alignment horizontal="center" vertical="center"/>
    </xf>
    <xf numFmtId="0" fontId="139" fillId="0" borderId="0" xfId="0" applyFont="1" applyAlignment="1">
      <alignment horizontal="center" vertical="center"/>
    </xf>
    <xf numFmtId="0" fontId="140" fillId="0" borderId="0" xfId="0" applyFont="1" applyAlignment="1">
      <alignment horizontal="center" vertical="center"/>
    </xf>
    <xf numFmtId="0" fontId="141" fillId="3" borderId="32" xfId="0" applyFont="1" applyFill="1" applyBorder="1" applyAlignment="1">
      <alignment horizontal="center" vertical="center"/>
    </xf>
    <xf numFmtId="0" fontId="53" fillId="3" borderId="33" xfId="0" applyFont="1" applyFill="1" applyBorder="1" applyAlignment="1">
      <alignment horizontal="center" vertical="center"/>
    </xf>
    <xf numFmtId="0" fontId="53" fillId="3" borderId="34" xfId="0" applyFont="1" applyFill="1" applyBorder="1" applyAlignment="1">
      <alignment horizontal="center" vertical="center"/>
    </xf>
    <xf numFmtId="0" fontId="134" fillId="11" borderId="0" xfId="0" applyFont="1" applyFill="1" applyAlignment="1">
      <alignment horizontal="center" vertical="center"/>
    </xf>
    <xf numFmtId="14" fontId="64" fillId="0" borderId="0" xfId="0" applyNumberFormat="1" applyFont="1" applyAlignment="1">
      <alignment horizontal="center" vertical="center"/>
    </xf>
    <xf numFmtId="0" fontId="135" fillId="8" borderId="10" xfId="0" applyFont="1" applyFill="1" applyBorder="1" applyAlignment="1">
      <alignment horizontal="center" vertical="center"/>
    </xf>
    <xf numFmtId="0" fontId="135" fillId="8" borderId="11" xfId="0" applyFont="1" applyFill="1" applyBorder="1" applyAlignment="1">
      <alignment horizontal="center" vertical="center"/>
    </xf>
    <xf numFmtId="0" fontId="135" fillId="8" borderId="12" xfId="0" applyFont="1" applyFill="1" applyBorder="1" applyAlignment="1">
      <alignment horizontal="center" vertical="center"/>
    </xf>
    <xf numFmtId="0" fontId="135" fillId="8" borderId="6" xfId="0" applyFont="1" applyFill="1" applyBorder="1" applyAlignment="1">
      <alignment horizontal="center" vertical="center"/>
    </xf>
    <xf numFmtId="0" fontId="135" fillId="8" borderId="7" xfId="0" applyFont="1" applyFill="1" applyBorder="1" applyAlignment="1">
      <alignment horizontal="center" vertical="center"/>
    </xf>
    <xf numFmtId="0" fontId="135" fillId="8" borderId="8" xfId="0" applyFont="1" applyFill="1" applyBorder="1" applyAlignment="1">
      <alignment horizontal="center" vertical="center"/>
    </xf>
    <xf numFmtId="0" fontId="69" fillId="0" borderId="7" xfId="0" applyFont="1" applyBorder="1" applyAlignment="1">
      <alignment horizontal="center" vertical="center"/>
    </xf>
    <xf numFmtId="177" fontId="136" fillId="0" borderId="10" xfId="0" applyNumberFormat="1" applyFont="1" applyBorder="1" applyAlignment="1">
      <alignment horizontal="center" vertical="center"/>
    </xf>
    <xf numFmtId="177" fontId="136" fillId="0" borderId="11" xfId="0" applyNumberFormat="1" applyFont="1" applyBorder="1" applyAlignment="1">
      <alignment horizontal="center" vertical="center"/>
    </xf>
    <xf numFmtId="177" fontId="136" fillId="0" borderId="6" xfId="0" applyNumberFormat="1" applyFont="1" applyBorder="1" applyAlignment="1">
      <alignment horizontal="center" vertical="center"/>
    </xf>
    <xf numFmtId="177" fontId="136" fillId="0" borderId="7" xfId="0" applyNumberFormat="1" applyFont="1" applyBorder="1" applyAlignment="1">
      <alignment horizontal="center" vertical="center"/>
    </xf>
    <xf numFmtId="177" fontId="136" fillId="0" borderId="12" xfId="0" applyNumberFormat="1" applyFont="1" applyBorder="1" applyAlignment="1">
      <alignment horizontal="center" vertical="center"/>
    </xf>
    <xf numFmtId="177" fontId="136" fillId="0" borderId="8" xfId="0" applyNumberFormat="1" applyFont="1" applyBorder="1" applyAlignment="1">
      <alignment horizontal="center" vertical="center"/>
    </xf>
    <xf numFmtId="0" fontId="145" fillId="0" borderId="0" xfId="0" applyFont="1" applyAlignment="1">
      <alignment horizontal="center" vertical="center"/>
    </xf>
    <xf numFmtId="0" fontId="146" fillId="0" borderId="0" xfId="0" applyFont="1" applyAlignment="1">
      <alignment horizontal="left" vertical="center"/>
    </xf>
    <xf numFmtId="0" fontId="63" fillId="3" borderId="32" xfId="0" applyFont="1" applyFill="1" applyBorder="1" applyAlignment="1">
      <alignment horizontal="center" vertical="center"/>
    </xf>
    <xf numFmtId="0" fontId="63" fillId="3" borderId="34" xfId="0" applyFont="1" applyFill="1" applyBorder="1" applyAlignment="1">
      <alignment horizontal="center" vertical="center"/>
    </xf>
    <xf numFmtId="0" fontId="11" fillId="3" borderId="33" xfId="0" applyFont="1" applyFill="1" applyBorder="1" applyAlignment="1">
      <alignment horizontal="center" vertical="center"/>
    </xf>
    <xf numFmtId="0" fontId="11" fillId="3" borderId="85" xfId="0" applyFont="1" applyFill="1" applyBorder="1" applyAlignment="1">
      <alignment horizontal="center" vertical="center"/>
    </xf>
    <xf numFmtId="0" fontId="60" fillId="3" borderId="32" xfId="0" applyFont="1" applyFill="1" applyBorder="1" applyAlignment="1">
      <alignment horizontal="center" vertical="center"/>
    </xf>
    <xf numFmtId="0" fontId="60" fillId="3" borderId="12" xfId="0" applyFont="1" applyFill="1" applyBorder="1" applyAlignment="1">
      <alignment horizontal="center" vertical="center"/>
    </xf>
    <xf numFmtId="0" fontId="63" fillId="10" borderId="32" xfId="0" applyFont="1" applyFill="1" applyBorder="1" applyAlignment="1">
      <alignment horizontal="center" vertical="center"/>
    </xf>
    <xf numFmtId="0" fontId="63" fillId="10" borderId="34" xfId="0" applyFont="1" applyFill="1" applyBorder="1" applyAlignment="1">
      <alignment horizontal="center" vertical="center"/>
    </xf>
    <xf numFmtId="0" fontId="54" fillId="3" borderId="19" xfId="0" applyFont="1" applyFill="1" applyBorder="1" applyAlignment="1">
      <alignment horizontal="center" vertical="center" textRotation="255"/>
    </xf>
    <xf numFmtId="0" fontId="54" fillId="3" borderId="22" xfId="0" applyFont="1" applyFill="1" applyBorder="1" applyAlignment="1">
      <alignment horizontal="center" vertical="center" textRotation="255"/>
    </xf>
    <xf numFmtId="0" fontId="54" fillId="3" borderId="23" xfId="0" applyFont="1" applyFill="1" applyBorder="1" applyAlignment="1">
      <alignment horizontal="center" vertical="center" textRotation="255"/>
    </xf>
    <xf numFmtId="176" fontId="11" fillId="0" borderId="22" xfId="0" applyNumberFormat="1" applyFont="1" applyBorder="1" applyAlignment="1">
      <alignment horizontal="center" vertical="center"/>
    </xf>
    <xf numFmtId="0" fontId="11" fillId="0" borderId="22" xfId="0" applyFont="1" applyBorder="1" applyAlignment="1">
      <alignment horizontal="center" vertical="center"/>
    </xf>
    <xf numFmtId="0" fontId="11" fillId="0" borderId="23" xfId="0" applyFont="1" applyBorder="1" applyAlignment="1">
      <alignment horizontal="center" vertical="center"/>
    </xf>
    <xf numFmtId="176" fontId="11" fillId="0" borderId="19" xfId="0" applyNumberFormat="1" applyFont="1" applyBorder="1" applyAlignment="1">
      <alignment horizontal="center" vertical="center"/>
    </xf>
    <xf numFmtId="0" fontId="87" fillId="0" borderId="20" xfId="0" applyFont="1" applyBorder="1" applyAlignment="1">
      <alignment horizontal="left" vertical="center"/>
    </xf>
    <xf numFmtId="0" fontId="87" fillId="0" borderId="0" xfId="0" applyFont="1" applyAlignment="1">
      <alignment horizontal="left" vertical="center"/>
    </xf>
    <xf numFmtId="0" fontId="87" fillId="0" borderId="15" xfId="0" applyFont="1" applyBorder="1" applyAlignment="1">
      <alignment horizontal="left" vertical="center"/>
    </xf>
    <xf numFmtId="0" fontId="87" fillId="0" borderId="16" xfId="0" applyFont="1" applyBorder="1" applyAlignment="1">
      <alignment horizontal="left" vertical="center"/>
    </xf>
    <xf numFmtId="0" fontId="87" fillId="0" borderId="17" xfId="0" applyFont="1" applyBorder="1" applyAlignment="1">
      <alignment horizontal="left" vertical="center"/>
    </xf>
    <xf numFmtId="0" fontId="87" fillId="0" borderId="18" xfId="0" applyFont="1" applyBorder="1" applyAlignment="1">
      <alignment horizontal="left" vertical="center"/>
    </xf>
    <xf numFmtId="0" fontId="11" fillId="0" borderId="32" xfId="0" applyFont="1" applyBorder="1" applyAlignment="1">
      <alignment horizontal="center" vertical="center"/>
    </xf>
    <xf numFmtId="0" fontId="11" fillId="0" borderId="12" xfId="0" applyFont="1" applyBorder="1" applyAlignment="1">
      <alignment horizontal="center" vertical="center"/>
    </xf>
    <xf numFmtId="0" fontId="11" fillId="0" borderId="34" xfId="0" applyFont="1" applyBorder="1" applyAlignment="1">
      <alignment horizontal="center" vertical="center"/>
    </xf>
    <xf numFmtId="0" fontId="11" fillId="10" borderId="32" xfId="0" applyFont="1" applyFill="1" applyBorder="1" applyAlignment="1">
      <alignment horizontal="center" vertical="center"/>
    </xf>
    <xf numFmtId="0" fontId="11" fillId="10" borderId="34" xfId="0" applyFont="1" applyFill="1" applyBorder="1" applyAlignment="1">
      <alignment horizontal="center" vertical="center"/>
    </xf>
    <xf numFmtId="0" fontId="60" fillId="10" borderId="32" xfId="0" applyFont="1" applyFill="1" applyBorder="1" applyAlignment="1">
      <alignment horizontal="center" vertical="center"/>
    </xf>
    <xf numFmtId="0" fontId="60" fillId="10" borderId="12" xfId="0" applyFont="1" applyFill="1" applyBorder="1" applyAlignment="1">
      <alignment horizontal="center" vertical="center"/>
    </xf>
    <xf numFmtId="0" fontId="63" fillId="13" borderId="32" xfId="0" applyFont="1" applyFill="1" applyBorder="1" applyAlignment="1">
      <alignment horizontal="center" vertical="center"/>
    </xf>
    <xf numFmtId="0" fontId="63" fillId="13" borderId="34" xfId="0" applyFont="1" applyFill="1" applyBorder="1" applyAlignment="1">
      <alignment horizontal="center" vertical="center"/>
    </xf>
    <xf numFmtId="0" fontId="11" fillId="13" borderId="32" xfId="0" applyFont="1" applyFill="1" applyBorder="1" applyAlignment="1">
      <alignment horizontal="center" vertical="center"/>
    </xf>
    <xf numFmtId="0" fontId="11" fillId="13" borderId="34" xfId="0" applyFont="1" applyFill="1" applyBorder="1" applyAlignment="1">
      <alignment horizontal="center" vertical="center"/>
    </xf>
    <xf numFmtId="0" fontId="60" fillId="13" borderId="32" xfId="0" applyFont="1" applyFill="1" applyBorder="1" applyAlignment="1">
      <alignment horizontal="center" vertical="center"/>
    </xf>
    <xf numFmtId="0" fontId="60" fillId="13" borderId="12" xfId="0" applyFont="1" applyFill="1" applyBorder="1" applyAlignment="1">
      <alignment horizontal="center" vertical="center"/>
    </xf>
    <xf numFmtId="0" fontId="11" fillId="0" borderId="33" xfId="0" applyFont="1" applyBorder="1" applyAlignment="1">
      <alignment horizontal="center" vertical="center"/>
    </xf>
    <xf numFmtId="0" fontId="11" fillId="0" borderId="85" xfId="0" applyFont="1" applyBorder="1" applyAlignment="1">
      <alignment horizontal="center" vertical="center"/>
    </xf>
    <xf numFmtId="0" fontId="101" fillId="3" borderId="21" xfId="0" applyFont="1" applyFill="1" applyBorder="1" applyAlignment="1">
      <alignment horizontal="left" vertical="center"/>
    </xf>
    <xf numFmtId="0" fontId="101" fillId="3" borderId="13" xfId="0" applyFont="1" applyFill="1" applyBorder="1" applyAlignment="1">
      <alignment horizontal="left" vertical="center"/>
    </xf>
    <xf numFmtId="0" fontId="101" fillId="3" borderId="14" xfId="0" applyFont="1" applyFill="1" applyBorder="1" applyAlignment="1">
      <alignment horizontal="left" vertical="center"/>
    </xf>
    <xf numFmtId="0" fontId="101" fillId="3" borderId="20" xfId="0" applyFont="1" applyFill="1" applyBorder="1" applyAlignment="1">
      <alignment horizontal="left" vertical="center"/>
    </xf>
    <xf numFmtId="0" fontId="101" fillId="3" borderId="0" xfId="0" applyFont="1" applyFill="1" applyAlignment="1">
      <alignment horizontal="left" vertical="center"/>
    </xf>
    <xf numFmtId="0" fontId="101" fillId="3" borderId="15" xfId="0" applyFont="1" applyFill="1" applyBorder="1" applyAlignment="1">
      <alignment horizontal="left" vertical="center"/>
    </xf>
    <xf numFmtId="0" fontId="41" fillId="3" borderId="21" xfId="0" applyFont="1" applyFill="1" applyBorder="1" applyAlignment="1">
      <alignment horizontal="left" vertical="center"/>
    </xf>
    <xf numFmtId="0" fontId="41" fillId="3" borderId="13" xfId="0" applyFont="1" applyFill="1" applyBorder="1" applyAlignment="1">
      <alignment horizontal="left" vertical="center"/>
    </xf>
    <xf numFmtId="0" fontId="41" fillId="3" borderId="14" xfId="0" applyFont="1" applyFill="1" applyBorder="1" applyAlignment="1">
      <alignment horizontal="left" vertical="center"/>
    </xf>
    <xf numFmtId="0" fontId="83" fillId="0" borderId="20" xfId="0" applyFont="1" applyBorder="1" applyAlignment="1">
      <alignment horizontal="left" vertical="center"/>
    </xf>
    <xf numFmtId="0" fontId="83" fillId="0" borderId="0" xfId="0" applyFont="1" applyAlignment="1">
      <alignment horizontal="left" vertical="center"/>
    </xf>
    <xf numFmtId="0" fontId="83" fillId="0" borderId="15" xfId="0" applyFont="1" applyBorder="1" applyAlignment="1">
      <alignment horizontal="left" vertical="center"/>
    </xf>
    <xf numFmtId="0" fontId="83" fillId="0" borderId="16" xfId="0" applyFont="1" applyBorder="1" applyAlignment="1">
      <alignment horizontal="left" vertical="center"/>
    </xf>
    <xf numFmtId="0" fontId="83" fillId="0" borderId="17" xfId="0" applyFont="1" applyBorder="1" applyAlignment="1">
      <alignment horizontal="left" vertical="center"/>
    </xf>
    <xf numFmtId="0" fontId="83" fillId="0" borderId="18" xfId="0" applyFont="1" applyBorder="1" applyAlignment="1">
      <alignment horizontal="left" vertical="center"/>
    </xf>
    <xf numFmtId="0" fontId="150" fillId="3" borderId="21" xfId="0" applyFont="1" applyFill="1" applyBorder="1" applyAlignment="1">
      <alignment horizontal="left" vertical="center"/>
    </xf>
    <xf numFmtId="0" fontId="150" fillId="3" borderId="13" xfId="0" applyFont="1" applyFill="1" applyBorder="1" applyAlignment="1">
      <alignment horizontal="left" vertical="center"/>
    </xf>
    <xf numFmtId="0" fontId="150" fillId="3" borderId="14" xfId="0" applyFont="1" applyFill="1" applyBorder="1" applyAlignment="1">
      <alignment horizontal="left" vertical="center"/>
    </xf>
    <xf numFmtId="0" fontId="150" fillId="3" borderId="20" xfId="0" applyFont="1" applyFill="1" applyBorder="1" applyAlignment="1">
      <alignment horizontal="left" vertical="center"/>
    </xf>
    <xf numFmtId="0" fontId="150" fillId="3" borderId="0" xfId="0" applyFont="1" applyFill="1" applyAlignment="1">
      <alignment horizontal="left" vertical="center"/>
    </xf>
    <xf numFmtId="0" fontId="150" fillId="3" borderId="15" xfId="0" applyFont="1" applyFill="1" applyBorder="1" applyAlignment="1">
      <alignment horizontal="left" vertical="center"/>
    </xf>
    <xf numFmtId="0" fontId="113" fillId="0" borderId="20" xfId="0" applyFont="1" applyBorder="1" applyAlignment="1">
      <alignment horizontal="left" vertical="center"/>
    </xf>
    <xf numFmtId="0" fontId="113" fillId="0" borderId="0" xfId="0" applyFont="1" applyAlignment="1">
      <alignment horizontal="left" vertical="center"/>
    </xf>
    <xf numFmtId="0" fontId="113" fillId="0" borderId="15" xfId="0" applyFont="1" applyBorder="1" applyAlignment="1">
      <alignment horizontal="left" vertical="center"/>
    </xf>
    <xf numFmtId="0" fontId="113" fillId="0" borderId="16" xfId="0" applyFont="1" applyBorder="1" applyAlignment="1">
      <alignment horizontal="left" vertical="center"/>
    </xf>
    <xf numFmtId="0" fontId="113" fillId="0" borderId="17" xfId="0" applyFont="1" applyBorder="1" applyAlignment="1">
      <alignment horizontal="left" vertical="center"/>
    </xf>
    <xf numFmtId="0" fontId="113" fillId="0" borderId="18" xfId="0" applyFont="1" applyBorder="1" applyAlignment="1">
      <alignment horizontal="left" vertical="center"/>
    </xf>
    <xf numFmtId="0" fontId="63" fillId="0" borderId="0" xfId="0" applyFont="1" applyAlignment="1">
      <alignment horizontal="center" vertical="center"/>
    </xf>
    <xf numFmtId="0" fontId="11" fillId="0" borderId="15" xfId="0" applyFont="1" applyBorder="1" applyAlignment="1">
      <alignment horizontal="center" vertical="center"/>
    </xf>
    <xf numFmtId="0" fontId="60" fillId="10" borderId="19" xfId="0" applyFont="1" applyFill="1" applyBorder="1" applyAlignment="1">
      <alignment horizontal="center" vertical="center"/>
    </xf>
    <xf numFmtId="0" fontId="60" fillId="10" borderId="22" xfId="0" applyFont="1" applyFill="1" applyBorder="1" applyAlignment="1">
      <alignment horizontal="center" vertical="center"/>
    </xf>
    <xf numFmtId="0" fontId="60" fillId="10" borderId="23" xfId="0" applyFont="1" applyFill="1" applyBorder="1" applyAlignment="1">
      <alignment horizontal="center" vertical="center"/>
    </xf>
    <xf numFmtId="176" fontId="69" fillId="0" borderId="9" xfId="0" applyNumberFormat="1" applyFont="1" applyBorder="1" applyAlignment="1">
      <alignment horizontal="center" vertical="center"/>
    </xf>
    <xf numFmtId="0" fontId="69" fillId="0" borderId="9" xfId="0" applyFont="1" applyBorder="1" applyAlignment="1">
      <alignment horizontal="center" vertical="center"/>
    </xf>
    <xf numFmtId="0" fontId="151" fillId="0" borderId="20" xfId="0" applyFont="1" applyBorder="1" applyAlignment="1">
      <alignment horizontal="left" vertical="center"/>
    </xf>
    <xf numFmtId="0" fontId="151" fillId="0" borderId="0" xfId="0" applyFont="1" applyAlignment="1">
      <alignment horizontal="left" vertical="center"/>
    </xf>
    <xf numFmtId="0" fontId="151" fillId="0" borderId="15" xfId="0" applyFont="1" applyBorder="1" applyAlignment="1">
      <alignment horizontal="left" vertical="center"/>
    </xf>
    <xf numFmtId="0" fontId="151" fillId="0" borderId="16" xfId="0" applyFont="1" applyBorder="1" applyAlignment="1">
      <alignment horizontal="left" vertical="center"/>
    </xf>
    <xf numFmtId="0" fontId="151" fillId="0" borderId="17" xfId="0" applyFont="1" applyBorder="1" applyAlignment="1">
      <alignment horizontal="left" vertical="center"/>
    </xf>
    <xf numFmtId="0" fontId="151" fillId="0" borderId="18" xfId="0" applyFont="1" applyBorder="1" applyAlignment="1">
      <alignment horizontal="left" vertical="center"/>
    </xf>
    <xf numFmtId="0" fontId="124" fillId="3" borderId="21" xfId="0" applyFont="1" applyFill="1" applyBorder="1" applyAlignment="1">
      <alignment horizontal="left" vertical="center"/>
    </xf>
    <xf numFmtId="0" fontId="124" fillId="3" borderId="13" xfId="0" applyFont="1" applyFill="1" applyBorder="1" applyAlignment="1">
      <alignment horizontal="left" vertical="center"/>
    </xf>
    <xf numFmtId="0" fontId="124" fillId="3" borderId="14" xfId="0" applyFont="1" applyFill="1" applyBorder="1" applyAlignment="1">
      <alignment horizontal="left" vertical="center"/>
    </xf>
    <xf numFmtId="0" fontId="124" fillId="3" borderId="20" xfId="0" applyFont="1" applyFill="1" applyBorder="1" applyAlignment="1">
      <alignment horizontal="left" vertical="center"/>
    </xf>
    <xf numFmtId="0" fontId="124" fillId="3" borderId="0" xfId="0" applyFont="1" applyFill="1" applyAlignment="1">
      <alignment horizontal="left" vertical="center"/>
    </xf>
    <xf numFmtId="0" fontId="124" fillId="3" borderId="15" xfId="0" applyFont="1" applyFill="1" applyBorder="1" applyAlignment="1">
      <alignment horizontal="left" vertical="center"/>
    </xf>
    <xf numFmtId="0" fontId="60" fillId="0" borderId="16" xfId="0" applyFont="1" applyBorder="1" applyAlignment="1">
      <alignment horizontal="center" vertical="center"/>
    </xf>
    <xf numFmtId="0" fontId="60" fillId="0" borderId="17" xfId="0" applyFont="1" applyBorder="1" applyAlignment="1">
      <alignment horizontal="center" vertical="center"/>
    </xf>
    <xf numFmtId="0" fontId="60" fillId="0" borderId="18" xfId="0" applyFont="1" applyBorder="1" applyAlignment="1">
      <alignment horizontal="center" vertical="center"/>
    </xf>
    <xf numFmtId="0" fontId="152" fillId="0" borderId="13" xfId="0" applyFont="1" applyBorder="1" applyAlignment="1">
      <alignment horizontal="center" vertical="center"/>
    </xf>
    <xf numFmtId="0" fontId="25" fillId="0" borderId="13" xfId="0" applyFont="1" applyBorder="1" applyAlignment="1">
      <alignment horizontal="center" vertical="center"/>
    </xf>
    <xf numFmtId="0" fontId="61" fillId="0" borderId="21" xfId="0" applyFont="1" applyBorder="1" applyAlignment="1">
      <alignment horizontal="center" vertical="center"/>
    </xf>
    <xf numFmtId="0" fontId="61" fillId="0" borderId="14" xfId="0" applyFont="1" applyBorder="1" applyAlignment="1">
      <alignment horizontal="center" vertical="center"/>
    </xf>
    <xf numFmtId="0" fontId="61" fillId="0" borderId="16" xfId="0" applyFont="1" applyBorder="1" applyAlignment="1">
      <alignment horizontal="center" vertical="center"/>
    </xf>
    <xf numFmtId="0" fontId="61" fillId="0" borderId="18" xfId="0" applyFont="1" applyBorder="1" applyAlignment="1">
      <alignment horizontal="center" vertical="center"/>
    </xf>
    <xf numFmtId="0" fontId="24" fillId="0" borderId="21" xfId="0" applyFont="1" applyBorder="1" applyAlignment="1">
      <alignment horizontal="center" vertical="center"/>
    </xf>
    <xf numFmtId="0" fontId="24" fillId="0" borderId="14" xfId="0" applyFont="1" applyBorder="1" applyAlignment="1">
      <alignment horizontal="center" vertical="center"/>
    </xf>
    <xf numFmtId="0" fontId="24" fillId="0" borderId="16" xfId="0" applyFont="1" applyBorder="1" applyAlignment="1">
      <alignment horizontal="center" vertical="center"/>
    </xf>
    <xf numFmtId="0" fontId="24" fillId="0" borderId="18" xfId="0" applyFont="1" applyBorder="1" applyAlignment="1">
      <alignment horizontal="center" vertical="center"/>
    </xf>
    <xf numFmtId="0" fontId="61" fillId="0" borderId="9" xfId="0" applyFont="1" applyBorder="1" applyAlignment="1">
      <alignment horizontal="center" vertical="center"/>
    </xf>
    <xf numFmtId="0" fontId="60" fillId="0" borderId="21" xfId="0" applyFont="1" applyBorder="1" applyAlignment="1">
      <alignment horizontal="center" vertical="center"/>
    </xf>
    <xf numFmtId="0" fontId="60" fillId="0" borderId="13" xfId="0" applyFont="1" applyBorder="1" applyAlignment="1">
      <alignment horizontal="center" vertical="center"/>
    </xf>
    <xf numFmtId="0" fontId="60" fillId="0" borderId="14" xfId="0" applyFont="1" applyBorder="1" applyAlignment="1">
      <alignment horizontal="center" vertical="center"/>
    </xf>
    <xf numFmtId="0" fontId="11" fillId="0" borderId="0" xfId="0" applyFont="1" applyAlignment="1">
      <alignment horizontal="center" vertical="center"/>
    </xf>
    <xf numFmtId="0" fontId="69" fillId="0" borderId="1" xfId="0" applyFont="1" applyBorder="1" applyAlignment="1">
      <alignment horizontal="center" vertical="center"/>
    </xf>
    <xf numFmtId="0" fontId="69" fillId="0" borderId="3" xfId="0" applyFont="1" applyBorder="1" applyAlignment="1">
      <alignment horizontal="center" vertical="center"/>
    </xf>
    <xf numFmtId="0" fontId="58" fillId="0" borderId="13" xfId="0" applyFont="1" applyBorder="1" applyAlignment="1">
      <alignment horizontal="center" vertical="center"/>
    </xf>
    <xf numFmtId="0" fontId="58" fillId="0" borderId="0" xfId="0" applyFont="1" applyAlignment="1">
      <alignment horizontal="center" vertical="center"/>
    </xf>
    <xf numFmtId="0" fontId="60" fillId="13" borderId="19" xfId="0" applyFont="1" applyFill="1" applyBorder="1" applyAlignment="1">
      <alignment horizontal="center" vertical="center"/>
    </xf>
    <xf numFmtId="0" fontId="60" fillId="13" borderId="22" xfId="0" applyFont="1" applyFill="1" applyBorder="1" applyAlignment="1">
      <alignment horizontal="center" vertical="center"/>
    </xf>
    <xf numFmtId="0" fontId="60" fillId="13" borderId="23" xfId="0" applyFont="1" applyFill="1" applyBorder="1" applyAlignment="1">
      <alignment horizontal="center" vertical="center"/>
    </xf>
    <xf numFmtId="0" fontId="58" fillId="0" borderId="20" xfId="0" applyFont="1" applyBorder="1" applyAlignment="1">
      <alignment horizontal="center" vertical="center"/>
    </xf>
    <xf numFmtId="0" fontId="58" fillId="0" borderId="15" xfId="0" applyFont="1" applyBorder="1" applyAlignment="1">
      <alignment horizontal="center" vertical="center"/>
    </xf>
    <xf numFmtId="0" fontId="58" fillId="0" borderId="16" xfId="0" applyFont="1" applyBorder="1" applyAlignment="1">
      <alignment horizontal="center" vertical="center"/>
    </xf>
    <xf numFmtId="0" fontId="58" fillId="0" borderId="17" xfId="0" applyFont="1" applyBorder="1" applyAlignment="1">
      <alignment horizontal="center" vertical="center"/>
    </xf>
    <xf numFmtId="0" fontId="58" fillId="0" borderId="18" xfId="0" applyFont="1" applyBorder="1" applyAlignment="1">
      <alignment horizontal="center" vertical="center"/>
    </xf>
    <xf numFmtId="0" fontId="58" fillId="0" borderId="21" xfId="0" applyFont="1" applyBorder="1" applyAlignment="1">
      <alignment horizontal="left" vertical="center"/>
    </xf>
    <xf numFmtId="0" fontId="58" fillId="0" borderId="13" xfId="0" applyFont="1" applyBorder="1" applyAlignment="1">
      <alignment horizontal="left" vertical="center"/>
    </xf>
    <xf numFmtId="0" fontId="58" fillId="0" borderId="14" xfId="0" applyFont="1" applyBorder="1" applyAlignment="1">
      <alignment horizontal="left" vertical="center"/>
    </xf>
    <xf numFmtId="0" fontId="58" fillId="0" borderId="20" xfId="0" applyFont="1" applyBorder="1" applyAlignment="1">
      <alignment horizontal="left" vertical="center"/>
    </xf>
    <xf numFmtId="0" fontId="58" fillId="0" borderId="15" xfId="0" applyFont="1" applyBorder="1" applyAlignment="1">
      <alignment horizontal="left" vertical="center"/>
    </xf>
    <xf numFmtId="0" fontId="0" fillId="0" borderId="10" xfId="0" applyBorder="1" applyAlignment="1">
      <alignment horizontal="center" vertical="center" textRotation="255"/>
    </xf>
    <xf numFmtId="0" fontId="54" fillId="0" borderId="12" xfId="0" applyFont="1" applyBorder="1" applyAlignment="1">
      <alignment horizontal="center" vertical="center" textRotation="255"/>
    </xf>
    <xf numFmtId="0" fontId="54" fillId="0" borderId="4" xfId="0" applyFont="1" applyBorder="1" applyAlignment="1">
      <alignment horizontal="center" vertical="center" textRotation="255"/>
    </xf>
    <xf numFmtId="0" fontId="54" fillId="0" borderId="5" xfId="0" applyFont="1" applyBorder="1" applyAlignment="1">
      <alignment horizontal="center" vertical="center" textRotation="255"/>
    </xf>
    <xf numFmtId="0" fontId="54" fillId="0" borderId="6" xfId="0" applyFont="1" applyBorder="1" applyAlignment="1">
      <alignment horizontal="center" vertical="center" textRotation="255"/>
    </xf>
    <xf numFmtId="0" fontId="54" fillId="0" borderId="8" xfId="0" applyFont="1" applyBorder="1" applyAlignment="1">
      <alignment horizontal="center" vertical="center" textRotation="255"/>
    </xf>
    <xf numFmtId="0" fontId="60" fillId="3" borderId="19" xfId="0" applyFont="1" applyFill="1" applyBorder="1" applyAlignment="1">
      <alignment horizontal="center" vertical="center"/>
    </xf>
    <xf numFmtId="0" fontId="60" fillId="3" borderId="22" xfId="0" applyFont="1" applyFill="1" applyBorder="1" applyAlignment="1">
      <alignment horizontal="center" vertical="center"/>
    </xf>
    <xf numFmtId="0" fontId="60" fillId="3" borderId="23" xfId="0" applyFont="1" applyFill="1" applyBorder="1" applyAlignment="1">
      <alignment horizontal="center" vertical="center"/>
    </xf>
    <xf numFmtId="0" fontId="38" fillId="0" borderId="21" xfId="0" applyFont="1" applyBorder="1" applyAlignment="1">
      <alignment horizontal="left" vertical="top"/>
    </xf>
    <xf numFmtId="0" fontId="38" fillId="0" borderId="13" xfId="0" applyFont="1" applyBorder="1" applyAlignment="1">
      <alignment horizontal="left" vertical="top"/>
    </xf>
    <xf numFmtId="0" fontId="38" fillId="0" borderId="20" xfId="0" applyFont="1" applyBorder="1" applyAlignment="1">
      <alignment horizontal="left" vertical="top"/>
    </xf>
    <xf numFmtId="0" fontId="38" fillId="0" borderId="0" xfId="0" applyFont="1" applyAlignment="1">
      <alignment horizontal="left" vertical="top"/>
    </xf>
    <xf numFmtId="0" fontId="153" fillId="8" borderId="0" xfId="0" applyFont="1" applyFill="1" applyAlignment="1">
      <alignment horizontal="center" vertical="center"/>
    </xf>
    <xf numFmtId="0" fontId="38" fillId="0" borderId="20" xfId="0" applyFont="1" applyBorder="1" applyAlignment="1">
      <alignment horizontal="center" vertical="center"/>
    </xf>
    <xf numFmtId="0" fontId="38" fillId="0" borderId="0" xfId="0" applyFont="1" applyAlignment="1">
      <alignment horizontal="center" vertical="center"/>
    </xf>
    <xf numFmtId="0" fontId="38" fillId="0" borderId="16" xfId="0" applyFont="1" applyBorder="1" applyAlignment="1">
      <alignment horizontal="center" vertical="center"/>
    </xf>
    <xf numFmtId="0" fontId="38" fillId="0" borderId="17" xfId="0" applyFont="1" applyBorder="1" applyAlignment="1">
      <alignment horizontal="center" vertical="center"/>
    </xf>
    <xf numFmtId="0" fontId="38" fillId="0" borderId="21" xfId="0" applyFont="1" applyBorder="1" applyAlignment="1">
      <alignment horizontal="left" vertical="center"/>
    </xf>
    <xf numFmtId="0" fontId="38" fillId="0" borderId="13" xfId="0" applyFont="1" applyBorder="1" applyAlignment="1">
      <alignment horizontal="left" vertical="center"/>
    </xf>
    <xf numFmtId="0" fontId="38" fillId="0" borderId="20" xfId="0" applyFont="1" applyBorder="1" applyAlignment="1">
      <alignment horizontal="left" vertical="center"/>
    </xf>
    <xf numFmtId="0" fontId="38" fillId="0" borderId="0" xfId="0" applyFont="1" applyAlignment="1">
      <alignment horizontal="left" vertical="center"/>
    </xf>
    <xf numFmtId="0" fontId="38" fillId="0" borderId="16" xfId="0" applyFont="1" applyBorder="1" applyAlignment="1">
      <alignment horizontal="left" vertical="center"/>
    </xf>
    <xf numFmtId="0" fontId="38" fillId="0" borderId="17" xfId="0" applyFont="1" applyBorder="1" applyAlignment="1">
      <alignment horizontal="left" vertical="center"/>
    </xf>
    <xf numFmtId="0" fontId="155" fillId="0" borderId="0" xfId="0" applyFont="1" applyAlignment="1">
      <alignment horizontal="center" vertical="center"/>
    </xf>
    <xf numFmtId="0" fontId="61" fillId="0" borderId="19" xfId="0" applyFont="1" applyBorder="1" applyAlignment="1">
      <alignment horizontal="center" vertical="center"/>
    </xf>
    <xf numFmtId="0" fontId="61" fillId="0" borderId="23" xfId="0" applyFont="1" applyBorder="1" applyAlignment="1">
      <alignment horizontal="center" vertical="center"/>
    </xf>
    <xf numFmtId="0" fontId="222" fillId="0" borderId="19" xfId="0" applyFont="1" applyBorder="1" applyAlignment="1">
      <alignment horizontal="center" vertical="center"/>
    </xf>
    <xf numFmtId="0" fontId="222" fillId="0" borderId="23" xfId="0" applyFont="1" applyBorder="1" applyAlignment="1">
      <alignment horizontal="center" vertical="center"/>
    </xf>
    <xf numFmtId="0" fontId="222" fillId="0" borderId="16" xfId="0" applyFont="1" applyBorder="1" applyAlignment="1">
      <alignment horizontal="center" vertical="center"/>
    </xf>
    <xf numFmtId="0" fontId="222" fillId="0" borderId="18" xfId="0" applyFont="1" applyBorder="1" applyAlignment="1">
      <alignment horizontal="center" vertical="center"/>
    </xf>
    <xf numFmtId="0" fontId="221" fillId="0" borderId="10" xfId="0" applyFont="1" applyBorder="1" applyAlignment="1">
      <alignment horizontal="center" vertical="center"/>
    </xf>
    <xf numFmtId="0" fontId="221" fillId="0" borderId="11" xfId="0" applyFont="1" applyBorder="1" applyAlignment="1">
      <alignment horizontal="center" vertical="center"/>
    </xf>
    <xf numFmtId="0" fontId="221" fillId="0" borderId="12" xfId="0" applyFont="1" applyBorder="1" applyAlignment="1">
      <alignment horizontal="center" vertical="center"/>
    </xf>
    <xf numFmtId="0" fontId="221" fillId="0" borderId="6" xfId="0" applyFont="1" applyBorder="1" applyAlignment="1">
      <alignment horizontal="center" vertical="center"/>
    </xf>
    <xf numFmtId="0" fontId="221" fillId="0" borderId="7" xfId="0" applyFont="1" applyBorder="1" applyAlignment="1">
      <alignment horizontal="center" vertical="center"/>
    </xf>
    <xf numFmtId="0" fontId="221" fillId="0" borderId="8" xfId="0" applyFont="1" applyBorder="1" applyAlignment="1">
      <alignment horizontal="center" vertical="center"/>
    </xf>
    <xf numFmtId="0" fontId="222" fillId="0" borderId="21" xfId="0" applyFont="1" applyBorder="1" applyAlignment="1">
      <alignment horizontal="center" vertical="center"/>
    </xf>
    <xf numFmtId="0" fontId="222" fillId="0" borderId="14" xfId="0" applyFont="1" applyBorder="1" applyAlignment="1">
      <alignment horizontal="center" vertical="center"/>
    </xf>
    <xf numFmtId="0" fontId="268" fillId="0" borderId="0" xfId="0" applyFont="1" applyAlignment="1">
      <alignment wrapText="1"/>
    </xf>
    <xf numFmtId="0" fontId="268" fillId="0" borderId="0" xfId="0" applyFont="1" applyAlignment="1">
      <alignment horizontal="left" wrapText="1"/>
    </xf>
    <xf numFmtId="0" fontId="274" fillId="0" borderId="0" xfId="0" applyFont="1" applyAlignment="1">
      <alignment horizontal="left" wrapText="1"/>
    </xf>
    <xf numFmtId="0" fontId="267" fillId="0" borderId="31" xfId="0" applyFont="1" applyBorder="1" applyAlignment="1">
      <alignment horizontal="center" vertical="center"/>
    </xf>
    <xf numFmtId="0" fontId="267" fillId="0" borderId="14" xfId="0" applyFont="1" applyBorder="1" applyAlignment="1">
      <alignment horizontal="center" vertical="center"/>
    </xf>
    <xf numFmtId="0" fontId="267" fillId="0" borderId="6" xfId="0" applyFont="1" applyBorder="1" applyAlignment="1">
      <alignment horizontal="center" vertical="center"/>
    </xf>
    <xf numFmtId="0" fontId="267" fillId="0" borderId="52" xfId="0" applyFont="1" applyBorder="1" applyAlignment="1">
      <alignment horizontal="center" vertical="center"/>
    </xf>
    <xf numFmtId="0" fontId="267" fillId="0" borderId="21" xfId="0" applyFont="1" applyBorder="1" applyAlignment="1">
      <alignment horizontal="center" vertical="center"/>
    </xf>
    <xf numFmtId="0" fontId="267" fillId="0" borderId="13" xfId="0" applyFont="1" applyBorder="1" applyAlignment="1">
      <alignment horizontal="center" vertical="center"/>
    </xf>
    <xf numFmtId="0" fontId="267" fillId="0" borderId="51" xfId="0" applyFont="1" applyBorder="1" applyAlignment="1">
      <alignment horizontal="center" vertical="center"/>
    </xf>
    <xf numFmtId="0" fontId="267" fillId="0" borderId="42" xfId="0" applyFont="1" applyBorder="1" applyAlignment="1">
      <alignment horizontal="center" vertical="center"/>
    </xf>
    <xf numFmtId="0" fontId="267" fillId="0" borderId="7" xfId="0" applyFont="1" applyBorder="1" applyAlignment="1">
      <alignment horizontal="center" vertical="center"/>
    </xf>
    <xf numFmtId="0" fontId="267" fillId="0" borderId="8" xfId="0" applyFont="1" applyBorder="1" applyAlignment="1">
      <alignment horizontal="center" vertical="center"/>
    </xf>
    <xf numFmtId="0" fontId="267" fillId="0" borderId="20" xfId="0" applyFont="1" applyBorder="1" applyAlignment="1">
      <alignment horizontal="center" vertical="center"/>
    </xf>
    <xf numFmtId="0" fontId="267" fillId="0" borderId="15" xfId="0" applyFont="1" applyBorder="1" applyAlignment="1">
      <alignment horizontal="center" vertical="center"/>
    </xf>
    <xf numFmtId="0" fontId="267" fillId="0" borderId="16" xfId="0" applyFont="1" applyBorder="1" applyAlignment="1">
      <alignment horizontal="center" vertical="center"/>
    </xf>
    <xf numFmtId="0" fontId="267" fillId="0" borderId="18" xfId="0" applyFont="1" applyBorder="1" applyAlignment="1">
      <alignment horizontal="center" vertical="center"/>
    </xf>
    <xf numFmtId="0" fontId="267" fillId="0" borderId="0" xfId="0" applyFont="1" applyAlignment="1">
      <alignment vertical="top" wrapText="1"/>
    </xf>
    <xf numFmtId="0" fontId="267" fillId="0" borderId="17" xfId="0" applyFont="1" applyBorder="1" applyAlignment="1">
      <alignment vertical="top" wrapText="1"/>
    </xf>
    <xf numFmtId="0" fontId="267" fillId="0" borderId="15" xfId="0" applyFont="1" applyBorder="1" applyAlignment="1">
      <alignment vertical="top" wrapText="1"/>
    </xf>
    <xf numFmtId="0" fontId="267" fillId="0" borderId="18" xfId="0" applyFont="1" applyBorder="1" applyAlignment="1">
      <alignment vertical="top" wrapText="1"/>
    </xf>
    <xf numFmtId="0" fontId="271" fillId="0" borderId="13" xfId="0" applyFont="1" applyBorder="1" applyAlignment="1">
      <alignment horizontal="left" wrapText="1"/>
    </xf>
    <xf numFmtId="0" fontId="272" fillId="0" borderId="94" xfId="0" applyFont="1" applyBorder="1" applyAlignment="1">
      <alignment horizontal="left" vertical="center" wrapText="1"/>
    </xf>
    <xf numFmtId="0" fontId="272" fillId="0" borderId="1" xfId="0" applyFont="1" applyBorder="1" applyAlignment="1">
      <alignment horizontal="left" vertical="center" wrapText="1"/>
    </xf>
    <xf numFmtId="0" fontId="272" fillId="0" borderId="3" xfId="0" applyFont="1" applyBorder="1" applyAlignment="1">
      <alignment horizontal="left" vertical="center" wrapText="1"/>
    </xf>
    <xf numFmtId="0" fontId="267" fillId="0" borderId="24" xfId="0" applyFont="1" applyBorder="1" applyAlignment="1">
      <alignment horizontal="center" vertical="center"/>
    </xf>
    <xf numFmtId="0" fontId="267" fillId="0" borderId="3" xfId="0" applyFont="1" applyBorder="1" applyAlignment="1">
      <alignment horizontal="center" vertical="center"/>
    </xf>
    <xf numFmtId="0" fontId="267" fillId="0" borderId="16" xfId="0" applyFont="1" applyBorder="1" applyAlignment="1">
      <alignment horizontal="left" vertical="center"/>
    </xf>
    <xf numFmtId="0" fontId="267" fillId="0" borderId="17" xfId="0" applyFont="1" applyBorder="1" applyAlignment="1">
      <alignment horizontal="left" vertical="center"/>
    </xf>
    <xf numFmtId="0" fontId="267" fillId="0" borderId="29" xfId="0" applyFont="1" applyBorder="1" applyAlignment="1">
      <alignment horizontal="left" vertical="center"/>
    </xf>
    <xf numFmtId="0" fontId="267" fillId="0" borderId="2" xfId="0" applyFont="1" applyBorder="1" applyAlignment="1">
      <alignment horizontal="left" vertical="center"/>
    </xf>
    <xf numFmtId="0" fontId="267" fillId="0" borderId="1" xfId="0" applyFont="1" applyBorder="1" applyAlignment="1">
      <alignment horizontal="left" vertical="center"/>
    </xf>
    <xf numFmtId="0" fontId="267" fillId="0" borderId="30" xfId="0" applyFont="1" applyBorder="1" applyAlignment="1">
      <alignment horizontal="left" vertical="center"/>
    </xf>
    <xf numFmtId="0" fontId="267" fillId="0" borderId="2" xfId="0" applyFont="1" applyBorder="1" applyAlignment="1">
      <alignment horizontal="left" vertical="center" wrapText="1"/>
    </xf>
    <xf numFmtId="0" fontId="267" fillId="0" borderId="1" xfId="0" applyFont="1" applyBorder="1" applyAlignment="1">
      <alignment horizontal="left" vertical="center" wrapText="1"/>
    </xf>
    <xf numFmtId="0" fontId="267" fillId="0" borderId="30" xfId="0" applyFont="1" applyBorder="1" applyAlignment="1">
      <alignment horizontal="left" vertical="center" wrapText="1"/>
    </xf>
    <xf numFmtId="0" fontId="267" fillId="0" borderId="31" xfId="0" applyFont="1" applyBorder="1" applyAlignment="1">
      <alignment horizontal="center" vertical="center" wrapText="1"/>
    </xf>
    <xf numFmtId="0" fontId="267" fillId="0" borderId="14" xfId="0" applyFont="1" applyBorder="1" applyAlignment="1">
      <alignment horizontal="center" vertical="center" wrapText="1"/>
    </xf>
    <xf numFmtId="0" fontId="267" fillId="0" borderId="28" xfId="0" applyFont="1" applyBorder="1" applyAlignment="1">
      <alignment horizontal="center" vertical="center" wrapText="1"/>
    </xf>
    <xf numFmtId="0" fontId="267" fillId="0" borderId="18" xfId="0" applyFont="1" applyBorder="1" applyAlignment="1">
      <alignment horizontal="center" vertical="center" wrapText="1"/>
    </xf>
    <xf numFmtId="0" fontId="267" fillId="0" borderId="17" xfId="0" applyFont="1" applyBorder="1" applyAlignment="1">
      <alignment horizontal="center" vertical="center"/>
    </xf>
    <xf numFmtId="0" fontId="267" fillId="0" borderId="29" xfId="0" applyFont="1" applyBorder="1" applyAlignment="1">
      <alignment horizontal="center" vertical="center"/>
    </xf>
    <xf numFmtId="0" fontId="267" fillId="0" borderId="28" xfId="0" applyFont="1" applyBorder="1" applyAlignment="1">
      <alignment horizontal="center" vertical="center"/>
    </xf>
    <xf numFmtId="0" fontId="267" fillId="0" borderId="43" xfId="0" applyFont="1" applyBorder="1" applyAlignment="1">
      <alignment horizontal="left" vertical="center"/>
    </xf>
    <xf numFmtId="0" fontId="267" fillId="0" borderId="45" xfId="0" applyFont="1" applyBorder="1" applyAlignment="1">
      <alignment horizontal="left" vertical="center"/>
    </xf>
    <xf numFmtId="0" fontId="267" fillId="0" borderId="32" xfId="0" applyFont="1" applyBorder="1" applyAlignment="1">
      <alignment horizontal="left" vertical="center"/>
    </xf>
    <xf numFmtId="0" fontId="267" fillId="0" borderId="34" xfId="0" applyFont="1" applyBorder="1" applyAlignment="1">
      <alignment horizontal="left" vertical="center"/>
    </xf>
    <xf numFmtId="0" fontId="267" fillId="0" borderId="19" xfId="0" applyFont="1" applyBorder="1" applyAlignment="1">
      <alignment horizontal="center" vertical="center"/>
    </xf>
    <xf numFmtId="0" fontId="267" fillId="0" borderId="23" xfId="0" applyFont="1" applyBorder="1" applyAlignment="1">
      <alignment horizontal="center" vertical="center"/>
    </xf>
    <xf numFmtId="0" fontId="267" fillId="0" borderId="98" xfId="0" applyFont="1" applyBorder="1" applyAlignment="1">
      <alignment horizontal="left" vertical="center"/>
    </xf>
    <xf numFmtId="0" fontId="267" fillId="0" borderId="99" xfId="0" applyFont="1" applyBorder="1" applyAlignment="1">
      <alignment horizontal="left" vertical="center"/>
    </xf>
    <xf numFmtId="0" fontId="267" fillId="0" borderId="105" xfId="0" applyFont="1" applyBorder="1" applyAlignment="1">
      <alignment horizontal="left" vertical="center"/>
    </xf>
    <xf numFmtId="0" fontId="267" fillId="0" borderId="91" xfId="0" applyFont="1" applyBorder="1" applyAlignment="1">
      <alignment horizontal="left" vertical="center"/>
    </xf>
    <xf numFmtId="0" fontId="267" fillId="0" borderId="92" xfId="0" applyFont="1" applyBorder="1" applyAlignment="1">
      <alignment horizontal="left" vertical="center"/>
    </xf>
    <xf numFmtId="0" fontId="267" fillId="0" borderId="104" xfId="0" applyFont="1" applyBorder="1" applyAlignment="1">
      <alignment horizontal="left" vertical="center"/>
    </xf>
    <xf numFmtId="0" fontId="267" fillId="0" borderId="44" xfId="0" applyFont="1" applyBorder="1" applyAlignment="1">
      <alignment horizontal="left" vertical="center"/>
    </xf>
    <xf numFmtId="0" fontId="269" fillId="0" borderId="0" xfId="0" applyFont="1">
      <alignment vertical="center"/>
    </xf>
    <xf numFmtId="0" fontId="267" fillId="0" borderId="0" xfId="0" applyFont="1" applyAlignment="1">
      <alignment horizontal="center" vertical="center" wrapText="1"/>
    </xf>
    <xf numFmtId="0" fontId="267" fillId="0" borderId="56" xfId="0" applyFont="1" applyBorder="1" applyAlignment="1">
      <alignment horizontal="center" vertical="center"/>
    </xf>
    <xf numFmtId="0" fontId="267" fillId="0" borderId="90" xfId="0" applyFont="1" applyBorder="1" applyAlignment="1">
      <alignment horizontal="center" vertical="center"/>
    </xf>
    <xf numFmtId="0" fontId="267" fillId="0" borderId="89" xfId="0" applyFont="1" applyBorder="1" applyAlignment="1">
      <alignment horizontal="center" vertical="center"/>
    </xf>
    <xf numFmtId="0" fontId="267" fillId="0" borderId="57" xfId="0" applyFont="1" applyBorder="1" applyAlignment="1">
      <alignment horizontal="center" vertical="center"/>
    </xf>
    <xf numFmtId="0" fontId="267" fillId="0" borderId="58" xfId="0" applyFont="1" applyBorder="1" applyAlignment="1">
      <alignment horizontal="center" vertical="center"/>
    </xf>
    <xf numFmtId="0" fontId="267" fillId="0" borderId="24" xfId="0" applyFont="1" applyBorder="1" applyAlignment="1">
      <alignment horizontal="center" vertical="center" wrapText="1"/>
    </xf>
    <xf numFmtId="0" fontId="267" fillId="0" borderId="3" xfId="0" applyFont="1" applyBorder="1" applyAlignment="1">
      <alignment horizontal="center" vertical="center" wrapText="1"/>
    </xf>
    <xf numFmtId="0" fontId="267" fillId="0" borderId="2" xfId="0" applyFont="1" applyBorder="1" applyAlignment="1">
      <alignment horizontal="center" vertical="center"/>
    </xf>
    <xf numFmtId="0" fontId="267" fillId="0" borderId="1" xfId="0" applyFont="1" applyBorder="1" applyAlignment="1">
      <alignment horizontal="center" vertical="center"/>
    </xf>
    <xf numFmtId="0" fontId="267" fillId="0" borderId="30" xfId="0" applyFont="1" applyBorder="1" applyAlignment="1">
      <alignment horizontal="center" vertical="center"/>
    </xf>
    <xf numFmtId="0" fontId="267" fillId="0" borderId="74" xfId="0" applyFont="1" applyBorder="1" applyAlignment="1">
      <alignment horizontal="center" vertical="center" textRotation="255"/>
    </xf>
    <xf numFmtId="0" fontId="267" fillId="0" borderId="75" xfId="0" applyFont="1" applyBorder="1" applyAlignment="1">
      <alignment horizontal="center" vertical="center" textRotation="255"/>
    </xf>
    <xf numFmtId="0" fontId="267" fillId="0" borderId="100" xfId="0" applyFont="1" applyBorder="1" applyAlignment="1">
      <alignment horizontal="center" vertical="center"/>
    </xf>
    <xf numFmtId="0" fontId="267" fillId="0" borderId="101" xfId="0" applyFont="1" applyBorder="1" applyAlignment="1">
      <alignment horizontal="left" vertical="center"/>
    </xf>
    <xf numFmtId="0" fontId="267" fillId="0" borderId="102" xfId="0" applyFont="1" applyBorder="1" applyAlignment="1">
      <alignment horizontal="left" vertical="center"/>
    </xf>
    <xf numFmtId="0" fontId="267" fillId="0" borderId="103" xfId="0" applyFont="1" applyBorder="1" applyAlignment="1">
      <alignment horizontal="left" vertical="center"/>
    </xf>
    <xf numFmtId="0" fontId="267" fillId="0" borderId="48" xfId="0" applyFont="1" applyBorder="1" applyAlignment="1">
      <alignment horizontal="center" vertical="center" textRotation="255"/>
    </xf>
    <xf numFmtId="0" fontId="267" fillId="0" borderId="40" xfId="0" applyFont="1" applyBorder="1" applyAlignment="1">
      <alignment horizontal="center" vertical="center" textRotation="255"/>
    </xf>
    <xf numFmtId="0" fontId="267" fillId="0" borderId="41" xfId="0" applyFont="1" applyBorder="1" applyAlignment="1">
      <alignment horizontal="center" vertical="center" textRotation="255"/>
    </xf>
    <xf numFmtId="0" fontId="267" fillId="0" borderId="22" xfId="0" applyFont="1" applyBorder="1" applyAlignment="1">
      <alignment horizontal="center" vertical="center"/>
    </xf>
    <xf numFmtId="0" fontId="267" fillId="0" borderId="21" xfId="0" applyFont="1" applyBorder="1" applyAlignment="1">
      <alignment horizontal="left" vertical="top" wrapText="1"/>
    </xf>
    <xf numFmtId="0" fontId="267" fillId="0" borderId="13" xfId="0" applyFont="1" applyBorder="1" applyAlignment="1">
      <alignment horizontal="left" vertical="top" wrapText="1"/>
    </xf>
    <xf numFmtId="0" fontId="267" fillId="0" borderId="51" xfId="0" applyFont="1" applyBorder="1" applyAlignment="1">
      <alignment horizontal="left" vertical="top" wrapText="1"/>
    </xf>
    <xf numFmtId="0" fontId="267" fillId="0" borderId="20" xfId="0" applyFont="1" applyBorder="1" applyAlignment="1">
      <alignment horizontal="left" vertical="top" wrapText="1"/>
    </xf>
    <xf numFmtId="0" fontId="267" fillId="0" borderId="0" xfId="0" applyFont="1" applyAlignment="1">
      <alignment horizontal="left" vertical="top" wrapText="1"/>
    </xf>
    <xf numFmtId="0" fontId="267" fillId="0" borderId="5" xfId="0" applyFont="1" applyBorder="1" applyAlignment="1">
      <alignment horizontal="left" vertical="top" wrapText="1"/>
    </xf>
    <xf numFmtId="0" fontId="267" fillId="0" borderId="16" xfId="0" applyFont="1" applyBorder="1" applyAlignment="1">
      <alignment horizontal="left" vertical="top" wrapText="1"/>
    </xf>
    <xf numFmtId="0" fontId="267" fillId="0" borderId="17" xfId="0" applyFont="1" applyBorder="1" applyAlignment="1">
      <alignment horizontal="left" vertical="top" wrapText="1"/>
    </xf>
    <xf numFmtId="0" fontId="267" fillId="0" borderId="29" xfId="0" applyFont="1" applyBorder="1" applyAlignment="1">
      <alignment horizontal="left" vertical="top" wrapText="1"/>
    </xf>
    <xf numFmtId="0" fontId="273" fillId="3" borderId="0" xfId="0" applyFont="1" applyFill="1" applyAlignment="1">
      <alignment horizontal="center" vertical="center" wrapText="1"/>
    </xf>
    <xf numFmtId="0" fontId="273" fillId="0" borderId="0" xfId="0" applyFont="1" applyAlignment="1">
      <alignment horizontal="center" vertical="center" wrapText="1"/>
    </xf>
    <xf numFmtId="0" fontId="267" fillId="0" borderId="2" xfId="0" applyFont="1" applyBorder="1" applyAlignment="1">
      <alignment horizontal="center" vertical="top"/>
    </xf>
    <xf numFmtId="0" fontId="267" fillId="0" borderId="3" xfId="0" applyFont="1" applyBorder="1" applyAlignment="1">
      <alignment horizontal="center" vertical="top"/>
    </xf>
    <xf numFmtId="0" fontId="267" fillId="0" borderId="0" xfId="0" applyFont="1" applyAlignment="1">
      <alignment horizontal="left" vertical="center" wrapText="1"/>
    </xf>
    <xf numFmtId="0" fontId="267" fillId="0" borderId="19" xfId="0" applyFont="1" applyBorder="1" applyAlignment="1">
      <alignment horizontal="center" vertical="top"/>
    </xf>
    <xf numFmtId="0" fontId="267" fillId="0" borderId="22" xfId="0" applyFont="1" applyBorder="1" applyAlignment="1">
      <alignment horizontal="center" vertical="top"/>
    </xf>
    <xf numFmtId="0" fontId="270" fillId="0" borderId="0" xfId="0" applyFont="1" applyAlignment="1">
      <alignment horizontal="left" vertical="center" wrapText="1"/>
    </xf>
    <xf numFmtId="0" fontId="270" fillId="0" borderId="15" xfId="0" applyFont="1" applyBorder="1" applyAlignment="1">
      <alignment horizontal="left" vertical="center" wrapText="1"/>
    </xf>
    <xf numFmtId="0" fontId="268" fillId="0" borderId="0" xfId="0" applyFont="1" applyAlignment="1">
      <alignment horizontal="center" wrapText="1"/>
    </xf>
    <xf numFmtId="0" fontId="267" fillId="0" borderId="0" xfId="0" applyFont="1" applyAlignment="1">
      <alignment horizontal="left" wrapText="1"/>
    </xf>
    <xf numFmtId="0" fontId="267" fillId="0" borderId="107" xfId="0" applyFont="1" applyBorder="1" applyAlignment="1">
      <alignment horizontal="left" vertical="center"/>
    </xf>
    <xf numFmtId="0" fontId="267" fillId="0" borderId="101" xfId="0" applyFont="1" applyBorder="1" applyAlignment="1">
      <alignment horizontal="center" vertical="center"/>
    </xf>
    <xf numFmtId="0" fontId="267" fillId="0" borderId="103" xfId="0" applyFont="1" applyBorder="1" applyAlignment="1">
      <alignment horizontal="center" vertical="center"/>
    </xf>
    <xf numFmtId="0" fontId="267" fillId="0" borderId="91" xfId="0" applyFont="1" applyBorder="1" applyAlignment="1">
      <alignment horizontal="center" vertical="center"/>
    </xf>
    <xf numFmtId="0" fontId="267" fillId="0" borderId="93" xfId="0" applyFont="1" applyBorder="1" applyAlignment="1">
      <alignment horizontal="center" vertical="center"/>
    </xf>
    <xf numFmtId="0" fontId="267" fillId="0" borderId="104" xfId="0" applyFont="1" applyBorder="1" applyAlignment="1">
      <alignment horizontal="center" vertical="center"/>
    </xf>
    <xf numFmtId="0" fontId="267" fillId="0" borderId="21" xfId="0" applyFont="1" applyBorder="1">
      <alignment vertical="center"/>
    </xf>
    <xf numFmtId="0" fontId="267" fillId="0" borderId="13" xfId="0" applyFont="1" applyBorder="1">
      <alignment vertical="center"/>
    </xf>
    <xf numFmtId="0" fontId="267" fillId="0" borderId="51" xfId="0" applyFont="1" applyBorder="1">
      <alignment vertical="center"/>
    </xf>
    <xf numFmtId="0" fontId="267" fillId="0" borderId="16" xfId="0" applyFont="1" applyBorder="1" applyAlignment="1"/>
    <xf numFmtId="0" fontId="267" fillId="0" borderId="17" xfId="0" applyFont="1" applyBorder="1" applyAlignment="1"/>
    <xf numFmtId="0" fontId="267" fillId="0" borderId="29" xfId="0" applyFont="1" applyBorder="1" applyAlignment="1"/>
    <xf numFmtId="0" fontId="267" fillId="0" borderId="98" xfId="0" applyFont="1" applyBorder="1">
      <alignment vertical="center"/>
    </xf>
    <xf numFmtId="0" fontId="267" fillId="0" borderId="99" xfId="0" applyFont="1" applyBorder="1">
      <alignment vertical="center"/>
    </xf>
    <xf numFmtId="0" fontId="267" fillId="0" borderId="105" xfId="0" applyFont="1" applyBorder="1">
      <alignment vertical="center"/>
    </xf>
    <xf numFmtId="0" fontId="267" fillId="0" borderId="91" xfId="0" applyFont="1" applyBorder="1">
      <alignment vertical="center"/>
    </xf>
    <xf numFmtId="0" fontId="267" fillId="0" borderId="92" xfId="0" applyFont="1" applyBorder="1">
      <alignment vertical="center"/>
    </xf>
    <xf numFmtId="0" fontId="267" fillId="0" borderId="104" xfId="0" applyFont="1" applyBorder="1">
      <alignment vertical="center"/>
    </xf>
    <xf numFmtId="0" fontId="274" fillId="0" borderId="0" xfId="0" applyFont="1" applyAlignment="1">
      <alignment horizontal="left" vertical="center" wrapText="1"/>
    </xf>
    <xf numFmtId="0" fontId="13" fillId="0" borderId="11" xfId="0" applyFont="1" applyBorder="1">
      <alignment vertical="center"/>
    </xf>
    <xf numFmtId="0" fontId="13" fillId="0" borderId="0" xfId="0" applyFont="1">
      <alignment vertical="center"/>
    </xf>
    <xf numFmtId="0" fontId="13"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4" xfId="0" applyFont="1" applyBorder="1" applyAlignment="1">
      <alignment horizontal="center" vertical="center"/>
    </xf>
    <xf numFmtId="0" fontId="305" fillId="0" borderId="0" xfId="0" applyFont="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24" fillId="3" borderId="10"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4" xfId="0" applyFont="1" applyFill="1" applyBorder="1" applyAlignment="1">
      <alignment horizontal="center" vertical="center"/>
    </xf>
    <xf numFmtId="0" fontId="24" fillId="3" borderId="0" xfId="0" applyFont="1" applyFill="1" applyAlignment="1">
      <alignment horizontal="center" vertical="center"/>
    </xf>
    <xf numFmtId="0" fontId="0" fillId="3" borderId="40" xfId="0" applyFill="1" applyBorder="1" applyAlignment="1">
      <alignment horizontal="center" vertical="top"/>
    </xf>
    <xf numFmtId="0" fontId="14" fillId="0" borderId="19" xfId="0" applyFont="1" applyBorder="1" applyAlignment="1">
      <alignment horizontal="center" vertical="center"/>
    </xf>
    <xf numFmtId="0" fontId="14" fillId="0" borderId="22" xfId="0" applyFont="1" applyBorder="1" applyAlignment="1">
      <alignment horizontal="center" vertical="center"/>
    </xf>
    <xf numFmtId="0" fontId="133" fillId="0" borderId="11" xfId="0" applyFont="1" applyBorder="1" applyAlignment="1">
      <alignment horizontal="center"/>
    </xf>
    <xf numFmtId="0" fontId="133" fillId="0" borderId="53" xfId="0" applyFont="1" applyBorder="1" applyAlignment="1">
      <alignment horizontal="center"/>
    </xf>
    <xf numFmtId="0" fontId="133" fillId="0" borderId="0" xfId="0" applyFont="1" applyAlignment="1">
      <alignment horizontal="center"/>
    </xf>
    <xf numFmtId="0" fontId="133" fillId="0" borderId="15" xfId="0" applyFont="1" applyBorder="1" applyAlignment="1">
      <alignment horizontal="center"/>
    </xf>
    <xf numFmtId="0" fontId="133" fillId="0" borderId="17" xfId="0" applyFont="1" applyBorder="1" applyAlignment="1">
      <alignment horizontal="center"/>
    </xf>
    <xf numFmtId="0" fontId="133" fillId="0" borderId="18" xfId="0" applyFont="1" applyBorder="1" applyAlignment="1">
      <alignment horizontal="center"/>
    </xf>
    <xf numFmtId="0" fontId="14" fillId="0" borderId="11" xfId="0" applyFont="1" applyBorder="1" applyAlignment="1">
      <alignment horizontal="center"/>
    </xf>
    <xf numFmtId="0" fontId="14" fillId="0" borderId="53" xfId="0" applyFont="1" applyBorder="1" applyAlignment="1">
      <alignment horizontal="center"/>
    </xf>
    <xf numFmtId="0" fontId="14" fillId="0" borderId="0" xfId="0" applyFont="1" applyAlignment="1">
      <alignment horizontal="center"/>
    </xf>
    <xf numFmtId="0" fontId="14" fillId="0" borderId="15" xfId="0" applyFont="1" applyBorder="1" applyAlignment="1">
      <alignment horizontal="center"/>
    </xf>
    <xf numFmtId="0" fontId="58" fillId="0" borderId="11" xfId="0" applyFont="1" applyBorder="1" applyAlignment="1">
      <alignment horizontal="center"/>
    </xf>
    <xf numFmtId="0" fontId="58" fillId="0" borderId="53" xfId="0" applyFont="1" applyBorder="1" applyAlignment="1">
      <alignment horizontal="center"/>
    </xf>
    <xf numFmtId="0" fontId="13" fillId="0" borderId="0" xfId="0" applyFont="1" applyAlignment="1">
      <alignment horizontal="center"/>
    </xf>
    <xf numFmtId="0" fontId="13" fillId="0" borderId="15" xfId="0" applyFont="1" applyBorder="1" applyAlignment="1">
      <alignment horizontal="center"/>
    </xf>
    <xf numFmtId="0" fontId="13" fillId="0" borderId="21" xfId="0" applyFont="1" applyBorder="1" applyAlignment="1">
      <alignment horizontal="left" vertical="center"/>
    </xf>
    <xf numFmtId="0" fontId="13" fillId="0" borderId="13" xfId="0" applyFont="1" applyBorder="1" applyAlignment="1">
      <alignment horizontal="left" vertical="center"/>
    </xf>
    <xf numFmtId="0" fontId="13" fillId="0" borderId="16" xfId="0" applyFont="1" applyBorder="1" applyAlignment="1">
      <alignment horizontal="left" vertical="center"/>
    </xf>
    <xf numFmtId="0" fontId="13" fillId="0" borderId="17" xfId="0" applyFont="1" applyBorder="1" applyAlignment="1">
      <alignment horizontal="left" vertical="center"/>
    </xf>
    <xf numFmtId="0" fontId="13" fillId="0" borderId="51" xfId="0" applyFont="1" applyBorder="1" applyAlignment="1">
      <alignment horizontal="center" vertical="center"/>
    </xf>
    <xf numFmtId="0" fontId="13" fillId="0" borderId="29" xfId="0" applyFont="1" applyBorder="1" applyAlignment="1">
      <alignment horizontal="center" vertical="center"/>
    </xf>
    <xf numFmtId="0" fontId="13" fillId="0" borderId="20" xfId="0" applyFont="1" applyBorder="1" applyAlignment="1">
      <alignment horizontal="left" vertical="center"/>
    </xf>
    <xf numFmtId="0" fontId="13" fillId="0" borderId="0" xfId="0" applyFont="1" applyAlignment="1">
      <alignment horizontal="left" vertical="center"/>
    </xf>
    <xf numFmtId="0" fontId="13" fillId="0" borderId="5" xfId="0" applyFont="1" applyBorder="1" applyAlignment="1">
      <alignment horizontal="center" vertical="center"/>
    </xf>
    <xf numFmtId="0" fontId="24" fillId="3" borderId="40" xfId="0" applyFont="1" applyFill="1" applyBorder="1" applyAlignment="1">
      <alignment horizontal="center" vertical="center"/>
    </xf>
    <xf numFmtId="0" fontId="69" fillId="0" borderId="22" xfId="0" applyFont="1" applyBorder="1" applyAlignment="1">
      <alignment horizontal="center" vertical="center"/>
    </xf>
    <xf numFmtId="0" fontId="0" fillId="0" borderId="20"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112" fillId="0" borderId="11" xfId="0" applyFont="1" applyBorder="1" applyAlignment="1">
      <alignment horizontal="center"/>
    </xf>
    <xf numFmtId="0" fontId="112" fillId="0" borderId="53" xfId="0" applyFont="1" applyBorder="1" applyAlignment="1">
      <alignment horizontal="center"/>
    </xf>
    <xf numFmtId="0" fontId="222" fillId="3" borderId="40" xfId="0" applyFont="1" applyFill="1" applyBorder="1" applyAlignment="1">
      <alignment horizontal="left" vertical="center"/>
    </xf>
    <xf numFmtId="0" fontId="69" fillId="0" borderId="19" xfId="0" applyFont="1" applyBorder="1" applyAlignment="1">
      <alignment horizontal="center" vertical="center"/>
    </xf>
    <xf numFmtId="0" fontId="69" fillId="0" borderId="80" xfId="0" applyFont="1" applyBorder="1" applyAlignment="1">
      <alignment horizontal="center" vertical="center"/>
    </xf>
    <xf numFmtId="0" fontId="24" fillId="3" borderId="37" xfId="0" applyFont="1" applyFill="1" applyBorder="1" applyAlignment="1">
      <alignment horizontal="center" vertical="center"/>
    </xf>
    <xf numFmtId="0" fontId="24" fillId="3" borderId="40" xfId="0" applyFont="1" applyFill="1" applyBorder="1" applyAlignment="1">
      <alignment horizontal="left" vertical="center"/>
    </xf>
    <xf numFmtId="0" fontId="69" fillId="0" borderId="23" xfId="0" applyFont="1" applyBorder="1" applyAlignment="1">
      <alignment horizontal="center" vertical="center"/>
    </xf>
    <xf numFmtId="0" fontId="112" fillId="0" borderId="0" xfId="0" applyFont="1" applyAlignment="1">
      <alignment horizontal="center"/>
    </xf>
    <xf numFmtId="0" fontId="112" fillId="0" borderId="15" xfId="0" applyFont="1" applyBorder="1" applyAlignment="1">
      <alignment horizontal="center"/>
    </xf>
    <xf numFmtId="0" fontId="0" fillId="0" borderId="53" xfId="0" applyBorder="1" applyAlignment="1">
      <alignment horizontal="center"/>
    </xf>
    <xf numFmtId="0" fontId="24" fillId="0" borderId="74" xfId="0" applyFont="1" applyBorder="1" applyAlignment="1">
      <alignment horizontal="center"/>
    </xf>
    <xf numFmtId="0" fontId="24" fillId="0" borderId="40" xfId="0" applyFont="1" applyBorder="1" applyAlignment="1">
      <alignment horizontal="center"/>
    </xf>
    <xf numFmtId="0" fontId="13" fillId="0" borderId="17" xfId="0" applyFont="1" applyBorder="1" applyAlignment="1">
      <alignment horizontal="left"/>
    </xf>
    <xf numFmtId="0" fontId="13" fillId="0" borderId="0" xfId="0" applyFont="1" applyAlignment="1">
      <alignment horizontal="left"/>
    </xf>
    <xf numFmtId="0" fontId="13" fillId="0" borderId="13" xfId="0" applyFont="1" applyBorder="1" applyAlignment="1">
      <alignment horizontal="left"/>
    </xf>
    <xf numFmtId="0" fontId="69" fillId="0" borderId="48" xfId="0" applyFont="1" applyBorder="1" applyAlignment="1">
      <alignment horizontal="center" vertical="center"/>
    </xf>
    <xf numFmtId="0" fontId="69" fillId="0" borderId="40" xfId="0" applyFont="1" applyBorder="1" applyAlignment="1">
      <alignment horizontal="center" vertical="center"/>
    </xf>
    <xf numFmtId="0" fontId="69" fillId="0" borderId="41" xfId="0" applyFont="1" applyBorder="1" applyAlignment="1">
      <alignment horizontal="center" vertical="center"/>
    </xf>
  </cellXfs>
  <cellStyles count="8">
    <cellStyle name="ハイパーリンク" xfId="6" builtinId="8"/>
    <cellStyle name="標準" xfId="0" builtinId="0"/>
    <cellStyle name="標準 2" xfId="1" xr:uid="{00000000-0005-0000-0000-000002000000}"/>
    <cellStyle name="標準 3" xfId="2" xr:uid="{00000000-0005-0000-0000-000003000000}"/>
    <cellStyle name="標準 3 2" xfId="4" xr:uid="{00000000-0005-0000-0000-000004000000}"/>
    <cellStyle name="標準 4" xfId="3" xr:uid="{00000000-0005-0000-0000-000005000000}"/>
    <cellStyle name="標準 5" xfId="5" xr:uid="{00000000-0005-0000-0000-000006000000}"/>
    <cellStyle name="標準 6" xfId="7" xr:uid="{00000000-0005-0000-0000-000007000000}"/>
  </cellStyles>
  <dxfs count="0"/>
  <tableStyles count="0" defaultTableStyle="TableStyleMedium9" defaultPivotStyle="PivotStyleLight16"/>
  <colors>
    <mruColors>
      <color rgb="FFFF00FF"/>
      <color rgb="FF3366FF"/>
      <color rgb="FF6666FF"/>
      <color rgb="FF66FF66"/>
      <color rgb="FFFF66FF"/>
      <color rgb="FFFF99FF"/>
      <color rgb="FFFF33CC"/>
      <color rgb="FFFF3399"/>
      <color rgb="FF42430B"/>
      <color rgb="FF044A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hyperlink" Target="http://ord.yahoo.co.jp/o/image/SIG=12grgkm47/EXP=1331971453;_ylt=A3JvcpX982JPRzEB02KU3uV7/*-http:/pds.exblog.jp/pds/1/200901/23/66/d0064266_2232721.jpg" TargetMode="External"/><Relationship Id="rId7" Type="http://schemas.openxmlformats.org/officeDocument/2006/relationships/hyperlink" Target="http://ord.yahoo.co.jp/o/image/SIG=12q8f4ga5/EXP=1331972349;_ylt=A3JuMFB892JPxB8BFrCU3uV7/*-http:/www.i-pocket.co.jp/blog/wp-content/uploads/2008/10/p1030515.jpg" TargetMode="External"/><Relationship Id="rId2" Type="http://schemas.openxmlformats.org/officeDocument/2006/relationships/image" Target="../media/image5.jpeg"/><Relationship Id="rId1" Type="http://schemas.openxmlformats.org/officeDocument/2006/relationships/hyperlink" Target="http://ord.yahoo.co.jp/o/image/SIG=11sba4kh9/EXP=1331971223;_ylt=A3JuMHwX82JPi0MBog.U3uV7/*-http:/free-icon.org/data/dl_17/m_02.gif" TargetMode="External"/><Relationship Id="rId6" Type="http://schemas.openxmlformats.org/officeDocument/2006/relationships/image" Target="../media/image7.jpeg"/><Relationship Id="rId5" Type="http://schemas.openxmlformats.org/officeDocument/2006/relationships/hyperlink" Target="http://ord.yahoo.co.jp/o/image/SIG=12eofbrok/EXP=1331972227;_ylt=A3JuMGAD92JPV1QBw2GU3uV7/*-http:/dreamingisfree.jp/products/003_onsen/003l_front.jpg" TargetMode="External"/><Relationship Id="rId10" Type="http://schemas.openxmlformats.org/officeDocument/2006/relationships/image" Target="../media/image9.jpeg"/><Relationship Id="rId4" Type="http://schemas.openxmlformats.org/officeDocument/2006/relationships/image" Target="../media/image6.jpeg"/><Relationship Id="rId9" Type="http://schemas.openxmlformats.org/officeDocument/2006/relationships/hyperlink" Target="http://ord.yahoo.co.jp/o/image/SIG=1226afsqg/EXP=1331973044;_ylt=A3JvW300.mJP5AkAHFSU3uV7/*-http:/www.st.rim.or.jp/~success/100311_01.jp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2" Type="http://schemas.openxmlformats.org/officeDocument/2006/relationships/image" Target="../media/image3.gif"/><Relationship Id="rId1" Type="http://schemas.openxmlformats.org/officeDocument/2006/relationships/hyperlink" Target="https://ck.jp.ap.valuecommerce.com/servlet/referral?sid=2927744&amp;pid=882264266&amp;vc_url=https://golf-jalan.net/gc02351/"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oneCellAnchor>
    <xdr:from>
      <xdr:col>6</xdr:col>
      <xdr:colOff>231322</xdr:colOff>
      <xdr:row>25</xdr:row>
      <xdr:rowOff>0</xdr:rowOff>
    </xdr:from>
    <xdr:ext cx="721178" cy="476250"/>
    <xdr:sp macro="" textlink="">
      <xdr:nvSpPr>
        <xdr:cNvPr id="2" name="テキスト ボックス 1">
          <a:extLst>
            <a:ext uri="{FF2B5EF4-FFF2-40B4-BE49-F238E27FC236}">
              <a16:creationId xmlns:a16="http://schemas.microsoft.com/office/drawing/2014/main" id="{63055B23-F69E-4C34-A3F9-173ABCA7A26C}"/>
            </a:ext>
          </a:extLst>
        </xdr:cNvPr>
        <xdr:cNvSpPr txBox="1"/>
      </xdr:nvSpPr>
      <xdr:spPr>
        <a:xfrm>
          <a:off x="5546272" y="168973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3" name="テキスト ボックス 2">
          <a:extLst>
            <a:ext uri="{FF2B5EF4-FFF2-40B4-BE49-F238E27FC236}">
              <a16:creationId xmlns:a16="http://schemas.microsoft.com/office/drawing/2014/main" id="{4F11114B-236D-4DA2-BCBB-BEF8E966AFC2}"/>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4" name="テキスト ボックス 3">
          <a:extLst>
            <a:ext uri="{FF2B5EF4-FFF2-40B4-BE49-F238E27FC236}">
              <a16:creationId xmlns:a16="http://schemas.microsoft.com/office/drawing/2014/main" id="{9DD77ABC-C253-413F-ACC5-AD4FB4DD1481}"/>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5" name="テキスト ボックス 4">
          <a:extLst>
            <a:ext uri="{FF2B5EF4-FFF2-40B4-BE49-F238E27FC236}">
              <a16:creationId xmlns:a16="http://schemas.microsoft.com/office/drawing/2014/main" id="{7435098A-257A-494E-A485-07A2A6C08204}"/>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6" name="テキスト ボックス 5">
          <a:extLst>
            <a:ext uri="{FF2B5EF4-FFF2-40B4-BE49-F238E27FC236}">
              <a16:creationId xmlns:a16="http://schemas.microsoft.com/office/drawing/2014/main" id="{FB299E18-E594-4B12-A601-E284D7FADDDE}"/>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7" name="テキスト ボックス 6">
          <a:extLst>
            <a:ext uri="{FF2B5EF4-FFF2-40B4-BE49-F238E27FC236}">
              <a16:creationId xmlns:a16="http://schemas.microsoft.com/office/drawing/2014/main" id="{FD5BD135-764B-4EAF-874E-39C684270793}"/>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8" name="テキスト ボックス 7">
          <a:extLst>
            <a:ext uri="{FF2B5EF4-FFF2-40B4-BE49-F238E27FC236}">
              <a16:creationId xmlns:a16="http://schemas.microsoft.com/office/drawing/2014/main" id="{443DD0AA-9E59-40A2-8686-A693E75201EE}"/>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9" name="テキスト ボックス 8">
          <a:extLst>
            <a:ext uri="{FF2B5EF4-FFF2-40B4-BE49-F238E27FC236}">
              <a16:creationId xmlns:a16="http://schemas.microsoft.com/office/drawing/2014/main" id="{7BDF0013-864E-43CB-9404-6C95641469E5}"/>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10" name="テキスト ボックス 9">
          <a:extLst>
            <a:ext uri="{FF2B5EF4-FFF2-40B4-BE49-F238E27FC236}">
              <a16:creationId xmlns:a16="http://schemas.microsoft.com/office/drawing/2014/main" id="{9FEBD555-DDFF-4813-9F2D-164CB21472F1}"/>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11" name="テキスト ボックス 10">
          <a:extLst>
            <a:ext uri="{FF2B5EF4-FFF2-40B4-BE49-F238E27FC236}">
              <a16:creationId xmlns:a16="http://schemas.microsoft.com/office/drawing/2014/main" id="{C1921CEF-84DC-4CED-82C7-403DF651B1CD}"/>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12" name="テキスト ボックス 11">
          <a:extLst>
            <a:ext uri="{FF2B5EF4-FFF2-40B4-BE49-F238E27FC236}">
              <a16:creationId xmlns:a16="http://schemas.microsoft.com/office/drawing/2014/main" id="{0DD0EE47-C7EC-4082-AA86-88A6F3E9F5FA}"/>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13" name="テキスト ボックス 12">
          <a:extLst>
            <a:ext uri="{FF2B5EF4-FFF2-40B4-BE49-F238E27FC236}">
              <a16:creationId xmlns:a16="http://schemas.microsoft.com/office/drawing/2014/main" id="{872391B7-03C1-4D49-908C-FE24A1F6E476}"/>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14" name="テキスト ボックス 13">
          <a:extLst>
            <a:ext uri="{FF2B5EF4-FFF2-40B4-BE49-F238E27FC236}">
              <a16:creationId xmlns:a16="http://schemas.microsoft.com/office/drawing/2014/main" id="{C654FE75-7F34-401A-9E9C-2EA164080F8D}"/>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15" name="テキスト ボックス 14">
          <a:extLst>
            <a:ext uri="{FF2B5EF4-FFF2-40B4-BE49-F238E27FC236}">
              <a16:creationId xmlns:a16="http://schemas.microsoft.com/office/drawing/2014/main" id="{472198A3-6EDD-4EF9-B44D-A6D125D92E7C}"/>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16" name="テキスト ボックス 15">
          <a:extLst>
            <a:ext uri="{FF2B5EF4-FFF2-40B4-BE49-F238E27FC236}">
              <a16:creationId xmlns:a16="http://schemas.microsoft.com/office/drawing/2014/main" id="{1BCBF36B-514F-4FE0-B072-2F8E2CAE2B62}"/>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17" name="テキスト ボックス 16">
          <a:extLst>
            <a:ext uri="{FF2B5EF4-FFF2-40B4-BE49-F238E27FC236}">
              <a16:creationId xmlns:a16="http://schemas.microsoft.com/office/drawing/2014/main" id="{715B319B-777D-4050-B1CC-E156C9D0CB03}"/>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18" name="テキスト ボックス 17">
          <a:extLst>
            <a:ext uri="{FF2B5EF4-FFF2-40B4-BE49-F238E27FC236}">
              <a16:creationId xmlns:a16="http://schemas.microsoft.com/office/drawing/2014/main" id="{E38095ED-2A5D-4C24-8B28-276DDD5A4722}"/>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19" name="テキスト ボックス 18">
          <a:extLst>
            <a:ext uri="{FF2B5EF4-FFF2-40B4-BE49-F238E27FC236}">
              <a16:creationId xmlns:a16="http://schemas.microsoft.com/office/drawing/2014/main" id="{6CB699CF-9C4C-40BB-AC34-F33B0373DB76}"/>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20" name="テキスト ボックス 19">
          <a:extLst>
            <a:ext uri="{FF2B5EF4-FFF2-40B4-BE49-F238E27FC236}">
              <a16:creationId xmlns:a16="http://schemas.microsoft.com/office/drawing/2014/main" id="{52E0980C-6759-4179-AA0C-B266FC62511A}"/>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21" name="テキスト ボックス 20">
          <a:extLst>
            <a:ext uri="{FF2B5EF4-FFF2-40B4-BE49-F238E27FC236}">
              <a16:creationId xmlns:a16="http://schemas.microsoft.com/office/drawing/2014/main" id="{022323CC-AB62-4331-B7FC-CB3CFC093542}"/>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22" name="テキスト ボックス 21">
          <a:extLst>
            <a:ext uri="{FF2B5EF4-FFF2-40B4-BE49-F238E27FC236}">
              <a16:creationId xmlns:a16="http://schemas.microsoft.com/office/drawing/2014/main" id="{533B9B22-7237-455A-8944-8B2E91ED92FE}"/>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23" name="テキスト ボックス 22">
          <a:extLst>
            <a:ext uri="{FF2B5EF4-FFF2-40B4-BE49-F238E27FC236}">
              <a16:creationId xmlns:a16="http://schemas.microsoft.com/office/drawing/2014/main" id="{89E8957A-35DC-4232-8057-4675BCD27CC0}"/>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24" name="テキスト ボックス 23">
          <a:extLst>
            <a:ext uri="{FF2B5EF4-FFF2-40B4-BE49-F238E27FC236}">
              <a16:creationId xmlns:a16="http://schemas.microsoft.com/office/drawing/2014/main" id="{6F6DA374-9786-44E5-93D6-C76E04E383FE}"/>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25" name="テキスト ボックス 24">
          <a:extLst>
            <a:ext uri="{FF2B5EF4-FFF2-40B4-BE49-F238E27FC236}">
              <a16:creationId xmlns:a16="http://schemas.microsoft.com/office/drawing/2014/main" id="{6820245A-9CA9-471C-9133-629CBA61B510}"/>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6</xdr:col>
      <xdr:colOff>231322</xdr:colOff>
      <xdr:row>25</xdr:row>
      <xdr:rowOff>0</xdr:rowOff>
    </xdr:from>
    <xdr:ext cx="721178" cy="476250"/>
    <xdr:sp macro="" textlink="">
      <xdr:nvSpPr>
        <xdr:cNvPr id="26" name="テキスト ボックス 25">
          <a:extLst>
            <a:ext uri="{FF2B5EF4-FFF2-40B4-BE49-F238E27FC236}">
              <a16:creationId xmlns:a16="http://schemas.microsoft.com/office/drawing/2014/main" id="{4E3603F0-CB3A-4A61-9D5A-DCE0979A07E0}"/>
            </a:ext>
          </a:extLst>
        </xdr:cNvPr>
        <xdr:cNvSpPr txBox="1"/>
      </xdr:nvSpPr>
      <xdr:spPr>
        <a:xfrm>
          <a:off x="5546272" y="1719262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27" name="テキスト ボックス 26">
          <a:extLst>
            <a:ext uri="{FF2B5EF4-FFF2-40B4-BE49-F238E27FC236}">
              <a16:creationId xmlns:a16="http://schemas.microsoft.com/office/drawing/2014/main" id="{219CD04E-C697-432B-8156-2EE0E078C888}"/>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28" name="テキスト ボックス 27">
          <a:extLst>
            <a:ext uri="{FF2B5EF4-FFF2-40B4-BE49-F238E27FC236}">
              <a16:creationId xmlns:a16="http://schemas.microsoft.com/office/drawing/2014/main" id="{7D107F25-CBAC-41BB-B81B-C867CB3F54EE}"/>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29" name="テキスト ボックス 28">
          <a:extLst>
            <a:ext uri="{FF2B5EF4-FFF2-40B4-BE49-F238E27FC236}">
              <a16:creationId xmlns:a16="http://schemas.microsoft.com/office/drawing/2014/main" id="{1A403677-1880-4E63-879F-86DCF8F6F5A7}"/>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30" name="テキスト ボックス 29">
          <a:extLst>
            <a:ext uri="{FF2B5EF4-FFF2-40B4-BE49-F238E27FC236}">
              <a16:creationId xmlns:a16="http://schemas.microsoft.com/office/drawing/2014/main" id="{ACE1EEE6-BA2F-4F36-A1CD-01011B6C1F1E}"/>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1" name="テキスト ボックス 30">
          <a:extLst>
            <a:ext uri="{FF2B5EF4-FFF2-40B4-BE49-F238E27FC236}">
              <a16:creationId xmlns:a16="http://schemas.microsoft.com/office/drawing/2014/main" id="{303F9598-025E-4840-ABDE-46DB84EDFC5A}"/>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2" name="テキスト ボックス 31">
          <a:extLst>
            <a:ext uri="{FF2B5EF4-FFF2-40B4-BE49-F238E27FC236}">
              <a16:creationId xmlns:a16="http://schemas.microsoft.com/office/drawing/2014/main" id="{7ADF4492-BBCE-492A-BB29-86D5C90D9563}"/>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33" name="テキスト ボックス 32">
          <a:extLst>
            <a:ext uri="{FF2B5EF4-FFF2-40B4-BE49-F238E27FC236}">
              <a16:creationId xmlns:a16="http://schemas.microsoft.com/office/drawing/2014/main" id="{96C164C5-37FD-4FCD-851A-997A29918C02}"/>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34" name="テキスト ボックス 33">
          <a:extLst>
            <a:ext uri="{FF2B5EF4-FFF2-40B4-BE49-F238E27FC236}">
              <a16:creationId xmlns:a16="http://schemas.microsoft.com/office/drawing/2014/main" id="{B1972664-5263-4B51-8981-06A2657DED25}"/>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35" name="テキスト ボックス 34">
          <a:extLst>
            <a:ext uri="{FF2B5EF4-FFF2-40B4-BE49-F238E27FC236}">
              <a16:creationId xmlns:a16="http://schemas.microsoft.com/office/drawing/2014/main" id="{A1AA1C5E-DF68-4331-AFE2-7EA716324237}"/>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36" name="テキスト ボックス 35">
          <a:extLst>
            <a:ext uri="{FF2B5EF4-FFF2-40B4-BE49-F238E27FC236}">
              <a16:creationId xmlns:a16="http://schemas.microsoft.com/office/drawing/2014/main" id="{78F764B8-1354-4FB6-86A1-36BB24C31904}"/>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7" name="テキスト ボックス 36">
          <a:extLst>
            <a:ext uri="{FF2B5EF4-FFF2-40B4-BE49-F238E27FC236}">
              <a16:creationId xmlns:a16="http://schemas.microsoft.com/office/drawing/2014/main" id="{C26CF857-13B6-4E56-A5A6-F9E9699B398E}"/>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8" name="テキスト ボックス 37">
          <a:extLst>
            <a:ext uri="{FF2B5EF4-FFF2-40B4-BE49-F238E27FC236}">
              <a16:creationId xmlns:a16="http://schemas.microsoft.com/office/drawing/2014/main" id="{486F5856-ABFD-42CE-91AB-CE849D77331A}"/>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39" name="テキスト ボックス 38">
          <a:extLst>
            <a:ext uri="{FF2B5EF4-FFF2-40B4-BE49-F238E27FC236}">
              <a16:creationId xmlns:a16="http://schemas.microsoft.com/office/drawing/2014/main" id="{1B78784F-04FA-43F0-9F3A-16AB484B1D08}"/>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40" name="テキスト ボックス 39">
          <a:extLst>
            <a:ext uri="{FF2B5EF4-FFF2-40B4-BE49-F238E27FC236}">
              <a16:creationId xmlns:a16="http://schemas.microsoft.com/office/drawing/2014/main" id="{6AF7FE9E-02A5-4BB0-BE41-36E9FBA380CA}"/>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41" name="テキスト ボックス 40">
          <a:extLst>
            <a:ext uri="{FF2B5EF4-FFF2-40B4-BE49-F238E27FC236}">
              <a16:creationId xmlns:a16="http://schemas.microsoft.com/office/drawing/2014/main" id="{E849123B-5ACF-4491-BDBF-956E7B0773A4}"/>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42" name="テキスト ボックス 41">
          <a:extLst>
            <a:ext uri="{FF2B5EF4-FFF2-40B4-BE49-F238E27FC236}">
              <a16:creationId xmlns:a16="http://schemas.microsoft.com/office/drawing/2014/main" id="{4CFA9946-C27C-42B6-A4C1-02CE479F13FF}"/>
            </a:ext>
          </a:extLst>
        </xdr:cNvPr>
        <xdr:cNvSpPr txBox="1"/>
      </xdr:nvSpPr>
      <xdr:spPr>
        <a:xfrm>
          <a:off x="11801475" y="1069657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43" name="テキスト ボックス 42">
          <a:extLst>
            <a:ext uri="{FF2B5EF4-FFF2-40B4-BE49-F238E27FC236}">
              <a16:creationId xmlns:a16="http://schemas.microsoft.com/office/drawing/2014/main" id="{AE19C21B-7E71-4FC0-91F9-46B343BE2797}"/>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44" name="テキスト ボックス 43">
          <a:extLst>
            <a:ext uri="{FF2B5EF4-FFF2-40B4-BE49-F238E27FC236}">
              <a16:creationId xmlns:a16="http://schemas.microsoft.com/office/drawing/2014/main" id="{E21702F1-DBD1-4E02-A877-4B3E63D38D1F}"/>
            </a:ext>
          </a:extLst>
        </xdr:cNvPr>
        <xdr:cNvSpPr txBox="1"/>
      </xdr:nvSpPr>
      <xdr:spPr>
        <a:xfrm>
          <a:off x="422229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45" name="テキスト ボックス 44">
          <a:extLst>
            <a:ext uri="{FF2B5EF4-FFF2-40B4-BE49-F238E27FC236}">
              <a16:creationId xmlns:a16="http://schemas.microsoft.com/office/drawing/2014/main" id="{FFDCBE43-B5E7-4E4D-B72F-978D21DAC686}"/>
            </a:ext>
          </a:extLst>
        </xdr:cNvPr>
        <xdr:cNvSpPr txBox="1"/>
      </xdr:nvSpPr>
      <xdr:spPr>
        <a:xfrm>
          <a:off x="422229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46" name="テキスト ボックス 45">
          <a:extLst>
            <a:ext uri="{FF2B5EF4-FFF2-40B4-BE49-F238E27FC236}">
              <a16:creationId xmlns:a16="http://schemas.microsoft.com/office/drawing/2014/main" id="{20C08D06-F2F0-4CBD-83BA-D9539D362730}"/>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47" name="テキスト ボックス 46">
          <a:extLst>
            <a:ext uri="{FF2B5EF4-FFF2-40B4-BE49-F238E27FC236}">
              <a16:creationId xmlns:a16="http://schemas.microsoft.com/office/drawing/2014/main" id="{27A661EE-7632-4256-B609-A4FE60E9ED91}"/>
            </a:ext>
          </a:extLst>
        </xdr:cNvPr>
        <xdr:cNvSpPr txBox="1"/>
      </xdr:nvSpPr>
      <xdr:spPr>
        <a:xfrm>
          <a:off x="422229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48" name="テキスト ボックス 47">
          <a:extLst>
            <a:ext uri="{FF2B5EF4-FFF2-40B4-BE49-F238E27FC236}">
              <a16:creationId xmlns:a16="http://schemas.microsoft.com/office/drawing/2014/main" id="{91B41C4C-E149-4797-A69D-B819E90E0AE6}"/>
            </a:ext>
          </a:extLst>
        </xdr:cNvPr>
        <xdr:cNvSpPr txBox="1"/>
      </xdr:nvSpPr>
      <xdr:spPr>
        <a:xfrm>
          <a:off x="422229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49" name="テキスト ボックス 48">
          <a:extLst>
            <a:ext uri="{FF2B5EF4-FFF2-40B4-BE49-F238E27FC236}">
              <a16:creationId xmlns:a16="http://schemas.microsoft.com/office/drawing/2014/main" id="{A316A52B-B8E9-47E9-8CFC-42ADDC589903}"/>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50" name="テキスト ボックス 49">
          <a:extLst>
            <a:ext uri="{FF2B5EF4-FFF2-40B4-BE49-F238E27FC236}">
              <a16:creationId xmlns:a16="http://schemas.microsoft.com/office/drawing/2014/main" id="{858E672E-003C-4A0B-B308-F2FFB0CE5C41}"/>
            </a:ext>
          </a:extLst>
        </xdr:cNvPr>
        <xdr:cNvSpPr txBox="1"/>
      </xdr:nvSpPr>
      <xdr:spPr>
        <a:xfrm>
          <a:off x="422229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231322</xdr:colOff>
      <xdr:row>25</xdr:row>
      <xdr:rowOff>0</xdr:rowOff>
    </xdr:from>
    <xdr:ext cx="721178" cy="476250"/>
    <xdr:sp macro="" textlink="">
      <xdr:nvSpPr>
        <xdr:cNvPr id="51" name="テキスト ボックス 50">
          <a:extLst>
            <a:ext uri="{FF2B5EF4-FFF2-40B4-BE49-F238E27FC236}">
              <a16:creationId xmlns:a16="http://schemas.microsoft.com/office/drawing/2014/main" id="{CD7E8B31-6CBC-421B-A258-B45C2E7F2960}"/>
            </a:ext>
          </a:extLst>
        </xdr:cNvPr>
        <xdr:cNvSpPr txBox="1"/>
      </xdr:nvSpPr>
      <xdr:spPr>
        <a:xfrm>
          <a:off x="273639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52" name="テキスト ボックス 51">
          <a:extLst>
            <a:ext uri="{FF2B5EF4-FFF2-40B4-BE49-F238E27FC236}">
              <a16:creationId xmlns:a16="http://schemas.microsoft.com/office/drawing/2014/main" id="{5177D87B-E606-4EA1-B946-0A2C8F3981A3}"/>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53" name="テキスト ボックス 52">
          <a:extLst>
            <a:ext uri="{FF2B5EF4-FFF2-40B4-BE49-F238E27FC236}">
              <a16:creationId xmlns:a16="http://schemas.microsoft.com/office/drawing/2014/main" id="{A98407C1-3E8D-4A2C-AE61-DFA61272C426}"/>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54" name="テキスト ボックス 53">
          <a:extLst>
            <a:ext uri="{FF2B5EF4-FFF2-40B4-BE49-F238E27FC236}">
              <a16:creationId xmlns:a16="http://schemas.microsoft.com/office/drawing/2014/main" id="{96D536BC-5D66-4360-B502-F70AD0ADEC05}"/>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55" name="テキスト ボックス 54">
          <a:extLst>
            <a:ext uri="{FF2B5EF4-FFF2-40B4-BE49-F238E27FC236}">
              <a16:creationId xmlns:a16="http://schemas.microsoft.com/office/drawing/2014/main" id="{51230673-7499-46F3-949B-F6B14B8C84A5}"/>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56" name="テキスト ボックス 55">
          <a:extLst>
            <a:ext uri="{FF2B5EF4-FFF2-40B4-BE49-F238E27FC236}">
              <a16:creationId xmlns:a16="http://schemas.microsoft.com/office/drawing/2014/main" id="{474CA80B-9DC3-4F97-864C-87D6A0C9A0CC}"/>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57" name="テキスト ボックス 56">
          <a:extLst>
            <a:ext uri="{FF2B5EF4-FFF2-40B4-BE49-F238E27FC236}">
              <a16:creationId xmlns:a16="http://schemas.microsoft.com/office/drawing/2014/main" id="{E7098617-9E33-43C2-9720-6BF6B95E79CA}"/>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58" name="テキスト ボックス 57">
          <a:extLst>
            <a:ext uri="{FF2B5EF4-FFF2-40B4-BE49-F238E27FC236}">
              <a16:creationId xmlns:a16="http://schemas.microsoft.com/office/drawing/2014/main" id="{EC5771D8-0682-4DD7-BAE2-DD0071C682A8}"/>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59" name="テキスト ボックス 58">
          <a:extLst>
            <a:ext uri="{FF2B5EF4-FFF2-40B4-BE49-F238E27FC236}">
              <a16:creationId xmlns:a16="http://schemas.microsoft.com/office/drawing/2014/main" id="{E0D349EE-3FDF-4D0D-9866-9A2878A930A3}"/>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60" name="テキスト ボックス 59">
          <a:extLst>
            <a:ext uri="{FF2B5EF4-FFF2-40B4-BE49-F238E27FC236}">
              <a16:creationId xmlns:a16="http://schemas.microsoft.com/office/drawing/2014/main" id="{95C6D4CC-CF84-49A9-B14B-0A873DC32DF3}"/>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61" name="テキスト ボックス 60">
          <a:extLst>
            <a:ext uri="{FF2B5EF4-FFF2-40B4-BE49-F238E27FC236}">
              <a16:creationId xmlns:a16="http://schemas.microsoft.com/office/drawing/2014/main" id="{8123A23A-B4A6-44DB-9DA3-3083122FA787}"/>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62" name="テキスト ボックス 61">
          <a:extLst>
            <a:ext uri="{FF2B5EF4-FFF2-40B4-BE49-F238E27FC236}">
              <a16:creationId xmlns:a16="http://schemas.microsoft.com/office/drawing/2014/main" id="{39690727-1719-4B2F-9BC5-4297049B5E3C}"/>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63" name="テキスト ボックス 62">
          <a:extLst>
            <a:ext uri="{FF2B5EF4-FFF2-40B4-BE49-F238E27FC236}">
              <a16:creationId xmlns:a16="http://schemas.microsoft.com/office/drawing/2014/main" id="{C3A85143-2A51-447A-9BF6-8E21AC4688C8}"/>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64" name="テキスト ボックス 63">
          <a:extLst>
            <a:ext uri="{FF2B5EF4-FFF2-40B4-BE49-F238E27FC236}">
              <a16:creationId xmlns:a16="http://schemas.microsoft.com/office/drawing/2014/main" id="{253B8986-BA60-460E-857B-84BF25B4F35D}"/>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65" name="テキスト ボックス 64">
          <a:extLst>
            <a:ext uri="{FF2B5EF4-FFF2-40B4-BE49-F238E27FC236}">
              <a16:creationId xmlns:a16="http://schemas.microsoft.com/office/drawing/2014/main" id="{BA41CAF4-89A5-4667-BA16-58E25CF33207}"/>
            </a:ext>
          </a:extLst>
        </xdr:cNvPr>
        <xdr:cNvSpPr txBox="1"/>
      </xdr:nvSpPr>
      <xdr:spPr>
        <a:xfrm>
          <a:off x="422229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66" name="テキスト ボックス 65">
          <a:extLst>
            <a:ext uri="{FF2B5EF4-FFF2-40B4-BE49-F238E27FC236}">
              <a16:creationId xmlns:a16="http://schemas.microsoft.com/office/drawing/2014/main" id="{6E1071A1-C421-4D9C-ACB0-4BD0EF5BE781}"/>
            </a:ext>
          </a:extLst>
        </xdr:cNvPr>
        <xdr:cNvSpPr txBox="1"/>
      </xdr:nvSpPr>
      <xdr:spPr>
        <a:xfrm>
          <a:off x="422229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67" name="テキスト ボックス 66">
          <a:extLst>
            <a:ext uri="{FF2B5EF4-FFF2-40B4-BE49-F238E27FC236}">
              <a16:creationId xmlns:a16="http://schemas.microsoft.com/office/drawing/2014/main" id="{43433029-5357-45F0-B140-D0A698CD6D0A}"/>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68" name="テキスト ボックス 67">
          <a:extLst>
            <a:ext uri="{FF2B5EF4-FFF2-40B4-BE49-F238E27FC236}">
              <a16:creationId xmlns:a16="http://schemas.microsoft.com/office/drawing/2014/main" id="{865F005E-3FE7-42C1-9184-2D7BE36F95CE}"/>
            </a:ext>
          </a:extLst>
        </xdr:cNvPr>
        <xdr:cNvSpPr txBox="1"/>
      </xdr:nvSpPr>
      <xdr:spPr>
        <a:xfrm>
          <a:off x="422229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69" name="テキスト ボックス 68">
          <a:extLst>
            <a:ext uri="{FF2B5EF4-FFF2-40B4-BE49-F238E27FC236}">
              <a16:creationId xmlns:a16="http://schemas.microsoft.com/office/drawing/2014/main" id="{1D0B4781-8ABA-4955-8965-74BE5BF3AEE9}"/>
            </a:ext>
          </a:extLst>
        </xdr:cNvPr>
        <xdr:cNvSpPr txBox="1"/>
      </xdr:nvSpPr>
      <xdr:spPr>
        <a:xfrm>
          <a:off x="422229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70" name="テキスト ボックス 69">
          <a:extLst>
            <a:ext uri="{FF2B5EF4-FFF2-40B4-BE49-F238E27FC236}">
              <a16:creationId xmlns:a16="http://schemas.microsoft.com/office/drawing/2014/main" id="{59D7DB23-312A-4794-B2A3-77194EF1B7CE}"/>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71" name="テキスト ボックス 70">
          <a:extLst>
            <a:ext uri="{FF2B5EF4-FFF2-40B4-BE49-F238E27FC236}">
              <a16:creationId xmlns:a16="http://schemas.microsoft.com/office/drawing/2014/main" id="{0D47AE2C-1719-4D3D-99AE-CFAF187D63F8}"/>
            </a:ext>
          </a:extLst>
        </xdr:cNvPr>
        <xdr:cNvSpPr txBox="1"/>
      </xdr:nvSpPr>
      <xdr:spPr>
        <a:xfrm>
          <a:off x="422229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73" name="テキスト ボックス 72">
          <a:extLst>
            <a:ext uri="{FF2B5EF4-FFF2-40B4-BE49-F238E27FC236}">
              <a16:creationId xmlns:a16="http://schemas.microsoft.com/office/drawing/2014/main" id="{1D4368DA-E3F5-4AF0-84D8-216C6A35380C}"/>
            </a:ext>
          </a:extLst>
        </xdr:cNvPr>
        <xdr:cNvSpPr txBox="1"/>
      </xdr:nvSpPr>
      <xdr:spPr>
        <a:xfrm>
          <a:off x="3479347" y="177831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75" name="テキスト ボックス 74">
          <a:extLst>
            <a:ext uri="{FF2B5EF4-FFF2-40B4-BE49-F238E27FC236}">
              <a16:creationId xmlns:a16="http://schemas.microsoft.com/office/drawing/2014/main" id="{282D3DC1-84BE-4F23-A97C-B6076A0C6C67}"/>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76" name="テキスト ボックス 75">
          <a:extLst>
            <a:ext uri="{FF2B5EF4-FFF2-40B4-BE49-F238E27FC236}">
              <a16:creationId xmlns:a16="http://schemas.microsoft.com/office/drawing/2014/main" id="{B5AF69E5-AB39-45B1-BC7D-63A18D0CF856}"/>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77" name="テキスト ボックス 76">
          <a:extLst>
            <a:ext uri="{FF2B5EF4-FFF2-40B4-BE49-F238E27FC236}">
              <a16:creationId xmlns:a16="http://schemas.microsoft.com/office/drawing/2014/main" id="{9C214A7C-32E9-49F8-8CCC-B11D7C968107}"/>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78" name="テキスト ボックス 77">
          <a:extLst>
            <a:ext uri="{FF2B5EF4-FFF2-40B4-BE49-F238E27FC236}">
              <a16:creationId xmlns:a16="http://schemas.microsoft.com/office/drawing/2014/main" id="{33CFF9B8-5579-4E86-BCA6-49CAFF227F4E}"/>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79" name="テキスト ボックス 78">
          <a:extLst>
            <a:ext uri="{FF2B5EF4-FFF2-40B4-BE49-F238E27FC236}">
              <a16:creationId xmlns:a16="http://schemas.microsoft.com/office/drawing/2014/main" id="{DE555FF5-3751-41A4-84FA-0FB85C8DBE9B}"/>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80" name="テキスト ボックス 79">
          <a:extLst>
            <a:ext uri="{FF2B5EF4-FFF2-40B4-BE49-F238E27FC236}">
              <a16:creationId xmlns:a16="http://schemas.microsoft.com/office/drawing/2014/main" id="{EAF16A85-8613-4447-AC81-F472E5F630C4}"/>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81" name="テキスト ボックス 80">
          <a:extLst>
            <a:ext uri="{FF2B5EF4-FFF2-40B4-BE49-F238E27FC236}">
              <a16:creationId xmlns:a16="http://schemas.microsoft.com/office/drawing/2014/main" id="{563731F2-D69B-4119-B20C-1653D0A35242}"/>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82" name="テキスト ボックス 81">
          <a:extLst>
            <a:ext uri="{FF2B5EF4-FFF2-40B4-BE49-F238E27FC236}">
              <a16:creationId xmlns:a16="http://schemas.microsoft.com/office/drawing/2014/main" id="{4644258E-574F-4B6C-9152-E15A4E35AAE6}"/>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83" name="テキスト ボックス 82">
          <a:extLst>
            <a:ext uri="{FF2B5EF4-FFF2-40B4-BE49-F238E27FC236}">
              <a16:creationId xmlns:a16="http://schemas.microsoft.com/office/drawing/2014/main" id="{6B7D36C1-A93A-4421-B86A-1994BF59AE18}"/>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84" name="テキスト ボックス 83">
          <a:extLst>
            <a:ext uri="{FF2B5EF4-FFF2-40B4-BE49-F238E27FC236}">
              <a16:creationId xmlns:a16="http://schemas.microsoft.com/office/drawing/2014/main" id="{426EDE86-8CF7-45C1-8B01-AC8EEBEB649F}"/>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85" name="テキスト ボックス 84">
          <a:extLst>
            <a:ext uri="{FF2B5EF4-FFF2-40B4-BE49-F238E27FC236}">
              <a16:creationId xmlns:a16="http://schemas.microsoft.com/office/drawing/2014/main" id="{7376C096-6233-4C65-901B-129B91CCA182}"/>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86" name="テキスト ボックス 85">
          <a:extLst>
            <a:ext uri="{FF2B5EF4-FFF2-40B4-BE49-F238E27FC236}">
              <a16:creationId xmlns:a16="http://schemas.microsoft.com/office/drawing/2014/main" id="{0C485E4D-BD8E-4176-97C9-41294D1EE261}"/>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87" name="テキスト ボックス 86">
          <a:extLst>
            <a:ext uri="{FF2B5EF4-FFF2-40B4-BE49-F238E27FC236}">
              <a16:creationId xmlns:a16="http://schemas.microsoft.com/office/drawing/2014/main" id="{591C779C-B3AE-4BA0-81AA-744BA393BFAF}"/>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88" name="テキスト ボックス 87">
          <a:extLst>
            <a:ext uri="{FF2B5EF4-FFF2-40B4-BE49-F238E27FC236}">
              <a16:creationId xmlns:a16="http://schemas.microsoft.com/office/drawing/2014/main" id="{5BF23518-844B-407F-9009-A8F61924B959}"/>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89" name="テキスト ボックス 88">
          <a:extLst>
            <a:ext uri="{FF2B5EF4-FFF2-40B4-BE49-F238E27FC236}">
              <a16:creationId xmlns:a16="http://schemas.microsoft.com/office/drawing/2014/main" id="{BE401771-E0BB-43B8-8541-D10F54F83ECA}"/>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90" name="テキスト ボックス 89">
          <a:extLst>
            <a:ext uri="{FF2B5EF4-FFF2-40B4-BE49-F238E27FC236}">
              <a16:creationId xmlns:a16="http://schemas.microsoft.com/office/drawing/2014/main" id="{ACF83616-DA3E-4121-8DB9-ADC95E685C7F}"/>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91" name="テキスト ボックス 90">
          <a:extLst>
            <a:ext uri="{FF2B5EF4-FFF2-40B4-BE49-F238E27FC236}">
              <a16:creationId xmlns:a16="http://schemas.microsoft.com/office/drawing/2014/main" id="{C34C51DB-6582-4E40-A2F4-3744BEC2FC7A}"/>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92" name="テキスト ボックス 91">
          <a:extLst>
            <a:ext uri="{FF2B5EF4-FFF2-40B4-BE49-F238E27FC236}">
              <a16:creationId xmlns:a16="http://schemas.microsoft.com/office/drawing/2014/main" id="{50DB1118-50CB-48D7-A99B-139BC022D182}"/>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93" name="テキスト ボックス 92">
          <a:extLst>
            <a:ext uri="{FF2B5EF4-FFF2-40B4-BE49-F238E27FC236}">
              <a16:creationId xmlns:a16="http://schemas.microsoft.com/office/drawing/2014/main" id="{C045053F-55E8-4247-BF5B-C0B1B6D6711F}"/>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94" name="テキスト ボックス 93">
          <a:extLst>
            <a:ext uri="{FF2B5EF4-FFF2-40B4-BE49-F238E27FC236}">
              <a16:creationId xmlns:a16="http://schemas.microsoft.com/office/drawing/2014/main" id="{0DB461D3-6463-4DF3-A404-96885A97E710}"/>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95" name="テキスト ボックス 94">
          <a:extLst>
            <a:ext uri="{FF2B5EF4-FFF2-40B4-BE49-F238E27FC236}">
              <a16:creationId xmlns:a16="http://schemas.microsoft.com/office/drawing/2014/main" id="{DCC521DA-858A-4F05-A81B-60720FE910FE}"/>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96" name="テキスト ボックス 95">
          <a:extLst>
            <a:ext uri="{FF2B5EF4-FFF2-40B4-BE49-F238E27FC236}">
              <a16:creationId xmlns:a16="http://schemas.microsoft.com/office/drawing/2014/main" id="{539AB4EA-5228-49C1-81DE-9DDC8C0F9208}"/>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97" name="テキスト ボックス 96">
          <a:extLst>
            <a:ext uri="{FF2B5EF4-FFF2-40B4-BE49-F238E27FC236}">
              <a16:creationId xmlns:a16="http://schemas.microsoft.com/office/drawing/2014/main" id="{AF409180-5277-44E0-B765-0540C4B34F01}"/>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99" name="テキスト ボックス 98">
          <a:extLst>
            <a:ext uri="{FF2B5EF4-FFF2-40B4-BE49-F238E27FC236}">
              <a16:creationId xmlns:a16="http://schemas.microsoft.com/office/drawing/2014/main" id="{C9A83DBA-2516-4135-9CA1-EB2B6997663C}"/>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00" name="テキスト ボックス 99">
          <a:extLst>
            <a:ext uri="{FF2B5EF4-FFF2-40B4-BE49-F238E27FC236}">
              <a16:creationId xmlns:a16="http://schemas.microsoft.com/office/drawing/2014/main" id="{AEEE8932-20FF-492B-B456-3602E6925E68}"/>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01" name="テキスト ボックス 100">
          <a:extLst>
            <a:ext uri="{FF2B5EF4-FFF2-40B4-BE49-F238E27FC236}">
              <a16:creationId xmlns:a16="http://schemas.microsoft.com/office/drawing/2014/main" id="{F196BED1-58F9-4385-BA9C-6F3C8B97E23F}"/>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02" name="テキスト ボックス 101">
          <a:extLst>
            <a:ext uri="{FF2B5EF4-FFF2-40B4-BE49-F238E27FC236}">
              <a16:creationId xmlns:a16="http://schemas.microsoft.com/office/drawing/2014/main" id="{EFCC9D7C-3817-4802-BAE2-07142BD70942}"/>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03" name="テキスト ボックス 102">
          <a:extLst>
            <a:ext uri="{FF2B5EF4-FFF2-40B4-BE49-F238E27FC236}">
              <a16:creationId xmlns:a16="http://schemas.microsoft.com/office/drawing/2014/main" id="{12325A1F-498F-4944-A399-F445EC9AAF60}"/>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04" name="テキスト ボックス 103">
          <a:extLst>
            <a:ext uri="{FF2B5EF4-FFF2-40B4-BE49-F238E27FC236}">
              <a16:creationId xmlns:a16="http://schemas.microsoft.com/office/drawing/2014/main" id="{3373DE8C-9237-4A0B-9913-A34179648F3E}"/>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05" name="テキスト ボックス 104">
          <a:extLst>
            <a:ext uri="{FF2B5EF4-FFF2-40B4-BE49-F238E27FC236}">
              <a16:creationId xmlns:a16="http://schemas.microsoft.com/office/drawing/2014/main" id="{0C77FD02-946D-4D3E-B335-F1AB9D50C7BF}"/>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06" name="テキスト ボックス 105">
          <a:extLst>
            <a:ext uri="{FF2B5EF4-FFF2-40B4-BE49-F238E27FC236}">
              <a16:creationId xmlns:a16="http://schemas.microsoft.com/office/drawing/2014/main" id="{D86E95BB-EBD4-4C37-9E62-BD56C2D816C4}"/>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07" name="テキスト ボックス 106">
          <a:extLst>
            <a:ext uri="{FF2B5EF4-FFF2-40B4-BE49-F238E27FC236}">
              <a16:creationId xmlns:a16="http://schemas.microsoft.com/office/drawing/2014/main" id="{606BA842-485B-42EA-8EFF-06BE8AF7812F}"/>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08" name="テキスト ボックス 107">
          <a:extLst>
            <a:ext uri="{FF2B5EF4-FFF2-40B4-BE49-F238E27FC236}">
              <a16:creationId xmlns:a16="http://schemas.microsoft.com/office/drawing/2014/main" id="{8206B304-E84B-4AD9-843F-B39CF76E30F2}"/>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09" name="テキスト ボックス 108">
          <a:extLst>
            <a:ext uri="{FF2B5EF4-FFF2-40B4-BE49-F238E27FC236}">
              <a16:creationId xmlns:a16="http://schemas.microsoft.com/office/drawing/2014/main" id="{47CBAE9F-89CC-49E4-AA2C-8EF366DADBE9}"/>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10" name="テキスト ボックス 109">
          <a:extLst>
            <a:ext uri="{FF2B5EF4-FFF2-40B4-BE49-F238E27FC236}">
              <a16:creationId xmlns:a16="http://schemas.microsoft.com/office/drawing/2014/main" id="{F12B0DF2-3874-4A3B-A7A8-D8F1B9053075}"/>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11" name="テキスト ボックス 110">
          <a:extLst>
            <a:ext uri="{FF2B5EF4-FFF2-40B4-BE49-F238E27FC236}">
              <a16:creationId xmlns:a16="http://schemas.microsoft.com/office/drawing/2014/main" id="{BBF74D73-DB27-444C-A97B-8C408BE6D8DC}"/>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12" name="テキスト ボックス 111">
          <a:extLst>
            <a:ext uri="{FF2B5EF4-FFF2-40B4-BE49-F238E27FC236}">
              <a16:creationId xmlns:a16="http://schemas.microsoft.com/office/drawing/2014/main" id="{F4B9C96B-FBA1-431C-B8A9-BF6DA704A69B}"/>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13" name="テキスト ボックス 112">
          <a:extLst>
            <a:ext uri="{FF2B5EF4-FFF2-40B4-BE49-F238E27FC236}">
              <a16:creationId xmlns:a16="http://schemas.microsoft.com/office/drawing/2014/main" id="{E3114230-B9B5-4A1F-A5E1-83FDE237EF15}"/>
            </a:ext>
          </a:extLst>
        </xdr:cNvPr>
        <xdr:cNvSpPr txBox="1"/>
      </xdr:nvSpPr>
      <xdr:spPr>
        <a:xfrm>
          <a:off x="7181850" y="819150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11496"/>
    <xdr:sp macro="" textlink="">
      <xdr:nvSpPr>
        <xdr:cNvPr id="114" name="テキスト ボックス 113">
          <a:extLst>
            <a:ext uri="{FF2B5EF4-FFF2-40B4-BE49-F238E27FC236}">
              <a16:creationId xmlns:a16="http://schemas.microsoft.com/office/drawing/2014/main" id="{D118A60B-6A5F-4F0B-8958-DEC98DCE8372}"/>
            </a:ext>
          </a:extLst>
        </xdr:cNvPr>
        <xdr:cNvSpPr txBox="1"/>
      </xdr:nvSpPr>
      <xdr:spPr>
        <a:xfrm>
          <a:off x="7181850" y="8191500"/>
          <a:ext cx="137432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400"/>
        </a:p>
      </xdr:txBody>
    </xdr:sp>
    <xdr:clientData/>
  </xdr:oneCellAnchor>
  <xdr:oneCellAnchor>
    <xdr:from>
      <xdr:col>3</xdr:col>
      <xdr:colOff>0</xdr:colOff>
      <xdr:row>25</xdr:row>
      <xdr:rowOff>0</xdr:rowOff>
    </xdr:from>
    <xdr:ext cx="721178" cy="476250"/>
    <xdr:sp macro="" textlink="">
      <xdr:nvSpPr>
        <xdr:cNvPr id="115" name="テキスト ボックス 114">
          <a:extLst>
            <a:ext uri="{FF2B5EF4-FFF2-40B4-BE49-F238E27FC236}">
              <a16:creationId xmlns:a16="http://schemas.microsoft.com/office/drawing/2014/main" id="{7C5E1CAB-C2A7-4785-BA0D-453AA6A349F8}"/>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116" name="テキスト ボックス 115">
          <a:extLst>
            <a:ext uri="{FF2B5EF4-FFF2-40B4-BE49-F238E27FC236}">
              <a16:creationId xmlns:a16="http://schemas.microsoft.com/office/drawing/2014/main" id="{032EF5A2-0619-4A6C-BC6C-B9B0E8489BC4}"/>
            </a:ext>
          </a:extLst>
        </xdr:cNvPr>
        <xdr:cNvSpPr txBox="1"/>
      </xdr:nvSpPr>
      <xdr:spPr>
        <a:xfrm>
          <a:off x="2736397"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117" name="テキスト ボックス 116">
          <a:extLst>
            <a:ext uri="{FF2B5EF4-FFF2-40B4-BE49-F238E27FC236}">
              <a16:creationId xmlns:a16="http://schemas.microsoft.com/office/drawing/2014/main" id="{D0A5BC81-E670-4409-8FB3-8A554B5EEA5C}"/>
            </a:ext>
          </a:extLst>
        </xdr:cNvPr>
        <xdr:cNvSpPr txBox="1"/>
      </xdr:nvSpPr>
      <xdr:spPr>
        <a:xfrm>
          <a:off x="2736397"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18" name="テキスト ボックス 117">
          <a:extLst>
            <a:ext uri="{FF2B5EF4-FFF2-40B4-BE49-F238E27FC236}">
              <a16:creationId xmlns:a16="http://schemas.microsoft.com/office/drawing/2014/main" id="{D3174B7E-B379-4DC6-8F7D-A06F32EBB04B}"/>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119" name="テキスト ボックス 118">
          <a:extLst>
            <a:ext uri="{FF2B5EF4-FFF2-40B4-BE49-F238E27FC236}">
              <a16:creationId xmlns:a16="http://schemas.microsoft.com/office/drawing/2014/main" id="{D0BA8D95-C55E-43CA-A8F4-40087C4E2D9C}"/>
            </a:ext>
          </a:extLst>
        </xdr:cNvPr>
        <xdr:cNvSpPr txBox="1"/>
      </xdr:nvSpPr>
      <xdr:spPr>
        <a:xfrm>
          <a:off x="2736397"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120" name="テキスト ボックス 119">
          <a:extLst>
            <a:ext uri="{FF2B5EF4-FFF2-40B4-BE49-F238E27FC236}">
              <a16:creationId xmlns:a16="http://schemas.microsoft.com/office/drawing/2014/main" id="{9BB23F11-80EF-4D46-9B55-C3FAF1D6B6E2}"/>
            </a:ext>
          </a:extLst>
        </xdr:cNvPr>
        <xdr:cNvSpPr txBox="1"/>
      </xdr:nvSpPr>
      <xdr:spPr>
        <a:xfrm>
          <a:off x="2736397"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21" name="テキスト ボックス 120">
          <a:extLst>
            <a:ext uri="{FF2B5EF4-FFF2-40B4-BE49-F238E27FC236}">
              <a16:creationId xmlns:a16="http://schemas.microsoft.com/office/drawing/2014/main" id="{CD9D1DFF-C4A3-4219-9DC3-2F7725F158E5}"/>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122" name="テキスト ボックス 121">
          <a:extLst>
            <a:ext uri="{FF2B5EF4-FFF2-40B4-BE49-F238E27FC236}">
              <a16:creationId xmlns:a16="http://schemas.microsoft.com/office/drawing/2014/main" id="{444A5E5B-0B0E-43BA-9B9F-FBAC3E1BA2F4}"/>
            </a:ext>
          </a:extLst>
        </xdr:cNvPr>
        <xdr:cNvSpPr txBox="1"/>
      </xdr:nvSpPr>
      <xdr:spPr>
        <a:xfrm>
          <a:off x="2736397"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23" name="テキスト ボックス 122">
          <a:extLst>
            <a:ext uri="{FF2B5EF4-FFF2-40B4-BE49-F238E27FC236}">
              <a16:creationId xmlns:a16="http://schemas.microsoft.com/office/drawing/2014/main" id="{B015602E-F24E-4136-A219-EDDDE68EF607}"/>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24" name="テキスト ボックス 123">
          <a:extLst>
            <a:ext uri="{FF2B5EF4-FFF2-40B4-BE49-F238E27FC236}">
              <a16:creationId xmlns:a16="http://schemas.microsoft.com/office/drawing/2014/main" id="{596DB714-53AF-4E70-AF4D-E9D329CFF55A}"/>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25" name="テキスト ボックス 124">
          <a:extLst>
            <a:ext uri="{FF2B5EF4-FFF2-40B4-BE49-F238E27FC236}">
              <a16:creationId xmlns:a16="http://schemas.microsoft.com/office/drawing/2014/main" id="{FDE54379-92DB-46F9-A543-B862A9E1ABD2}"/>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26" name="テキスト ボックス 125">
          <a:extLst>
            <a:ext uri="{FF2B5EF4-FFF2-40B4-BE49-F238E27FC236}">
              <a16:creationId xmlns:a16="http://schemas.microsoft.com/office/drawing/2014/main" id="{74660391-5850-4187-833A-74010F1E42D0}"/>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27" name="テキスト ボックス 126">
          <a:extLst>
            <a:ext uri="{FF2B5EF4-FFF2-40B4-BE49-F238E27FC236}">
              <a16:creationId xmlns:a16="http://schemas.microsoft.com/office/drawing/2014/main" id="{CB1F9AE2-4563-4077-A176-F2FF76599988}"/>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28" name="テキスト ボックス 127">
          <a:extLst>
            <a:ext uri="{FF2B5EF4-FFF2-40B4-BE49-F238E27FC236}">
              <a16:creationId xmlns:a16="http://schemas.microsoft.com/office/drawing/2014/main" id="{3B4621D7-56FC-40BA-ACE5-FA1C3A766A8D}"/>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29" name="テキスト ボックス 128">
          <a:extLst>
            <a:ext uri="{FF2B5EF4-FFF2-40B4-BE49-F238E27FC236}">
              <a16:creationId xmlns:a16="http://schemas.microsoft.com/office/drawing/2014/main" id="{21C1E683-1525-44AA-961B-5A8F4BC78B79}"/>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30" name="テキスト ボックス 129">
          <a:extLst>
            <a:ext uri="{FF2B5EF4-FFF2-40B4-BE49-F238E27FC236}">
              <a16:creationId xmlns:a16="http://schemas.microsoft.com/office/drawing/2014/main" id="{D5067720-9943-46E6-863D-31BC7C816933}"/>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31" name="テキスト ボックス 130">
          <a:extLst>
            <a:ext uri="{FF2B5EF4-FFF2-40B4-BE49-F238E27FC236}">
              <a16:creationId xmlns:a16="http://schemas.microsoft.com/office/drawing/2014/main" id="{BD415A54-E29D-4733-93FE-119B92EF096B}"/>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32" name="テキスト ボックス 131">
          <a:extLst>
            <a:ext uri="{FF2B5EF4-FFF2-40B4-BE49-F238E27FC236}">
              <a16:creationId xmlns:a16="http://schemas.microsoft.com/office/drawing/2014/main" id="{DBF9E3AF-8408-4311-B242-034A6B696798}"/>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33" name="テキスト ボックス 132">
          <a:extLst>
            <a:ext uri="{FF2B5EF4-FFF2-40B4-BE49-F238E27FC236}">
              <a16:creationId xmlns:a16="http://schemas.microsoft.com/office/drawing/2014/main" id="{C0E29B61-7152-4828-B907-6F91DB01F4D9}"/>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34" name="テキスト ボックス 133">
          <a:extLst>
            <a:ext uri="{FF2B5EF4-FFF2-40B4-BE49-F238E27FC236}">
              <a16:creationId xmlns:a16="http://schemas.microsoft.com/office/drawing/2014/main" id="{EEDC04E1-B6C6-493A-A73A-C40404BD5461}"/>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35" name="テキスト ボックス 134">
          <a:extLst>
            <a:ext uri="{FF2B5EF4-FFF2-40B4-BE49-F238E27FC236}">
              <a16:creationId xmlns:a16="http://schemas.microsoft.com/office/drawing/2014/main" id="{0C3CB103-499C-447C-A85F-DBC3631B99CF}"/>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36" name="テキスト ボックス 135">
          <a:extLst>
            <a:ext uri="{FF2B5EF4-FFF2-40B4-BE49-F238E27FC236}">
              <a16:creationId xmlns:a16="http://schemas.microsoft.com/office/drawing/2014/main" id="{6205989A-671D-4103-BE9A-32C86E5B6653}"/>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137" name="テキスト ボックス 136">
          <a:extLst>
            <a:ext uri="{FF2B5EF4-FFF2-40B4-BE49-F238E27FC236}">
              <a16:creationId xmlns:a16="http://schemas.microsoft.com/office/drawing/2014/main" id="{BF52A7EB-C357-496F-96E7-B6E850DAAF71}"/>
            </a:ext>
          </a:extLst>
        </xdr:cNvPr>
        <xdr:cNvSpPr txBox="1"/>
      </xdr:nvSpPr>
      <xdr:spPr>
        <a:xfrm>
          <a:off x="2736397"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138" name="テキスト ボックス 137">
          <a:extLst>
            <a:ext uri="{FF2B5EF4-FFF2-40B4-BE49-F238E27FC236}">
              <a16:creationId xmlns:a16="http://schemas.microsoft.com/office/drawing/2014/main" id="{B89D7AED-D30A-4CFF-9BED-C3D241F132B9}"/>
            </a:ext>
          </a:extLst>
        </xdr:cNvPr>
        <xdr:cNvSpPr txBox="1"/>
      </xdr:nvSpPr>
      <xdr:spPr>
        <a:xfrm>
          <a:off x="2736397"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39" name="テキスト ボックス 138">
          <a:extLst>
            <a:ext uri="{FF2B5EF4-FFF2-40B4-BE49-F238E27FC236}">
              <a16:creationId xmlns:a16="http://schemas.microsoft.com/office/drawing/2014/main" id="{7646433F-4F16-4DA0-A011-A0F0BAD68F2B}"/>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140" name="テキスト ボックス 139">
          <a:extLst>
            <a:ext uri="{FF2B5EF4-FFF2-40B4-BE49-F238E27FC236}">
              <a16:creationId xmlns:a16="http://schemas.microsoft.com/office/drawing/2014/main" id="{23FB1D9F-A955-4141-9733-DF95323BFA98}"/>
            </a:ext>
          </a:extLst>
        </xdr:cNvPr>
        <xdr:cNvSpPr txBox="1"/>
      </xdr:nvSpPr>
      <xdr:spPr>
        <a:xfrm>
          <a:off x="2736397"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42" name="テキスト ボックス 141">
          <a:extLst>
            <a:ext uri="{FF2B5EF4-FFF2-40B4-BE49-F238E27FC236}">
              <a16:creationId xmlns:a16="http://schemas.microsoft.com/office/drawing/2014/main" id="{90EEA7B8-830D-4748-91A3-8334A6736DC2}"/>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44" name="テキスト ボックス 143">
          <a:extLst>
            <a:ext uri="{FF2B5EF4-FFF2-40B4-BE49-F238E27FC236}">
              <a16:creationId xmlns:a16="http://schemas.microsoft.com/office/drawing/2014/main" id="{1631A6ED-FEF1-420F-A8D6-E38C0A03BFE5}"/>
            </a:ext>
          </a:extLst>
        </xdr:cNvPr>
        <xdr:cNvSpPr txBox="1"/>
      </xdr:nvSpPr>
      <xdr:spPr>
        <a:xfrm>
          <a:off x="2505075" y="8191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46" name="テキスト ボックス 145">
          <a:extLst>
            <a:ext uri="{FF2B5EF4-FFF2-40B4-BE49-F238E27FC236}">
              <a16:creationId xmlns:a16="http://schemas.microsoft.com/office/drawing/2014/main" id="{535A2DC6-4291-4BD8-8745-650C8613323F}"/>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47" name="テキスト ボックス 146">
          <a:extLst>
            <a:ext uri="{FF2B5EF4-FFF2-40B4-BE49-F238E27FC236}">
              <a16:creationId xmlns:a16="http://schemas.microsoft.com/office/drawing/2014/main" id="{9FFA7F17-0F6A-4561-AF4A-F7F8116D0DF0}"/>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48" name="テキスト ボックス 147">
          <a:extLst>
            <a:ext uri="{FF2B5EF4-FFF2-40B4-BE49-F238E27FC236}">
              <a16:creationId xmlns:a16="http://schemas.microsoft.com/office/drawing/2014/main" id="{E831967B-7578-42E9-BE34-31FA42678449}"/>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49" name="テキスト ボックス 148">
          <a:extLst>
            <a:ext uri="{FF2B5EF4-FFF2-40B4-BE49-F238E27FC236}">
              <a16:creationId xmlns:a16="http://schemas.microsoft.com/office/drawing/2014/main" id="{7F301148-A358-4ED0-9217-8D3BA9852049}"/>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50" name="テキスト ボックス 149">
          <a:extLst>
            <a:ext uri="{FF2B5EF4-FFF2-40B4-BE49-F238E27FC236}">
              <a16:creationId xmlns:a16="http://schemas.microsoft.com/office/drawing/2014/main" id="{530DD888-C4D5-4E42-A8BB-8382B009E76B}"/>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51" name="テキスト ボックス 150">
          <a:extLst>
            <a:ext uri="{FF2B5EF4-FFF2-40B4-BE49-F238E27FC236}">
              <a16:creationId xmlns:a16="http://schemas.microsoft.com/office/drawing/2014/main" id="{BD982E0E-B75D-4AA3-9FEE-09AE7B2295F8}"/>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52" name="テキスト ボックス 151">
          <a:extLst>
            <a:ext uri="{FF2B5EF4-FFF2-40B4-BE49-F238E27FC236}">
              <a16:creationId xmlns:a16="http://schemas.microsoft.com/office/drawing/2014/main" id="{C1C88E30-D2BD-41D5-A57A-932F41BA749D}"/>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53" name="テキスト ボックス 152">
          <a:extLst>
            <a:ext uri="{FF2B5EF4-FFF2-40B4-BE49-F238E27FC236}">
              <a16:creationId xmlns:a16="http://schemas.microsoft.com/office/drawing/2014/main" id="{9A5EBF7D-3825-46B8-917E-461D01E48B3E}"/>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54" name="テキスト ボックス 153">
          <a:extLst>
            <a:ext uri="{FF2B5EF4-FFF2-40B4-BE49-F238E27FC236}">
              <a16:creationId xmlns:a16="http://schemas.microsoft.com/office/drawing/2014/main" id="{C3371124-A54E-48DD-ACB7-C747E1DDED1A}"/>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55" name="テキスト ボックス 154">
          <a:extLst>
            <a:ext uri="{FF2B5EF4-FFF2-40B4-BE49-F238E27FC236}">
              <a16:creationId xmlns:a16="http://schemas.microsoft.com/office/drawing/2014/main" id="{B7F953B6-D3D7-48D2-9323-7131C7FFD3AC}"/>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56" name="テキスト ボックス 155">
          <a:extLst>
            <a:ext uri="{FF2B5EF4-FFF2-40B4-BE49-F238E27FC236}">
              <a16:creationId xmlns:a16="http://schemas.microsoft.com/office/drawing/2014/main" id="{46651917-81B0-401E-BD04-61AA6E9140C3}"/>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57" name="テキスト ボックス 156">
          <a:extLst>
            <a:ext uri="{FF2B5EF4-FFF2-40B4-BE49-F238E27FC236}">
              <a16:creationId xmlns:a16="http://schemas.microsoft.com/office/drawing/2014/main" id="{67CE10D7-93F6-4329-9276-DF61411A3733}"/>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58" name="テキスト ボックス 157">
          <a:extLst>
            <a:ext uri="{FF2B5EF4-FFF2-40B4-BE49-F238E27FC236}">
              <a16:creationId xmlns:a16="http://schemas.microsoft.com/office/drawing/2014/main" id="{6B6C9970-6A63-448C-B7CD-ABFAC9B13957}"/>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59" name="テキスト ボックス 158">
          <a:extLst>
            <a:ext uri="{FF2B5EF4-FFF2-40B4-BE49-F238E27FC236}">
              <a16:creationId xmlns:a16="http://schemas.microsoft.com/office/drawing/2014/main" id="{F9525D8B-E4CA-41A7-B8EA-F4F1E9FDDFA7}"/>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60" name="テキスト ボックス 159">
          <a:extLst>
            <a:ext uri="{FF2B5EF4-FFF2-40B4-BE49-F238E27FC236}">
              <a16:creationId xmlns:a16="http://schemas.microsoft.com/office/drawing/2014/main" id="{20A58649-9057-4FD2-B17E-40D39433C718}"/>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61" name="テキスト ボックス 160">
          <a:extLst>
            <a:ext uri="{FF2B5EF4-FFF2-40B4-BE49-F238E27FC236}">
              <a16:creationId xmlns:a16="http://schemas.microsoft.com/office/drawing/2014/main" id="{013CEF73-B069-4A56-BC40-6CB85438B39E}"/>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62" name="テキスト ボックス 161">
          <a:extLst>
            <a:ext uri="{FF2B5EF4-FFF2-40B4-BE49-F238E27FC236}">
              <a16:creationId xmlns:a16="http://schemas.microsoft.com/office/drawing/2014/main" id="{C42FC19D-2D47-45EB-AD2C-D5D148B427FB}"/>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63" name="テキスト ボックス 162">
          <a:extLst>
            <a:ext uri="{FF2B5EF4-FFF2-40B4-BE49-F238E27FC236}">
              <a16:creationId xmlns:a16="http://schemas.microsoft.com/office/drawing/2014/main" id="{F613D3E2-B360-42E6-B4B8-5B7A9DFE75D8}"/>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64" name="テキスト ボックス 163">
          <a:extLst>
            <a:ext uri="{FF2B5EF4-FFF2-40B4-BE49-F238E27FC236}">
              <a16:creationId xmlns:a16="http://schemas.microsoft.com/office/drawing/2014/main" id="{7260C12F-540D-438B-9C51-C9C154E4740F}"/>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65" name="テキスト ボックス 164">
          <a:extLst>
            <a:ext uri="{FF2B5EF4-FFF2-40B4-BE49-F238E27FC236}">
              <a16:creationId xmlns:a16="http://schemas.microsoft.com/office/drawing/2014/main" id="{0D16A3C6-BF8B-4497-9401-2CF605CFEF76}"/>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66" name="テキスト ボックス 165">
          <a:extLst>
            <a:ext uri="{FF2B5EF4-FFF2-40B4-BE49-F238E27FC236}">
              <a16:creationId xmlns:a16="http://schemas.microsoft.com/office/drawing/2014/main" id="{123C1D17-17D0-4D52-8C36-29E15FCADEB6}"/>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67" name="テキスト ボックス 166">
          <a:extLst>
            <a:ext uri="{FF2B5EF4-FFF2-40B4-BE49-F238E27FC236}">
              <a16:creationId xmlns:a16="http://schemas.microsoft.com/office/drawing/2014/main" id="{71D0ADA6-9FB2-47FA-9418-2291F9836F43}"/>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68" name="テキスト ボックス 167">
          <a:extLst>
            <a:ext uri="{FF2B5EF4-FFF2-40B4-BE49-F238E27FC236}">
              <a16:creationId xmlns:a16="http://schemas.microsoft.com/office/drawing/2014/main" id="{EE44E374-0131-4CAC-93A5-3F7BBD8B6A51}"/>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69" name="テキスト ボックス 168">
          <a:extLst>
            <a:ext uri="{FF2B5EF4-FFF2-40B4-BE49-F238E27FC236}">
              <a16:creationId xmlns:a16="http://schemas.microsoft.com/office/drawing/2014/main" id="{83FFA32B-C336-42DD-B51E-59ED18C0A688}"/>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70" name="テキスト ボックス 169">
          <a:extLst>
            <a:ext uri="{FF2B5EF4-FFF2-40B4-BE49-F238E27FC236}">
              <a16:creationId xmlns:a16="http://schemas.microsoft.com/office/drawing/2014/main" id="{9EA73B55-BB26-44A2-A52C-E50F71F36464}"/>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71" name="テキスト ボックス 170">
          <a:extLst>
            <a:ext uri="{FF2B5EF4-FFF2-40B4-BE49-F238E27FC236}">
              <a16:creationId xmlns:a16="http://schemas.microsoft.com/office/drawing/2014/main" id="{5D04413E-0F41-49F7-86AF-73DE1DB10D51}"/>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18</xdr:row>
      <xdr:rowOff>0</xdr:rowOff>
    </xdr:from>
    <xdr:ext cx="1374322" cy="381000"/>
    <xdr:sp macro="" textlink="">
      <xdr:nvSpPr>
        <xdr:cNvPr id="172" name="テキスト ボックス 171">
          <a:extLst>
            <a:ext uri="{FF2B5EF4-FFF2-40B4-BE49-F238E27FC236}">
              <a16:creationId xmlns:a16="http://schemas.microsoft.com/office/drawing/2014/main" id="{5AAE76D0-766F-44F5-9687-26086D9A8E0F}"/>
            </a:ext>
          </a:extLst>
        </xdr:cNvPr>
        <xdr:cNvSpPr txBox="1"/>
      </xdr:nvSpPr>
      <xdr:spPr>
        <a:xfrm>
          <a:off x="11801475" y="11287125"/>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174" name="テキスト ボックス 173">
          <a:extLst>
            <a:ext uri="{FF2B5EF4-FFF2-40B4-BE49-F238E27FC236}">
              <a16:creationId xmlns:a16="http://schemas.microsoft.com/office/drawing/2014/main" id="{D02890E6-331A-4CAC-B7F7-576993B35283}"/>
            </a:ext>
          </a:extLst>
        </xdr:cNvPr>
        <xdr:cNvSpPr txBox="1"/>
      </xdr:nvSpPr>
      <xdr:spPr>
        <a:xfrm>
          <a:off x="4222297" y="95154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175" name="テキスト ボックス 174">
          <a:extLst>
            <a:ext uri="{FF2B5EF4-FFF2-40B4-BE49-F238E27FC236}">
              <a16:creationId xmlns:a16="http://schemas.microsoft.com/office/drawing/2014/main" id="{46154766-8E1A-467E-99F4-D6FEE71EA053}"/>
            </a:ext>
          </a:extLst>
        </xdr:cNvPr>
        <xdr:cNvSpPr txBox="1"/>
      </xdr:nvSpPr>
      <xdr:spPr>
        <a:xfrm>
          <a:off x="7181850" y="1099185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176" name="テキスト ボックス 175">
          <a:extLst>
            <a:ext uri="{FF2B5EF4-FFF2-40B4-BE49-F238E27FC236}">
              <a16:creationId xmlns:a16="http://schemas.microsoft.com/office/drawing/2014/main" id="{186BD90C-6698-41E0-A896-C9FBB9F5F4EF}"/>
            </a:ext>
          </a:extLst>
        </xdr:cNvPr>
        <xdr:cNvSpPr txBox="1"/>
      </xdr:nvSpPr>
      <xdr:spPr>
        <a:xfrm>
          <a:off x="7181850" y="1099185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177" name="テキスト ボックス 176">
          <a:extLst>
            <a:ext uri="{FF2B5EF4-FFF2-40B4-BE49-F238E27FC236}">
              <a16:creationId xmlns:a16="http://schemas.microsoft.com/office/drawing/2014/main" id="{9CE8E961-5C15-4233-89AB-F53F8B57A623}"/>
            </a:ext>
          </a:extLst>
        </xdr:cNvPr>
        <xdr:cNvSpPr txBox="1"/>
      </xdr:nvSpPr>
      <xdr:spPr>
        <a:xfrm>
          <a:off x="7181850" y="1099185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178" name="テキスト ボックス 177">
          <a:extLst>
            <a:ext uri="{FF2B5EF4-FFF2-40B4-BE49-F238E27FC236}">
              <a16:creationId xmlns:a16="http://schemas.microsoft.com/office/drawing/2014/main" id="{15803649-2411-4619-A2EE-A9791406DA30}"/>
            </a:ext>
          </a:extLst>
        </xdr:cNvPr>
        <xdr:cNvSpPr txBox="1"/>
      </xdr:nvSpPr>
      <xdr:spPr>
        <a:xfrm>
          <a:off x="7181850" y="1099185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79" name="テキスト ボックス 178">
          <a:extLst>
            <a:ext uri="{FF2B5EF4-FFF2-40B4-BE49-F238E27FC236}">
              <a16:creationId xmlns:a16="http://schemas.microsoft.com/office/drawing/2014/main" id="{D090969D-23CF-4932-B52B-6A6A480EAF2B}"/>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80" name="テキスト ボックス 179">
          <a:extLst>
            <a:ext uri="{FF2B5EF4-FFF2-40B4-BE49-F238E27FC236}">
              <a16:creationId xmlns:a16="http://schemas.microsoft.com/office/drawing/2014/main" id="{CCC06747-8F8B-442C-AE0E-A4926258E4E9}"/>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181" name="テキスト ボックス 180">
          <a:extLst>
            <a:ext uri="{FF2B5EF4-FFF2-40B4-BE49-F238E27FC236}">
              <a16:creationId xmlns:a16="http://schemas.microsoft.com/office/drawing/2014/main" id="{5220769E-DB16-4F36-8DAE-7A2C92BB4377}"/>
            </a:ext>
          </a:extLst>
        </xdr:cNvPr>
        <xdr:cNvSpPr txBox="1"/>
      </xdr:nvSpPr>
      <xdr:spPr>
        <a:xfrm>
          <a:off x="7181850" y="1099185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182" name="テキスト ボックス 181">
          <a:extLst>
            <a:ext uri="{FF2B5EF4-FFF2-40B4-BE49-F238E27FC236}">
              <a16:creationId xmlns:a16="http://schemas.microsoft.com/office/drawing/2014/main" id="{6544BB70-2A92-46FF-BEDA-3B9F17C0A64C}"/>
            </a:ext>
          </a:extLst>
        </xdr:cNvPr>
        <xdr:cNvSpPr txBox="1"/>
      </xdr:nvSpPr>
      <xdr:spPr>
        <a:xfrm>
          <a:off x="7181850" y="1099185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183" name="テキスト ボックス 182">
          <a:extLst>
            <a:ext uri="{FF2B5EF4-FFF2-40B4-BE49-F238E27FC236}">
              <a16:creationId xmlns:a16="http://schemas.microsoft.com/office/drawing/2014/main" id="{61FE40B9-A8D9-415A-9BAB-87947B64907E}"/>
            </a:ext>
          </a:extLst>
        </xdr:cNvPr>
        <xdr:cNvSpPr txBox="1"/>
      </xdr:nvSpPr>
      <xdr:spPr>
        <a:xfrm>
          <a:off x="7181850" y="1099185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8</xdr:col>
      <xdr:colOff>0</xdr:colOff>
      <xdr:row>28</xdr:row>
      <xdr:rowOff>0</xdr:rowOff>
    </xdr:from>
    <xdr:ext cx="1374322" cy="381000"/>
    <xdr:sp macro="" textlink="">
      <xdr:nvSpPr>
        <xdr:cNvPr id="184" name="テキスト ボックス 183">
          <a:extLst>
            <a:ext uri="{FF2B5EF4-FFF2-40B4-BE49-F238E27FC236}">
              <a16:creationId xmlns:a16="http://schemas.microsoft.com/office/drawing/2014/main" id="{ADB524BB-CA4D-47D1-8694-7F23D1EC8651}"/>
            </a:ext>
          </a:extLst>
        </xdr:cNvPr>
        <xdr:cNvSpPr txBox="1"/>
      </xdr:nvSpPr>
      <xdr:spPr>
        <a:xfrm>
          <a:off x="7181850" y="1099185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85" name="テキスト ボックス 184">
          <a:extLst>
            <a:ext uri="{FF2B5EF4-FFF2-40B4-BE49-F238E27FC236}">
              <a16:creationId xmlns:a16="http://schemas.microsoft.com/office/drawing/2014/main" id="{0868BC00-5150-4014-85B9-C06782889197}"/>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86" name="テキスト ボックス 185">
          <a:extLst>
            <a:ext uri="{FF2B5EF4-FFF2-40B4-BE49-F238E27FC236}">
              <a16:creationId xmlns:a16="http://schemas.microsoft.com/office/drawing/2014/main" id="{CD0B5362-4662-4F4D-86DE-E3087B15FB07}"/>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91" name="テキスト ボックス 190">
          <a:extLst>
            <a:ext uri="{FF2B5EF4-FFF2-40B4-BE49-F238E27FC236}">
              <a16:creationId xmlns:a16="http://schemas.microsoft.com/office/drawing/2014/main" id="{5F4CA8DC-314D-4385-A364-33FF1B553C57}"/>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92" name="テキスト ボックス 191">
          <a:extLst>
            <a:ext uri="{FF2B5EF4-FFF2-40B4-BE49-F238E27FC236}">
              <a16:creationId xmlns:a16="http://schemas.microsoft.com/office/drawing/2014/main" id="{FEDE6572-0500-4E33-86DD-97E3505A867B}"/>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97" name="テキスト ボックス 196">
          <a:extLst>
            <a:ext uri="{FF2B5EF4-FFF2-40B4-BE49-F238E27FC236}">
              <a16:creationId xmlns:a16="http://schemas.microsoft.com/office/drawing/2014/main" id="{9528C934-3DF9-4097-9094-74C9FFCC7FC0}"/>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198" name="テキスト ボックス 197">
          <a:extLst>
            <a:ext uri="{FF2B5EF4-FFF2-40B4-BE49-F238E27FC236}">
              <a16:creationId xmlns:a16="http://schemas.microsoft.com/office/drawing/2014/main" id="{46A1866B-1540-4001-8C4B-0AA4F09B2408}"/>
            </a:ext>
          </a:extLst>
        </xdr:cNvPr>
        <xdr:cNvSpPr txBox="1"/>
      </xdr:nvSpPr>
      <xdr:spPr>
        <a:xfrm>
          <a:off x="4222297" y="9515475"/>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01" name="テキスト ボックス 200">
          <a:extLst>
            <a:ext uri="{FF2B5EF4-FFF2-40B4-BE49-F238E27FC236}">
              <a16:creationId xmlns:a16="http://schemas.microsoft.com/office/drawing/2014/main" id="{3DBC0B96-3266-4931-A89B-47BDFBCD61F0}"/>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02" name="テキスト ボックス 201">
          <a:extLst>
            <a:ext uri="{FF2B5EF4-FFF2-40B4-BE49-F238E27FC236}">
              <a16:creationId xmlns:a16="http://schemas.microsoft.com/office/drawing/2014/main" id="{B5220D66-329E-40F7-856F-F10660B6AC1D}"/>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03" name="テキスト ボックス 202">
          <a:extLst>
            <a:ext uri="{FF2B5EF4-FFF2-40B4-BE49-F238E27FC236}">
              <a16:creationId xmlns:a16="http://schemas.microsoft.com/office/drawing/2014/main" id="{9230B4D7-CA16-4006-B95B-9D9F4AFF2960}"/>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04" name="テキスト ボックス 203">
          <a:extLst>
            <a:ext uri="{FF2B5EF4-FFF2-40B4-BE49-F238E27FC236}">
              <a16:creationId xmlns:a16="http://schemas.microsoft.com/office/drawing/2014/main" id="{DAAD4EC4-E251-43C2-9272-FA49D469EB09}"/>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05" name="テキスト ボックス 204">
          <a:extLst>
            <a:ext uri="{FF2B5EF4-FFF2-40B4-BE49-F238E27FC236}">
              <a16:creationId xmlns:a16="http://schemas.microsoft.com/office/drawing/2014/main" id="{0D709EA5-5FC1-41F8-BB12-4C78274C5131}"/>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231322</xdr:colOff>
      <xdr:row>25</xdr:row>
      <xdr:rowOff>0</xdr:rowOff>
    </xdr:from>
    <xdr:ext cx="721178" cy="476250"/>
    <xdr:sp macro="" textlink="">
      <xdr:nvSpPr>
        <xdr:cNvPr id="206" name="テキスト ボックス 205">
          <a:extLst>
            <a:ext uri="{FF2B5EF4-FFF2-40B4-BE49-F238E27FC236}">
              <a16:creationId xmlns:a16="http://schemas.microsoft.com/office/drawing/2014/main" id="{67C2AB55-5F65-4E2A-BA3A-9EC04C3F8FBD}"/>
            </a:ext>
          </a:extLst>
        </xdr:cNvPr>
        <xdr:cNvSpPr txBox="1"/>
      </xdr:nvSpPr>
      <xdr:spPr>
        <a:xfrm>
          <a:off x="2736397"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231322</xdr:colOff>
      <xdr:row>25</xdr:row>
      <xdr:rowOff>0</xdr:rowOff>
    </xdr:from>
    <xdr:ext cx="721178" cy="476250"/>
    <xdr:sp macro="" textlink="">
      <xdr:nvSpPr>
        <xdr:cNvPr id="207" name="テキスト ボックス 206">
          <a:extLst>
            <a:ext uri="{FF2B5EF4-FFF2-40B4-BE49-F238E27FC236}">
              <a16:creationId xmlns:a16="http://schemas.microsoft.com/office/drawing/2014/main" id="{11533B6F-AA72-4831-9CD1-0C7356FE4430}"/>
            </a:ext>
          </a:extLst>
        </xdr:cNvPr>
        <xdr:cNvSpPr txBox="1"/>
      </xdr:nvSpPr>
      <xdr:spPr>
        <a:xfrm>
          <a:off x="2736397"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08" name="テキスト ボックス 207">
          <a:extLst>
            <a:ext uri="{FF2B5EF4-FFF2-40B4-BE49-F238E27FC236}">
              <a16:creationId xmlns:a16="http://schemas.microsoft.com/office/drawing/2014/main" id="{3F3F0FDE-28EF-460B-9A80-8C7CF2FB032F}"/>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231322</xdr:colOff>
      <xdr:row>25</xdr:row>
      <xdr:rowOff>0</xdr:rowOff>
    </xdr:from>
    <xdr:ext cx="721178" cy="476250"/>
    <xdr:sp macro="" textlink="">
      <xdr:nvSpPr>
        <xdr:cNvPr id="209" name="テキスト ボックス 208">
          <a:extLst>
            <a:ext uri="{FF2B5EF4-FFF2-40B4-BE49-F238E27FC236}">
              <a16:creationId xmlns:a16="http://schemas.microsoft.com/office/drawing/2014/main" id="{3BF8A66A-CA5E-410D-9DB7-20B02296E345}"/>
            </a:ext>
          </a:extLst>
        </xdr:cNvPr>
        <xdr:cNvSpPr txBox="1"/>
      </xdr:nvSpPr>
      <xdr:spPr>
        <a:xfrm>
          <a:off x="2736397"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231322</xdr:colOff>
      <xdr:row>25</xdr:row>
      <xdr:rowOff>0</xdr:rowOff>
    </xdr:from>
    <xdr:ext cx="721178" cy="476250"/>
    <xdr:sp macro="" textlink="">
      <xdr:nvSpPr>
        <xdr:cNvPr id="210" name="テキスト ボックス 209">
          <a:extLst>
            <a:ext uri="{FF2B5EF4-FFF2-40B4-BE49-F238E27FC236}">
              <a16:creationId xmlns:a16="http://schemas.microsoft.com/office/drawing/2014/main" id="{A22267A5-B2F9-49E6-BE0C-9BD236578646}"/>
            </a:ext>
          </a:extLst>
        </xdr:cNvPr>
        <xdr:cNvSpPr txBox="1"/>
      </xdr:nvSpPr>
      <xdr:spPr>
        <a:xfrm>
          <a:off x="2736397"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11" name="テキスト ボックス 210">
          <a:extLst>
            <a:ext uri="{FF2B5EF4-FFF2-40B4-BE49-F238E27FC236}">
              <a16:creationId xmlns:a16="http://schemas.microsoft.com/office/drawing/2014/main" id="{98D07D52-8E8B-4F11-A6D0-5C0598860792}"/>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13" name="テキスト ボックス 212">
          <a:extLst>
            <a:ext uri="{FF2B5EF4-FFF2-40B4-BE49-F238E27FC236}">
              <a16:creationId xmlns:a16="http://schemas.microsoft.com/office/drawing/2014/main" id="{C3AAC7F0-D4F5-4066-BA98-3BE83922AED2}"/>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14" name="テキスト ボックス 213">
          <a:extLst>
            <a:ext uri="{FF2B5EF4-FFF2-40B4-BE49-F238E27FC236}">
              <a16:creationId xmlns:a16="http://schemas.microsoft.com/office/drawing/2014/main" id="{580E4FCF-541D-49FA-98DD-D3AB89EF253C}"/>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15" name="テキスト ボックス 214">
          <a:extLst>
            <a:ext uri="{FF2B5EF4-FFF2-40B4-BE49-F238E27FC236}">
              <a16:creationId xmlns:a16="http://schemas.microsoft.com/office/drawing/2014/main" id="{2CCAA4B4-F7AA-446E-B486-952E2BD81509}"/>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16" name="テキスト ボックス 215">
          <a:extLst>
            <a:ext uri="{FF2B5EF4-FFF2-40B4-BE49-F238E27FC236}">
              <a16:creationId xmlns:a16="http://schemas.microsoft.com/office/drawing/2014/main" id="{7BBC419E-2A83-4F8B-95B8-D91FC86F4D54}"/>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17" name="テキスト ボックス 216">
          <a:extLst>
            <a:ext uri="{FF2B5EF4-FFF2-40B4-BE49-F238E27FC236}">
              <a16:creationId xmlns:a16="http://schemas.microsoft.com/office/drawing/2014/main" id="{180F17C6-FBAB-43C9-A23D-750D41428330}"/>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18" name="テキスト ボックス 217">
          <a:extLst>
            <a:ext uri="{FF2B5EF4-FFF2-40B4-BE49-F238E27FC236}">
              <a16:creationId xmlns:a16="http://schemas.microsoft.com/office/drawing/2014/main" id="{095BF25B-49C1-43C1-89B0-329A850C8BD1}"/>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19" name="テキスト ボックス 218">
          <a:extLst>
            <a:ext uri="{FF2B5EF4-FFF2-40B4-BE49-F238E27FC236}">
              <a16:creationId xmlns:a16="http://schemas.microsoft.com/office/drawing/2014/main" id="{AFC73268-F42E-4A79-B9BD-204708958000}"/>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20" name="テキスト ボックス 219">
          <a:extLst>
            <a:ext uri="{FF2B5EF4-FFF2-40B4-BE49-F238E27FC236}">
              <a16:creationId xmlns:a16="http://schemas.microsoft.com/office/drawing/2014/main" id="{1F8E9F1D-02E6-4E8F-8DEB-80B960359E04}"/>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21" name="テキスト ボックス 220">
          <a:extLst>
            <a:ext uri="{FF2B5EF4-FFF2-40B4-BE49-F238E27FC236}">
              <a16:creationId xmlns:a16="http://schemas.microsoft.com/office/drawing/2014/main" id="{3B7DE4C7-2718-4AB4-91FF-5585E502E4CE}"/>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22" name="テキスト ボックス 221">
          <a:extLst>
            <a:ext uri="{FF2B5EF4-FFF2-40B4-BE49-F238E27FC236}">
              <a16:creationId xmlns:a16="http://schemas.microsoft.com/office/drawing/2014/main" id="{7FE27339-4BCC-41FA-91F5-C98513B5D4B0}"/>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23" name="テキスト ボックス 222">
          <a:extLst>
            <a:ext uri="{FF2B5EF4-FFF2-40B4-BE49-F238E27FC236}">
              <a16:creationId xmlns:a16="http://schemas.microsoft.com/office/drawing/2014/main" id="{FF5FEA95-39BF-4F36-8DA3-43296F875E1E}"/>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24" name="テキスト ボックス 223">
          <a:extLst>
            <a:ext uri="{FF2B5EF4-FFF2-40B4-BE49-F238E27FC236}">
              <a16:creationId xmlns:a16="http://schemas.microsoft.com/office/drawing/2014/main" id="{A0FD65C5-83D2-456D-AC8D-09808420416D}"/>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25" name="テキスト ボックス 224">
          <a:extLst>
            <a:ext uri="{FF2B5EF4-FFF2-40B4-BE49-F238E27FC236}">
              <a16:creationId xmlns:a16="http://schemas.microsoft.com/office/drawing/2014/main" id="{C2221D32-ECF5-4D8F-BAD8-6E0BF93D57D5}"/>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26" name="テキスト ボックス 225">
          <a:extLst>
            <a:ext uri="{FF2B5EF4-FFF2-40B4-BE49-F238E27FC236}">
              <a16:creationId xmlns:a16="http://schemas.microsoft.com/office/drawing/2014/main" id="{6BF6AD0B-1B13-4060-A4AB-584F174758CE}"/>
            </a:ext>
          </a:extLst>
        </xdr:cNvPr>
        <xdr:cNvSpPr txBox="1"/>
      </xdr:nvSpPr>
      <xdr:spPr>
        <a:xfrm>
          <a:off x="2505075" y="802005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12" name="テキスト ボックス 211">
          <a:extLst>
            <a:ext uri="{FF2B5EF4-FFF2-40B4-BE49-F238E27FC236}">
              <a16:creationId xmlns:a16="http://schemas.microsoft.com/office/drawing/2014/main" id="{0772D1AB-673A-41D2-AEAD-D524F3D192A5}"/>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56" name="テキスト ボックス 255">
          <a:extLst>
            <a:ext uri="{FF2B5EF4-FFF2-40B4-BE49-F238E27FC236}">
              <a16:creationId xmlns:a16="http://schemas.microsoft.com/office/drawing/2014/main" id="{5F3FC852-C931-414E-AA9B-302ECFFC4458}"/>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57" name="テキスト ボックス 256">
          <a:extLst>
            <a:ext uri="{FF2B5EF4-FFF2-40B4-BE49-F238E27FC236}">
              <a16:creationId xmlns:a16="http://schemas.microsoft.com/office/drawing/2014/main" id="{AB4777D5-B83A-456A-844A-0BB97AA0600A}"/>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58" name="テキスト ボックス 257">
          <a:extLst>
            <a:ext uri="{FF2B5EF4-FFF2-40B4-BE49-F238E27FC236}">
              <a16:creationId xmlns:a16="http://schemas.microsoft.com/office/drawing/2014/main" id="{4D158EEF-563A-4E81-9AAF-6834D65B561F}"/>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59" name="テキスト ボックス 258">
          <a:extLst>
            <a:ext uri="{FF2B5EF4-FFF2-40B4-BE49-F238E27FC236}">
              <a16:creationId xmlns:a16="http://schemas.microsoft.com/office/drawing/2014/main" id="{BA03D721-EBD6-41C4-911A-A2401CCD83BD}"/>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60" name="テキスト ボックス 259">
          <a:extLst>
            <a:ext uri="{FF2B5EF4-FFF2-40B4-BE49-F238E27FC236}">
              <a16:creationId xmlns:a16="http://schemas.microsoft.com/office/drawing/2014/main" id="{478B8ECB-C86B-4A84-B194-C6683B252CA9}"/>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61" name="テキスト ボックス 260">
          <a:extLst>
            <a:ext uri="{FF2B5EF4-FFF2-40B4-BE49-F238E27FC236}">
              <a16:creationId xmlns:a16="http://schemas.microsoft.com/office/drawing/2014/main" id="{CBA9091B-B4E4-4C9A-B82A-5C9A84943D55}"/>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62" name="テキスト ボックス 261">
          <a:extLst>
            <a:ext uri="{FF2B5EF4-FFF2-40B4-BE49-F238E27FC236}">
              <a16:creationId xmlns:a16="http://schemas.microsoft.com/office/drawing/2014/main" id="{C3C7C186-F35F-4B9F-9049-F366237C4FF5}"/>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63" name="テキスト ボックス 262">
          <a:extLst>
            <a:ext uri="{FF2B5EF4-FFF2-40B4-BE49-F238E27FC236}">
              <a16:creationId xmlns:a16="http://schemas.microsoft.com/office/drawing/2014/main" id="{F3568FFF-6B6F-4EA7-A889-6F0716107899}"/>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64" name="テキスト ボックス 263">
          <a:extLst>
            <a:ext uri="{FF2B5EF4-FFF2-40B4-BE49-F238E27FC236}">
              <a16:creationId xmlns:a16="http://schemas.microsoft.com/office/drawing/2014/main" id="{2A3EC9D1-A84D-4661-919B-2242B4F93290}"/>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65" name="テキスト ボックス 264">
          <a:extLst>
            <a:ext uri="{FF2B5EF4-FFF2-40B4-BE49-F238E27FC236}">
              <a16:creationId xmlns:a16="http://schemas.microsoft.com/office/drawing/2014/main" id="{54D795BD-A5D9-4DEA-A7A8-2EE7FF40E151}"/>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66" name="テキスト ボックス 265">
          <a:extLst>
            <a:ext uri="{FF2B5EF4-FFF2-40B4-BE49-F238E27FC236}">
              <a16:creationId xmlns:a16="http://schemas.microsoft.com/office/drawing/2014/main" id="{42CB355A-6EE6-4B63-8407-949E9B23FC90}"/>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267" name="テキスト ボックス 266">
          <a:extLst>
            <a:ext uri="{FF2B5EF4-FFF2-40B4-BE49-F238E27FC236}">
              <a16:creationId xmlns:a16="http://schemas.microsoft.com/office/drawing/2014/main" id="{3D062D05-03BB-49A3-91E0-FF7F803B0606}"/>
            </a:ext>
          </a:extLst>
        </xdr:cNvPr>
        <xdr:cNvSpPr txBox="1"/>
      </xdr:nvSpPr>
      <xdr:spPr>
        <a:xfrm>
          <a:off x="2733799"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268" name="テキスト ボックス 267">
          <a:extLst>
            <a:ext uri="{FF2B5EF4-FFF2-40B4-BE49-F238E27FC236}">
              <a16:creationId xmlns:a16="http://schemas.microsoft.com/office/drawing/2014/main" id="{6430F7EA-DE65-47D0-A267-E16A04B32A5C}"/>
            </a:ext>
          </a:extLst>
        </xdr:cNvPr>
        <xdr:cNvSpPr txBox="1"/>
      </xdr:nvSpPr>
      <xdr:spPr>
        <a:xfrm>
          <a:off x="2733799"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69" name="テキスト ボックス 268">
          <a:extLst>
            <a:ext uri="{FF2B5EF4-FFF2-40B4-BE49-F238E27FC236}">
              <a16:creationId xmlns:a16="http://schemas.microsoft.com/office/drawing/2014/main" id="{DE73356B-BCA9-41B2-B630-1E30FBE1E280}"/>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270" name="テキスト ボックス 269">
          <a:extLst>
            <a:ext uri="{FF2B5EF4-FFF2-40B4-BE49-F238E27FC236}">
              <a16:creationId xmlns:a16="http://schemas.microsoft.com/office/drawing/2014/main" id="{9BE49C21-9EE8-4270-93F3-3250F0E946A9}"/>
            </a:ext>
          </a:extLst>
        </xdr:cNvPr>
        <xdr:cNvSpPr txBox="1"/>
      </xdr:nvSpPr>
      <xdr:spPr>
        <a:xfrm>
          <a:off x="2733799"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271" name="テキスト ボックス 270">
          <a:extLst>
            <a:ext uri="{FF2B5EF4-FFF2-40B4-BE49-F238E27FC236}">
              <a16:creationId xmlns:a16="http://schemas.microsoft.com/office/drawing/2014/main" id="{5BEE3A42-C326-46F7-A8C4-0EC14563E36A}"/>
            </a:ext>
          </a:extLst>
        </xdr:cNvPr>
        <xdr:cNvSpPr txBox="1"/>
      </xdr:nvSpPr>
      <xdr:spPr>
        <a:xfrm>
          <a:off x="2733799"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72" name="テキスト ボックス 271">
          <a:extLst>
            <a:ext uri="{FF2B5EF4-FFF2-40B4-BE49-F238E27FC236}">
              <a16:creationId xmlns:a16="http://schemas.microsoft.com/office/drawing/2014/main" id="{2D766A38-9180-413D-BDEE-2420C994E29F}"/>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25</xdr:row>
      <xdr:rowOff>0</xdr:rowOff>
    </xdr:from>
    <xdr:ext cx="721178" cy="476250"/>
    <xdr:sp macro="" textlink="">
      <xdr:nvSpPr>
        <xdr:cNvPr id="273" name="テキスト ボックス 272">
          <a:extLst>
            <a:ext uri="{FF2B5EF4-FFF2-40B4-BE49-F238E27FC236}">
              <a16:creationId xmlns:a16="http://schemas.microsoft.com/office/drawing/2014/main" id="{54553EB9-99A1-4F5F-AAD9-7AA09899E3A9}"/>
            </a:ext>
          </a:extLst>
        </xdr:cNvPr>
        <xdr:cNvSpPr txBox="1"/>
      </xdr:nvSpPr>
      <xdr:spPr>
        <a:xfrm>
          <a:off x="2733799"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74" name="テキスト ボックス 273">
          <a:extLst>
            <a:ext uri="{FF2B5EF4-FFF2-40B4-BE49-F238E27FC236}">
              <a16:creationId xmlns:a16="http://schemas.microsoft.com/office/drawing/2014/main" id="{C40CF1EE-E906-43B1-8E5E-B067252485A6}"/>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75" name="テキスト ボックス 274">
          <a:extLst>
            <a:ext uri="{FF2B5EF4-FFF2-40B4-BE49-F238E27FC236}">
              <a16:creationId xmlns:a16="http://schemas.microsoft.com/office/drawing/2014/main" id="{FE657994-BE71-4BE4-9DCC-773EF8F1A63B}"/>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76" name="テキスト ボックス 275">
          <a:extLst>
            <a:ext uri="{FF2B5EF4-FFF2-40B4-BE49-F238E27FC236}">
              <a16:creationId xmlns:a16="http://schemas.microsoft.com/office/drawing/2014/main" id="{2CC790B8-372E-4F7B-8D91-430F7F7D6876}"/>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77" name="テキスト ボックス 276">
          <a:extLst>
            <a:ext uri="{FF2B5EF4-FFF2-40B4-BE49-F238E27FC236}">
              <a16:creationId xmlns:a16="http://schemas.microsoft.com/office/drawing/2014/main" id="{C046AACE-60DC-4C53-92E1-F26F8D6F2A7F}"/>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78" name="テキスト ボックス 277">
          <a:extLst>
            <a:ext uri="{FF2B5EF4-FFF2-40B4-BE49-F238E27FC236}">
              <a16:creationId xmlns:a16="http://schemas.microsoft.com/office/drawing/2014/main" id="{33766B42-1520-4B1D-8EDD-72FCBBF67DD2}"/>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79" name="テキスト ボックス 278">
          <a:extLst>
            <a:ext uri="{FF2B5EF4-FFF2-40B4-BE49-F238E27FC236}">
              <a16:creationId xmlns:a16="http://schemas.microsoft.com/office/drawing/2014/main" id="{0FF76234-C09F-4E7B-863A-668724D1B597}"/>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80" name="テキスト ボックス 279">
          <a:extLst>
            <a:ext uri="{FF2B5EF4-FFF2-40B4-BE49-F238E27FC236}">
              <a16:creationId xmlns:a16="http://schemas.microsoft.com/office/drawing/2014/main" id="{FB29E2F5-9E60-450A-93E6-1696CDD90013}"/>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81" name="テキスト ボックス 280">
          <a:extLst>
            <a:ext uri="{FF2B5EF4-FFF2-40B4-BE49-F238E27FC236}">
              <a16:creationId xmlns:a16="http://schemas.microsoft.com/office/drawing/2014/main" id="{346F5303-6E23-48BE-A31B-75D0A549FE35}"/>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82" name="テキスト ボックス 281">
          <a:extLst>
            <a:ext uri="{FF2B5EF4-FFF2-40B4-BE49-F238E27FC236}">
              <a16:creationId xmlns:a16="http://schemas.microsoft.com/office/drawing/2014/main" id="{8856A7AE-3AA7-4607-ADEA-56617146451F}"/>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83" name="テキスト ボックス 282">
          <a:extLst>
            <a:ext uri="{FF2B5EF4-FFF2-40B4-BE49-F238E27FC236}">
              <a16:creationId xmlns:a16="http://schemas.microsoft.com/office/drawing/2014/main" id="{09139FBD-4140-4189-AD7A-FF3B7E17509D}"/>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84" name="テキスト ボックス 283">
          <a:extLst>
            <a:ext uri="{FF2B5EF4-FFF2-40B4-BE49-F238E27FC236}">
              <a16:creationId xmlns:a16="http://schemas.microsoft.com/office/drawing/2014/main" id="{77BCA123-ADAB-4A8E-817C-224BE8DC2EDD}"/>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85" name="テキスト ボックス 284">
          <a:extLst>
            <a:ext uri="{FF2B5EF4-FFF2-40B4-BE49-F238E27FC236}">
              <a16:creationId xmlns:a16="http://schemas.microsoft.com/office/drawing/2014/main" id="{B6570DCB-D70F-4DED-BE21-2131DC7D385A}"/>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86" name="テキスト ボックス 285">
          <a:extLst>
            <a:ext uri="{FF2B5EF4-FFF2-40B4-BE49-F238E27FC236}">
              <a16:creationId xmlns:a16="http://schemas.microsoft.com/office/drawing/2014/main" id="{69E70A66-451A-4468-AB73-B5868E6AD649}"/>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87" name="テキスト ボックス 286">
          <a:extLst>
            <a:ext uri="{FF2B5EF4-FFF2-40B4-BE49-F238E27FC236}">
              <a16:creationId xmlns:a16="http://schemas.microsoft.com/office/drawing/2014/main" id="{9851CBC1-EFD7-4516-9690-D6045D22636F}"/>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90" name="テキスト ボックス 289">
          <a:extLst>
            <a:ext uri="{FF2B5EF4-FFF2-40B4-BE49-F238E27FC236}">
              <a16:creationId xmlns:a16="http://schemas.microsoft.com/office/drawing/2014/main" id="{FA7038B9-3A1A-431B-8F1F-915074364C0F}"/>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93" name="テキスト ボックス 292">
          <a:extLst>
            <a:ext uri="{FF2B5EF4-FFF2-40B4-BE49-F238E27FC236}">
              <a16:creationId xmlns:a16="http://schemas.microsoft.com/office/drawing/2014/main" id="{138E74E9-9593-41B3-87EC-9D8994033FC7}"/>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95" name="テキスト ボックス 294">
          <a:extLst>
            <a:ext uri="{FF2B5EF4-FFF2-40B4-BE49-F238E27FC236}">
              <a16:creationId xmlns:a16="http://schemas.microsoft.com/office/drawing/2014/main" id="{A1A1C91B-EACA-4177-8DDE-166875D8D6E0}"/>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35" name="テキスト ボックス 334">
          <a:extLst>
            <a:ext uri="{FF2B5EF4-FFF2-40B4-BE49-F238E27FC236}">
              <a16:creationId xmlns:a16="http://schemas.microsoft.com/office/drawing/2014/main" id="{80A09ADB-07B5-4D58-963A-380AC9E078EF}"/>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36" name="テキスト ボックス 335">
          <a:extLst>
            <a:ext uri="{FF2B5EF4-FFF2-40B4-BE49-F238E27FC236}">
              <a16:creationId xmlns:a16="http://schemas.microsoft.com/office/drawing/2014/main" id="{713433C7-6E5E-46AD-A860-9D1B4CC9F274}"/>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37" name="テキスト ボックス 336">
          <a:extLst>
            <a:ext uri="{FF2B5EF4-FFF2-40B4-BE49-F238E27FC236}">
              <a16:creationId xmlns:a16="http://schemas.microsoft.com/office/drawing/2014/main" id="{33D0F97D-16A8-4E1D-84D6-83887DF59724}"/>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38" name="テキスト ボックス 337">
          <a:extLst>
            <a:ext uri="{FF2B5EF4-FFF2-40B4-BE49-F238E27FC236}">
              <a16:creationId xmlns:a16="http://schemas.microsoft.com/office/drawing/2014/main" id="{71192464-2745-4DF8-8E44-65ABF95EDB12}"/>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39" name="テキスト ボックス 338">
          <a:extLst>
            <a:ext uri="{FF2B5EF4-FFF2-40B4-BE49-F238E27FC236}">
              <a16:creationId xmlns:a16="http://schemas.microsoft.com/office/drawing/2014/main" id="{195B12C1-08ED-454C-A740-9CE72FFF989A}"/>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40" name="テキスト ボックス 339">
          <a:extLst>
            <a:ext uri="{FF2B5EF4-FFF2-40B4-BE49-F238E27FC236}">
              <a16:creationId xmlns:a16="http://schemas.microsoft.com/office/drawing/2014/main" id="{AE737BB2-8210-4D82-A99C-2453C6BAE8FC}"/>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41" name="テキスト ボックス 340">
          <a:extLst>
            <a:ext uri="{FF2B5EF4-FFF2-40B4-BE49-F238E27FC236}">
              <a16:creationId xmlns:a16="http://schemas.microsoft.com/office/drawing/2014/main" id="{A4628CF6-82AD-4891-9F87-F9A10F5020CB}"/>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42" name="テキスト ボックス 341">
          <a:extLst>
            <a:ext uri="{FF2B5EF4-FFF2-40B4-BE49-F238E27FC236}">
              <a16:creationId xmlns:a16="http://schemas.microsoft.com/office/drawing/2014/main" id="{77ADB225-FC8B-45F8-A6C2-A449FB2B2BE3}"/>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43" name="テキスト ボックス 342">
          <a:extLst>
            <a:ext uri="{FF2B5EF4-FFF2-40B4-BE49-F238E27FC236}">
              <a16:creationId xmlns:a16="http://schemas.microsoft.com/office/drawing/2014/main" id="{992CBA9F-DF47-4962-BEF8-31CD0E69E2FD}"/>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44" name="テキスト ボックス 343">
          <a:extLst>
            <a:ext uri="{FF2B5EF4-FFF2-40B4-BE49-F238E27FC236}">
              <a16:creationId xmlns:a16="http://schemas.microsoft.com/office/drawing/2014/main" id="{B36A9C89-3B3C-48CD-B546-190527F315BE}"/>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45" name="テキスト ボックス 344">
          <a:extLst>
            <a:ext uri="{FF2B5EF4-FFF2-40B4-BE49-F238E27FC236}">
              <a16:creationId xmlns:a16="http://schemas.microsoft.com/office/drawing/2014/main" id="{043BF3DE-9BE5-4183-A434-AABCF14F3990}"/>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46" name="テキスト ボックス 345">
          <a:extLst>
            <a:ext uri="{FF2B5EF4-FFF2-40B4-BE49-F238E27FC236}">
              <a16:creationId xmlns:a16="http://schemas.microsoft.com/office/drawing/2014/main" id="{F1693538-0A45-4565-B081-357F1F0A781C}"/>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47" name="テキスト ボックス 346">
          <a:extLst>
            <a:ext uri="{FF2B5EF4-FFF2-40B4-BE49-F238E27FC236}">
              <a16:creationId xmlns:a16="http://schemas.microsoft.com/office/drawing/2014/main" id="{1BA90AA7-4E42-4CA9-838D-189325332688}"/>
            </a:ext>
          </a:extLst>
        </xdr:cNvPr>
        <xdr:cNvSpPr txBox="1"/>
      </xdr:nvSpPr>
      <xdr:spPr>
        <a:xfrm>
          <a:off x="3478481"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48" name="テキスト ボックス 347">
          <a:extLst>
            <a:ext uri="{FF2B5EF4-FFF2-40B4-BE49-F238E27FC236}">
              <a16:creationId xmlns:a16="http://schemas.microsoft.com/office/drawing/2014/main" id="{4F71310B-6178-47ED-8C58-5E5DE6FB00D0}"/>
            </a:ext>
          </a:extLst>
        </xdr:cNvPr>
        <xdr:cNvSpPr txBox="1"/>
      </xdr:nvSpPr>
      <xdr:spPr>
        <a:xfrm>
          <a:off x="3478481"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49" name="テキスト ボックス 348">
          <a:extLst>
            <a:ext uri="{FF2B5EF4-FFF2-40B4-BE49-F238E27FC236}">
              <a16:creationId xmlns:a16="http://schemas.microsoft.com/office/drawing/2014/main" id="{4A19DDFA-62A9-4E1F-A209-64D65DABDEC4}"/>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50" name="テキスト ボックス 349">
          <a:extLst>
            <a:ext uri="{FF2B5EF4-FFF2-40B4-BE49-F238E27FC236}">
              <a16:creationId xmlns:a16="http://schemas.microsoft.com/office/drawing/2014/main" id="{E577B245-9AD1-46A5-ACE9-579BE39A97F7}"/>
            </a:ext>
          </a:extLst>
        </xdr:cNvPr>
        <xdr:cNvSpPr txBox="1"/>
      </xdr:nvSpPr>
      <xdr:spPr>
        <a:xfrm>
          <a:off x="3478481"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51" name="テキスト ボックス 350">
          <a:extLst>
            <a:ext uri="{FF2B5EF4-FFF2-40B4-BE49-F238E27FC236}">
              <a16:creationId xmlns:a16="http://schemas.microsoft.com/office/drawing/2014/main" id="{89B5DD99-BE08-45DD-9FD8-BDCCC9355BED}"/>
            </a:ext>
          </a:extLst>
        </xdr:cNvPr>
        <xdr:cNvSpPr txBox="1"/>
      </xdr:nvSpPr>
      <xdr:spPr>
        <a:xfrm>
          <a:off x="3478481"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52" name="テキスト ボックス 351">
          <a:extLst>
            <a:ext uri="{FF2B5EF4-FFF2-40B4-BE49-F238E27FC236}">
              <a16:creationId xmlns:a16="http://schemas.microsoft.com/office/drawing/2014/main" id="{6206EAE6-CA30-4513-80E1-EC33F3156889}"/>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53" name="テキスト ボックス 352">
          <a:extLst>
            <a:ext uri="{FF2B5EF4-FFF2-40B4-BE49-F238E27FC236}">
              <a16:creationId xmlns:a16="http://schemas.microsoft.com/office/drawing/2014/main" id="{8596F4E5-DB2E-48D3-8184-4807D4B9EBE4}"/>
            </a:ext>
          </a:extLst>
        </xdr:cNvPr>
        <xdr:cNvSpPr txBox="1"/>
      </xdr:nvSpPr>
      <xdr:spPr>
        <a:xfrm>
          <a:off x="3478481"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54" name="テキスト ボックス 353">
          <a:extLst>
            <a:ext uri="{FF2B5EF4-FFF2-40B4-BE49-F238E27FC236}">
              <a16:creationId xmlns:a16="http://schemas.microsoft.com/office/drawing/2014/main" id="{B02A4D96-DA74-4935-8E41-9D36A98219C3}"/>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55" name="テキスト ボックス 354">
          <a:extLst>
            <a:ext uri="{FF2B5EF4-FFF2-40B4-BE49-F238E27FC236}">
              <a16:creationId xmlns:a16="http://schemas.microsoft.com/office/drawing/2014/main" id="{CA2B0DBD-DEEC-4FB0-AFA8-23FF3DDB1620}"/>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56" name="テキスト ボックス 355">
          <a:extLst>
            <a:ext uri="{FF2B5EF4-FFF2-40B4-BE49-F238E27FC236}">
              <a16:creationId xmlns:a16="http://schemas.microsoft.com/office/drawing/2014/main" id="{829F1F95-E8FC-4D5F-87DE-3AC0C95719C0}"/>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57" name="テキスト ボックス 356">
          <a:extLst>
            <a:ext uri="{FF2B5EF4-FFF2-40B4-BE49-F238E27FC236}">
              <a16:creationId xmlns:a16="http://schemas.microsoft.com/office/drawing/2014/main" id="{8F19C3D5-E307-4D32-9CA2-AC759485DCC4}"/>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58" name="テキスト ボックス 357">
          <a:extLst>
            <a:ext uri="{FF2B5EF4-FFF2-40B4-BE49-F238E27FC236}">
              <a16:creationId xmlns:a16="http://schemas.microsoft.com/office/drawing/2014/main" id="{BA5E924B-322E-4655-9B9F-E28772D88B58}"/>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59" name="テキスト ボックス 358">
          <a:extLst>
            <a:ext uri="{FF2B5EF4-FFF2-40B4-BE49-F238E27FC236}">
              <a16:creationId xmlns:a16="http://schemas.microsoft.com/office/drawing/2014/main" id="{74445344-E8EA-45BA-8B25-0D0DA3E9DF38}"/>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60" name="テキスト ボックス 359">
          <a:extLst>
            <a:ext uri="{FF2B5EF4-FFF2-40B4-BE49-F238E27FC236}">
              <a16:creationId xmlns:a16="http://schemas.microsoft.com/office/drawing/2014/main" id="{49F6D694-AAC7-4FB0-89D5-BC5D59A9C861}"/>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61" name="テキスト ボックス 360">
          <a:extLst>
            <a:ext uri="{FF2B5EF4-FFF2-40B4-BE49-F238E27FC236}">
              <a16:creationId xmlns:a16="http://schemas.microsoft.com/office/drawing/2014/main" id="{46CB41A8-3947-48A8-99AC-C303B5031458}"/>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62" name="テキスト ボックス 361">
          <a:extLst>
            <a:ext uri="{FF2B5EF4-FFF2-40B4-BE49-F238E27FC236}">
              <a16:creationId xmlns:a16="http://schemas.microsoft.com/office/drawing/2014/main" id="{D92498A5-5E38-40C2-83D7-89905EB775F3}"/>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63" name="テキスト ボックス 362">
          <a:extLst>
            <a:ext uri="{FF2B5EF4-FFF2-40B4-BE49-F238E27FC236}">
              <a16:creationId xmlns:a16="http://schemas.microsoft.com/office/drawing/2014/main" id="{40F9275F-E453-48CA-A3EE-1C10DB94AE23}"/>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64" name="テキスト ボックス 363">
          <a:extLst>
            <a:ext uri="{FF2B5EF4-FFF2-40B4-BE49-F238E27FC236}">
              <a16:creationId xmlns:a16="http://schemas.microsoft.com/office/drawing/2014/main" id="{3AD2CBBC-925D-44B0-827B-92397BBA87BB}"/>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65" name="テキスト ボックス 364">
          <a:extLst>
            <a:ext uri="{FF2B5EF4-FFF2-40B4-BE49-F238E27FC236}">
              <a16:creationId xmlns:a16="http://schemas.microsoft.com/office/drawing/2014/main" id="{657F035D-6F9D-4AE6-81A4-56EAC6A85525}"/>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66" name="テキスト ボックス 365">
          <a:extLst>
            <a:ext uri="{FF2B5EF4-FFF2-40B4-BE49-F238E27FC236}">
              <a16:creationId xmlns:a16="http://schemas.microsoft.com/office/drawing/2014/main" id="{8944CA7B-F1CD-48B4-9799-FB3BA100D079}"/>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67" name="テキスト ボックス 366">
          <a:extLst>
            <a:ext uri="{FF2B5EF4-FFF2-40B4-BE49-F238E27FC236}">
              <a16:creationId xmlns:a16="http://schemas.microsoft.com/office/drawing/2014/main" id="{0386B3D5-105B-4FD6-937F-D5B1132C05F0}"/>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68" name="テキスト ボックス 367">
          <a:extLst>
            <a:ext uri="{FF2B5EF4-FFF2-40B4-BE49-F238E27FC236}">
              <a16:creationId xmlns:a16="http://schemas.microsoft.com/office/drawing/2014/main" id="{F46E7295-DF60-4EBB-8572-0EFABD7767A2}"/>
            </a:ext>
          </a:extLst>
        </xdr:cNvPr>
        <xdr:cNvSpPr txBox="1"/>
      </xdr:nvSpPr>
      <xdr:spPr>
        <a:xfrm>
          <a:off x="3478481"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69" name="テキスト ボックス 368">
          <a:extLst>
            <a:ext uri="{FF2B5EF4-FFF2-40B4-BE49-F238E27FC236}">
              <a16:creationId xmlns:a16="http://schemas.microsoft.com/office/drawing/2014/main" id="{E148AA1B-84A7-43C6-AE9F-EA9C9C1ECA4A}"/>
            </a:ext>
          </a:extLst>
        </xdr:cNvPr>
        <xdr:cNvSpPr txBox="1"/>
      </xdr:nvSpPr>
      <xdr:spPr>
        <a:xfrm>
          <a:off x="3478481"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70" name="テキスト ボックス 369">
          <a:extLst>
            <a:ext uri="{FF2B5EF4-FFF2-40B4-BE49-F238E27FC236}">
              <a16:creationId xmlns:a16="http://schemas.microsoft.com/office/drawing/2014/main" id="{F44A892F-AEFB-4B02-BF21-C4975C600B2A}"/>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71" name="テキスト ボックス 370">
          <a:extLst>
            <a:ext uri="{FF2B5EF4-FFF2-40B4-BE49-F238E27FC236}">
              <a16:creationId xmlns:a16="http://schemas.microsoft.com/office/drawing/2014/main" id="{83383B79-AA0E-4347-8FCC-ABC4AE3FE76C}"/>
            </a:ext>
          </a:extLst>
        </xdr:cNvPr>
        <xdr:cNvSpPr txBox="1"/>
      </xdr:nvSpPr>
      <xdr:spPr>
        <a:xfrm>
          <a:off x="3478481"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72" name="テキスト ボックス 371">
          <a:extLst>
            <a:ext uri="{FF2B5EF4-FFF2-40B4-BE49-F238E27FC236}">
              <a16:creationId xmlns:a16="http://schemas.microsoft.com/office/drawing/2014/main" id="{94691CE5-BE0A-4CF0-9849-83256AA3C8A4}"/>
            </a:ext>
          </a:extLst>
        </xdr:cNvPr>
        <xdr:cNvSpPr txBox="1"/>
      </xdr:nvSpPr>
      <xdr:spPr>
        <a:xfrm>
          <a:off x="3478481"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73" name="テキスト ボックス 372">
          <a:extLst>
            <a:ext uri="{FF2B5EF4-FFF2-40B4-BE49-F238E27FC236}">
              <a16:creationId xmlns:a16="http://schemas.microsoft.com/office/drawing/2014/main" id="{BA850AED-7E3A-4027-B1F8-8AF62A840FB9}"/>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74" name="テキスト ボックス 373">
          <a:extLst>
            <a:ext uri="{FF2B5EF4-FFF2-40B4-BE49-F238E27FC236}">
              <a16:creationId xmlns:a16="http://schemas.microsoft.com/office/drawing/2014/main" id="{F1691762-6E6A-4AC5-8EC4-2B8C2E3D5F57}"/>
            </a:ext>
          </a:extLst>
        </xdr:cNvPr>
        <xdr:cNvSpPr txBox="1"/>
      </xdr:nvSpPr>
      <xdr:spPr>
        <a:xfrm>
          <a:off x="3478481"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75" name="テキスト ボックス 374">
          <a:extLst>
            <a:ext uri="{FF2B5EF4-FFF2-40B4-BE49-F238E27FC236}">
              <a16:creationId xmlns:a16="http://schemas.microsoft.com/office/drawing/2014/main" id="{68DCE787-0E48-4F94-81DC-85BC8BF843E8}"/>
            </a:ext>
          </a:extLst>
        </xdr:cNvPr>
        <xdr:cNvSpPr txBox="1"/>
      </xdr:nvSpPr>
      <xdr:spPr>
        <a:xfrm>
          <a:off x="2502477" y="3022023"/>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76" name="テキスト ボックス 375">
          <a:extLst>
            <a:ext uri="{FF2B5EF4-FFF2-40B4-BE49-F238E27FC236}">
              <a16:creationId xmlns:a16="http://schemas.microsoft.com/office/drawing/2014/main" id="{0D016D68-8620-4F23-AE24-68B506C82F4E}"/>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77" name="テキスト ボックス 376">
          <a:extLst>
            <a:ext uri="{FF2B5EF4-FFF2-40B4-BE49-F238E27FC236}">
              <a16:creationId xmlns:a16="http://schemas.microsoft.com/office/drawing/2014/main" id="{71A2D846-C94D-4550-9623-AA9EC16CCDC0}"/>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78" name="テキスト ボックス 377">
          <a:extLst>
            <a:ext uri="{FF2B5EF4-FFF2-40B4-BE49-F238E27FC236}">
              <a16:creationId xmlns:a16="http://schemas.microsoft.com/office/drawing/2014/main" id="{948B4FB0-2762-4BA5-B527-AEAB2DA4E701}"/>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79" name="テキスト ボックス 378">
          <a:extLst>
            <a:ext uri="{FF2B5EF4-FFF2-40B4-BE49-F238E27FC236}">
              <a16:creationId xmlns:a16="http://schemas.microsoft.com/office/drawing/2014/main" id="{C18A87B6-B564-4212-A30A-781D28B66721}"/>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80" name="テキスト ボックス 379">
          <a:extLst>
            <a:ext uri="{FF2B5EF4-FFF2-40B4-BE49-F238E27FC236}">
              <a16:creationId xmlns:a16="http://schemas.microsoft.com/office/drawing/2014/main" id="{D7E65A5D-4EE6-4744-A47C-1E329CFF4FCB}"/>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81" name="テキスト ボックス 380">
          <a:extLst>
            <a:ext uri="{FF2B5EF4-FFF2-40B4-BE49-F238E27FC236}">
              <a16:creationId xmlns:a16="http://schemas.microsoft.com/office/drawing/2014/main" id="{E996A32E-A74A-4F2A-9372-6F0F3A70A758}"/>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82" name="テキスト ボックス 381">
          <a:extLst>
            <a:ext uri="{FF2B5EF4-FFF2-40B4-BE49-F238E27FC236}">
              <a16:creationId xmlns:a16="http://schemas.microsoft.com/office/drawing/2014/main" id="{B902689F-BADF-4FC9-B648-07FBC1A9435A}"/>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83" name="テキスト ボックス 382">
          <a:extLst>
            <a:ext uri="{FF2B5EF4-FFF2-40B4-BE49-F238E27FC236}">
              <a16:creationId xmlns:a16="http://schemas.microsoft.com/office/drawing/2014/main" id="{D9A36A5F-C3BE-4BDF-A389-DD2237536230}"/>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84" name="テキスト ボックス 383">
          <a:extLst>
            <a:ext uri="{FF2B5EF4-FFF2-40B4-BE49-F238E27FC236}">
              <a16:creationId xmlns:a16="http://schemas.microsoft.com/office/drawing/2014/main" id="{46BEC9EF-1802-41CD-827B-C8C0AAC00A93}"/>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85" name="テキスト ボックス 384">
          <a:extLst>
            <a:ext uri="{FF2B5EF4-FFF2-40B4-BE49-F238E27FC236}">
              <a16:creationId xmlns:a16="http://schemas.microsoft.com/office/drawing/2014/main" id="{F0E05B0B-D097-4F3B-B847-5D7CE247472F}"/>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86" name="テキスト ボックス 385">
          <a:extLst>
            <a:ext uri="{FF2B5EF4-FFF2-40B4-BE49-F238E27FC236}">
              <a16:creationId xmlns:a16="http://schemas.microsoft.com/office/drawing/2014/main" id="{9FCDCA7D-1217-4F85-A41E-3DB74343658F}"/>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87" name="テキスト ボックス 386">
          <a:extLst>
            <a:ext uri="{FF2B5EF4-FFF2-40B4-BE49-F238E27FC236}">
              <a16:creationId xmlns:a16="http://schemas.microsoft.com/office/drawing/2014/main" id="{1633F4A0-4373-44C3-ADA9-24F15A600C11}"/>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88" name="テキスト ボックス 387">
          <a:extLst>
            <a:ext uri="{FF2B5EF4-FFF2-40B4-BE49-F238E27FC236}">
              <a16:creationId xmlns:a16="http://schemas.microsoft.com/office/drawing/2014/main" id="{90C9C6FE-F757-4EA7-B629-9826BD995827}"/>
            </a:ext>
          </a:extLst>
        </xdr:cNvPr>
        <xdr:cNvSpPr txBox="1"/>
      </xdr:nvSpPr>
      <xdr:spPr>
        <a:xfrm>
          <a:off x="3478481"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89" name="テキスト ボックス 388">
          <a:extLst>
            <a:ext uri="{FF2B5EF4-FFF2-40B4-BE49-F238E27FC236}">
              <a16:creationId xmlns:a16="http://schemas.microsoft.com/office/drawing/2014/main" id="{EA77135C-A673-4757-B6BE-29AC10085EEB}"/>
            </a:ext>
          </a:extLst>
        </xdr:cNvPr>
        <xdr:cNvSpPr txBox="1"/>
      </xdr:nvSpPr>
      <xdr:spPr>
        <a:xfrm>
          <a:off x="3478481"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90" name="テキスト ボックス 389">
          <a:extLst>
            <a:ext uri="{FF2B5EF4-FFF2-40B4-BE49-F238E27FC236}">
              <a16:creationId xmlns:a16="http://schemas.microsoft.com/office/drawing/2014/main" id="{21DAC0A8-61E1-452F-9ED5-2FF135918CCF}"/>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91" name="テキスト ボックス 390">
          <a:extLst>
            <a:ext uri="{FF2B5EF4-FFF2-40B4-BE49-F238E27FC236}">
              <a16:creationId xmlns:a16="http://schemas.microsoft.com/office/drawing/2014/main" id="{3150A970-96E5-4C20-A610-57B202D740F9}"/>
            </a:ext>
          </a:extLst>
        </xdr:cNvPr>
        <xdr:cNvSpPr txBox="1"/>
      </xdr:nvSpPr>
      <xdr:spPr>
        <a:xfrm>
          <a:off x="3478481"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92" name="テキスト ボックス 391">
          <a:extLst>
            <a:ext uri="{FF2B5EF4-FFF2-40B4-BE49-F238E27FC236}">
              <a16:creationId xmlns:a16="http://schemas.microsoft.com/office/drawing/2014/main" id="{B75E9377-34EC-4391-9BDF-44AFF08226BB}"/>
            </a:ext>
          </a:extLst>
        </xdr:cNvPr>
        <xdr:cNvSpPr txBox="1"/>
      </xdr:nvSpPr>
      <xdr:spPr>
        <a:xfrm>
          <a:off x="3478481"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93" name="テキスト ボックス 392">
          <a:extLst>
            <a:ext uri="{FF2B5EF4-FFF2-40B4-BE49-F238E27FC236}">
              <a16:creationId xmlns:a16="http://schemas.microsoft.com/office/drawing/2014/main" id="{478A1B61-9B07-4C69-9A28-E83DA74A99D6}"/>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394" name="テキスト ボックス 393">
          <a:extLst>
            <a:ext uri="{FF2B5EF4-FFF2-40B4-BE49-F238E27FC236}">
              <a16:creationId xmlns:a16="http://schemas.microsoft.com/office/drawing/2014/main" id="{DB24DA97-7E31-4EF0-ADAE-8DEEB2F8B5BD}"/>
            </a:ext>
          </a:extLst>
        </xdr:cNvPr>
        <xdr:cNvSpPr txBox="1"/>
      </xdr:nvSpPr>
      <xdr:spPr>
        <a:xfrm>
          <a:off x="3478481"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95" name="テキスト ボックス 394">
          <a:extLst>
            <a:ext uri="{FF2B5EF4-FFF2-40B4-BE49-F238E27FC236}">
              <a16:creationId xmlns:a16="http://schemas.microsoft.com/office/drawing/2014/main" id="{8182D21A-5440-4BF4-A3C7-FA28AE36F7F6}"/>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96" name="テキスト ボックス 395">
          <a:extLst>
            <a:ext uri="{FF2B5EF4-FFF2-40B4-BE49-F238E27FC236}">
              <a16:creationId xmlns:a16="http://schemas.microsoft.com/office/drawing/2014/main" id="{A2FBE995-1408-4AD5-B139-8A74AF155EFE}"/>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97" name="テキスト ボックス 396">
          <a:extLst>
            <a:ext uri="{FF2B5EF4-FFF2-40B4-BE49-F238E27FC236}">
              <a16:creationId xmlns:a16="http://schemas.microsoft.com/office/drawing/2014/main" id="{FBFEC038-E384-4BA2-8A7D-AD76C21FB55F}"/>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98" name="テキスト ボックス 397">
          <a:extLst>
            <a:ext uri="{FF2B5EF4-FFF2-40B4-BE49-F238E27FC236}">
              <a16:creationId xmlns:a16="http://schemas.microsoft.com/office/drawing/2014/main" id="{95CA5795-5F03-4F90-8E34-20A893EF5DEC}"/>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399" name="テキスト ボックス 398">
          <a:extLst>
            <a:ext uri="{FF2B5EF4-FFF2-40B4-BE49-F238E27FC236}">
              <a16:creationId xmlns:a16="http://schemas.microsoft.com/office/drawing/2014/main" id="{2883F3EA-0D6D-408F-ADAD-F6A1D9BDB0DC}"/>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400" name="テキスト ボックス 399">
          <a:extLst>
            <a:ext uri="{FF2B5EF4-FFF2-40B4-BE49-F238E27FC236}">
              <a16:creationId xmlns:a16="http://schemas.microsoft.com/office/drawing/2014/main" id="{25BF54B7-AA8A-419D-B33C-54996D8E7976}"/>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401" name="テキスト ボックス 400">
          <a:extLst>
            <a:ext uri="{FF2B5EF4-FFF2-40B4-BE49-F238E27FC236}">
              <a16:creationId xmlns:a16="http://schemas.microsoft.com/office/drawing/2014/main" id="{DF88CEB4-6A8A-45A1-B68B-8708C9FB9693}"/>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402" name="テキスト ボックス 401">
          <a:extLst>
            <a:ext uri="{FF2B5EF4-FFF2-40B4-BE49-F238E27FC236}">
              <a16:creationId xmlns:a16="http://schemas.microsoft.com/office/drawing/2014/main" id="{18D356CB-8844-4BCC-9221-8F11A53BD636}"/>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403" name="テキスト ボックス 402">
          <a:extLst>
            <a:ext uri="{FF2B5EF4-FFF2-40B4-BE49-F238E27FC236}">
              <a16:creationId xmlns:a16="http://schemas.microsoft.com/office/drawing/2014/main" id="{F57CB11E-2F93-445D-9895-88A711661778}"/>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404" name="テキスト ボックス 403">
          <a:extLst>
            <a:ext uri="{FF2B5EF4-FFF2-40B4-BE49-F238E27FC236}">
              <a16:creationId xmlns:a16="http://schemas.microsoft.com/office/drawing/2014/main" id="{2BF60D0C-BAD5-4D3D-BCA4-F65D2EC9399D}"/>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405" name="テキスト ボックス 404">
          <a:extLst>
            <a:ext uri="{FF2B5EF4-FFF2-40B4-BE49-F238E27FC236}">
              <a16:creationId xmlns:a16="http://schemas.microsoft.com/office/drawing/2014/main" id="{DF362CD1-77FA-4B48-AE3E-325526EB33BF}"/>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406" name="テキスト ボックス 405">
          <a:extLst>
            <a:ext uri="{FF2B5EF4-FFF2-40B4-BE49-F238E27FC236}">
              <a16:creationId xmlns:a16="http://schemas.microsoft.com/office/drawing/2014/main" id="{1BFFC7A9-C9BB-4A00-91E5-92919183C063}"/>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407" name="テキスト ボックス 406">
          <a:extLst>
            <a:ext uri="{FF2B5EF4-FFF2-40B4-BE49-F238E27FC236}">
              <a16:creationId xmlns:a16="http://schemas.microsoft.com/office/drawing/2014/main" id="{1FA3C5EF-392A-49C7-BC01-C9C9C5810A6A}"/>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408" name="テキスト ボックス 407">
          <a:extLst>
            <a:ext uri="{FF2B5EF4-FFF2-40B4-BE49-F238E27FC236}">
              <a16:creationId xmlns:a16="http://schemas.microsoft.com/office/drawing/2014/main" id="{606FD635-60F6-46A6-813A-89C663C6D2A0}"/>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409" name="テキスト ボックス 408">
          <a:extLst>
            <a:ext uri="{FF2B5EF4-FFF2-40B4-BE49-F238E27FC236}">
              <a16:creationId xmlns:a16="http://schemas.microsoft.com/office/drawing/2014/main" id="{A6F85268-BBF4-4D92-8433-98EE3C379239}"/>
            </a:ext>
          </a:extLst>
        </xdr:cNvPr>
        <xdr:cNvSpPr txBox="1"/>
      </xdr:nvSpPr>
      <xdr:spPr>
        <a:xfrm>
          <a:off x="3478481"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410" name="テキスト ボックス 409">
          <a:extLst>
            <a:ext uri="{FF2B5EF4-FFF2-40B4-BE49-F238E27FC236}">
              <a16:creationId xmlns:a16="http://schemas.microsoft.com/office/drawing/2014/main" id="{629B7ACE-03BA-434C-8837-AA9566089260}"/>
            </a:ext>
          </a:extLst>
        </xdr:cNvPr>
        <xdr:cNvSpPr txBox="1"/>
      </xdr:nvSpPr>
      <xdr:spPr>
        <a:xfrm>
          <a:off x="3478481"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411" name="テキスト ボックス 410">
          <a:extLst>
            <a:ext uri="{FF2B5EF4-FFF2-40B4-BE49-F238E27FC236}">
              <a16:creationId xmlns:a16="http://schemas.microsoft.com/office/drawing/2014/main" id="{3FFF07CD-9545-4AA7-998B-ED1C679DCBB7}"/>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412" name="テキスト ボックス 411">
          <a:extLst>
            <a:ext uri="{FF2B5EF4-FFF2-40B4-BE49-F238E27FC236}">
              <a16:creationId xmlns:a16="http://schemas.microsoft.com/office/drawing/2014/main" id="{52DBBCA5-6DF7-46FB-AB5A-5B541E9F5F6A}"/>
            </a:ext>
          </a:extLst>
        </xdr:cNvPr>
        <xdr:cNvSpPr txBox="1"/>
      </xdr:nvSpPr>
      <xdr:spPr>
        <a:xfrm>
          <a:off x="3478481"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25</xdr:row>
      <xdr:rowOff>0</xdr:rowOff>
    </xdr:from>
    <xdr:ext cx="721178" cy="476250"/>
    <xdr:sp macro="" textlink="">
      <xdr:nvSpPr>
        <xdr:cNvPr id="413" name="テキスト ボックス 412">
          <a:extLst>
            <a:ext uri="{FF2B5EF4-FFF2-40B4-BE49-F238E27FC236}">
              <a16:creationId xmlns:a16="http://schemas.microsoft.com/office/drawing/2014/main" id="{31DE413E-99B1-496D-8D00-FC245F7DCA5B}"/>
            </a:ext>
          </a:extLst>
        </xdr:cNvPr>
        <xdr:cNvSpPr txBox="1"/>
      </xdr:nvSpPr>
      <xdr:spPr>
        <a:xfrm>
          <a:off x="3478481"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414" name="テキスト ボックス 413">
          <a:extLst>
            <a:ext uri="{FF2B5EF4-FFF2-40B4-BE49-F238E27FC236}">
              <a16:creationId xmlns:a16="http://schemas.microsoft.com/office/drawing/2014/main" id="{C758D9B1-5437-4149-A0EE-82E6128E57A6}"/>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415" name="テキスト ボックス 414">
          <a:extLst>
            <a:ext uri="{FF2B5EF4-FFF2-40B4-BE49-F238E27FC236}">
              <a16:creationId xmlns:a16="http://schemas.microsoft.com/office/drawing/2014/main" id="{A45420EF-7E30-405C-A5F9-7D08DA7BC02E}"/>
            </a:ext>
          </a:extLst>
        </xdr:cNvPr>
        <xdr:cNvSpPr txBox="1"/>
      </xdr:nvSpPr>
      <xdr:spPr>
        <a:xfrm>
          <a:off x="2502477" y="3264477"/>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72" name="テキスト ボックス 71">
          <a:extLst>
            <a:ext uri="{FF2B5EF4-FFF2-40B4-BE49-F238E27FC236}">
              <a16:creationId xmlns:a16="http://schemas.microsoft.com/office/drawing/2014/main" id="{931CAB7A-AAC1-4F54-8E3A-679326F84437}"/>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74" name="テキスト ボックス 73">
          <a:extLst>
            <a:ext uri="{FF2B5EF4-FFF2-40B4-BE49-F238E27FC236}">
              <a16:creationId xmlns:a16="http://schemas.microsoft.com/office/drawing/2014/main" id="{FAF37D5D-113A-4976-AFB3-3AA80F1634DD}"/>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98" name="テキスト ボックス 97">
          <a:extLst>
            <a:ext uri="{FF2B5EF4-FFF2-40B4-BE49-F238E27FC236}">
              <a16:creationId xmlns:a16="http://schemas.microsoft.com/office/drawing/2014/main" id="{0D7AD576-A02E-48AD-891E-8CB43286AA0B}"/>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41" name="テキスト ボックス 140">
          <a:extLst>
            <a:ext uri="{FF2B5EF4-FFF2-40B4-BE49-F238E27FC236}">
              <a16:creationId xmlns:a16="http://schemas.microsoft.com/office/drawing/2014/main" id="{618385B9-8CFA-4C22-969C-9C9D4EB842CE}"/>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43" name="テキスト ボックス 142">
          <a:extLst>
            <a:ext uri="{FF2B5EF4-FFF2-40B4-BE49-F238E27FC236}">
              <a16:creationId xmlns:a16="http://schemas.microsoft.com/office/drawing/2014/main" id="{1E09DF94-C5FE-45F4-8042-932C142A19B3}"/>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45" name="テキスト ボックス 144">
          <a:extLst>
            <a:ext uri="{FF2B5EF4-FFF2-40B4-BE49-F238E27FC236}">
              <a16:creationId xmlns:a16="http://schemas.microsoft.com/office/drawing/2014/main" id="{4A9FF8F6-FBB2-4753-B494-44F7D9E58FD6}"/>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73" name="テキスト ボックス 172">
          <a:extLst>
            <a:ext uri="{FF2B5EF4-FFF2-40B4-BE49-F238E27FC236}">
              <a16:creationId xmlns:a16="http://schemas.microsoft.com/office/drawing/2014/main" id="{37D57D93-0DAD-4CD4-BBCB-A2ED36E9C11B}"/>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87" name="テキスト ボックス 186">
          <a:extLst>
            <a:ext uri="{FF2B5EF4-FFF2-40B4-BE49-F238E27FC236}">
              <a16:creationId xmlns:a16="http://schemas.microsoft.com/office/drawing/2014/main" id="{B9CE749D-1F5F-41D9-94D4-0F80D45D7E90}"/>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88" name="テキスト ボックス 187">
          <a:extLst>
            <a:ext uri="{FF2B5EF4-FFF2-40B4-BE49-F238E27FC236}">
              <a16:creationId xmlns:a16="http://schemas.microsoft.com/office/drawing/2014/main" id="{CD307F27-3E27-49CC-B0DB-5CA7D8F1F6AD}"/>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89" name="テキスト ボックス 188">
          <a:extLst>
            <a:ext uri="{FF2B5EF4-FFF2-40B4-BE49-F238E27FC236}">
              <a16:creationId xmlns:a16="http://schemas.microsoft.com/office/drawing/2014/main" id="{3FE35D81-CA3A-46A9-AE4D-B3FEFC55DCC2}"/>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90" name="テキスト ボックス 189">
          <a:extLst>
            <a:ext uri="{FF2B5EF4-FFF2-40B4-BE49-F238E27FC236}">
              <a16:creationId xmlns:a16="http://schemas.microsoft.com/office/drawing/2014/main" id="{C796F820-3801-479F-B57F-2553734CFFD3}"/>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93" name="テキスト ボックス 192">
          <a:extLst>
            <a:ext uri="{FF2B5EF4-FFF2-40B4-BE49-F238E27FC236}">
              <a16:creationId xmlns:a16="http://schemas.microsoft.com/office/drawing/2014/main" id="{8D084692-A8BD-4E9C-8798-7D53B71E3C71}"/>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231322</xdr:colOff>
      <xdr:row>25</xdr:row>
      <xdr:rowOff>0</xdr:rowOff>
    </xdr:from>
    <xdr:ext cx="721178" cy="476250"/>
    <xdr:sp macro="" textlink="">
      <xdr:nvSpPr>
        <xdr:cNvPr id="194" name="テキスト ボックス 193">
          <a:extLst>
            <a:ext uri="{FF2B5EF4-FFF2-40B4-BE49-F238E27FC236}">
              <a16:creationId xmlns:a16="http://schemas.microsoft.com/office/drawing/2014/main" id="{7985BC00-E172-4DEB-8B84-ECA5BC05ADA9}"/>
            </a:ext>
          </a:extLst>
        </xdr:cNvPr>
        <xdr:cNvSpPr txBox="1"/>
      </xdr:nvSpPr>
      <xdr:spPr>
        <a:xfrm>
          <a:off x="2733799"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231322</xdr:colOff>
      <xdr:row>25</xdr:row>
      <xdr:rowOff>0</xdr:rowOff>
    </xdr:from>
    <xdr:ext cx="721178" cy="476250"/>
    <xdr:sp macro="" textlink="">
      <xdr:nvSpPr>
        <xdr:cNvPr id="195" name="テキスト ボックス 194">
          <a:extLst>
            <a:ext uri="{FF2B5EF4-FFF2-40B4-BE49-F238E27FC236}">
              <a16:creationId xmlns:a16="http://schemas.microsoft.com/office/drawing/2014/main" id="{852C31D7-ABC5-4991-A31B-3100DAA6E092}"/>
            </a:ext>
          </a:extLst>
        </xdr:cNvPr>
        <xdr:cNvSpPr txBox="1"/>
      </xdr:nvSpPr>
      <xdr:spPr>
        <a:xfrm>
          <a:off x="2733799"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196" name="テキスト ボックス 195">
          <a:extLst>
            <a:ext uri="{FF2B5EF4-FFF2-40B4-BE49-F238E27FC236}">
              <a16:creationId xmlns:a16="http://schemas.microsoft.com/office/drawing/2014/main" id="{17864FBB-E49C-40D4-8E74-8989F013227D}"/>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231322</xdr:colOff>
      <xdr:row>25</xdr:row>
      <xdr:rowOff>0</xdr:rowOff>
    </xdr:from>
    <xdr:ext cx="721178" cy="476250"/>
    <xdr:sp macro="" textlink="">
      <xdr:nvSpPr>
        <xdr:cNvPr id="199" name="テキスト ボックス 198">
          <a:extLst>
            <a:ext uri="{FF2B5EF4-FFF2-40B4-BE49-F238E27FC236}">
              <a16:creationId xmlns:a16="http://schemas.microsoft.com/office/drawing/2014/main" id="{C74F8DE1-3989-449C-9EC7-1B075BDA1ADC}"/>
            </a:ext>
          </a:extLst>
        </xdr:cNvPr>
        <xdr:cNvSpPr txBox="1"/>
      </xdr:nvSpPr>
      <xdr:spPr>
        <a:xfrm>
          <a:off x="2733799"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231322</xdr:colOff>
      <xdr:row>25</xdr:row>
      <xdr:rowOff>0</xdr:rowOff>
    </xdr:from>
    <xdr:ext cx="721178" cy="476250"/>
    <xdr:sp macro="" textlink="">
      <xdr:nvSpPr>
        <xdr:cNvPr id="200" name="テキスト ボックス 199">
          <a:extLst>
            <a:ext uri="{FF2B5EF4-FFF2-40B4-BE49-F238E27FC236}">
              <a16:creationId xmlns:a16="http://schemas.microsoft.com/office/drawing/2014/main" id="{73EFF2C9-EBF0-4AD5-B692-8BA5F4BA566B}"/>
            </a:ext>
          </a:extLst>
        </xdr:cNvPr>
        <xdr:cNvSpPr txBox="1"/>
      </xdr:nvSpPr>
      <xdr:spPr>
        <a:xfrm>
          <a:off x="2733799"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27" name="テキスト ボックス 226">
          <a:extLst>
            <a:ext uri="{FF2B5EF4-FFF2-40B4-BE49-F238E27FC236}">
              <a16:creationId xmlns:a16="http://schemas.microsoft.com/office/drawing/2014/main" id="{DCFFF626-0FCA-473E-A9F9-EA8E63D5B3D5}"/>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28" name="テキスト ボックス 227">
          <a:extLst>
            <a:ext uri="{FF2B5EF4-FFF2-40B4-BE49-F238E27FC236}">
              <a16:creationId xmlns:a16="http://schemas.microsoft.com/office/drawing/2014/main" id="{76FFE056-B68E-4C15-A873-297C832CFE4E}"/>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30" name="テキスト ボックス 229">
          <a:extLst>
            <a:ext uri="{FF2B5EF4-FFF2-40B4-BE49-F238E27FC236}">
              <a16:creationId xmlns:a16="http://schemas.microsoft.com/office/drawing/2014/main" id="{C012A645-0086-4EE7-9607-20DD0F7F27D0}"/>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31" name="テキスト ボックス 230">
          <a:extLst>
            <a:ext uri="{FF2B5EF4-FFF2-40B4-BE49-F238E27FC236}">
              <a16:creationId xmlns:a16="http://schemas.microsoft.com/office/drawing/2014/main" id="{41FC6E30-07FF-43FF-9FB5-77FCE7977B32}"/>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32" name="テキスト ボックス 231">
          <a:extLst>
            <a:ext uri="{FF2B5EF4-FFF2-40B4-BE49-F238E27FC236}">
              <a16:creationId xmlns:a16="http://schemas.microsoft.com/office/drawing/2014/main" id="{E3C2E7F1-28AD-4EF8-A8CD-22B9E7394DFF}"/>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34" name="テキスト ボックス 233">
          <a:extLst>
            <a:ext uri="{FF2B5EF4-FFF2-40B4-BE49-F238E27FC236}">
              <a16:creationId xmlns:a16="http://schemas.microsoft.com/office/drawing/2014/main" id="{CA74B305-DC30-4176-B815-31683E1A7F7D}"/>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35" name="テキスト ボックス 234">
          <a:extLst>
            <a:ext uri="{FF2B5EF4-FFF2-40B4-BE49-F238E27FC236}">
              <a16:creationId xmlns:a16="http://schemas.microsoft.com/office/drawing/2014/main" id="{3860A295-8A86-497A-BE11-B203EA314643}"/>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36" name="テキスト ボックス 235">
          <a:extLst>
            <a:ext uri="{FF2B5EF4-FFF2-40B4-BE49-F238E27FC236}">
              <a16:creationId xmlns:a16="http://schemas.microsoft.com/office/drawing/2014/main" id="{D6BAF349-CD51-4ABB-9C2F-347895774C0D}"/>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37" name="テキスト ボックス 236">
          <a:extLst>
            <a:ext uri="{FF2B5EF4-FFF2-40B4-BE49-F238E27FC236}">
              <a16:creationId xmlns:a16="http://schemas.microsoft.com/office/drawing/2014/main" id="{2BEF39EE-D135-4306-AC60-B8A6FC1E23E4}"/>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38" name="テキスト ボックス 237">
          <a:extLst>
            <a:ext uri="{FF2B5EF4-FFF2-40B4-BE49-F238E27FC236}">
              <a16:creationId xmlns:a16="http://schemas.microsoft.com/office/drawing/2014/main" id="{1A8D1C0F-EAA2-487A-A95A-3AEC08562CAB}"/>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39" name="テキスト ボックス 238">
          <a:extLst>
            <a:ext uri="{FF2B5EF4-FFF2-40B4-BE49-F238E27FC236}">
              <a16:creationId xmlns:a16="http://schemas.microsoft.com/office/drawing/2014/main" id="{89FDAEFD-17BF-4069-8259-DEE5A255732E}"/>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40" name="テキスト ボックス 239">
          <a:extLst>
            <a:ext uri="{FF2B5EF4-FFF2-40B4-BE49-F238E27FC236}">
              <a16:creationId xmlns:a16="http://schemas.microsoft.com/office/drawing/2014/main" id="{FAA95354-E809-4148-B3FA-DF469B4EB5CC}"/>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41" name="テキスト ボックス 240">
          <a:extLst>
            <a:ext uri="{FF2B5EF4-FFF2-40B4-BE49-F238E27FC236}">
              <a16:creationId xmlns:a16="http://schemas.microsoft.com/office/drawing/2014/main" id="{C6A2C00F-8C68-4C6E-9655-E7F31B05BC4A}"/>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42" name="テキスト ボックス 241">
          <a:extLst>
            <a:ext uri="{FF2B5EF4-FFF2-40B4-BE49-F238E27FC236}">
              <a16:creationId xmlns:a16="http://schemas.microsoft.com/office/drawing/2014/main" id="{DBE8CD6D-168B-427D-AC6F-D271111397FC}"/>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43" name="テキスト ボックス 242">
          <a:extLst>
            <a:ext uri="{FF2B5EF4-FFF2-40B4-BE49-F238E27FC236}">
              <a16:creationId xmlns:a16="http://schemas.microsoft.com/office/drawing/2014/main" id="{12B05580-327D-4C55-8D80-00BAA3754D23}"/>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0</xdr:colOff>
      <xdr:row>25</xdr:row>
      <xdr:rowOff>0</xdr:rowOff>
    </xdr:from>
    <xdr:ext cx="721178" cy="476250"/>
    <xdr:sp macro="" textlink="">
      <xdr:nvSpPr>
        <xdr:cNvPr id="244" name="テキスト ボックス 243">
          <a:extLst>
            <a:ext uri="{FF2B5EF4-FFF2-40B4-BE49-F238E27FC236}">
              <a16:creationId xmlns:a16="http://schemas.microsoft.com/office/drawing/2014/main" id="{C32A99CB-B901-40A1-9825-CCB68A498B7F}"/>
            </a:ext>
          </a:extLst>
        </xdr:cNvPr>
        <xdr:cNvSpPr txBox="1"/>
      </xdr:nvSpPr>
      <xdr:spPr>
        <a:xfrm>
          <a:off x="2502477" y="17179636"/>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twoCellAnchor editAs="oneCell">
    <xdr:from>
      <xdr:col>7</xdr:col>
      <xdr:colOff>381000</xdr:colOff>
      <xdr:row>28</xdr:row>
      <xdr:rowOff>207823</xdr:rowOff>
    </xdr:from>
    <xdr:to>
      <xdr:col>8</xdr:col>
      <xdr:colOff>562837</xdr:colOff>
      <xdr:row>31</xdr:row>
      <xdr:rowOff>233795</xdr:rowOff>
    </xdr:to>
    <xdr:pic>
      <xdr:nvPicPr>
        <xdr:cNvPr id="245" name="図 244">
          <a:extLst>
            <a:ext uri="{FF2B5EF4-FFF2-40B4-BE49-F238E27FC236}">
              <a16:creationId xmlns:a16="http://schemas.microsoft.com/office/drawing/2014/main" id="{0B10665B-BDC2-4E42-8050-949E3BA7C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6841" y="7074482"/>
          <a:ext cx="969814" cy="779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1017077</xdr:colOff>
      <xdr:row>2</xdr:row>
      <xdr:rowOff>61136</xdr:rowOff>
    </xdr:from>
    <xdr:to>
      <xdr:col>5</xdr:col>
      <xdr:colOff>43375</xdr:colOff>
      <xdr:row>23</xdr:row>
      <xdr:rowOff>22979</xdr:rowOff>
    </xdr:to>
    <xdr:sp macro="" textlink="">
      <xdr:nvSpPr>
        <xdr:cNvPr id="2" name="フリーフォーム 1">
          <a:extLst>
            <a:ext uri="{FF2B5EF4-FFF2-40B4-BE49-F238E27FC236}">
              <a16:creationId xmlns:a16="http://schemas.microsoft.com/office/drawing/2014/main" id="{00000000-0008-0000-0A00-000002000000}"/>
            </a:ext>
          </a:extLst>
        </xdr:cNvPr>
        <xdr:cNvSpPr/>
      </xdr:nvSpPr>
      <xdr:spPr>
        <a:xfrm rot="294632">
          <a:off x="2083877" y="437374"/>
          <a:ext cx="1593286" cy="2862205"/>
        </a:xfrm>
        <a:custGeom>
          <a:avLst/>
          <a:gdLst>
            <a:gd name="connsiteX0" fmla="*/ 0 w 3305799"/>
            <a:gd name="connsiteY0" fmla="*/ 154781 h 4238625"/>
            <a:gd name="connsiteX1" fmla="*/ 119062 w 3305799"/>
            <a:gd name="connsiteY1" fmla="*/ 142875 h 4238625"/>
            <a:gd name="connsiteX2" fmla="*/ 178594 w 3305799"/>
            <a:gd name="connsiteY2" fmla="*/ 59531 h 4238625"/>
            <a:gd name="connsiteX3" fmla="*/ 214312 w 3305799"/>
            <a:gd name="connsiteY3" fmla="*/ 47625 h 4238625"/>
            <a:gd name="connsiteX4" fmla="*/ 476250 w 3305799"/>
            <a:gd name="connsiteY4" fmla="*/ 59531 h 4238625"/>
            <a:gd name="connsiteX5" fmla="*/ 547687 w 3305799"/>
            <a:gd name="connsiteY5" fmla="*/ 95250 h 4238625"/>
            <a:gd name="connsiteX6" fmla="*/ 619125 w 3305799"/>
            <a:gd name="connsiteY6" fmla="*/ 119063 h 4238625"/>
            <a:gd name="connsiteX7" fmla="*/ 738187 w 3305799"/>
            <a:gd name="connsiteY7" fmla="*/ 107156 h 4238625"/>
            <a:gd name="connsiteX8" fmla="*/ 785812 w 3305799"/>
            <a:gd name="connsiteY8" fmla="*/ 95250 h 4238625"/>
            <a:gd name="connsiteX9" fmla="*/ 821531 w 3305799"/>
            <a:gd name="connsiteY9" fmla="*/ 47625 h 4238625"/>
            <a:gd name="connsiteX10" fmla="*/ 892969 w 3305799"/>
            <a:gd name="connsiteY10" fmla="*/ 0 h 4238625"/>
            <a:gd name="connsiteX11" fmla="*/ 916781 w 3305799"/>
            <a:gd name="connsiteY11" fmla="*/ 35719 h 4238625"/>
            <a:gd name="connsiteX12" fmla="*/ 892969 w 3305799"/>
            <a:gd name="connsiteY12" fmla="*/ 297656 h 4238625"/>
            <a:gd name="connsiteX13" fmla="*/ 881062 w 3305799"/>
            <a:gd name="connsiteY13" fmla="*/ 333375 h 4238625"/>
            <a:gd name="connsiteX14" fmla="*/ 904875 w 3305799"/>
            <a:gd name="connsiteY14" fmla="*/ 440531 h 4238625"/>
            <a:gd name="connsiteX15" fmla="*/ 940594 w 3305799"/>
            <a:gd name="connsiteY15" fmla="*/ 476250 h 4238625"/>
            <a:gd name="connsiteX16" fmla="*/ 976312 w 3305799"/>
            <a:gd name="connsiteY16" fmla="*/ 488156 h 4238625"/>
            <a:gd name="connsiteX17" fmla="*/ 1000125 w 3305799"/>
            <a:gd name="connsiteY17" fmla="*/ 523875 h 4238625"/>
            <a:gd name="connsiteX18" fmla="*/ 1047750 w 3305799"/>
            <a:gd name="connsiteY18" fmla="*/ 535781 h 4238625"/>
            <a:gd name="connsiteX19" fmla="*/ 1083469 w 3305799"/>
            <a:gd name="connsiteY19" fmla="*/ 547688 h 4238625"/>
            <a:gd name="connsiteX20" fmla="*/ 1178719 w 3305799"/>
            <a:gd name="connsiteY20" fmla="*/ 571500 h 4238625"/>
            <a:gd name="connsiteX21" fmla="*/ 1250156 w 3305799"/>
            <a:gd name="connsiteY21" fmla="*/ 583406 h 4238625"/>
            <a:gd name="connsiteX22" fmla="*/ 1357312 w 3305799"/>
            <a:gd name="connsiteY22" fmla="*/ 642938 h 4238625"/>
            <a:gd name="connsiteX23" fmla="*/ 1524000 w 3305799"/>
            <a:gd name="connsiteY23" fmla="*/ 666750 h 4238625"/>
            <a:gd name="connsiteX24" fmla="*/ 1559719 w 3305799"/>
            <a:gd name="connsiteY24" fmla="*/ 690563 h 4238625"/>
            <a:gd name="connsiteX25" fmla="*/ 1595437 w 3305799"/>
            <a:gd name="connsiteY25" fmla="*/ 702469 h 4238625"/>
            <a:gd name="connsiteX26" fmla="*/ 1976437 w 3305799"/>
            <a:gd name="connsiteY26" fmla="*/ 690563 h 4238625"/>
            <a:gd name="connsiteX27" fmla="*/ 2035969 w 3305799"/>
            <a:gd name="connsiteY27" fmla="*/ 666750 h 4238625"/>
            <a:gd name="connsiteX28" fmla="*/ 2107406 w 3305799"/>
            <a:gd name="connsiteY28" fmla="*/ 619125 h 4238625"/>
            <a:gd name="connsiteX29" fmla="*/ 2143125 w 3305799"/>
            <a:gd name="connsiteY29" fmla="*/ 595313 h 4238625"/>
            <a:gd name="connsiteX30" fmla="*/ 2214562 w 3305799"/>
            <a:gd name="connsiteY30" fmla="*/ 571500 h 4238625"/>
            <a:gd name="connsiteX31" fmla="*/ 2238375 w 3305799"/>
            <a:gd name="connsiteY31" fmla="*/ 535781 h 4238625"/>
            <a:gd name="connsiteX32" fmla="*/ 2440781 w 3305799"/>
            <a:gd name="connsiteY32" fmla="*/ 559594 h 4238625"/>
            <a:gd name="connsiteX33" fmla="*/ 2476500 w 3305799"/>
            <a:gd name="connsiteY33" fmla="*/ 583406 h 4238625"/>
            <a:gd name="connsiteX34" fmla="*/ 2512219 w 3305799"/>
            <a:gd name="connsiteY34" fmla="*/ 595313 h 4238625"/>
            <a:gd name="connsiteX35" fmla="*/ 2536031 w 3305799"/>
            <a:gd name="connsiteY35" fmla="*/ 631031 h 4238625"/>
            <a:gd name="connsiteX36" fmla="*/ 2607469 w 3305799"/>
            <a:gd name="connsiteY36" fmla="*/ 678656 h 4238625"/>
            <a:gd name="connsiteX37" fmla="*/ 2667000 w 3305799"/>
            <a:gd name="connsiteY37" fmla="*/ 785813 h 4238625"/>
            <a:gd name="connsiteX38" fmla="*/ 2655094 w 3305799"/>
            <a:gd name="connsiteY38" fmla="*/ 940594 h 4238625"/>
            <a:gd name="connsiteX39" fmla="*/ 2619375 w 3305799"/>
            <a:gd name="connsiteY39" fmla="*/ 952500 h 4238625"/>
            <a:gd name="connsiteX40" fmla="*/ 2583656 w 3305799"/>
            <a:gd name="connsiteY40" fmla="*/ 988219 h 4238625"/>
            <a:gd name="connsiteX41" fmla="*/ 2547937 w 3305799"/>
            <a:gd name="connsiteY41" fmla="*/ 1000125 h 4238625"/>
            <a:gd name="connsiteX42" fmla="*/ 2428875 w 3305799"/>
            <a:gd name="connsiteY42" fmla="*/ 1012031 h 4238625"/>
            <a:gd name="connsiteX43" fmla="*/ 2405062 w 3305799"/>
            <a:gd name="connsiteY43" fmla="*/ 1047750 h 4238625"/>
            <a:gd name="connsiteX44" fmla="*/ 2119312 w 3305799"/>
            <a:gd name="connsiteY44" fmla="*/ 1143000 h 4238625"/>
            <a:gd name="connsiteX45" fmla="*/ 2071687 w 3305799"/>
            <a:gd name="connsiteY45" fmla="*/ 1166813 h 4238625"/>
            <a:gd name="connsiteX46" fmla="*/ 2083594 w 3305799"/>
            <a:gd name="connsiteY46" fmla="*/ 1214438 h 4238625"/>
            <a:gd name="connsiteX47" fmla="*/ 2178844 w 3305799"/>
            <a:gd name="connsiteY47" fmla="*/ 1297781 h 4238625"/>
            <a:gd name="connsiteX48" fmla="*/ 2226469 w 3305799"/>
            <a:gd name="connsiteY48" fmla="*/ 1309688 h 4238625"/>
            <a:gd name="connsiteX49" fmla="*/ 2571750 w 3305799"/>
            <a:gd name="connsiteY49" fmla="*/ 1309688 h 4238625"/>
            <a:gd name="connsiteX50" fmla="*/ 2607469 w 3305799"/>
            <a:gd name="connsiteY50" fmla="*/ 1321594 h 4238625"/>
            <a:gd name="connsiteX51" fmla="*/ 2845594 w 3305799"/>
            <a:gd name="connsiteY51" fmla="*/ 1357313 h 4238625"/>
            <a:gd name="connsiteX52" fmla="*/ 2928937 w 3305799"/>
            <a:gd name="connsiteY52" fmla="*/ 1333500 h 4238625"/>
            <a:gd name="connsiteX53" fmla="*/ 3024187 w 3305799"/>
            <a:gd name="connsiteY53" fmla="*/ 1345406 h 4238625"/>
            <a:gd name="connsiteX54" fmla="*/ 2964656 w 3305799"/>
            <a:gd name="connsiteY54" fmla="*/ 1452563 h 4238625"/>
            <a:gd name="connsiteX55" fmla="*/ 2821781 w 3305799"/>
            <a:gd name="connsiteY55" fmla="*/ 1512094 h 4238625"/>
            <a:gd name="connsiteX56" fmla="*/ 2809875 w 3305799"/>
            <a:gd name="connsiteY56" fmla="*/ 1547813 h 4238625"/>
            <a:gd name="connsiteX57" fmla="*/ 3000375 w 3305799"/>
            <a:gd name="connsiteY57" fmla="*/ 1583531 h 4238625"/>
            <a:gd name="connsiteX58" fmla="*/ 3024187 w 3305799"/>
            <a:gd name="connsiteY58" fmla="*/ 1619250 h 4238625"/>
            <a:gd name="connsiteX59" fmla="*/ 3214687 w 3305799"/>
            <a:gd name="connsiteY59" fmla="*/ 1690688 h 4238625"/>
            <a:gd name="connsiteX60" fmla="*/ 3202781 w 3305799"/>
            <a:gd name="connsiteY60" fmla="*/ 1726406 h 4238625"/>
            <a:gd name="connsiteX61" fmla="*/ 3167062 w 3305799"/>
            <a:gd name="connsiteY61" fmla="*/ 1750219 h 4238625"/>
            <a:gd name="connsiteX62" fmla="*/ 3095625 w 3305799"/>
            <a:gd name="connsiteY62" fmla="*/ 1797844 h 4238625"/>
            <a:gd name="connsiteX63" fmla="*/ 3298031 w 3305799"/>
            <a:gd name="connsiteY63" fmla="*/ 1905000 h 4238625"/>
            <a:gd name="connsiteX64" fmla="*/ 3286125 w 3305799"/>
            <a:gd name="connsiteY64" fmla="*/ 1964531 h 4238625"/>
            <a:gd name="connsiteX65" fmla="*/ 3214687 w 3305799"/>
            <a:gd name="connsiteY65" fmla="*/ 2035969 h 4238625"/>
            <a:gd name="connsiteX66" fmla="*/ 3143250 w 3305799"/>
            <a:gd name="connsiteY66" fmla="*/ 2083594 h 4238625"/>
            <a:gd name="connsiteX67" fmla="*/ 2869406 w 3305799"/>
            <a:gd name="connsiteY67" fmla="*/ 2238375 h 4238625"/>
            <a:gd name="connsiteX68" fmla="*/ 2869406 w 3305799"/>
            <a:gd name="connsiteY68" fmla="*/ 2381250 h 4238625"/>
            <a:gd name="connsiteX69" fmla="*/ 2833687 w 3305799"/>
            <a:gd name="connsiteY69" fmla="*/ 2405063 h 4238625"/>
            <a:gd name="connsiteX70" fmla="*/ 2797969 w 3305799"/>
            <a:gd name="connsiteY70" fmla="*/ 2452688 h 4238625"/>
            <a:gd name="connsiteX71" fmla="*/ 2726531 w 3305799"/>
            <a:gd name="connsiteY71" fmla="*/ 2476500 h 4238625"/>
            <a:gd name="connsiteX72" fmla="*/ 2643187 w 3305799"/>
            <a:gd name="connsiteY72" fmla="*/ 2571750 h 4238625"/>
            <a:gd name="connsiteX73" fmla="*/ 2595562 w 3305799"/>
            <a:gd name="connsiteY73" fmla="*/ 2583656 h 4238625"/>
            <a:gd name="connsiteX74" fmla="*/ 2512219 w 3305799"/>
            <a:gd name="connsiteY74" fmla="*/ 2595563 h 4238625"/>
            <a:gd name="connsiteX75" fmla="*/ 2524125 w 3305799"/>
            <a:gd name="connsiteY75" fmla="*/ 2726531 h 4238625"/>
            <a:gd name="connsiteX76" fmla="*/ 2607469 w 3305799"/>
            <a:gd name="connsiteY76" fmla="*/ 2738438 h 4238625"/>
            <a:gd name="connsiteX77" fmla="*/ 2619375 w 3305799"/>
            <a:gd name="connsiteY77" fmla="*/ 2774156 h 4238625"/>
            <a:gd name="connsiteX78" fmla="*/ 2571750 w 3305799"/>
            <a:gd name="connsiteY78" fmla="*/ 2809875 h 4238625"/>
            <a:gd name="connsiteX79" fmla="*/ 2500312 w 3305799"/>
            <a:gd name="connsiteY79" fmla="*/ 2833688 h 4238625"/>
            <a:gd name="connsiteX80" fmla="*/ 2416969 w 3305799"/>
            <a:gd name="connsiteY80" fmla="*/ 2857500 h 4238625"/>
            <a:gd name="connsiteX81" fmla="*/ 2440781 w 3305799"/>
            <a:gd name="connsiteY81" fmla="*/ 2893219 h 4238625"/>
            <a:gd name="connsiteX82" fmla="*/ 2452687 w 3305799"/>
            <a:gd name="connsiteY82" fmla="*/ 2952750 h 4238625"/>
            <a:gd name="connsiteX83" fmla="*/ 2464594 w 3305799"/>
            <a:gd name="connsiteY83" fmla="*/ 2988469 h 4238625"/>
            <a:gd name="connsiteX84" fmla="*/ 2345531 w 3305799"/>
            <a:gd name="connsiteY84" fmla="*/ 3012281 h 4238625"/>
            <a:gd name="connsiteX85" fmla="*/ 2333625 w 3305799"/>
            <a:gd name="connsiteY85" fmla="*/ 3048000 h 4238625"/>
            <a:gd name="connsiteX86" fmla="*/ 2309812 w 3305799"/>
            <a:gd name="connsiteY86" fmla="*/ 3143250 h 4238625"/>
            <a:gd name="connsiteX87" fmla="*/ 2286000 w 3305799"/>
            <a:gd name="connsiteY87" fmla="*/ 3178969 h 4238625"/>
            <a:gd name="connsiteX88" fmla="*/ 2238375 w 3305799"/>
            <a:gd name="connsiteY88" fmla="*/ 3238500 h 4238625"/>
            <a:gd name="connsiteX89" fmla="*/ 2214562 w 3305799"/>
            <a:gd name="connsiteY89" fmla="*/ 3274219 h 4238625"/>
            <a:gd name="connsiteX90" fmla="*/ 2178844 w 3305799"/>
            <a:gd name="connsiteY90" fmla="*/ 3381375 h 4238625"/>
            <a:gd name="connsiteX91" fmla="*/ 2166937 w 3305799"/>
            <a:gd name="connsiteY91" fmla="*/ 3417094 h 4238625"/>
            <a:gd name="connsiteX92" fmla="*/ 2155031 w 3305799"/>
            <a:gd name="connsiteY92" fmla="*/ 3452813 h 4238625"/>
            <a:gd name="connsiteX93" fmla="*/ 2119312 w 3305799"/>
            <a:gd name="connsiteY93" fmla="*/ 3524250 h 4238625"/>
            <a:gd name="connsiteX94" fmla="*/ 2107406 w 3305799"/>
            <a:gd name="connsiteY94" fmla="*/ 3631406 h 4238625"/>
            <a:gd name="connsiteX95" fmla="*/ 2024062 w 3305799"/>
            <a:gd name="connsiteY95" fmla="*/ 3750469 h 4238625"/>
            <a:gd name="connsiteX96" fmla="*/ 2012156 w 3305799"/>
            <a:gd name="connsiteY96" fmla="*/ 3810000 h 4238625"/>
            <a:gd name="connsiteX97" fmla="*/ 2000250 w 3305799"/>
            <a:gd name="connsiteY97" fmla="*/ 3893344 h 4238625"/>
            <a:gd name="connsiteX98" fmla="*/ 1976437 w 3305799"/>
            <a:gd name="connsiteY98" fmla="*/ 3964781 h 4238625"/>
            <a:gd name="connsiteX99" fmla="*/ 1952625 w 3305799"/>
            <a:gd name="connsiteY99" fmla="*/ 4000500 h 4238625"/>
            <a:gd name="connsiteX100" fmla="*/ 1964531 w 3305799"/>
            <a:gd name="connsiteY100" fmla="*/ 4060031 h 4238625"/>
            <a:gd name="connsiteX101" fmla="*/ 1988344 w 3305799"/>
            <a:gd name="connsiteY101" fmla="*/ 4095750 h 4238625"/>
            <a:gd name="connsiteX102" fmla="*/ 1964531 w 3305799"/>
            <a:gd name="connsiteY102" fmla="*/ 4238625 h 4238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Lst>
          <a:rect l="l" t="t" r="r" b="b"/>
          <a:pathLst>
            <a:path w="3305799" h="4238625">
              <a:moveTo>
                <a:pt x="0" y="154781"/>
              </a:moveTo>
              <a:cubicBezTo>
                <a:pt x="39687" y="150812"/>
                <a:pt x="81835" y="157193"/>
                <a:pt x="119062" y="142875"/>
              </a:cubicBezTo>
              <a:cubicBezTo>
                <a:pt x="143547" y="133458"/>
                <a:pt x="158066" y="75954"/>
                <a:pt x="178594" y="59531"/>
              </a:cubicBezTo>
              <a:cubicBezTo>
                <a:pt x="188394" y="51691"/>
                <a:pt x="202406" y="51594"/>
                <a:pt x="214312" y="47625"/>
              </a:cubicBezTo>
              <a:cubicBezTo>
                <a:pt x="301625" y="51594"/>
                <a:pt x="389126" y="52561"/>
                <a:pt x="476250" y="59531"/>
              </a:cubicBezTo>
              <a:cubicBezTo>
                <a:pt x="515963" y="62708"/>
                <a:pt x="512450" y="79589"/>
                <a:pt x="547687" y="95250"/>
              </a:cubicBezTo>
              <a:cubicBezTo>
                <a:pt x="570624" y="105444"/>
                <a:pt x="619125" y="119063"/>
                <a:pt x="619125" y="119063"/>
              </a:cubicBezTo>
              <a:cubicBezTo>
                <a:pt x="658812" y="115094"/>
                <a:pt x="698703" y="112797"/>
                <a:pt x="738187" y="107156"/>
              </a:cubicBezTo>
              <a:cubicBezTo>
                <a:pt x="754386" y="104842"/>
                <a:pt x="772496" y="104761"/>
                <a:pt x="785812" y="95250"/>
              </a:cubicBezTo>
              <a:cubicBezTo>
                <a:pt x="801960" y="83716"/>
                <a:pt x="808617" y="62692"/>
                <a:pt x="821531" y="47625"/>
              </a:cubicBezTo>
              <a:cubicBezTo>
                <a:pt x="857206" y="6004"/>
                <a:pt x="847923" y="15015"/>
                <a:pt x="892969" y="0"/>
              </a:cubicBezTo>
              <a:cubicBezTo>
                <a:pt x="900906" y="11906"/>
                <a:pt x="916066" y="21427"/>
                <a:pt x="916781" y="35719"/>
              </a:cubicBezTo>
              <a:cubicBezTo>
                <a:pt x="920372" y="107543"/>
                <a:pt x="913133" y="217000"/>
                <a:pt x="892969" y="297656"/>
              </a:cubicBezTo>
              <a:cubicBezTo>
                <a:pt x="889925" y="309832"/>
                <a:pt x="885031" y="321469"/>
                <a:pt x="881062" y="333375"/>
              </a:cubicBezTo>
              <a:cubicBezTo>
                <a:pt x="882502" y="342016"/>
                <a:pt x="891849" y="420992"/>
                <a:pt x="904875" y="440531"/>
              </a:cubicBezTo>
              <a:cubicBezTo>
                <a:pt x="914215" y="454541"/>
                <a:pt x="926584" y="466910"/>
                <a:pt x="940594" y="476250"/>
              </a:cubicBezTo>
              <a:cubicBezTo>
                <a:pt x="951036" y="483212"/>
                <a:pt x="964406" y="484187"/>
                <a:pt x="976312" y="488156"/>
              </a:cubicBezTo>
              <a:cubicBezTo>
                <a:pt x="984250" y="500062"/>
                <a:pt x="988219" y="515937"/>
                <a:pt x="1000125" y="523875"/>
              </a:cubicBezTo>
              <a:cubicBezTo>
                <a:pt x="1013740" y="532952"/>
                <a:pt x="1032016" y="531286"/>
                <a:pt x="1047750" y="535781"/>
              </a:cubicBezTo>
              <a:cubicBezTo>
                <a:pt x="1059818" y="539229"/>
                <a:pt x="1071361" y="544386"/>
                <a:pt x="1083469" y="547688"/>
              </a:cubicBezTo>
              <a:cubicBezTo>
                <a:pt x="1115043" y="556299"/>
                <a:pt x="1146969" y="563563"/>
                <a:pt x="1178719" y="571500"/>
              </a:cubicBezTo>
              <a:cubicBezTo>
                <a:pt x="1202139" y="577355"/>
                <a:pt x="1226344" y="579437"/>
                <a:pt x="1250156" y="583406"/>
              </a:cubicBezTo>
              <a:cubicBezTo>
                <a:pt x="1286151" y="607403"/>
                <a:pt x="1314565" y="635394"/>
                <a:pt x="1357312" y="642938"/>
              </a:cubicBezTo>
              <a:cubicBezTo>
                <a:pt x="1412585" y="652692"/>
                <a:pt x="1468437" y="658813"/>
                <a:pt x="1524000" y="666750"/>
              </a:cubicBezTo>
              <a:cubicBezTo>
                <a:pt x="1535906" y="674688"/>
                <a:pt x="1546920" y="684163"/>
                <a:pt x="1559719" y="690563"/>
              </a:cubicBezTo>
              <a:cubicBezTo>
                <a:pt x="1570944" y="696176"/>
                <a:pt x="1582887" y="702469"/>
                <a:pt x="1595437" y="702469"/>
              </a:cubicBezTo>
              <a:cubicBezTo>
                <a:pt x="1722499" y="702469"/>
                <a:pt x="1849437" y="694532"/>
                <a:pt x="1976437" y="690563"/>
              </a:cubicBezTo>
              <a:cubicBezTo>
                <a:pt x="1996281" y="682625"/>
                <a:pt x="2017206" y="676984"/>
                <a:pt x="2035969" y="666750"/>
              </a:cubicBezTo>
              <a:cubicBezTo>
                <a:pt x="2061093" y="653046"/>
                <a:pt x="2083594" y="635000"/>
                <a:pt x="2107406" y="619125"/>
              </a:cubicBezTo>
              <a:lnTo>
                <a:pt x="2143125" y="595313"/>
              </a:lnTo>
              <a:cubicBezTo>
                <a:pt x="2164010" y="581390"/>
                <a:pt x="2214562" y="571500"/>
                <a:pt x="2214562" y="571500"/>
              </a:cubicBezTo>
              <a:cubicBezTo>
                <a:pt x="2222500" y="559594"/>
                <a:pt x="2224191" y="537672"/>
                <a:pt x="2238375" y="535781"/>
              </a:cubicBezTo>
              <a:cubicBezTo>
                <a:pt x="2315623" y="525482"/>
                <a:pt x="2372632" y="542557"/>
                <a:pt x="2440781" y="559594"/>
              </a:cubicBezTo>
              <a:cubicBezTo>
                <a:pt x="2452687" y="567531"/>
                <a:pt x="2463701" y="577007"/>
                <a:pt x="2476500" y="583406"/>
              </a:cubicBezTo>
              <a:cubicBezTo>
                <a:pt x="2487725" y="589019"/>
                <a:pt x="2502419" y="587473"/>
                <a:pt x="2512219" y="595313"/>
              </a:cubicBezTo>
              <a:cubicBezTo>
                <a:pt x="2523393" y="604252"/>
                <a:pt x="2525262" y="621608"/>
                <a:pt x="2536031" y="631031"/>
              </a:cubicBezTo>
              <a:cubicBezTo>
                <a:pt x="2557569" y="649877"/>
                <a:pt x="2607469" y="678656"/>
                <a:pt x="2607469" y="678656"/>
              </a:cubicBezTo>
              <a:cubicBezTo>
                <a:pt x="2662056" y="760537"/>
                <a:pt x="2646044" y="722943"/>
                <a:pt x="2667000" y="785813"/>
              </a:cubicBezTo>
              <a:cubicBezTo>
                <a:pt x="2663031" y="837407"/>
                <a:pt x="2669310" y="890839"/>
                <a:pt x="2655094" y="940594"/>
              </a:cubicBezTo>
              <a:cubicBezTo>
                <a:pt x="2651646" y="952661"/>
                <a:pt x="2629818" y="945538"/>
                <a:pt x="2619375" y="952500"/>
              </a:cubicBezTo>
              <a:cubicBezTo>
                <a:pt x="2605365" y="961840"/>
                <a:pt x="2597666" y="978879"/>
                <a:pt x="2583656" y="988219"/>
              </a:cubicBezTo>
              <a:cubicBezTo>
                <a:pt x="2573213" y="995181"/>
                <a:pt x="2560341" y="998217"/>
                <a:pt x="2547937" y="1000125"/>
              </a:cubicBezTo>
              <a:cubicBezTo>
                <a:pt x="2508516" y="1006190"/>
                <a:pt x="2468562" y="1008062"/>
                <a:pt x="2428875" y="1012031"/>
              </a:cubicBezTo>
              <a:cubicBezTo>
                <a:pt x="2420937" y="1023937"/>
                <a:pt x="2409174" y="1034044"/>
                <a:pt x="2405062" y="1047750"/>
              </a:cubicBezTo>
              <a:cubicBezTo>
                <a:pt x="2352563" y="1222746"/>
                <a:pt x="2511286" y="1125958"/>
                <a:pt x="2119312" y="1143000"/>
              </a:cubicBezTo>
              <a:cubicBezTo>
                <a:pt x="2103437" y="1150938"/>
                <a:pt x="2079624" y="1150938"/>
                <a:pt x="2071687" y="1166813"/>
              </a:cubicBezTo>
              <a:cubicBezTo>
                <a:pt x="2064369" y="1181449"/>
                <a:pt x="2077148" y="1199397"/>
                <a:pt x="2083594" y="1214438"/>
              </a:cubicBezTo>
              <a:cubicBezTo>
                <a:pt x="2099073" y="1250554"/>
                <a:pt x="2143918" y="1289049"/>
                <a:pt x="2178844" y="1297781"/>
              </a:cubicBezTo>
              <a:lnTo>
                <a:pt x="2226469" y="1309688"/>
              </a:lnTo>
              <a:cubicBezTo>
                <a:pt x="2393498" y="1301734"/>
                <a:pt x="2437793" y="1285332"/>
                <a:pt x="2571750" y="1309688"/>
              </a:cubicBezTo>
              <a:cubicBezTo>
                <a:pt x="2584098" y="1311933"/>
                <a:pt x="2595563" y="1317625"/>
                <a:pt x="2607469" y="1321594"/>
              </a:cubicBezTo>
              <a:cubicBezTo>
                <a:pt x="2725255" y="1400118"/>
                <a:pt x="2650360" y="1371258"/>
                <a:pt x="2845594" y="1357313"/>
              </a:cubicBezTo>
              <a:cubicBezTo>
                <a:pt x="2862441" y="1351697"/>
                <a:pt x="2913982" y="1333500"/>
                <a:pt x="2928937" y="1333500"/>
              </a:cubicBezTo>
              <a:cubicBezTo>
                <a:pt x="2960934" y="1333500"/>
                <a:pt x="2992437" y="1341437"/>
                <a:pt x="3024187" y="1345406"/>
              </a:cubicBezTo>
              <a:cubicBezTo>
                <a:pt x="3012806" y="1379550"/>
                <a:pt x="2997408" y="1436187"/>
                <a:pt x="2964656" y="1452563"/>
              </a:cubicBezTo>
              <a:cubicBezTo>
                <a:pt x="2854770" y="1507506"/>
                <a:pt x="2903844" y="1491579"/>
                <a:pt x="2821781" y="1512094"/>
              </a:cubicBezTo>
              <a:cubicBezTo>
                <a:pt x="2817812" y="1524000"/>
                <a:pt x="2801001" y="1538939"/>
                <a:pt x="2809875" y="1547813"/>
              </a:cubicBezTo>
              <a:cubicBezTo>
                <a:pt x="2838205" y="1576143"/>
                <a:pt x="2984962" y="1581990"/>
                <a:pt x="3000375" y="1583531"/>
              </a:cubicBezTo>
              <a:cubicBezTo>
                <a:pt x="3008312" y="1595437"/>
                <a:pt x="3019163" y="1605852"/>
                <a:pt x="3024187" y="1619250"/>
              </a:cubicBezTo>
              <a:cubicBezTo>
                <a:pt x="3068980" y="1738698"/>
                <a:pt x="2953444" y="1673271"/>
                <a:pt x="3214687" y="1690688"/>
              </a:cubicBezTo>
              <a:cubicBezTo>
                <a:pt x="3210718" y="1702594"/>
                <a:pt x="3210621" y="1716606"/>
                <a:pt x="3202781" y="1726406"/>
              </a:cubicBezTo>
              <a:cubicBezTo>
                <a:pt x="3193842" y="1737580"/>
                <a:pt x="3178055" y="1741058"/>
                <a:pt x="3167062" y="1750219"/>
              </a:cubicBezTo>
              <a:cubicBezTo>
                <a:pt x="3107605" y="1799767"/>
                <a:pt x="3158397" y="1776921"/>
                <a:pt x="3095625" y="1797844"/>
              </a:cubicBezTo>
              <a:cubicBezTo>
                <a:pt x="3120390" y="1995968"/>
                <a:pt x="3065719" y="1812076"/>
                <a:pt x="3298031" y="1905000"/>
              </a:cubicBezTo>
              <a:cubicBezTo>
                <a:pt x="3316820" y="1912516"/>
                <a:pt x="3296990" y="1947458"/>
                <a:pt x="3286125" y="1964531"/>
              </a:cubicBezTo>
              <a:cubicBezTo>
                <a:pt x="3268045" y="1992942"/>
                <a:pt x="3238500" y="2012156"/>
                <a:pt x="3214687" y="2035969"/>
              </a:cubicBezTo>
              <a:cubicBezTo>
                <a:pt x="3194450" y="2056206"/>
                <a:pt x="3143250" y="2083594"/>
                <a:pt x="3143250" y="2083594"/>
              </a:cubicBezTo>
              <a:cubicBezTo>
                <a:pt x="3088256" y="2303570"/>
                <a:pt x="3156561" y="2224018"/>
                <a:pt x="2869406" y="2238375"/>
              </a:cubicBezTo>
              <a:cubicBezTo>
                <a:pt x="2879838" y="2290538"/>
                <a:pt x="2893849" y="2326252"/>
                <a:pt x="2869406" y="2381250"/>
              </a:cubicBezTo>
              <a:cubicBezTo>
                <a:pt x="2863594" y="2394326"/>
                <a:pt x="2845593" y="2397125"/>
                <a:pt x="2833687" y="2405063"/>
              </a:cubicBezTo>
              <a:cubicBezTo>
                <a:pt x="2821781" y="2420938"/>
                <a:pt x="2814480" y="2441681"/>
                <a:pt x="2797969" y="2452688"/>
              </a:cubicBezTo>
              <a:cubicBezTo>
                <a:pt x="2777084" y="2466611"/>
                <a:pt x="2726531" y="2476500"/>
                <a:pt x="2726531" y="2476500"/>
              </a:cubicBezTo>
              <a:cubicBezTo>
                <a:pt x="2697426" y="2520158"/>
                <a:pt x="2689490" y="2551906"/>
                <a:pt x="2643187" y="2571750"/>
              </a:cubicBezTo>
              <a:cubicBezTo>
                <a:pt x="2628146" y="2578196"/>
                <a:pt x="2611662" y="2580729"/>
                <a:pt x="2595562" y="2583656"/>
              </a:cubicBezTo>
              <a:cubicBezTo>
                <a:pt x="2567952" y="2588676"/>
                <a:pt x="2540000" y="2591594"/>
                <a:pt x="2512219" y="2595563"/>
              </a:cubicBezTo>
              <a:cubicBezTo>
                <a:pt x="2516188" y="2639219"/>
                <a:pt x="2499809" y="2690057"/>
                <a:pt x="2524125" y="2726531"/>
              </a:cubicBezTo>
              <a:cubicBezTo>
                <a:pt x="2539692" y="2749881"/>
                <a:pt x="2582368" y="2725888"/>
                <a:pt x="2607469" y="2738438"/>
              </a:cubicBezTo>
              <a:cubicBezTo>
                <a:pt x="2618694" y="2744051"/>
                <a:pt x="2615406" y="2762250"/>
                <a:pt x="2619375" y="2774156"/>
              </a:cubicBezTo>
              <a:cubicBezTo>
                <a:pt x="2603500" y="2786062"/>
                <a:pt x="2589499" y="2801001"/>
                <a:pt x="2571750" y="2809875"/>
              </a:cubicBezTo>
              <a:cubicBezTo>
                <a:pt x="2549299" y="2821100"/>
                <a:pt x="2524125" y="2825750"/>
                <a:pt x="2500312" y="2833688"/>
              </a:cubicBezTo>
              <a:cubicBezTo>
                <a:pt x="2449072" y="2850768"/>
                <a:pt x="2476767" y="2842551"/>
                <a:pt x="2416969" y="2857500"/>
              </a:cubicBezTo>
              <a:cubicBezTo>
                <a:pt x="2424906" y="2869406"/>
                <a:pt x="2435757" y="2879821"/>
                <a:pt x="2440781" y="2893219"/>
              </a:cubicBezTo>
              <a:cubicBezTo>
                <a:pt x="2447886" y="2912167"/>
                <a:pt x="2447779" y="2933118"/>
                <a:pt x="2452687" y="2952750"/>
              </a:cubicBezTo>
              <a:cubicBezTo>
                <a:pt x="2455731" y="2964926"/>
                <a:pt x="2460625" y="2976563"/>
                <a:pt x="2464594" y="2988469"/>
              </a:cubicBezTo>
              <a:cubicBezTo>
                <a:pt x="2424906" y="2996406"/>
                <a:pt x="2382377" y="2995533"/>
                <a:pt x="2345531" y="3012281"/>
              </a:cubicBezTo>
              <a:cubicBezTo>
                <a:pt x="2334106" y="3017474"/>
                <a:pt x="2336927" y="3035892"/>
                <a:pt x="2333625" y="3048000"/>
              </a:cubicBezTo>
              <a:cubicBezTo>
                <a:pt x="2325014" y="3079574"/>
                <a:pt x="2317750" y="3111500"/>
                <a:pt x="2309812" y="3143250"/>
              </a:cubicBezTo>
              <a:cubicBezTo>
                <a:pt x="2306341" y="3157132"/>
                <a:pt x="2292399" y="3166170"/>
                <a:pt x="2286000" y="3178969"/>
              </a:cubicBezTo>
              <a:cubicBezTo>
                <a:pt x="2257246" y="3236478"/>
                <a:pt x="2298587" y="3198360"/>
                <a:pt x="2238375" y="3238500"/>
              </a:cubicBezTo>
              <a:cubicBezTo>
                <a:pt x="2230437" y="3250406"/>
                <a:pt x="2220374" y="3261143"/>
                <a:pt x="2214562" y="3274219"/>
              </a:cubicBezTo>
              <a:cubicBezTo>
                <a:pt x="2214558" y="3274227"/>
                <a:pt x="2184798" y="3363512"/>
                <a:pt x="2178844" y="3381375"/>
              </a:cubicBezTo>
              <a:lnTo>
                <a:pt x="2166937" y="3417094"/>
              </a:lnTo>
              <a:cubicBezTo>
                <a:pt x="2162968" y="3429000"/>
                <a:pt x="2161993" y="3442370"/>
                <a:pt x="2155031" y="3452813"/>
              </a:cubicBezTo>
              <a:cubicBezTo>
                <a:pt x="2124257" y="3498974"/>
                <a:pt x="2135744" y="3474956"/>
                <a:pt x="2119312" y="3524250"/>
              </a:cubicBezTo>
              <a:cubicBezTo>
                <a:pt x="2115343" y="3559969"/>
                <a:pt x="2118771" y="3597312"/>
                <a:pt x="2107406" y="3631406"/>
              </a:cubicBezTo>
              <a:cubicBezTo>
                <a:pt x="2101542" y="3648998"/>
                <a:pt x="2040364" y="3728733"/>
                <a:pt x="2024062" y="3750469"/>
              </a:cubicBezTo>
              <a:cubicBezTo>
                <a:pt x="2020093" y="3770313"/>
                <a:pt x="2015483" y="3790039"/>
                <a:pt x="2012156" y="3810000"/>
              </a:cubicBezTo>
              <a:cubicBezTo>
                <a:pt x="2007543" y="3837682"/>
                <a:pt x="2006560" y="3865999"/>
                <a:pt x="2000250" y="3893344"/>
              </a:cubicBezTo>
              <a:cubicBezTo>
                <a:pt x="1994606" y="3917802"/>
                <a:pt x="1984375" y="3940969"/>
                <a:pt x="1976437" y="3964781"/>
              </a:cubicBezTo>
              <a:cubicBezTo>
                <a:pt x="1971912" y="3978356"/>
                <a:pt x="1960562" y="3988594"/>
                <a:pt x="1952625" y="4000500"/>
              </a:cubicBezTo>
              <a:cubicBezTo>
                <a:pt x="1956594" y="4020344"/>
                <a:pt x="1957425" y="4041083"/>
                <a:pt x="1964531" y="4060031"/>
              </a:cubicBezTo>
              <a:cubicBezTo>
                <a:pt x="1969555" y="4073430"/>
                <a:pt x="1987325" y="4081477"/>
                <a:pt x="1988344" y="4095750"/>
              </a:cubicBezTo>
              <a:cubicBezTo>
                <a:pt x="1996620" y="4211617"/>
                <a:pt x="2004785" y="4198371"/>
                <a:pt x="1964531" y="4238625"/>
              </a:cubicBezTo>
            </a:path>
          </a:pathLst>
        </a:cu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98061</xdr:colOff>
      <xdr:row>3</xdr:row>
      <xdr:rowOff>74083</xdr:rowOff>
    </xdr:from>
    <xdr:to>
      <xdr:col>4</xdr:col>
      <xdr:colOff>349250</xdr:colOff>
      <xdr:row>30</xdr:row>
      <xdr:rowOff>0</xdr:rowOff>
    </xdr:to>
    <xdr:sp macro="" textlink="">
      <xdr:nvSpPr>
        <xdr:cNvPr id="3" name="フリーフォーム 2">
          <a:extLst>
            <a:ext uri="{FF2B5EF4-FFF2-40B4-BE49-F238E27FC236}">
              <a16:creationId xmlns:a16="http://schemas.microsoft.com/office/drawing/2014/main" id="{00000000-0008-0000-0A00-000003000000}"/>
            </a:ext>
          </a:extLst>
        </xdr:cNvPr>
        <xdr:cNvSpPr/>
      </xdr:nvSpPr>
      <xdr:spPr>
        <a:xfrm>
          <a:off x="745761" y="588433"/>
          <a:ext cx="2222864" cy="3654955"/>
        </a:xfrm>
        <a:custGeom>
          <a:avLst/>
          <a:gdLst>
            <a:gd name="connsiteX0" fmla="*/ 4395815 w 4395815"/>
            <a:gd name="connsiteY0" fmla="*/ 3607594 h 4881563"/>
            <a:gd name="connsiteX1" fmla="*/ 4383908 w 4395815"/>
            <a:gd name="connsiteY1" fmla="*/ 3738563 h 4881563"/>
            <a:gd name="connsiteX2" fmla="*/ 4348190 w 4395815"/>
            <a:gd name="connsiteY2" fmla="*/ 3762375 h 4881563"/>
            <a:gd name="connsiteX3" fmla="*/ 4312471 w 4395815"/>
            <a:gd name="connsiteY3" fmla="*/ 3774282 h 4881563"/>
            <a:gd name="connsiteX4" fmla="*/ 4193408 w 4395815"/>
            <a:gd name="connsiteY4" fmla="*/ 3798094 h 4881563"/>
            <a:gd name="connsiteX5" fmla="*/ 4169596 w 4395815"/>
            <a:gd name="connsiteY5" fmla="*/ 3833813 h 4881563"/>
            <a:gd name="connsiteX6" fmla="*/ 4193408 w 4395815"/>
            <a:gd name="connsiteY6" fmla="*/ 3976688 h 4881563"/>
            <a:gd name="connsiteX7" fmla="*/ 4169596 w 4395815"/>
            <a:gd name="connsiteY7" fmla="*/ 4083844 h 4881563"/>
            <a:gd name="connsiteX8" fmla="*/ 4133877 w 4395815"/>
            <a:gd name="connsiteY8" fmla="*/ 4179094 h 4881563"/>
            <a:gd name="connsiteX9" fmla="*/ 4098158 w 4395815"/>
            <a:gd name="connsiteY9" fmla="*/ 4191000 h 4881563"/>
            <a:gd name="connsiteX10" fmla="*/ 3836221 w 4395815"/>
            <a:gd name="connsiteY10" fmla="*/ 4155282 h 4881563"/>
            <a:gd name="connsiteX11" fmla="*/ 3788596 w 4395815"/>
            <a:gd name="connsiteY11" fmla="*/ 4119563 h 4881563"/>
            <a:gd name="connsiteX12" fmla="*/ 3776690 w 4395815"/>
            <a:gd name="connsiteY12" fmla="*/ 4083844 h 4881563"/>
            <a:gd name="connsiteX13" fmla="*/ 3764783 w 4395815"/>
            <a:gd name="connsiteY13" fmla="*/ 4036219 h 4881563"/>
            <a:gd name="connsiteX14" fmla="*/ 3717158 w 4395815"/>
            <a:gd name="connsiteY14" fmla="*/ 4012407 h 4881563"/>
            <a:gd name="connsiteX15" fmla="*/ 3681440 w 4395815"/>
            <a:gd name="connsiteY15" fmla="*/ 3988594 h 4881563"/>
            <a:gd name="connsiteX16" fmla="*/ 3574283 w 4395815"/>
            <a:gd name="connsiteY16" fmla="*/ 4000500 h 4881563"/>
            <a:gd name="connsiteX17" fmla="*/ 3526658 w 4395815"/>
            <a:gd name="connsiteY17" fmla="*/ 4012407 h 4881563"/>
            <a:gd name="connsiteX18" fmla="*/ 3467127 w 4395815"/>
            <a:gd name="connsiteY18" fmla="*/ 4024313 h 4881563"/>
            <a:gd name="connsiteX19" fmla="*/ 3383783 w 4395815"/>
            <a:gd name="connsiteY19" fmla="*/ 4048125 h 4881563"/>
            <a:gd name="connsiteX20" fmla="*/ 3371877 w 4395815"/>
            <a:gd name="connsiteY20" fmla="*/ 4179094 h 4881563"/>
            <a:gd name="connsiteX21" fmla="*/ 3407596 w 4395815"/>
            <a:gd name="connsiteY21" fmla="*/ 4191000 h 4881563"/>
            <a:gd name="connsiteX22" fmla="*/ 3443315 w 4395815"/>
            <a:gd name="connsiteY22" fmla="*/ 4226719 h 4881563"/>
            <a:gd name="connsiteX23" fmla="*/ 3455221 w 4395815"/>
            <a:gd name="connsiteY23" fmla="*/ 4262438 h 4881563"/>
            <a:gd name="connsiteX24" fmla="*/ 3467127 w 4395815"/>
            <a:gd name="connsiteY24" fmla="*/ 4393407 h 4881563"/>
            <a:gd name="connsiteX25" fmla="*/ 3443315 w 4395815"/>
            <a:gd name="connsiteY25" fmla="*/ 4452938 h 4881563"/>
            <a:gd name="connsiteX26" fmla="*/ 3348065 w 4395815"/>
            <a:gd name="connsiteY26" fmla="*/ 4464844 h 4881563"/>
            <a:gd name="connsiteX27" fmla="*/ 3300440 w 4395815"/>
            <a:gd name="connsiteY27" fmla="*/ 4476750 h 4881563"/>
            <a:gd name="connsiteX28" fmla="*/ 3217096 w 4395815"/>
            <a:gd name="connsiteY28" fmla="*/ 4488657 h 4881563"/>
            <a:gd name="connsiteX29" fmla="*/ 3145658 w 4395815"/>
            <a:gd name="connsiteY29" fmla="*/ 4548188 h 4881563"/>
            <a:gd name="connsiteX30" fmla="*/ 3109940 w 4395815"/>
            <a:gd name="connsiteY30" fmla="*/ 4572000 h 4881563"/>
            <a:gd name="connsiteX31" fmla="*/ 3038502 w 4395815"/>
            <a:gd name="connsiteY31" fmla="*/ 4631532 h 4881563"/>
            <a:gd name="connsiteX32" fmla="*/ 2990877 w 4395815"/>
            <a:gd name="connsiteY32" fmla="*/ 4667250 h 4881563"/>
            <a:gd name="connsiteX33" fmla="*/ 2752752 w 4395815"/>
            <a:gd name="connsiteY33" fmla="*/ 4726782 h 4881563"/>
            <a:gd name="connsiteX34" fmla="*/ 2681315 w 4395815"/>
            <a:gd name="connsiteY34" fmla="*/ 4750594 h 4881563"/>
            <a:gd name="connsiteX35" fmla="*/ 2597971 w 4395815"/>
            <a:gd name="connsiteY35" fmla="*/ 4774407 h 4881563"/>
            <a:gd name="connsiteX36" fmla="*/ 2502721 w 4395815"/>
            <a:gd name="connsiteY36" fmla="*/ 4786313 h 4881563"/>
            <a:gd name="connsiteX37" fmla="*/ 2407471 w 4395815"/>
            <a:gd name="connsiteY37" fmla="*/ 4833938 h 4881563"/>
            <a:gd name="connsiteX38" fmla="*/ 2312221 w 4395815"/>
            <a:gd name="connsiteY38" fmla="*/ 4881563 h 4881563"/>
            <a:gd name="connsiteX39" fmla="*/ 2336033 w 4395815"/>
            <a:gd name="connsiteY39" fmla="*/ 4798219 h 4881563"/>
            <a:gd name="connsiteX40" fmla="*/ 2359846 w 4395815"/>
            <a:gd name="connsiteY40" fmla="*/ 4762500 h 4881563"/>
            <a:gd name="connsiteX41" fmla="*/ 2395565 w 4395815"/>
            <a:gd name="connsiteY41" fmla="*/ 4750594 h 4881563"/>
            <a:gd name="connsiteX42" fmla="*/ 2443190 w 4395815"/>
            <a:gd name="connsiteY42" fmla="*/ 4667250 h 4881563"/>
            <a:gd name="connsiteX43" fmla="*/ 2467002 w 4395815"/>
            <a:gd name="connsiteY43" fmla="*/ 4631532 h 4881563"/>
            <a:gd name="connsiteX44" fmla="*/ 2502721 w 4395815"/>
            <a:gd name="connsiteY44" fmla="*/ 4619625 h 4881563"/>
            <a:gd name="connsiteX45" fmla="*/ 2633690 w 4395815"/>
            <a:gd name="connsiteY45" fmla="*/ 4595813 h 4881563"/>
            <a:gd name="connsiteX46" fmla="*/ 2681315 w 4395815"/>
            <a:gd name="connsiteY46" fmla="*/ 4464844 h 4881563"/>
            <a:gd name="connsiteX47" fmla="*/ 2752752 w 4395815"/>
            <a:gd name="connsiteY47" fmla="*/ 4393407 h 4881563"/>
            <a:gd name="connsiteX48" fmla="*/ 2764658 w 4395815"/>
            <a:gd name="connsiteY48" fmla="*/ 4357688 h 4881563"/>
            <a:gd name="connsiteX49" fmla="*/ 2740846 w 4395815"/>
            <a:gd name="connsiteY49" fmla="*/ 4226719 h 4881563"/>
            <a:gd name="connsiteX50" fmla="*/ 2728940 w 4395815"/>
            <a:gd name="connsiteY50" fmla="*/ 4131469 h 4881563"/>
            <a:gd name="connsiteX51" fmla="*/ 2633690 w 4395815"/>
            <a:gd name="connsiteY51" fmla="*/ 4036219 h 4881563"/>
            <a:gd name="connsiteX52" fmla="*/ 2597971 w 4395815"/>
            <a:gd name="connsiteY52" fmla="*/ 4024313 h 4881563"/>
            <a:gd name="connsiteX53" fmla="*/ 2562252 w 4395815"/>
            <a:gd name="connsiteY53" fmla="*/ 3952875 h 4881563"/>
            <a:gd name="connsiteX54" fmla="*/ 2574158 w 4395815"/>
            <a:gd name="connsiteY54" fmla="*/ 3905250 h 4881563"/>
            <a:gd name="connsiteX55" fmla="*/ 2562252 w 4395815"/>
            <a:gd name="connsiteY55" fmla="*/ 3857625 h 4881563"/>
            <a:gd name="connsiteX56" fmla="*/ 2526533 w 4395815"/>
            <a:gd name="connsiteY56" fmla="*/ 3845719 h 4881563"/>
            <a:gd name="connsiteX57" fmla="*/ 2347940 w 4395815"/>
            <a:gd name="connsiteY57" fmla="*/ 3833813 h 4881563"/>
            <a:gd name="connsiteX58" fmla="*/ 2336033 w 4395815"/>
            <a:gd name="connsiteY58" fmla="*/ 3798094 h 4881563"/>
            <a:gd name="connsiteX59" fmla="*/ 2562252 w 4395815"/>
            <a:gd name="connsiteY59" fmla="*/ 3774282 h 4881563"/>
            <a:gd name="connsiteX60" fmla="*/ 2597971 w 4395815"/>
            <a:gd name="connsiteY60" fmla="*/ 3786188 h 4881563"/>
            <a:gd name="connsiteX61" fmla="*/ 2633690 w 4395815"/>
            <a:gd name="connsiteY61" fmla="*/ 3810000 h 4881563"/>
            <a:gd name="connsiteX62" fmla="*/ 2693221 w 4395815"/>
            <a:gd name="connsiteY62" fmla="*/ 3821907 h 4881563"/>
            <a:gd name="connsiteX63" fmla="*/ 2824190 w 4395815"/>
            <a:gd name="connsiteY63" fmla="*/ 3810000 h 4881563"/>
            <a:gd name="connsiteX64" fmla="*/ 2812283 w 4395815"/>
            <a:gd name="connsiteY64" fmla="*/ 3750469 h 4881563"/>
            <a:gd name="connsiteX65" fmla="*/ 2871815 w 4395815"/>
            <a:gd name="connsiteY65" fmla="*/ 3667125 h 4881563"/>
            <a:gd name="connsiteX66" fmla="*/ 2859908 w 4395815"/>
            <a:gd name="connsiteY66" fmla="*/ 3607594 h 4881563"/>
            <a:gd name="connsiteX67" fmla="*/ 2824190 w 4395815"/>
            <a:gd name="connsiteY67" fmla="*/ 3595688 h 4881563"/>
            <a:gd name="connsiteX68" fmla="*/ 2752752 w 4395815"/>
            <a:gd name="connsiteY68" fmla="*/ 3583782 h 4881563"/>
            <a:gd name="connsiteX69" fmla="*/ 2705127 w 4395815"/>
            <a:gd name="connsiteY69" fmla="*/ 3571875 h 4881563"/>
            <a:gd name="connsiteX70" fmla="*/ 2669408 w 4395815"/>
            <a:gd name="connsiteY70" fmla="*/ 3548063 h 4881563"/>
            <a:gd name="connsiteX71" fmla="*/ 2455096 w 4395815"/>
            <a:gd name="connsiteY71" fmla="*/ 3548063 h 4881563"/>
            <a:gd name="connsiteX72" fmla="*/ 2419377 w 4395815"/>
            <a:gd name="connsiteY72" fmla="*/ 3559969 h 4881563"/>
            <a:gd name="connsiteX73" fmla="*/ 2347940 w 4395815"/>
            <a:gd name="connsiteY73" fmla="*/ 3607594 h 4881563"/>
            <a:gd name="connsiteX74" fmla="*/ 2312221 w 4395815"/>
            <a:gd name="connsiteY74" fmla="*/ 3690938 h 4881563"/>
            <a:gd name="connsiteX75" fmla="*/ 2300315 w 4395815"/>
            <a:gd name="connsiteY75" fmla="*/ 3726657 h 4881563"/>
            <a:gd name="connsiteX76" fmla="*/ 2240783 w 4395815"/>
            <a:gd name="connsiteY76" fmla="*/ 3798094 h 4881563"/>
            <a:gd name="connsiteX77" fmla="*/ 2205065 w 4395815"/>
            <a:gd name="connsiteY77" fmla="*/ 3810000 h 4881563"/>
            <a:gd name="connsiteX78" fmla="*/ 2181252 w 4395815"/>
            <a:gd name="connsiteY78" fmla="*/ 3845719 h 4881563"/>
            <a:gd name="connsiteX79" fmla="*/ 2169346 w 4395815"/>
            <a:gd name="connsiteY79" fmla="*/ 3917157 h 4881563"/>
            <a:gd name="connsiteX80" fmla="*/ 2133627 w 4395815"/>
            <a:gd name="connsiteY80" fmla="*/ 3929063 h 4881563"/>
            <a:gd name="connsiteX81" fmla="*/ 2121721 w 4395815"/>
            <a:gd name="connsiteY81" fmla="*/ 3964782 h 4881563"/>
            <a:gd name="connsiteX82" fmla="*/ 2181252 w 4395815"/>
            <a:gd name="connsiteY82" fmla="*/ 4071938 h 4881563"/>
            <a:gd name="connsiteX83" fmla="*/ 2205065 w 4395815"/>
            <a:gd name="connsiteY83" fmla="*/ 4107657 h 4881563"/>
            <a:gd name="connsiteX84" fmla="*/ 2216971 w 4395815"/>
            <a:gd name="connsiteY84" fmla="*/ 4143375 h 4881563"/>
            <a:gd name="connsiteX85" fmla="*/ 2228877 w 4395815"/>
            <a:gd name="connsiteY85" fmla="*/ 4214813 h 4881563"/>
            <a:gd name="connsiteX86" fmla="*/ 2288408 w 4395815"/>
            <a:gd name="connsiteY86" fmla="*/ 4286250 h 4881563"/>
            <a:gd name="connsiteX87" fmla="*/ 2336033 w 4395815"/>
            <a:gd name="connsiteY87" fmla="*/ 4298157 h 4881563"/>
            <a:gd name="connsiteX88" fmla="*/ 2407471 w 4395815"/>
            <a:gd name="connsiteY88" fmla="*/ 4369594 h 4881563"/>
            <a:gd name="connsiteX89" fmla="*/ 2443190 w 4395815"/>
            <a:gd name="connsiteY89" fmla="*/ 4405313 h 4881563"/>
            <a:gd name="connsiteX90" fmla="*/ 2443190 w 4395815"/>
            <a:gd name="connsiteY90" fmla="*/ 4512469 h 4881563"/>
            <a:gd name="connsiteX91" fmla="*/ 2371752 w 4395815"/>
            <a:gd name="connsiteY91" fmla="*/ 4536282 h 4881563"/>
            <a:gd name="connsiteX92" fmla="*/ 2133627 w 4395815"/>
            <a:gd name="connsiteY92" fmla="*/ 4524375 h 4881563"/>
            <a:gd name="connsiteX93" fmla="*/ 2074096 w 4395815"/>
            <a:gd name="connsiteY93" fmla="*/ 4452938 h 4881563"/>
            <a:gd name="connsiteX94" fmla="*/ 2026471 w 4395815"/>
            <a:gd name="connsiteY94" fmla="*/ 4441032 h 4881563"/>
            <a:gd name="connsiteX95" fmla="*/ 1943127 w 4395815"/>
            <a:gd name="connsiteY95" fmla="*/ 4345782 h 4881563"/>
            <a:gd name="connsiteX96" fmla="*/ 1835971 w 4395815"/>
            <a:gd name="connsiteY96" fmla="*/ 4310063 h 4881563"/>
            <a:gd name="connsiteX97" fmla="*/ 1562127 w 4395815"/>
            <a:gd name="connsiteY97" fmla="*/ 4321969 h 4881563"/>
            <a:gd name="connsiteX98" fmla="*/ 1526408 w 4395815"/>
            <a:gd name="connsiteY98" fmla="*/ 4345782 h 4881563"/>
            <a:gd name="connsiteX99" fmla="*/ 1335908 w 4395815"/>
            <a:gd name="connsiteY99" fmla="*/ 4333875 h 4881563"/>
            <a:gd name="connsiteX100" fmla="*/ 1324002 w 4395815"/>
            <a:gd name="connsiteY100" fmla="*/ 4226719 h 4881563"/>
            <a:gd name="connsiteX101" fmla="*/ 1276377 w 4395815"/>
            <a:gd name="connsiteY101" fmla="*/ 4179094 h 4881563"/>
            <a:gd name="connsiteX102" fmla="*/ 1216846 w 4395815"/>
            <a:gd name="connsiteY102" fmla="*/ 4107657 h 4881563"/>
            <a:gd name="connsiteX103" fmla="*/ 1193033 w 4395815"/>
            <a:gd name="connsiteY103" fmla="*/ 4048125 h 4881563"/>
            <a:gd name="connsiteX104" fmla="*/ 1181127 w 4395815"/>
            <a:gd name="connsiteY104" fmla="*/ 4012407 h 4881563"/>
            <a:gd name="connsiteX105" fmla="*/ 1300190 w 4395815"/>
            <a:gd name="connsiteY105" fmla="*/ 4024313 h 4881563"/>
            <a:gd name="connsiteX106" fmla="*/ 1335908 w 4395815"/>
            <a:gd name="connsiteY106" fmla="*/ 4048125 h 4881563"/>
            <a:gd name="connsiteX107" fmla="*/ 1383533 w 4395815"/>
            <a:gd name="connsiteY107" fmla="*/ 4060032 h 4881563"/>
            <a:gd name="connsiteX108" fmla="*/ 1419252 w 4395815"/>
            <a:gd name="connsiteY108" fmla="*/ 4071938 h 4881563"/>
            <a:gd name="connsiteX109" fmla="*/ 1597846 w 4395815"/>
            <a:gd name="connsiteY109" fmla="*/ 4060032 h 4881563"/>
            <a:gd name="connsiteX110" fmla="*/ 1633565 w 4395815"/>
            <a:gd name="connsiteY110" fmla="*/ 4012407 h 4881563"/>
            <a:gd name="connsiteX111" fmla="*/ 1669283 w 4395815"/>
            <a:gd name="connsiteY111" fmla="*/ 3881438 h 4881563"/>
            <a:gd name="connsiteX112" fmla="*/ 1716908 w 4395815"/>
            <a:gd name="connsiteY112" fmla="*/ 3798094 h 4881563"/>
            <a:gd name="connsiteX113" fmla="*/ 1705002 w 4395815"/>
            <a:gd name="connsiteY113" fmla="*/ 3738563 h 4881563"/>
            <a:gd name="connsiteX114" fmla="*/ 1657377 w 4395815"/>
            <a:gd name="connsiteY114" fmla="*/ 3667125 h 4881563"/>
            <a:gd name="connsiteX115" fmla="*/ 1597846 w 4395815"/>
            <a:gd name="connsiteY115" fmla="*/ 3536157 h 4881563"/>
            <a:gd name="connsiteX116" fmla="*/ 1585940 w 4395815"/>
            <a:gd name="connsiteY116" fmla="*/ 3500438 h 4881563"/>
            <a:gd name="connsiteX117" fmla="*/ 1502596 w 4395815"/>
            <a:gd name="connsiteY117" fmla="*/ 3405188 h 4881563"/>
            <a:gd name="connsiteX118" fmla="*/ 1466877 w 4395815"/>
            <a:gd name="connsiteY118" fmla="*/ 3393282 h 4881563"/>
            <a:gd name="connsiteX119" fmla="*/ 1419252 w 4395815"/>
            <a:gd name="connsiteY119" fmla="*/ 3381375 h 4881563"/>
            <a:gd name="connsiteX120" fmla="*/ 1193033 w 4395815"/>
            <a:gd name="connsiteY120" fmla="*/ 3369469 h 4881563"/>
            <a:gd name="connsiteX121" fmla="*/ 1216846 w 4395815"/>
            <a:gd name="connsiteY121" fmla="*/ 3333750 h 4881563"/>
            <a:gd name="connsiteX122" fmla="*/ 1252565 w 4395815"/>
            <a:gd name="connsiteY122" fmla="*/ 3309938 h 4881563"/>
            <a:gd name="connsiteX123" fmla="*/ 1395440 w 4395815"/>
            <a:gd name="connsiteY123" fmla="*/ 3274219 h 4881563"/>
            <a:gd name="connsiteX124" fmla="*/ 1431158 w 4395815"/>
            <a:gd name="connsiteY124" fmla="*/ 3250407 h 4881563"/>
            <a:gd name="connsiteX125" fmla="*/ 1443065 w 4395815"/>
            <a:gd name="connsiteY125" fmla="*/ 3095625 h 4881563"/>
            <a:gd name="connsiteX126" fmla="*/ 1407346 w 4395815"/>
            <a:gd name="connsiteY126" fmla="*/ 3059907 h 4881563"/>
            <a:gd name="connsiteX127" fmla="*/ 1371627 w 4395815"/>
            <a:gd name="connsiteY127" fmla="*/ 2857500 h 4881563"/>
            <a:gd name="connsiteX128" fmla="*/ 1335908 w 4395815"/>
            <a:gd name="connsiteY128" fmla="*/ 2845594 h 4881563"/>
            <a:gd name="connsiteX129" fmla="*/ 1300190 w 4395815"/>
            <a:gd name="connsiteY129" fmla="*/ 2821782 h 4881563"/>
            <a:gd name="connsiteX130" fmla="*/ 1288283 w 4395815"/>
            <a:gd name="connsiteY130" fmla="*/ 2786063 h 4881563"/>
            <a:gd name="connsiteX131" fmla="*/ 1264471 w 4395815"/>
            <a:gd name="connsiteY131" fmla="*/ 2750344 h 4881563"/>
            <a:gd name="connsiteX132" fmla="*/ 1228752 w 4395815"/>
            <a:gd name="connsiteY132" fmla="*/ 2678907 h 4881563"/>
            <a:gd name="connsiteX133" fmla="*/ 1264471 w 4395815"/>
            <a:gd name="connsiteY133" fmla="*/ 2655094 h 4881563"/>
            <a:gd name="connsiteX134" fmla="*/ 1383533 w 4395815"/>
            <a:gd name="connsiteY134" fmla="*/ 2607469 h 4881563"/>
            <a:gd name="connsiteX135" fmla="*/ 1431158 w 4395815"/>
            <a:gd name="connsiteY135" fmla="*/ 2619375 h 4881563"/>
            <a:gd name="connsiteX136" fmla="*/ 1443065 w 4395815"/>
            <a:gd name="connsiteY136" fmla="*/ 2714625 h 4881563"/>
            <a:gd name="connsiteX137" fmla="*/ 1454971 w 4395815"/>
            <a:gd name="connsiteY137" fmla="*/ 2750344 h 4881563"/>
            <a:gd name="connsiteX138" fmla="*/ 1431158 w 4395815"/>
            <a:gd name="connsiteY138" fmla="*/ 2786063 h 4881563"/>
            <a:gd name="connsiteX139" fmla="*/ 1395440 w 4395815"/>
            <a:gd name="connsiteY139" fmla="*/ 2845594 h 4881563"/>
            <a:gd name="connsiteX140" fmla="*/ 1490690 w 4395815"/>
            <a:gd name="connsiteY140" fmla="*/ 2821782 h 4881563"/>
            <a:gd name="connsiteX141" fmla="*/ 1562127 w 4395815"/>
            <a:gd name="connsiteY141" fmla="*/ 2797969 h 4881563"/>
            <a:gd name="connsiteX142" fmla="*/ 1597846 w 4395815"/>
            <a:gd name="connsiteY142" fmla="*/ 2786063 h 4881563"/>
            <a:gd name="connsiteX143" fmla="*/ 1633565 w 4395815"/>
            <a:gd name="connsiteY143" fmla="*/ 2774157 h 4881563"/>
            <a:gd name="connsiteX144" fmla="*/ 1788346 w 4395815"/>
            <a:gd name="connsiteY144" fmla="*/ 2738438 h 4881563"/>
            <a:gd name="connsiteX145" fmla="*/ 1847877 w 4395815"/>
            <a:gd name="connsiteY145" fmla="*/ 2678907 h 4881563"/>
            <a:gd name="connsiteX146" fmla="*/ 1871690 w 4395815"/>
            <a:gd name="connsiteY146" fmla="*/ 2583657 h 4881563"/>
            <a:gd name="connsiteX147" fmla="*/ 1990752 w 4395815"/>
            <a:gd name="connsiteY147" fmla="*/ 2571750 h 4881563"/>
            <a:gd name="connsiteX148" fmla="*/ 2014565 w 4395815"/>
            <a:gd name="connsiteY148" fmla="*/ 2536032 h 4881563"/>
            <a:gd name="connsiteX149" fmla="*/ 2026471 w 4395815"/>
            <a:gd name="connsiteY149" fmla="*/ 2452688 h 4881563"/>
            <a:gd name="connsiteX150" fmla="*/ 2062190 w 4395815"/>
            <a:gd name="connsiteY150" fmla="*/ 2440782 h 4881563"/>
            <a:gd name="connsiteX151" fmla="*/ 2097908 w 4395815"/>
            <a:gd name="connsiteY151" fmla="*/ 2416969 h 4881563"/>
            <a:gd name="connsiteX152" fmla="*/ 2145533 w 4395815"/>
            <a:gd name="connsiteY152" fmla="*/ 2345532 h 4881563"/>
            <a:gd name="connsiteX153" fmla="*/ 2109815 w 4395815"/>
            <a:gd name="connsiteY153" fmla="*/ 2333625 h 4881563"/>
            <a:gd name="connsiteX154" fmla="*/ 2121721 w 4395815"/>
            <a:gd name="connsiteY154" fmla="*/ 2297907 h 4881563"/>
            <a:gd name="connsiteX155" fmla="*/ 2228877 w 4395815"/>
            <a:gd name="connsiteY155" fmla="*/ 2286000 h 4881563"/>
            <a:gd name="connsiteX156" fmla="*/ 2312221 w 4395815"/>
            <a:gd name="connsiteY156" fmla="*/ 2202657 h 4881563"/>
            <a:gd name="connsiteX157" fmla="*/ 2300315 w 4395815"/>
            <a:gd name="connsiteY157" fmla="*/ 2166938 h 4881563"/>
            <a:gd name="connsiteX158" fmla="*/ 2276502 w 4395815"/>
            <a:gd name="connsiteY158" fmla="*/ 2131219 h 4881563"/>
            <a:gd name="connsiteX159" fmla="*/ 2264596 w 4395815"/>
            <a:gd name="connsiteY159" fmla="*/ 2083594 h 4881563"/>
            <a:gd name="connsiteX160" fmla="*/ 2252690 w 4395815"/>
            <a:gd name="connsiteY160" fmla="*/ 2047875 h 4881563"/>
            <a:gd name="connsiteX161" fmla="*/ 2264596 w 4395815"/>
            <a:gd name="connsiteY161" fmla="*/ 1976438 h 4881563"/>
            <a:gd name="connsiteX162" fmla="*/ 2478908 w 4395815"/>
            <a:gd name="connsiteY162" fmla="*/ 1964532 h 4881563"/>
            <a:gd name="connsiteX163" fmla="*/ 2490815 w 4395815"/>
            <a:gd name="connsiteY163" fmla="*/ 1893094 h 4881563"/>
            <a:gd name="connsiteX164" fmla="*/ 2383658 w 4395815"/>
            <a:gd name="connsiteY164" fmla="*/ 1869282 h 4881563"/>
            <a:gd name="connsiteX165" fmla="*/ 2324127 w 4395815"/>
            <a:gd name="connsiteY165" fmla="*/ 1881188 h 4881563"/>
            <a:gd name="connsiteX166" fmla="*/ 2038377 w 4395815"/>
            <a:gd name="connsiteY166" fmla="*/ 1916907 h 4881563"/>
            <a:gd name="connsiteX167" fmla="*/ 2026471 w 4395815"/>
            <a:gd name="connsiteY167" fmla="*/ 1952625 h 4881563"/>
            <a:gd name="connsiteX168" fmla="*/ 2014565 w 4395815"/>
            <a:gd name="connsiteY168" fmla="*/ 2024063 h 4881563"/>
            <a:gd name="connsiteX169" fmla="*/ 1955033 w 4395815"/>
            <a:gd name="connsiteY169" fmla="*/ 2012157 h 4881563"/>
            <a:gd name="connsiteX170" fmla="*/ 1931221 w 4395815"/>
            <a:gd name="connsiteY170" fmla="*/ 1928813 h 4881563"/>
            <a:gd name="connsiteX171" fmla="*/ 1943127 w 4395815"/>
            <a:gd name="connsiteY171" fmla="*/ 1881188 h 4881563"/>
            <a:gd name="connsiteX172" fmla="*/ 1978846 w 4395815"/>
            <a:gd name="connsiteY172" fmla="*/ 1869282 h 4881563"/>
            <a:gd name="connsiteX173" fmla="*/ 2026471 w 4395815"/>
            <a:gd name="connsiteY173" fmla="*/ 1857375 h 4881563"/>
            <a:gd name="connsiteX174" fmla="*/ 2121721 w 4395815"/>
            <a:gd name="connsiteY174" fmla="*/ 1821657 h 4881563"/>
            <a:gd name="connsiteX175" fmla="*/ 2157440 w 4395815"/>
            <a:gd name="connsiteY175" fmla="*/ 1797844 h 4881563"/>
            <a:gd name="connsiteX176" fmla="*/ 2193158 w 4395815"/>
            <a:gd name="connsiteY176" fmla="*/ 1785938 h 4881563"/>
            <a:gd name="connsiteX177" fmla="*/ 2228877 w 4395815"/>
            <a:gd name="connsiteY177" fmla="*/ 1762125 h 4881563"/>
            <a:gd name="connsiteX178" fmla="*/ 2264596 w 4395815"/>
            <a:gd name="connsiteY178" fmla="*/ 1750219 h 4881563"/>
            <a:gd name="connsiteX179" fmla="*/ 2371752 w 4395815"/>
            <a:gd name="connsiteY179" fmla="*/ 1666875 h 4881563"/>
            <a:gd name="connsiteX180" fmla="*/ 2395565 w 4395815"/>
            <a:gd name="connsiteY180" fmla="*/ 1631157 h 4881563"/>
            <a:gd name="connsiteX181" fmla="*/ 2383658 w 4395815"/>
            <a:gd name="connsiteY181" fmla="*/ 1524000 h 4881563"/>
            <a:gd name="connsiteX182" fmla="*/ 2276502 w 4395815"/>
            <a:gd name="connsiteY182" fmla="*/ 1464469 h 4881563"/>
            <a:gd name="connsiteX183" fmla="*/ 2228877 w 4395815"/>
            <a:gd name="connsiteY183" fmla="*/ 1452563 h 4881563"/>
            <a:gd name="connsiteX184" fmla="*/ 2193158 w 4395815"/>
            <a:gd name="connsiteY184" fmla="*/ 1428750 h 4881563"/>
            <a:gd name="connsiteX185" fmla="*/ 2169346 w 4395815"/>
            <a:gd name="connsiteY185" fmla="*/ 1369219 h 4881563"/>
            <a:gd name="connsiteX186" fmla="*/ 2097908 w 4395815"/>
            <a:gd name="connsiteY186" fmla="*/ 1345407 h 4881563"/>
            <a:gd name="connsiteX187" fmla="*/ 2050283 w 4395815"/>
            <a:gd name="connsiteY187" fmla="*/ 1273969 h 4881563"/>
            <a:gd name="connsiteX188" fmla="*/ 2014565 w 4395815"/>
            <a:gd name="connsiteY188" fmla="*/ 1166813 h 4881563"/>
            <a:gd name="connsiteX189" fmla="*/ 1990752 w 4395815"/>
            <a:gd name="connsiteY189" fmla="*/ 1071563 h 4881563"/>
            <a:gd name="connsiteX190" fmla="*/ 1966940 w 4395815"/>
            <a:gd name="connsiteY190" fmla="*/ 1023938 h 4881563"/>
            <a:gd name="connsiteX191" fmla="*/ 1907408 w 4395815"/>
            <a:gd name="connsiteY191" fmla="*/ 916782 h 4881563"/>
            <a:gd name="connsiteX192" fmla="*/ 1847877 w 4395815"/>
            <a:gd name="connsiteY192" fmla="*/ 904875 h 4881563"/>
            <a:gd name="connsiteX193" fmla="*/ 1776440 w 4395815"/>
            <a:gd name="connsiteY193" fmla="*/ 881063 h 4881563"/>
            <a:gd name="connsiteX194" fmla="*/ 1657377 w 4395815"/>
            <a:gd name="connsiteY194" fmla="*/ 869157 h 4881563"/>
            <a:gd name="connsiteX195" fmla="*/ 1585940 w 4395815"/>
            <a:gd name="connsiteY195" fmla="*/ 809625 h 4881563"/>
            <a:gd name="connsiteX196" fmla="*/ 1443065 w 4395815"/>
            <a:gd name="connsiteY196" fmla="*/ 881063 h 4881563"/>
            <a:gd name="connsiteX197" fmla="*/ 1395440 w 4395815"/>
            <a:gd name="connsiteY197" fmla="*/ 904875 h 4881563"/>
            <a:gd name="connsiteX198" fmla="*/ 1335908 w 4395815"/>
            <a:gd name="connsiteY198" fmla="*/ 976313 h 4881563"/>
            <a:gd name="connsiteX199" fmla="*/ 1324002 w 4395815"/>
            <a:gd name="connsiteY199" fmla="*/ 1012032 h 4881563"/>
            <a:gd name="connsiteX200" fmla="*/ 1359721 w 4395815"/>
            <a:gd name="connsiteY200" fmla="*/ 1107282 h 4881563"/>
            <a:gd name="connsiteX201" fmla="*/ 1431158 w 4395815"/>
            <a:gd name="connsiteY201" fmla="*/ 1154907 h 4881563"/>
            <a:gd name="connsiteX202" fmla="*/ 1466877 w 4395815"/>
            <a:gd name="connsiteY202" fmla="*/ 1357313 h 4881563"/>
            <a:gd name="connsiteX203" fmla="*/ 1395440 w 4395815"/>
            <a:gd name="connsiteY203" fmla="*/ 1381125 h 4881563"/>
            <a:gd name="connsiteX204" fmla="*/ 1359721 w 4395815"/>
            <a:gd name="connsiteY204" fmla="*/ 1393032 h 4881563"/>
            <a:gd name="connsiteX205" fmla="*/ 1324002 w 4395815"/>
            <a:gd name="connsiteY205" fmla="*/ 1416844 h 4881563"/>
            <a:gd name="connsiteX206" fmla="*/ 1276377 w 4395815"/>
            <a:gd name="connsiteY206" fmla="*/ 1440657 h 4881563"/>
            <a:gd name="connsiteX207" fmla="*/ 1538315 w 4395815"/>
            <a:gd name="connsiteY207" fmla="*/ 1440657 h 4881563"/>
            <a:gd name="connsiteX208" fmla="*/ 1740721 w 4395815"/>
            <a:gd name="connsiteY208" fmla="*/ 1428750 h 4881563"/>
            <a:gd name="connsiteX209" fmla="*/ 1824065 w 4395815"/>
            <a:gd name="connsiteY209" fmla="*/ 1440657 h 4881563"/>
            <a:gd name="connsiteX210" fmla="*/ 1895502 w 4395815"/>
            <a:gd name="connsiteY210" fmla="*/ 1464469 h 4881563"/>
            <a:gd name="connsiteX211" fmla="*/ 1931221 w 4395815"/>
            <a:gd name="connsiteY211" fmla="*/ 1488282 h 4881563"/>
            <a:gd name="connsiteX212" fmla="*/ 1966940 w 4395815"/>
            <a:gd name="connsiteY212" fmla="*/ 1559719 h 4881563"/>
            <a:gd name="connsiteX213" fmla="*/ 1955033 w 4395815"/>
            <a:gd name="connsiteY213" fmla="*/ 1631157 h 4881563"/>
            <a:gd name="connsiteX214" fmla="*/ 1895502 w 4395815"/>
            <a:gd name="connsiteY214" fmla="*/ 1643063 h 4881563"/>
            <a:gd name="connsiteX215" fmla="*/ 1859783 w 4395815"/>
            <a:gd name="connsiteY215" fmla="*/ 1666875 h 4881563"/>
            <a:gd name="connsiteX216" fmla="*/ 1788346 w 4395815"/>
            <a:gd name="connsiteY216" fmla="*/ 1809750 h 4881563"/>
            <a:gd name="connsiteX217" fmla="*/ 1752627 w 4395815"/>
            <a:gd name="connsiteY217" fmla="*/ 1821657 h 4881563"/>
            <a:gd name="connsiteX218" fmla="*/ 1609752 w 4395815"/>
            <a:gd name="connsiteY218" fmla="*/ 1845469 h 4881563"/>
            <a:gd name="connsiteX219" fmla="*/ 1562127 w 4395815"/>
            <a:gd name="connsiteY219" fmla="*/ 1869282 h 4881563"/>
            <a:gd name="connsiteX220" fmla="*/ 1490690 w 4395815"/>
            <a:gd name="connsiteY220" fmla="*/ 1893094 h 4881563"/>
            <a:gd name="connsiteX221" fmla="*/ 1454971 w 4395815"/>
            <a:gd name="connsiteY221" fmla="*/ 1916907 h 4881563"/>
            <a:gd name="connsiteX222" fmla="*/ 1347815 w 4395815"/>
            <a:gd name="connsiteY222" fmla="*/ 1869282 h 4881563"/>
            <a:gd name="connsiteX223" fmla="*/ 1312096 w 4395815"/>
            <a:gd name="connsiteY223" fmla="*/ 1845469 h 4881563"/>
            <a:gd name="connsiteX224" fmla="*/ 1300190 w 4395815"/>
            <a:gd name="connsiteY224" fmla="*/ 1809750 h 4881563"/>
            <a:gd name="connsiteX225" fmla="*/ 1288283 w 4395815"/>
            <a:gd name="connsiteY225" fmla="*/ 1714500 h 4881563"/>
            <a:gd name="connsiteX226" fmla="*/ 1324002 w 4395815"/>
            <a:gd name="connsiteY226" fmla="*/ 1702594 h 4881563"/>
            <a:gd name="connsiteX227" fmla="*/ 1443065 w 4395815"/>
            <a:gd name="connsiteY227" fmla="*/ 1678782 h 4881563"/>
            <a:gd name="connsiteX228" fmla="*/ 1466877 w 4395815"/>
            <a:gd name="connsiteY228" fmla="*/ 1643063 h 4881563"/>
            <a:gd name="connsiteX229" fmla="*/ 1478783 w 4395815"/>
            <a:gd name="connsiteY229" fmla="*/ 1607344 h 4881563"/>
            <a:gd name="connsiteX230" fmla="*/ 1466877 w 4395815"/>
            <a:gd name="connsiteY230" fmla="*/ 1571625 h 4881563"/>
            <a:gd name="connsiteX231" fmla="*/ 1431158 w 4395815"/>
            <a:gd name="connsiteY231" fmla="*/ 1559719 h 4881563"/>
            <a:gd name="connsiteX232" fmla="*/ 1252565 w 4395815"/>
            <a:gd name="connsiteY232" fmla="*/ 1547813 h 4881563"/>
            <a:gd name="connsiteX233" fmla="*/ 1133502 w 4395815"/>
            <a:gd name="connsiteY233" fmla="*/ 1559719 h 4881563"/>
            <a:gd name="connsiteX234" fmla="*/ 1062065 w 4395815"/>
            <a:gd name="connsiteY234" fmla="*/ 1583532 h 4881563"/>
            <a:gd name="connsiteX235" fmla="*/ 943002 w 4395815"/>
            <a:gd name="connsiteY235" fmla="*/ 1607344 h 4881563"/>
            <a:gd name="connsiteX236" fmla="*/ 907283 w 4395815"/>
            <a:gd name="connsiteY236" fmla="*/ 1643063 h 4881563"/>
            <a:gd name="connsiteX237" fmla="*/ 883471 w 4395815"/>
            <a:gd name="connsiteY237" fmla="*/ 1678782 h 4881563"/>
            <a:gd name="connsiteX238" fmla="*/ 835846 w 4395815"/>
            <a:gd name="connsiteY238" fmla="*/ 1714500 h 4881563"/>
            <a:gd name="connsiteX239" fmla="*/ 764408 w 4395815"/>
            <a:gd name="connsiteY239" fmla="*/ 1785938 h 4881563"/>
            <a:gd name="connsiteX240" fmla="*/ 740596 w 4395815"/>
            <a:gd name="connsiteY240" fmla="*/ 1821657 h 4881563"/>
            <a:gd name="connsiteX241" fmla="*/ 669158 w 4395815"/>
            <a:gd name="connsiteY241" fmla="*/ 1869282 h 4881563"/>
            <a:gd name="connsiteX242" fmla="*/ 633440 w 4395815"/>
            <a:gd name="connsiteY242" fmla="*/ 1881188 h 4881563"/>
            <a:gd name="connsiteX243" fmla="*/ 419127 w 4395815"/>
            <a:gd name="connsiteY243" fmla="*/ 1916907 h 4881563"/>
            <a:gd name="connsiteX244" fmla="*/ 431033 w 4395815"/>
            <a:gd name="connsiteY244" fmla="*/ 1869282 h 4881563"/>
            <a:gd name="connsiteX245" fmla="*/ 466752 w 4395815"/>
            <a:gd name="connsiteY245" fmla="*/ 1857375 h 4881563"/>
            <a:gd name="connsiteX246" fmla="*/ 502471 w 4395815"/>
            <a:gd name="connsiteY246" fmla="*/ 1833563 h 4881563"/>
            <a:gd name="connsiteX247" fmla="*/ 538190 w 4395815"/>
            <a:gd name="connsiteY247" fmla="*/ 1797844 h 4881563"/>
            <a:gd name="connsiteX248" fmla="*/ 621533 w 4395815"/>
            <a:gd name="connsiteY248" fmla="*/ 1714500 h 4881563"/>
            <a:gd name="connsiteX249" fmla="*/ 728690 w 4395815"/>
            <a:gd name="connsiteY249" fmla="*/ 1702594 h 4881563"/>
            <a:gd name="connsiteX250" fmla="*/ 752502 w 4395815"/>
            <a:gd name="connsiteY250" fmla="*/ 1666875 h 4881563"/>
            <a:gd name="connsiteX251" fmla="*/ 716783 w 4395815"/>
            <a:gd name="connsiteY251" fmla="*/ 1643063 h 4881563"/>
            <a:gd name="connsiteX252" fmla="*/ 597721 w 4395815"/>
            <a:gd name="connsiteY252" fmla="*/ 1631157 h 4881563"/>
            <a:gd name="connsiteX253" fmla="*/ 562002 w 4395815"/>
            <a:gd name="connsiteY253" fmla="*/ 1559719 h 4881563"/>
            <a:gd name="connsiteX254" fmla="*/ 514377 w 4395815"/>
            <a:gd name="connsiteY254" fmla="*/ 1500188 h 4881563"/>
            <a:gd name="connsiteX255" fmla="*/ 407221 w 4395815"/>
            <a:gd name="connsiteY255" fmla="*/ 1464469 h 4881563"/>
            <a:gd name="connsiteX256" fmla="*/ 383408 w 4395815"/>
            <a:gd name="connsiteY256" fmla="*/ 1428750 h 4881563"/>
            <a:gd name="connsiteX257" fmla="*/ 276252 w 4395815"/>
            <a:gd name="connsiteY257" fmla="*/ 1309688 h 4881563"/>
            <a:gd name="connsiteX258" fmla="*/ 252440 w 4395815"/>
            <a:gd name="connsiteY258" fmla="*/ 1273969 h 4881563"/>
            <a:gd name="connsiteX259" fmla="*/ 240533 w 4395815"/>
            <a:gd name="connsiteY259" fmla="*/ 1238250 h 4881563"/>
            <a:gd name="connsiteX260" fmla="*/ 192908 w 4395815"/>
            <a:gd name="connsiteY260" fmla="*/ 1166813 h 4881563"/>
            <a:gd name="connsiteX261" fmla="*/ 204815 w 4395815"/>
            <a:gd name="connsiteY261" fmla="*/ 1059657 h 4881563"/>
            <a:gd name="connsiteX262" fmla="*/ 276252 w 4395815"/>
            <a:gd name="connsiteY262" fmla="*/ 1035844 h 4881563"/>
            <a:gd name="connsiteX263" fmla="*/ 347690 w 4395815"/>
            <a:gd name="connsiteY263" fmla="*/ 1047750 h 4881563"/>
            <a:gd name="connsiteX264" fmla="*/ 419127 w 4395815"/>
            <a:gd name="connsiteY264" fmla="*/ 1071563 h 4881563"/>
            <a:gd name="connsiteX265" fmla="*/ 407221 w 4395815"/>
            <a:gd name="connsiteY265" fmla="*/ 988219 h 4881563"/>
            <a:gd name="connsiteX266" fmla="*/ 478658 w 4395815"/>
            <a:gd name="connsiteY266" fmla="*/ 964407 h 4881563"/>
            <a:gd name="connsiteX267" fmla="*/ 490565 w 4395815"/>
            <a:gd name="connsiteY267" fmla="*/ 928688 h 4881563"/>
            <a:gd name="connsiteX268" fmla="*/ 431033 w 4395815"/>
            <a:gd name="connsiteY268" fmla="*/ 892969 h 4881563"/>
            <a:gd name="connsiteX269" fmla="*/ 371502 w 4395815"/>
            <a:gd name="connsiteY269" fmla="*/ 904875 h 4881563"/>
            <a:gd name="connsiteX270" fmla="*/ 335783 w 4395815"/>
            <a:gd name="connsiteY270" fmla="*/ 928688 h 4881563"/>
            <a:gd name="connsiteX271" fmla="*/ 311971 w 4395815"/>
            <a:gd name="connsiteY271" fmla="*/ 964407 h 4881563"/>
            <a:gd name="connsiteX272" fmla="*/ 276252 w 4395815"/>
            <a:gd name="connsiteY272" fmla="*/ 976313 h 4881563"/>
            <a:gd name="connsiteX273" fmla="*/ 228627 w 4395815"/>
            <a:gd name="connsiteY273" fmla="*/ 952500 h 4881563"/>
            <a:gd name="connsiteX274" fmla="*/ 169096 w 4395815"/>
            <a:gd name="connsiteY274" fmla="*/ 809625 h 4881563"/>
            <a:gd name="connsiteX275" fmla="*/ 133377 w 4395815"/>
            <a:gd name="connsiteY275" fmla="*/ 773907 h 4881563"/>
            <a:gd name="connsiteX276" fmla="*/ 61940 w 4395815"/>
            <a:gd name="connsiteY276" fmla="*/ 750094 h 4881563"/>
            <a:gd name="connsiteX277" fmla="*/ 26221 w 4395815"/>
            <a:gd name="connsiteY277" fmla="*/ 714375 h 4881563"/>
            <a:gd name="connsiteX278" fmla="*/ 14315 w 4395815"/>
            <a:gd name="connsiteY278" fmla="*/ 631032 h 4881563"/>
            <a:gd name="connsiteX279" fmla="*/ 50033 w 4395815"/>
            <a:gd name="connsiteY279" fmla="*/ 619125 h 4881563"/>
            <a:gd name="connsiteX280" fmla="*/ 133377 w 4395815"/>
            <a:gd name="connsiteY280" fmla="*/ 607219 h 4881563"/>
            <a:gd name="connsiteX281" fmla="*/ 109565 w 4395815"/>
            <a:gd name="connsiteY281" fmla="*/ 571500 h 4881563"/>
            <a:gd name="connsiteX282" fmla="*/ 50033 w 4395815"/>
            <a:gd name="connsiteY282" fmla="*/ 559594 h 4881563"/>
            <a:gd name="connsiteX283" fmla="*/ 97658 w 4395815"/>
            <a:gd name="connsiteY283" fmla="*/ 416719 h 4881563"/>
            <a:gd name="connsiteX284" fmla="*/ 133377 w 4395815"/>
            <a:gd name="connsiteY284" fmla="*/ 428625 h 4881563"/>
            <a:gd name="connsiteX285" fmla="*/ 240533 w 4395815"/>
            <a:gd name="connsiteY285" fmla="*/ 488157 h 4881563"/>
            <a:gd name="connsiteX286" fmla="*/ 311971 w 4395815"/>
            <a:gd name="connsiteY286" fmla="*/ 476250 h 4881563"/>
            <a:gd name="connsiteX287" fmla="*/ 395315 w 4395815"/>
            <a:gd name="connsiteY287" fmla="*/ 500063 h 4881563"/>
            <a:gd name="connsiteX288" fmla="*/ 573908 w 4395815"/>
            <a:gd name="connsiteY288" fmla="*/ 535782 h 4881563"/>
            <a:gd name="connsiteX289" fmla="*/ 609627 w 4395815"/>
            <a:gd name="connsiteY289" fmla="*/ 559594 h 4881563"/>
            <a:gd name="connsiteX290" fmla="*/ 621533 w 4395815"/>
            <a:gd name="connsiteY290" fmla="*/ 619125 h 4881563"/>
            <a:gd name="connsiteX291" fmla="*/ 740596 w 4395815"/>
            <a:gd name="connsiteY291" fmla="*/ 571500 h 4881563"/>
            <a:gd name="connsiteX292" fmla="*/ 752502 w 4395815"/>
            <a:gd name="connsiteY292" fmla="*/ 488157 h 4881563"/>
            <a:gd name="connsiteX293" fmla="*/ 776315 w 4395815"/>
            <a:gd name="connsiteY293" fmla="*/ 440532 h 4881563"/>
            <a:gd name="connsiteX294" fmla="*/ 704877 w 4395815"/>
            <a:gd name="connsiteY294" fmla="*/ 416719 h 4881563"/>
            <a:gd name="connsiteX295" fmla="*/ 669158 w 4395815"/>
            <a:gd name="connsiteY295" fmla="*/ 404813 h 4881563"/>
            <a:gd name="connsiteX296" fmla="*/ 597721 w 4395815"/>
            <a:gd name="connsiteY296" fmla="*/ 345282 h 4881563"/>
            <a:gd name="connsiteX297" fmla="*/ 562002 w 4395815"/>
            <a:gd name="connsiteY297" fmla="*/ 321469 h 4881563"/>
            <a:gd name="connsiteX298" fmla="*/ 538190 w 4395815"/>
            <a:gd name="connsiteY298" fmla="*/ 285750 h 4881563"/>
            <a:gd name="connsiteX299" fmla="*/ 609627 w 4395815"/>
            <a:gd name="connsiteY299" fmla="*/ 273844 h 4881563"/>
            <a:gd name="connsiteX300" fmla="*/ 633440 w 4395815"/>
            <a:gd name="connsiteY300" fmla="*/ 309563 h 4881563"/>
            <a:gd name="connsiteX301" fmla="*/ 728690 w 4395815"/>
            <a:gd name="connsiteY301" fmla="*/ 261938 h 4881563"/>
            <a:gd name="connsiteX302" fmla="*/ 669158 w 4395815"/>
            <a:gd name="connsiteY302" fmla="*/ 214313 h 4881563"/>
            <a:gd name="connsiteX303" fmla="*/ 645346 w 4395815"/>
            <a:gd name="connsiteY303" fmla="*/ 166688 h 4881563"/>
            <a:gd name="connsiteX304" fmla="*/ 681065 w 4395815"/>
            <a:gd name="connsiteY304" fmla="*/ 142875 h 4881563"/>
            <a:gd name="connsiteX305" fmla="*/ 823940 w 4395815"/>
            <a:gd name="connsiteY305" fmla="*/ 178594 h 4881563"/>
            <a:gd name="connsiteX306" fmla="*/ 871565 w 4395815"/>
            <a:gd name="connsiteY306" fmla="*/ 190500 h 4881563"/>
            <a:gd name="connsiteX307" fmla="*/ 907283 w 4395815"/>
            <a:gd name="connsiteY307" fmla="*/ 202407 h 4881563"/>
            <a:gd name="connsiteX308" fmla="*/ 954908 w 4395815"/>
            <a:gd name="connsiteY308" fmla="*/ 238125 h 4881563"/>
            <a:gd name="connsiteX309" fmla="*/ 990627 w 4395815"/>
            <a:gd name="connsiteY309" fmla="*/ 321469 h 4881563"/>
            <a:gd name="connsiteX310" fmla="*/ 1026346 w 4395815"/>
            <a:gd name="connsiteY310" fmla="*/ 333375 h 4881563"/>
            <a:gd name="connsiteX311" fmla="*/ 1181127 w 4395815"/>
            <a:gd name="connsiteY311" fmla="*/ 321469 h 4881563"/>
            <a:gd name="connsiteX312" fmla="*/ 1169221 w 4395815"/>
            <a:gd name="connsiteY312" fmla="*/ 285750 h 4881563"/>
            <a:gd name="connsiteX313" fmla="*/ 1181127 w 4395815"/>
            <a:gd name="connsiteY313" fmla="*/ 226219 h 4881563"/>
            <a:gd name="connsiteX314" fmla="*/ 1371627 w 4395815"/>
            <a:gd name="connsiteY314" fmla="*/ 214313 h 4881563"/>
            <a:gd name="connsiteX315" fmla="*/ 1359721 w 4395815"/>
            <a:gd name="connsiteY315" fmla="*/ 154782 h 4881563"/>
            <a:gd name="connsiteX316" fmla="*/ 1312096 w 4395815"/>
            <a:gd name="connsiteY316" fmla="*/ 142875 h 4881563"/>
            <a:gd name="connsiteX317" fmla="*/ 1276377 w 4395815"/>
            <a:gd name="connsiteY317" fmla="*/ 130969 h 4881563"/>
            <a:gd name="connsiteX318" fmla="*/ 1264471 w 4395815"/>
            <a:gd name="connsiteY318" fmla="*/ 95250 h 4881563"/>
            <a:gd name="connsiteX319" fmla="*/ 1371627 w 4395815"/>
            <a:gd name="connsiteY319" fmla="*/ 35719 h 4881563"/>
            <a:gd name="connsiteX320" fmla="*/ 1431158 w 4395815"/>
            <a:gd name="connsiteY320" fmla="*/ 23813 h 4881563"/>
            <a:gd name="connsiteX321" fmla="*/ 1502596 w 4395815"/>
            <a:gd name="connsiteY321" fmla="*/ 0 h 4881563"/>
            <a:gd name="connsiteX322" fmla="*/ 1538315 w 4395815"/>
            <a:gd name="connsiteY322" fmla="*/ 23813 h 4881563"/>
            <a:gd name="connsiteX323" fmla="*/ 1562127 w 4395815"/>
            <a:gd name="connsiteY323" fmla="*/ 59532 h 4881563"/>
            <a:gd name="connsiteX324" fmla="*/ 1847877 w 4395815"/>
            <a:gd name="connsiteY324" fmla="*/ 71438 h 4881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Lst>
          <a:rect l="l" t="t" r="r" b="b"/>
          <a:pathLst>
            <a:path w="4395815" h="4881563">
              <a:moveTo>
                <a:pt x="4395815" y="3607594"/>
              </a:moveTo>
              <a:cubicBezTo>
                <a:pt x="4391846" y="3651250"/>
                <a:pt x="4396800" y="3696665"/>
                <a:pt x="4383908" y="3738563"/>
              </a:cubicBezTo>
              <a:cubicBezTo>
                <a:pt x="4379700" y="3752239"/>
                <a:pt x="4360989" y="3755976"/>
                <a:pt x="4348190" y="3762375"/>
              </a:cubicBezTo>
              <a:cubicBezTo>
                <a:pt x="4336965" y="3767988"/>
                <a:pt x="4324539" y="3770834"/>
                <a:pt x="4312471" y="3774282"/>
              </a:cubicBezTo>
              <a:cubicBezTo>
                <a:pt x="4262744" y="3788490"/>
                <a:pt x="4249536" y="3788740"/>
                <a:pt x="4193408" y="3798094"/>
              </a:cubicBezTo>
              <a:cubicBezTo>
                <a:pt x="4185471" y="3810000"/>
                <a:pt x="4170784" y="3819553"/>
                <a:pt x="4169596" y="3833813"/>
              </a:cubicBezTo>
              <a:cubicBezTo>
                <a:pt x="4164279" y="3897615"/>
                <a:pt x="4176636" y="3926371"/>
                <a:pt x="4193408" y="3976688"/>
              </a:cubicBezTo>
              <a:cubicBezTo>
                <a:pt x="4172416" y="4039667"/>
                <a:pt x="4186359" y="3991646"/>
                <a:pt x="4169596" y="4083844"/>
              </a:cubicBezTo>
              <a:cubicBezTo>
                <a:pt x="4163828" y="4115566"/>
                <a:pt x="4162590" y="4156124"/>
                <a:pt x="4133877" y="4179094"/>
              </a:cubicBezTo>
              <a:cubicBezTo>
                <a:pt x="4124077" y="4186934"/>
                <a:pt x="4110064" y="4187031"/>
                <a:pt x="4098158" y="4191000"/>
              </a:cubicBezTo>
              <a:cubicBezTo>
                <a:pt x="3895088" y="4180312"/>
                <a:pt x="3927674" y="4220605"/>
                <a:pt x="3836221" y="4155282"/>
              </a:cubicBezTo>
              <a:cubicBezTo>
                <a:pt x="3820073" y="4143748"/>
                <a:pt x="3804471" y="4131469"/>
                <a:pt x="3788596" y="4119563"/>
              </a:cubicBezTo>
              <a:cubicBezTo>
                <a:pt x="3784627" y="4107657"/>
                <a:pt x="3780138" y="4095911"/>
                <a:pt x="3776690" y="4083844"/>
              </a:cubicBezTo>
              <a:cubicBezTo>
                <a:pt x="3772194" y="4068110"/>
                <a:pt x="3775259" y="4048790"/>
                <a:pt x="3764783" y="4036219"/>
              </a:cubicBezTo>
              <a:cubicBezTo>
                <a:pt x="3753420" y="4022584"/>
                <a:pt x="3732568" y="4021213"/>
                <a:pt x="3717158" y="4012407"/>
              </a:cubicBezTo>
              <a:cubicBezTo>
                <a:pt x="3704734" y="4005307"/>
                <a:pt x="3693346" y="3996532"/>
                <a:pt x="3681440" y="3988594"/>
              </a:cubicBezTo>
              <a:cubicBezTo>
                <a:pt x="3645721" y="3992563"/>
                <a:pt x="3609804" y="3995035"/>
                <a:pt x="3574283" y="4000500"/>
              </a:cubicBezTo>
              <a:cubicBezTo>
                <a:pt x="3558110" y="4002988"/>
                <a:pt x="3542632" y="4008857"/>
                <a:pt x="3526658" y="4012407"/>
              </a:cubicBezTo>
              <a:cubicBezTo>
                <a:pt x="3506903" y="4016797"/>
                <a:pt x="3486882" y="4019923"/>
                <a:pt x="3467127" y="4024313"/>
              </a:cubicBezTo>
              <a:cubicBezTo>
                <a:pt x="3422277" y="4034280"/>
                <a:pt x="3423559" y="4034867"/>
                <a:pt x="3383783" y="4048125"/>
              </a:cubicBezTo>
              <a:cubicBezTo>
                <a:pt x="3369807" y="4090055"/>
                <a:pt x="3341959" y="4134218"/>
                <a:pt x="3371877" y="4179094"/>
              </a:cubicBezTo>
              <a:cubicBezTo>
                <a:pt x="3378839" y="4189536"/>
                <a:pt x="3395690" y="4187031"/>
                <a:pt x="3407596" y="4191000"/>
              </a:cubicBezTo>
              <a:cubicBezTo>
                <a:pt x="3419502" y="4202906"/>
                <a:pt x="3433975" y="4212709"/>
                <a:pt x="3443315" y="4226719"/>
              </a:cubicBezTo>
              <a:cubicBezTo>
                <a:pt x="3450277" y="4237162"/>
                <a:pt x="3453446" y="4250014"/>
                <a:pt x="3455221" y="4262438"/>
              </a:cubicBezTo>
              <a:cubicBezTo>
                <a:pt x="3461420" y="4305834"/>
                <a:pt x="3463158" y="4349751"/>
                <a:pt x="3467127" y="4393407"/>
              </a:cubicBezTo>
              <a:cubicBezTo>
                <a:pt x="3459190" y="4413251"/>
                <a:pt x="3461642" y="4441942"/>
                <a:pt x="3443315" y="4452938"/>
              </a:cubicBezTo>
              <a:cubicBezTo>
                <a:pt x="3415878" y="4469400"/>
                <a:pt x="3379627" y="4459584"/>
                <a:pt x="3348065" y="4464844"/>
              </a:cubicBezTo>
              <a:cubicBezTo>
                <a:pt x="3331924" y="4467534"/>
                <a:pt x="3316540" y="4473823"/>
                <a:pt x="3300440" y="4476750"/>
              </a:cubicBezTo>
              <a:cubicBezTo>
                <a:pt x="3272829" y="4481770"/>
                <a:pt x="3244877" y="4484688"/>
                <a:pt x="3217096" y="4488657"/>
              </a:cubicBezTo>
              <a:cubicBezTo>
                <a:pt x="3128418" y="4547774"/>
                <a:pt x="3237326" y="4471798"/>
                <a:pt x="3145658" y="4548188"/>
              </a:cubicBezTo>
              <a:cubicBezTo>
                <a:pt x="3134665" y="4557349"/>
                <a:pt x="3120933" y="4562839"/>
                <a:pt x="3109940" y="4572000"/>
              </a:cubicBezTo>
              <a:cubicBezTo>
                <a:pt x="2976537" y="4683169"/>
                <a:pt x="3162648" y="4542857"/>
                <a:pt x="3038502" y="4631532"/>
              </a:cubicBezTo>
              <a:cubicBezTo>
                <a:pt x="3022355" y="4643066"/>
                <a:pt x="3008626" y="4658376"/>
                <a:pt x="2990877" y="4667250"/>
              </a:cubicBezTo>
              <a:cubicBezTo>
                <a:pt x="2930534" y="4697421"/>
                <a:pt x="2796827" y="4712090"/>
                <a:pt x="2752752" y="4726782"/>
              </a:cubicBezTo>
              <a:lnTo>
                <a:pt x="2681315" y="4750594"/>
              </a:lnTo>
              <a:cubicBezTo>
                <a:pt x="2653010" y="4760029"/>
                <a:pt x="2627864" y="4769425"/>
                <a:pt x="2597971" y="4774407"/>
              </a:cubicBezTo>
              <a:cubicBezTo>
                <a:pt x="2566409" y="4779667"/>
                <a:pt x="2534471" y="4782344"/>
                <a:pt x="2502721" y="4786313"/>
              </a:cubicBezTo>
              <a:cubicBezTo>
                <a:pt x="2470971" y="4802188"/>
                <a:pt x="2440430" y="4820755"/>
                <a:pt x="2407471" y="4833938"/>
              </a:cubicBezTo>
              <a:cubicBezTo>
                <a:pt x="2334654" y="4863064"/>
                <a:pt x="2365723" y="4845895"/>
                <a:pt x="2312221" y="4881563"/>
              </a:cubicBezTo>
              <a:cubicBezTo>
                <a:pt x="2316035" y="4866305"/>
                <a:pt x="2327493" y="4815299"/>
                <a:pt x="2336033" y="4798219"/>
              </a:cubicBezTo>
              <a:cubicBezTo>
                <a:pt x="2342432" y="4785420"/>
                <a:pt x="2348672" y="4771439"/>
                <a:pt x="2359846" y="4762500"/>
              </a:cubicBezTo>
              <a:cubicBezTo>
                <a:pt x="2369646" y="4754660"/>
                <a:pt x="2383659" y="4754563"/>
                <a:pt x="2395565" y="4750594"/>
              </a:cubicBezTo>
              <a:cubicBezTo>
                <a:pt x="2453583" y="4663564"/>
                <a:pt x="2382761" y="4773000"/>
                <a:pt x="2443190" y="4667250"/>
              </a:cubicBezTo>
              <a:cubicBezTo>
                <a:pt x="2450289" y="4654826"/>
                <a:pt x="2455828" y="4640471"/>
                <a:pt x="2467002" y="4631532"/>
              </a:cubicBezTo>
              <a:cubicBezTo>
                <a:pt x="2476802" y="4623692"/>
                <a:pt x="2490449" y="4622255"/>
                <a:pt x="2502721" y="4619625"/>
              </a:cubicBezTo>
              <a:cubicBezTo>
                <a:pt x="2546108" y="4610328"/>
                <a:pt x="2590034" y="4603750"/>
                <a:pt x="2633690" y="4595813"/>
              </a:cubicBezTo>
              <a:cubicBezTo>
                <a:pt x="2724254" y="4535434"/>
                <a:pt x="2605180" y="4627989"/>
                <a:pt x="2681315" y="4464844"/>
              </a:cubicBezTo>
              <a:cubicBezTo>
                <a:pt x="2695556" y="4434328"/>
                <a:pt x="2752752" y="4393407"/>
                <a:pt x="2752752" y="4393407"/>
              </a:cubicBezTo>
              <a:cubicBezTo>
                <a:pt x="2756721" y="4381501"/>
                <a:pt x="2764658" y="4370238"/>
                <a:pt x="2764658" y="4357688"/>
              </a:cubicBezTo>
              <a:cubicBezTo>
                <a:pt x="2764658" y="4290374"/>
                <a:pt x="2757590" y="4276951"/>
                <a:pt x="2740846" y="4226719"/>
              </a:cubicBezTo>
              <a:cubicBezTo>
                <a:pt x="2736877" y="4194969"/>
                <a:pt x="2739702" y="4161602"/>
                <a:pt x="2728940" y="4131469"/>
              </a:cubicBezTo>
              <a:cubicBezTo>
                <a:pt x="2706531" y="4068725"/>
                <a:pt x="2685168" y="4058281"/>
                <a:pt x="2633690" y="4036219"/>
              </a:cubicBezTo>
              <a:cubicBezTo>
                <a:pt x="2622154" y="4031275"/>
                <a:pt x="2609877" y="4028282"/>
                <a:pt x="2597971" y="4024313"/>
              </a:cubicBezTo>
              <a:cubicBezTo>
                <a:pt x="2585931" y="4006253"/>
                <a:pt x="2562252" y="3977523"/>
                <a:pt x="2562252" y="3952875"/>
              </a:cubicBezTo>
              <a:cubicBezTo>
                <a:pt x="2562252" y="3936511"/>
                <a:pt x="2570189" y="3921125"/>
                <a:pt x="2574158" y="3905250"/>
              </a:cubicBezTo>
              <a:cubicBezTo>
                <a:pt x="2570189" y="3889375"/>
                <a:pt x="2572474" y="3870403"/>
                <a:pt x="2562252" y="3857625"/>
              </a:cubicBezTo>
              <a:cubicBezTo>
                <a:pt x="2554412" y="3847825"/>
                <a:pt x="2539007" y="3847105"/>
                <a:pt x="2526533" y="3845719"/>
              </a:cubicBezTo>
              <a:cubicBezTo>
                <a:pt x="2467235" y="3839130"/>
                <a:pt x="2407471" y="3837782"/>
                <a:pt x="2347940" y="3833813"/>
              </a:cubicBezTo>
              <a:cubicBezTo>
                <a:pt x="2343971" y="3821907"/>
                <a:pt x="2330420" y="3809320"/>
                <a:pt x="2336033" y="3798094"/>
              </a:cubicBezTo>
              <a:cubicBezTo>
                <a:pt x="2373713" y="3722731"/>
                <a:pt x="2537268" y="3772616"/>
                <a:pt x="2562252" y="3774282"/>
              </a:cubicBezTo>
              <a:cubicBezTo>
                <a:pt x="2574158" y="3778251"/>
                <a:pt x="2586746" y="3780575"/>
                <a:pt x="2597971" y="3786188"/>
              </a:cubicBezTo>
              <a:cubicBezTo>
                <a:pt x="2610770" y="3792587"/>
                <a:pt x="2620292" y="3804976"/>
                <a:pt x="2633690" y="3810000"/>
              </a:cubicBezTo>
              <a:cubicBezTo>
                <a:pt x="2652638" y="3817106"/>
                <a:pt x="2673377" y="3817938"/>
                <a:pt x="2693221" y="3821907"/>
              </a:cubicBezTo>
              <a:cubicBezTo>
                <a:pt x="2736877" y="3817938"/>
                <a:pt x="2786601" y="3832554"/>
                <a:pt x="2824190" y="3810000"/>
              </a:cubicBezTo>
              <a:cubicBezTo>
                <a:pt x="2841543" y="3799588"/>
                <a:pt x="2810269" y="3770605"/>
                <a:pt x="2812283" y="3750469"/>
              </a:cubicBezTo>
              <a:cubicBezTo>
                <a:pt x="2818004" y="3693256"/>
                <a:pt x="2833985" y="3692345"/>
                <a:pt x="2871815" y="3667125"/>
              </a:cubicBezTo>
              <a:cubicBezTo>
                <a:pt x="2867846" y="3647281"/>
                <a:pt x="2871133" y="3624432"/>
                <a:pt x="2859908" y="3607594"/>
              </a:cubicBezTo>
              <a:cubicBezTo>
                <a:pt x="2852946" y="3597152"/>
                <a:pt x="2836441" y="3598410"/>
                <a:pt x="2824190" y="3595688"/>
              </a:cubicBezTo>
              <a:cubicBezTo>
                <a:pt x="2800624" y="3590451"/>
                <a:pt x="2776424" y="3588517"/>
                <a:pt x="2752752" y="3583782"/>
              </a:cubicBezTo>
              <a:cubicBezTo>
                <a:pt x="2736706" y="3580573"/>
                <a:pt x="2721002" y="3575844"/>
                <a:pt x="2705127" y="3571875"/>
              </a:cubicBezTo>
              <a:cubicBezTo>
                <a:pt x="2693221" y="3563938"/>
                <a:pt x="2682207" y="3554462"/>
                <a:pt x="2669408" y="3548063"/>
              </a:cubicBezTo>
              <a:cubicBezTo>
                <a:pt x="2604240" y="3515480"/>
                <a:pt x="2517130" y="3543928"/>
                <a:pt x="2455096" y="3548063"/>
              </a:cubicBezTo>
              <a:cubicBezTo>
                <a:pt x="2443190" y="3552032"/>
                <a:pt x="2430348" y="3553874"/>
                <a:pt x="2419377" y="3559969"/>
              </a:cubicBezTo>
              <a:cubicBezTo>
                <a:pt x="2394360" y="3573868"/>
                <a:pt x="2347940" y="3607594"/>
                <a:pt x="2347940" y="3607594"/>
              </a:cubicBezTo>
              <a:cubicBezTo>
                <a:pt x="2323158" y="3706716"/>
                <a:pt x="2353333" y="3608711"/>
                <a:pt x="2312221" y="3690938"/>
              </a:cubicBezTo>
              <a:cubicBezTo>
                <a:pt x="2306608" y="3702163"/>
                <a:pt x="2305928" y="3715432"/>
                <a:pt x="2300315" y="3726657"/>
              </a:cubicBezTo>
              <a:cubicBezTo>
                <a:pt x="2289334" y="3748619"/>
                <a:pt x="2260530" y="3784929"/>
                <a:pt x="2240783" y="3798094"/>
              </a:cubicBezTo>
              <a:cubicBezTo>
                <a:pt x="2230341" y="3805056"/>
                <a:pt x="2216971" y="3806031"/>
                <a:pt x="2205065" y="3810000"/>
              </a:cubicBezTo>
              <a:cubicBezTo>
                <a:pt x="2197127" y="3821906"/>
                <a:pt x="2185777" y="3832144"/>
                <a:pt x="2181252" y="3845719"/>
              </a:cubicBezTo>
              <a:cubicBezTo>
                <a:pt x="2173618" y="3868621"/>
                <a:pt x="2181323" y="3896197"/>
                <a:pt x="2169346" y="3917157"/>
              </a:cubicBezTo>
              <a:cubicBezTo>
                <a:pt x="2163119" y="3928054"/>
                <a:pt x="2145533" y="3925094"/>
                <a:pt x="2133627" y="3929063"/>
              </a:cubicBezTo>
              <a:cubicBezTo>
                <a:pt x="2129658" y="3940969"/>
                <a:pt x="2121721" y="3952232"/>
                <a:pt x="2121721" y="3964782"/>
              </a:cubicBezTo>
              <a:cubicBezTo>
                <a:pt x="2121721" y="3996216"/>
                <a:pt x="2174454" y="4061741"/>
                <a:pt x="2181252" y="4071938"/>
              </a:cubicBezTo>
              <a:lnTo>
                <a:pt x="2205065" y="4107657"/>
              </a:lnTo>
              <a:cubicBezTo>
                <a:pt x="2209034" y="4119563"/>
                <a:pt x="2214249" y="4131124"/>
                <a:pt x="2216971" y="4143375"/>
              </a:cubicBezTo>
              <a:cubicBezTo>
                <a:pt x="2222208" y="4166941"/>
                <a:pt x="2221243" y="4191911"/>
                <a:pt x="2228877" y="4214813"/>
              </a:cubicBezTo>
              <a:cubicBezTo>
                <a:pt x="2234678" y="4232217"/>
                <a:pt x="2274755" y="4278448"/>
                <a:pt x="2288408" y="4286250"/>
              </a:cubicBezTo>
              <a:cubicBezTo>
                <a:pt x="2302616" y="4294369"/>
                <a:pt x="2320158" y="4294188"/>
                <a:pt x="2336033" y="4298157"/>
              </a:cubicBezTo>
              <a:lnTo>
                <a:pt x="2407471" y="4369594"/>
              </a:lnTo>
              <a:lnTo>
                <a:pt x="2443190" y="4405313"/>
              </a:lnTo>
              <a:cubicBezTo>
                <a:pt x="2454215" y="4438390"/>
                <a:pt x="2473537" y="4477787"/>
                <a:pt x="2443190" y="4512469"/>
              </a:cubicBezTo>
              <a:cubicBezTo>
                <a:pt x="2426661" y="4531359"/>
                <a:pt x="2371752" y="4536282"/>
                <a:pt x="2371752" y="4536282"/>
              </a:cubicBezTo>
              <a:cubicBezTo>
                <a:pt x="2292377" y="4532313"/>
                <a:pt x="2212020" y="4537440"/>
                <a:pt x="2133627" y="4524375"/>
              </a:cubicBezTo>
              <a:cubicBezTo>
                <a:pt x="2029214" y="4506973"/>
                <a:pt x="2121843" y="4491136"/>
                <a:pt x="2074096" y="4452938"/>
              </a:cubicBezTo>
              <a:cubicBezTo>
                <a:pt x="2061318" y="4442716"/>
                <a:pt x="2042346" y="4445001"/>
                <a:pt x="2026471" y="4441032"/>
              </a:cubicBezTo>
              <a:cubicBezTo>
                <a:pt x="1998383" y="4398899"/>
                <a:pt x="1988922" y="4364863"/>
                <a:pt x="1943127" y="4345782"/>
              </a:cubicBezTo>
              <a:cubicBezTo>
                <a:pt x="1908372" y="4331301"/>
                <a:pt x="1835971" y="4310063"/>
                <a:pt x="1835971" y="4310063"/>
              </a:cubicBezTo>
              <a:cubicBezTo>
                <a:pt x="1744690" y="4314032"/>
                <a:pt x="1652892" y="4311496"/>
                <a:pt x="1562127" y="4321969"/>
              </a:cubicBezTo>
              <a:cubicBezTo>
                <a:pt x="1547912" y="4323609"/>
                <a:pt x="1540698" y="4345030"/>
                <a:pt x="1526408" y="4345782"/>
              </a:cubicBezTo>
              <a:lnTo>
                <a:pt x="1335908" y="4333875"/>
              </a:lnTo>
              <a:cubicBezTo>
                <a:pt x="1278943" y="4248428"/>
                <a:pt x="1268046" y="4282675"/>
                <a:pt x="1324002" y="4226719"/>
              </a:cubicBezTo>
              <a:cubicBezTo>
                <a:pt x="1292253" y="4131468"/>
                <a:pt x="1339877" y="4242594"/>
                <a:pt x="1276377" y="4179094"/>
              </a:cubicBezTo>
              <a:cubicBezTo>
                <a:pt x="1155533" y="4058250"/>
                <a:pt x="1340404" y="4190026"/>
                <a:pt x="1216846" y="4107657"/>
              </a:cubicBezTo>
              <a:cubicBezTo>
                <a:pt x="1208908" y="4087813"/>
                <a:pt x="1200537" y="4068137"/>
                <a:pt x="1193033" y="4048125"/>
              </a:cubicBezTo>
              <a:cubicBezTo>
                <a:pt x="1188626" y="4036374"/>
                <a:pt x="1168876" y="4015129"/>
                <a:pt x="1181127" y="4012407"/>
              </a:cubicBezTo>
              <a:cubicBezTo>
                <a:pt x="1220063" y="4003755"/>
                <a:pt x="1260502" y="4020344"/>
                <a:pt x="1300190" y="4024313"/>
              </a:cubicBezTo>
              <a:cubicBezTo>
                <a:pt x="1312096" y="4032250"/>
                <a:pt x="1322756" y="4042488"/>
                <a:pt x="1335908" y="4048125"/>
              </a:cubicBezTo>
              <a:cubicBezTo>
                <a:pt x="1350949" y="4054571"/>
                <a:pt x="1367799" y="4055536"/>
                <a:pt x="1383533" y="4060032"/>
              </a:cubicBezTo>
              <a:cubicBezTo>
                <a:pt x="1395600" y="4063480"/>
                <a:pt x="1407346" y="4067969"/>
                <a:pt x="1419252" y="4071938"/>
              </a:cubicBezTo>
              <a:cubicBezTo>
                <a:pt x="1478783" y="4067969"/>
                <a:pt x="1540359" y="4076000"/>
                <a:pt x="1597846" y="4060032"/>
              </a:cubicBezTo>
              <a:cubicBezTo>
                <a:pt x="1616966" y="4054721"/>
                <a:pt x="1624691" y="4030156"/>
                <a:pt x="1633565" y="4012407"/>
              </a:cubicBezTo>
              <a:cubicBezTo>
                <a:pt x="1675313" y="3928911"/>
                <a:pt x="1643153" y="3959826"/>
                <a:pt x="1669283" y="3881438"/>
              </a:cubicBezTo>
              <a:cubicBezTo>
                <a:pt x="1679353" y="3851229"/>
                <a:pt x="1699491" y="3824221"/>
                <a:pt x="1716908" y="3798094"/>
              </a:cubicBezTo>
              <a:cubicBezTo>
                <a:pt x="1712939" y="3778250"/>
                <a:pt x="1713376" y="3756986"/>
                <a:pt x="1705002" y="3738563"/>
              </a:cubicBezTo>
              <a:cubicBezTo>
                <a:pt x="1693159" y="3712509"/>
                <a:pt x="1657377" y="3667125"/>
                <a:pt x="1657377" y="3667125"/>
              </a:cubicBezTo>
              <a:cubicBezTo>
                <a:pt x="1634246" y="3597731"/>
                <a:pt x="1651084" y="3642632"/>
                <a:pt x="1597846" y="3536157"/>
              </a:cubicBezTo>
              <a:cubicBezTo>
                <a:pt x="1592233" y="3524932"/>
                <a:pt x="1592035" y="3511409"/>
                <a:pt x="1585940" y="3500438"/>
              </a:cubicBezTo>
              <a:cubicBezTo>
                <a:pt x="1558464" y="3450980"/>
                <a:pt x="1548085" y="3427932"/>
                <a:pt x="1502596" y="3405188"/>
              </a:cubicBezTo>
              <a:cubicBezTo>
                <a:pt x="1491371" y="3399575"/>
                <a:pt x="1478944" y="3396730"/>
                <a:pt x="1466877" y="3393282"/>
              </a:cubicBezTo>
              <a:cubicBezTo>
                <a:pt x="1451143" y="3388786"/>
                <a:pt x="1435554" y="3382793"/>
                <a:pt x="1419252" y="3381375"/>
              </a:cubicBezTo>
              <a:cubicBezTo>
                <a:pt x="1344025" y="3374833"/>
                <a:pt x="1268439" y="3373438"/>
                <a:pt x="1193033" y="3369469"/>
              </a:cubicBezTo>
              <a:cubicBezTo>
                <a:pt x="1200971" y="3357563"/>
                <a:pt x="1206727" y="3343868"/>
                <a:pt x="1216846" y="3333750"/>
              </a:cubicBezTo>
              <a:cubicBezTo>
                <a:pt x="1226964" y="3323632"/>
                <a:pt x="1239489" y="3315750"/>
                <a:pt x="1252565" y="3309938"/>
              </a:cubicBezTo>
              <a:cubicBezTo>
                <a:pt x="1309172" y="3284779"/>
                <a:pt x="1335533" y="3284203"/>
                <a:pt x="1395440" y="3274219"/>
              </a:cubicBezTo>
              <a:cubicBezTo>
                <a:pt x="1407346" y="3266282"/>
                <a:pt x="1421040" y="3260525"/>
                <a:pt x="1431158" y="3250407"/>
              </a:cubicBezTo>
              <a:cubicBezTo>
                <a:pt x="1474904" y="3206661"/>
                <a:pt x="1462503" y="3158799"/>
                <a:pt x="1443065" y="3095625"/>
              </a:cubicBezTo>
              <a:cubicBezTo>
                <a:pt x="1438113" y="3079532"/>
                <a:pt x="1419252" y="3071813"/>
                <a:pt x="1407346" y="3059907"/>
              </a:cubicBezTo>
              <a:cubicBezTo>
                <a:pt x="1418861" y="2887181"/>
                <a:pt x="1473084" y="2900982"/>
                <a:pt x="1371627" y="2857500"/>
              </a:cubicBezTo>
              <a:cubicBezTo>
                <a:pt x="1360091" y="2852556"/>
                <a:pt x="1347814" y="2849563"/>
                <a:pt x="1335908" y="2845594"/>
              </a:cubicBezTo>
              <a:cubicBezTo>
                <a:pt x="1324002" y="2837657"/>
                <a:pt x="1309129" y="2832956"/>
                <a:pt x="1300190" y="2821782"/>
              </a:cubicBezTo>
              <a:cubicBezTo>
                <a:pt x="1292350" y="2811982"/>
                <a:pt x="1293896" y="2797288"/>
                <a:pt x="1288283" y="2786063"/>
              </a:cubicBezTo>
              <a:cubicBezTo>
                <a:pt x="1281884" y="2773264"/>
                <a:pt x="1270870" y="2763143"/>
                <a:pt x="1264471" y="2750344"/>
              </a:cubicBezTo>
              <a:cubicBezTo>
                <a:pt x="1215185" y="2651770"/>
                <a:pt x="1296987" y="2781255"/>
                <a:pt x="1228752" y="2678907"/>
              </a:cubicBezTo>
              <a:cubicBezTo>
                <a:pt x="1240658" y="2670969"/>
                <a:pt x="1250589" y="2658565"/>
                <a:pt x="1264471" y="2655094"/>
              </a:cubicBezTo>
              <a:cubicBezTo>
                <a:pt x="1390142" y="2623676"/>
                <a:pt x="1358153" y="2683612"/>
                <a:pt x="1383533" y="2607469"/>
              </a:cubicBezTo>
              <a:cubicBezTo>
                <a:pt x="1399408" y="2611438"/>
                <a:pt x="1423211" y="2605071"/>
                <a:pt x="1431158" y="2619375"/>
              </a:cubicBezTo>
              <a:cubicBezTo>
                <a:pt x="1446697" y="2647345"/>
                <a:pt x="1437341" y="2683144"/>
                <a:pt x="1443065" y="2714625"/>
              </a:cubicBezTo>
              <a:cubicBezTo>
                <a:pt x="1445310" y="2726973"/>
                <a:pt x="1451002" y="2738438"/>
                <a:pt x="1454971" y="2750344"/>
              </a:cubicBezTo>
              <a:cubicBezTo>
                <a:pt x="1447033" y="2762250"/>
                <a:pt x="1442151" y="2776902"/>
                <a:pt x="1431158" y="2786063"/>
              </a:cubicBezTo>
              <a:cubicBezTo>
                <a:pt x="1377425" y="2830840"/>
                <a:pt x="1374301" y="2782181"/>
                <a:pt x="1395440" y="2845594"/>
              </a:cubicBezTo>
              <a:cubicBezTo>
                <a:pt x="1427190" y="2837657"/>
                <a:pt x="1459222" y="2830773"/>
                <a:pt x="1490690" y="2821782"/>
              </a:cubicBezTo>
              <a:cubicBezTo>
                <a:pt x="1514825" y="2814886"/>
                <a:pt x="1538315" y="2805907"/>
                <a:pt x="1562127" y="2797969"/>
              </a:cubicBezTo>
              <a:lnTo>
                <a:pt x="1597846" y="2786063"/>
              </a:lnTo>
              <a:cubicBezTo>
                <a:pt x="1609752" y="2782094"/>
                <a:pt x="1621258" y="2776618"/>
                <a:pt x="1633565" y="2774157"/>
              </a:cubicBezTo>
              <a:cubicBezTo>
                <a:pt x="1764934" y="2747883"/>
                <a:pt x="1714231" y="2763142"/>
                <a:pt x="1788346" y="2738438"/>
              </a:cubicBezTo>
              <a:cubicBezTo>
                <a:pt x="1816921" y="2719388"/>
                <a:pt x="1835177" y="2713831"/>
                <a:pt x="1847877" y="2678907"/>
              </a:cubicBezTo>
              <a:cubicBezTo>
                <a:pt x="1859061" y="2648150"/>
                <a:pt x="1845508" y="2603293"/>
                <a:pt x="1871690" y="2583657"/>
              </a:cubicBezTo>
              <a:cubicBezTo>
                <a:pt x="1903598" y="2559726"/>
                <a:pt x="1951065" y="2575719"/>
                <a:pt x="1990752" y="2571750"/>
              </a:cubicBezTo>
              <a:cubicBezTo>
                <a:pt x="1998690" y="2559844"/>
                <a:pt x="2010453" y="2549738"/>
                <a:pt x="2014565" y="2536032"/>
              </a:cubicBezTo>
              <a:cubicBezTo>
                <a:pt x="2022629" y="2509152"/>
                <a:pt x="2013921" y="2477789"/>
                <a:pt x="2026471" y="2452688"/>
              </a:cubicBezTo>
              <a:cubicBezTo>
                <a:pt x="2032084" y="2441463"/>
                <a:pt x="2050284" y="2444751"/>
                <a:pt x="2062190" y="2440782"/>
              </a:cubicBezTo>
              <a:cubicBezTo>
                <a:pt x="2074096" y="2432844"/>
                <a:pt x="2088485" y="2427738"/>
                <a:pt x="2097908" y="2416969"/>
              </a:cubicBezTo>
              <a:cubicBezTo>
                <a:pt x="2116754" y="2395431"/>
                <a:pt x="2145533" y="2345532"/>
                <a:pt x="2145533" y="2345532"/>
              </a:cubicBezTo>
              <a:cubicBezTo>
                <a:pt x="2133627" y="2341563"/>
                <a:pt x="2115427" y="2344850"/>
                <a:pt x="2109815" y="2333625"/>
              </a:cubicBezTo>
              <a:cubicBezTo>
                <a:pt x="2104203" y="2322400"/>
                <a:pt x="2110069" y="2302568"/>
                <a:pt x="2121721" y="2297907"/>
              </a:cubicBezTo>
              <a:cubicBezTo>
                <a:pt x="2155089" y="2284560"/>
                <a:pt x="2193158" y="2289969"/>
                <a:pt x="2228877" y="2286000"/>
              </a:cubicBezTo>
              <a:cubicBezTo>
                <a:pt x="2310757" y="2231414"/>
                <a:pt x="2291265" y="2265526"/>
                <a:pt x="2312221" y="2202657"/>
              </a:cubicBezTo>
              <a:cubicBezTo>
                <a:pt x="2308252" y="2190751"/>
                <a:pt x="2305928" y="2178163"/>
                <a:pt x="2300315" y="2166938"/>
              </a:cubicBezTo>
              <a:cubicBezTo>
                <a:pt x="2293916" y="2154139"/>
                <a:pt x="2282139" y="2144372"/>
                <a:pt x="2276502" y="2131219"/>
              </a:cubicBezTo>
              <a:cubicBezTo>
                <a:pt x="2270056" y="2116179"/>
                <a:pt x="2269091" y="2099328"/>
                <a:pt x="2264596" y="2083594"/>
              </a:cubicBezTo>
              <a:cubicBezTo>
                <a:pt x="2261148" y="2071527"/>
                <a:pt x="2256659" y="2059781"/>
                <a:pt x="2252690" y="2047875"/>
              </a:cubicBezTo>
              <a:cubicBezTo>
                <a:pt x="2256659" y="2024063"/>
                <a:pt x="2241944" y="1984784"/>
                <a:pt x="2264596" y="1976438"/>
              </a:cubicBezTo>
              <a:cubicBezTo>
                <a:pt x="2331732" y="1951704"/>
                <a:pt x="2411772" y="1989266"/>
                <a:pt x="2478908" y="1964532"/>
              </a:cubicBezTo>
              <a:cubicBezTo>
                <a:pt x="2501561" y="1956186"/>
                <a:pt x="2483181" y="1915996"/>
                <a:pt x="2490815" y="1893094"/>
              </a:cubicBezTo>
              <a:cubicBezTo>
                <a:pt x="2514127" y="1823157"/>
                <a:pt x="2604898" y="1849168"/>
                <a:pt x="2383658" y="1869282"/>
              </a:cubicBezTo>
              <a:cubicBezTo>
                <a:pt x="2363814" y="1873251"/>
                <a:pt x="2344304" y="1879636"/>
                <a:pt x="2324127" y="1881188"/>
              </a:cubicBezTo>
              <a:cubicBezTo>
                <a:pt x="2046669" y="1902531"/>
                <a:pt x="2145773" y="1845309"/>
                <a:pt x="2038377" y="1916907"/>
              </a:cubicBezTo>
              <a:cubicBezTo>
                <a:pt x="2034408" y="1928813"/>
                <a:pt x="2029193" y="1940374"/>
                <a:pt x="2026471" y="1952625"/>
              </a:cubicBezTo>
              <a:cubicBezTo>
                <a:pt x="2021234" y="1976191"/>
                <a:pt x="2033111" y="2008608"/>
                <a:pt x="2014565" y="2024063"/>
              </a:cubicBezTo>
              <a:cubicBezTo>
                <a:pt x="1999019" y="2037018"/>
                <a:pt x="1974877" y="2016126"/>
                <a:pt x="1955033" y="2012157"/>
              </a:cubicBezTo>
              <a:cubicBezTo>
                <a:pt x="1949419" y="1995313"/>
                <a:pt x="1931221" y="1943763"/>
                <a:pt x="1931221" y="1928813"/>
              </a:cubicBezTo>
              <a:cubicBezTo>
                <a:pt x="1931221" y="1912449"/>
                <a:pt x="1932905" y="1893966"/>
                <a:pt x="1943127" y="1881188"/>
              </a:cubicBezTo>
              <a:cubicBezTo>
                <a:pt x="1950967" y="1871388"/>
                <a:pt x="1966779" y="1872730"/>
                <a:pt x="1978846" y="1869282"/>
              </a:cubicBezTo>
              <a:cubicBezTo>
                <a:pt x="1994580" y="1864786"/>
                <a:pt x="2010596" y="1861344"/>
                <a:pt x="2026471" y="1857375"/>
              </a:cubicBezTo>
              <a:cubicBezTo>
                <a:pt x="2110241" y="1801530"/>
                <a:pt x="2004016" y="1865797"/>
                <a:pt x="2121721" y="1821657"/>
              </a:cubicBezTo>
              <a:cubicBezTo>
                <a:pt x="2135120" y="1816633"/>
                <a:pt x="2144641" y="1804244"/>
                <a:pt x="2157440" y="1797844"/>
              </a:cubicBezTo>
              <a:cubicBezTo>
                <a:pt x="2168665" y="1792231"/>
                <a:pt x="2181252" y="1789907"/>
                <a:pt x="2193158" y="1785938"/>
              </a:cubicBezTo>
              <a:cubicBezTo>
                <a:pt x="2205064" y="1778000"/>
                <a:pt x="2216078" y="1768524"/>
                <a:pt x="2228877" y="1762125"/>
              </a:cubicBezTo>
              <a:cubicBezTo>
                <a:pt x="2240102" y="1756512"/>
                <a:pt x="2253625" y="1756314"/>
                <a:pt x="2264596" y="1750219"/>
              </a:cubicBezTo>
              <a:cubicBezTo>
                <a:pt x="2305797" y="1727330"/>
                <a:pt x="2341829" y="1702782"/>
                <a:pt x="2371752" y="1666875"/>
              </a:cubicBezTo>
              <a:cubicBezTo>
                <a:pt x="2380913" y="1655882"/>
                <a:pt x="2387627" y="1643063"/>
                <a:pt x="2395565" y="1631157"/>
              </a:cubicBezTo>
              <a:cubicBezTo>
                <a:pt x="2391596" y="1595438"/>
                <a:pt x="2400697" y="1555643"/>
                <a:pt x="2383658" y="1524000"/>
              </a:cubicBezTo>
              <a:cubicBezTo>
                <a:pt x="2368152" y="1495203"/>
                <a:pt x="2310264" y="1474115"/>
                <a:pt x="2276502" y="1464469"/>
              </a:cubicBezTo>
              <a:cubicBezTo>
                <a:pt x="2260768" y="1459974"/>
                <a:pt x="2244752" y="1456532"/>
                <a:pt x="2228877" y="1452563"/>
              </a:cubicBezTo>
              <a:cubicBezTo>
                <a:pt x="2216971" y="1444625"/>
                <a:pt x="2201475" y="1440394"/>
                <a:pt x="2193158" y="1428750"/>
              </a:cubicBezTo>
              <a:cubicBezTo>
                <a:pt x="2180736" y="1411359"/>
                <a:pt x="2185430" y="1383293"/>
                <a:pt x="2169346" y="1369219"/>
              </a:cubicBezTo>
              <a:cubicBezTo>
                <a:pt x="2150456" y="1352690"/>
                <a:pt x="2097908" y="1345407"/>
                <a:pt x="2097908" y="1345407"/>
              </a:cubicBezTo>
              <a:cubicBezTo>
                <a:pt x="2082033" y="1321594"/>
                <a:pt x="2059333" y="1301120"/>
                <a:pt x="2050283" y="1273969"/>
              </a:cubicBezTo>
              <a:lnTo>
                <a:pt x="2014565" y="1166813"/>
              </a:lnTo>
              <a:cubicBezTo>
                <a:pt x="1986618" y="1082970"/>
                <a:pt x="2017478" y="1133926"/>
                <a:pt x="1990752" y="1071563"/>
              </a:cubicBezTo>
              <a:cubicBezTo>
                <a:pt x="1983761" y="1055249"/>
                <a:pt x="1973932" y="1040252"/>
                <a:pt x="1966940" y="1023938"/>
              </a:cubicBezTo>
              <a:cubicBezTo>
                <a:pt x="1954022" y="993796"/>
                <a:pt x="1943662" y="924033"/>
                <a:pt x="1907408" y="916782"/>
              </a:cubicBezTo>
              <a:cubicBezTo>
                <a:pt x="1887564" y="912813"/>
                <a:pt x="1867401" y="910200"/>
                <a:pt x="1847877" y="904875"/>
              </a:cubicBezTo>
              <a:cubicBezTo>
                <a:pt x="1823661" y="898271"/>
                <a:pt x="1801416" y="883561"/>
                <a:pt x="1776440" y="881063"/>
              </a:cubicBezTo>
              <a:lnTo>
                <a:pt x="1657377" y="869157"/>
              </a:lnTo>
              <a:cubicBezTo>
                <a:pt x="1650552" y="862332"/>
                <a:pt x="1602515" y="809625"/>
                <a:pt x="1585940" y="809625"/>
              </a:cubicBezTo>
              <a:cubicBezTo>
                <a:pt x="1536646" y="809625"/>
                <a:pt x="1479183" y="856984"/>
                <a:pt x="1443065" y="881063"/>
              </a:cubicBezTo>
              <a:cubicBezTo>
                <a:pt x="1428297" y="890908"/>
                <a:pt x="1411315" y="896938"/>
                <a:pt x="1395440" y="904875"/>
              </a:cubicBezTo>
              <a:cubicBezTo>
                <a:pt x="1369109" y="931206"/>
                <a:pt x="1352484" y="943161"/>
                <a:pt x="1335908" y="976313"/>
              </a:cubicBezTo>
              <a:cubicBezTo>
                <a:pt x="1330295" y="987538"/>
                <a:pt x="1327971" y="1000126"/>
                <a:pt x="1324002" y="1012032"/>
              </a:cubicBezTo>
              <a:cubicBezTo>
                <a:pt x="1331207" y="1048058"/>
                <a:pt x="1329991" y="1081268"/>
                <a:pt x="1359721" y="1107282"/>
              </a:cubicBezTo>
              <a:cubicBezTo>
                <a:pt x="1381259" y="1126128"/>
                <a:pt x="1431158" y="1154907"/>
                <a:pt x="1431158" y="1154907"/>
              </a:cubicBezTo>
              <a:cubicBezTo>
                <a:pt x="1477323" y="1224154"/>
                <a:pt x="1520856" y="1257065"/>
                <a:pt x="1466877" y="1357313"/>
              </a:cubicBezTo>
              <a:cubicBezTo>
                <a:pt x="1454977" y="1379413"/>
                <a:pt x="1419252" y="1373188"/>
                <a:pt x="1395440" y="1381125"/>
              </a:cubicBezTo>
              <a:lnTo>
                <a:pt x="1359721" y="1393032"/>
              </a:lnTo>
              <a:cubicBezTo>
                <a:pt x="1346146" y="1397557"/>
                <a:pt x="1336426" y="1409745"/>
                <a:pt x="1324002" y="1416844"/>
              </a:cubicBezTo>
              <a:cubicBezTo>
                <a:pt x="1308592" y="1425650"/>
                <a:pt x="1292252" y="1432719"/>
                <a:pt x="1276377" y="1440657"/>
              </a:cubicBezTo>
              <a:cubicBezTo>
                <a:pt x="1383433" y="1476341"/>
                <a:pt x="1301360" y="1453821"/>
                <a:pt x="1538315" y="1440657"/>
              </a:cubicBezTo>
              <a:lnTo>
                <a:pt x="1740721" y="1428750"/>
              </a:lnTo>
              <a:cubicBezTo>
                <a:pt x="1768502" y="1432719"/>
                <a:pt x="1796720" y="1434347"/>
                <a:pt x="1824065" y="1440657"/>
              </a:cubicBezTo>
              <a:cubicBezTo>
                <a:pt x="1848523" y="1446301"/>
                <a:pt x="1895502" y="1464469"/>
                <a:pt x="1895502" y="1464469"/>
              </a:cubicBezTo>
              <a:cubicBezTo>
                <a:pt x="1907408" y="1472407"/>
                <a:pt x="1921103" y="1478164"/>
                <a:pt x="1931221" y="1488282"/>
              </a:cubicBezTo>
              <a:cubicBezTo>
                <a:pt x="1954301" y="1511362"/>
                <a:pt x="1957256" y="1530669"/>
                <a:pt x="1966940" y="1559719"/>
              </a:cubicBezTo>
              <a:cubicBezTo>
                <a:pt x="1962971" y="1583532"/>
                <a:pt x="1970744" y="1612828"/>
                <a:pt x="1955033" y="1631157"/>
              </a:cubicBezTo>
              <a:cubicBezTo>
                <a:pt x="1941863" y="1646522"/>
                <a:pt x="1914450" y="1635958"/>
                <a:pt x="1895502" y="1643063"/>
              </a:cubicBezTo>
              <a:cubicBezTo>
                <a:pt x="1882104" y="1648087"/>
                <a:pt x="1871689" y="1658938"/>
                <a:pt x="1859783" y="1666875"/>
              </a:cubicBezTo>
              <a:cubicBezTo>
                <a:pt x="1798235" y="1759198"/>
                <a:pt x="1821208" y="1711162"/>
                <a:pt x="1788346" y="1809750"/>
              </a:cubicBezTo>
              <a:cubicBezTo>
                <a:pt x="1784377" y="1821656"/>
                <a:pt x="1764803" y="1818613"/>
                <a:pt x="1752627" y="1821657"/>
              </a:cubicBezTo>
              <a:cubicBezTo>
                <a:pt x="1706204" y="1833263"/>
                <a:pt x="1656790" y="1838749"/>
                <a:pt x="1609752" y="1845469"/>
              </a:cubicBezTo>
              <a:cubicBezTo>
                <a:pt x="1593877" y="1853407"/>
                <a:pt x="1578606" y="1862690"/>
                <a:pt x="1562127" y="1869282"/>
              </a:cubicBezTo>
              <a:cubicBezTo>
                <a:pt x="1538822" y="1878604"/>
                <a:pt x="1490690" y="1893094"/>
                <a:pt x="1490690" y="1893094"/>
              </a:cubicBezTo>
              <a:cubicBezTo>
                <a:pt x="1478784" y="1901032"/>
                <a:pt x="1469210" y="1915483"/>
                <a:pt x="1454971" y="1916907"/>
              </a:cubicBezTo>
              <a:cubicBezTo>
                <a:pt x="1343886" y="1928015"/>
                <a:pt x="1394116" y="1915583"/>
                <a:pt x="1347815" y="1869282"/>
              </a:cubicBezTo>
              <a:cubicBezTo>
                <a:pt x="1337697" y="1859164"/>
                <a:pt x="1324002" y="1853407"/>
                <a:pt x="1312096" y="1845469"/>
              </a:cubicBezTo>
              <a:cubicBezTo>
                <a:pt x="1308127" y="1833563"/>
                <a:pt x="1305803" y="1820975"/>
                <a:pt x="1300190" y="1809750"/>
              </a:cubicBezTo>
              <a:cubicBezTo>
                <a:pt x="1280561" y="1770492"/>
                <a:pt x="1251778" y="1769257"/>
                <a:pt x="1288283" y="1714500"/>
              </a:cubicBezTo>
              <a:cubicBezTo>
                <a:pt x="1295245" y="1704057"/>
                <a:pt x="1311773" y="1705416"/>
                <a:pt x="1324002" y="1702594"/>
              </a:cubicBezTo>
              <a:cubicBezTo>
                <a:pt x="1363439" y="1693493"/>
                <a:pt x="1443065" y="1678782"/>
                <a:pt x="1443065" y="1678782"/>
              </a:cubicBezTo>
              <a:cubicBezTo>
                <a:pt x="1451002" y="1666876"/>
                <a:pt x="1460478" y="1655862"/>
                <a:pt x="1466877" y="1643063"/>
              </a:cubicBezTo>
              <a:cubicBezTo>
                <a:pt x="1472490" y="1631838"/>
                <a:pt x="1478783" y="1619894"/>
                <a:pt x="1478783" y="1607344"/>
              </a:cubicBezTo>
              <a:cubicBezTo>
                <a:pt x="1478783" y="1594794"/>
                <a:pt x="1475751" y="1580499"/>
                <a:pt x="1466877" y="1571625"/>
              </a:cubicBezTo>
              <a:cubicBezTo>
                <a:pt x="1458003" y="1562751"/>
                <a:pt x="1443632" y="1561105"/>
                <a:pt x="1431158" y="1559719"/>
              </a:cubicBezTo>
              <a:cubicBezTo>
                <a:pt x="1371860" y="1553130"/>
                <a:pt x="1312096" y="1551782"/>
                <a:pt x="1252565" y="1547813"/>
              </a:cubicBezTo>
              <a:cubicBezTo>
                <a:pt x="1212877" y="1551782"/>
                <a:pt x="1172704" y="1552368"/>
                <a:pt x="1133502" y="1559719"/>
              </a:cubicBezTo>
              <a:cubicBezTo>
                <a:pt x="1108831" y="1564345"/>
                <a:pt x="1086824" y="1579406"/>
                <a:pt x="1062065" y="1583532"/>
              </a:cubicBezTo>
              <a:cubicBezTo>
                <a:pt x="974486" y="1598128"/>
                <a:pt x="1014047" y="1589583"/>
                <a:pt x="943002" y="1607344"/>
              </a:cubicBezTo>
              <a:cubicBezTo>
                <a:pt x="931096" y="1619250"/>
                <a:pt x="918062" y="1630128"/>
                <a:pt x="907283" y="1643063"/>
              </a:cubicBezTo>
              <a:cubicBezTo>
                <a:pt x="898122" y="1654056"/>
                <a:pt x="893589" y="1668664"/>
                <a:pt x="883471" y="1678782"/>
              </a:cubicBezTo>
              <a:cubicBezTo>
                <a:pt x="869439" y="1692814"/>
                <a:pt x="851721" y="1702594"/>
                <a:pt x="835846" y="1714500"/>
              </a:cubicBezTo>
              <a:cubicBezTo>
                <a:pt x="779724" y="1798682"/>
                <a:pt x="853020" y="1697325"/>
                <a:pt x="764408" y="1785938"/>
              </a:cubicBezTo>
              <a:cubicBezTo>
                <a:pt x="754290" y="1796056"/>
                <a:pt x="751365" y="1812234"/>
                <a:pt x="740596" y="1821657"/>
              </a:cubicBezTo>
              <a:cubicBezTo>
                <a:pt x="719058" y="1840503"/>
                <a:pt x="692971" y="1853407"/>
                <a:pt x="669158" y="1869282"/>
              </a:cubicBezTo>
              <a:cubicBezTo>
                <a:pt x="658716" y="1876243"/>
                <a:pt x="645799" y="1879007"/>
                <a:pt x="633440" y="1881188"/>
              </a:cubicBezTo>
              <a:cubicBezTo>
                <a:pt x="366969" y="1928211"/>
                <a:pt x="545571" y="1885294"/>
                <a:pt x="419127" y="1916907"/>
              </a:cubicBezTo>
              <a:cubicBezTo>
                <a:pt x="423096" y="1901032"/>
                <a:pt x="420811" y="1882060"/>
                <a:pt x="431033" y="1869282"/>
              </a:cubicBezTo>
              <a:cubicBezTo>
                <a:pt x="438873" y="1859482"/>
                <a:pt x="455527" y="1862988"/>
                <a:pt x="466752" y="1857375"/>
              </a:cubicBezTo>
              <a:cubicBezTo>
                <a:pt x="479551" y="1850976"/>
                <a:pt x="491478" y="1842724"/>
                <a:pt x="502471" y="1833563"/>
              </a:cubicBezTo>
              <a:cubicBezTo>
                <a:pt x="515406" y="1822784"/>
                <a:pt x="527852" y="1811135"/>
                <a:pt x="538190" y="1797844"/>
              </a:cubicBezTo>
              <a:cubicBezTo>
                <a:pt x="581874" y="1741679"/>
                <a:pt x="563446" y="1724181"/>
                <a:pt x="621533" y="1714500"/>
              </a:cubicBezTo>
              <a:cubicBezTo>
                <a:pt x="656983" y="1708592"/>
                <a:pt x="692971" y="1706563"/>
                <a:pt x="728690" y="1702594"/>
              </a:cubicBezTo>
              <a:cubicBezTo>
                <a:pt x="736627" y="1690688"/>
                <a:pt x="755309" y="1680907"/>
                <a:pt x="752502" y="1666875"/>
              </a:cubicBezTo>
              <a:cubicBezTo>
                <a:pt x="749695" y="1652843"/>
                <a:pt x="730726" y="1646281"/>
                <a:pt x="716783" y="1643063"/>
              </a:cubicBezTo>
              <a:cubicBezTo>
                <a:pt x="677919" y="1634095"/>
                <a:pt x="637408" y="1635126"/>
                <a:pt x="597721" y="1631157"/>
              </a:cubicBezTo>
              <a:cubicBezTo>
                <a:pt x="567795" y="1541377"/>
                <a:pt x="608163" y="1652042"/>
                <a:pt x="562002" y="1559719"/>
              </a:cubicBezTo>
              <a:cubicBezTo>
                <a:pt x="541585" y="1518885"/>
                <a:pt x="565083" y="1521316"/>
                <a:pt x="514377" y="1500188"/>
              </a:cubicBezTo>
              <a:cubicBezTo>
                <a:pt x="479622" y="1485707"/>
                <a:pt x="407221" y="1464469"/>
                <a:pt x="407221" y="1464469"/>
              </a:cubicBezTo>
              <a:cubicBezTo>
                <a:pt x="399283" y="1452563"/>
                <a:pt x="392915" y="1439445"/>
                <a:pt x="383408" y="1428750"/>
              </a:cubicBezTo>
              <a:cubicBezTo>
                <a:pt x="282106" y="1314785"/>
                <a:pt x="341507" y="1401045"/>
                <a:pt x="276252" y="1309688"/>
              </a:cubicBezTo>
              <a:cubicBezTo>
                <a:pt x="267935" y="1298044"/>
                <a:pt x="258839" y="1286768"/>
                <a:pt x="252440" y="1273969"/>
              </a:cubicBezTo>
              <a:cubicBezTo>
                <a:pt x="246827" y="1262744"/>
                <a:pt x="246628" y="1249221"/>
                <a:pt x="240533" y="1238250"/>
              </a:cubicBezTo>
              <a:cubicBezTo>
                <a:pt x="226634" y="1213233"/>
                <a:pt x="192908" y="1166813"/>
                <a:pt x="192908" y="1166813"/>
              </a:cubicBezTo>
              <a:cubicBezTo>
                <a:pt x="196877" y="1131094"/>
                <a:pt x="185520" y="1089977"/>
                <a:pt x="204815" y="1059657"/>
              </a:cubicBezTo>
              <a:cubicBezTo>
                <a:pt x="218291" y="1038481"/>
                <a:pt x="276252" y="1035844"/>
                <a:pt x="276252" y="1035844"/>
              </a:cubicBezTo>
              <a:cubicBezTo>
                <a:pt x="300065" y="1039813"/>
                <a:pt x="324270" y="1041895"/>
                <a:pt x="347690" y="1047750"/>
              </a:cubicBezTo>
              <a:cubicBezTo>
                <a:pt x="372041" y="1053838"/>
                <a:pt x="419127" y="1071563"/>
                <a:pt x="419127" y="1071563"/>
              </a:cubicBezTo>
              <a:cubicBezTo>
                <a:pt x="415158" y="1043782"/>
                <a:pt x="393592" y="1012751"/>
                <a:pt x="407221" y="988219"/>
              </a:cubicBezTo>
              <a:cubicBezTo>
                <a:pt x="419411" y="966277"/>
                <a:pt x="478658" y="964407"/>
                <a:pt x="478658" y="964407"/>
              </a:cubicBezTo>
              <a:cubicBezTo>
                <a:pt x="482627" y="952501"/>
                <a:pt x="490565" y="941238"/>
                <a:pt x="490565" y="928688"/>
              </a:cubicBezTo>
              <a:cubicBezTo>
                <a:pt x="490565" y="859896"/>
                <a:pt x="478657" y="882386"/>
                <a:pt x="431033" y="892969"/>
              </a:cubicBezTo>
              <a:cubicBezTo>
                <a:pt x="411278" y="897359"/>
                <a:pt x="391346" y="900906"/>
                <a:pt x="371502" y="904875"/>
              </a:cubicBezTo>
              <a:cubicBezTo>
                <a:pt x="359596" y="912813"/>
                <a:pt x="345901" y="918569"/>
                <a:pt x="335783" y="928688"/>
              </a:cubicBezTo>
              <a:cubicBezTo>
                <a:pt x="325665" y="938806"/>
                <a:pt x="323145" y="955468"/>
                <a:pt x="311971" y="964407"/>
              </a:cubicBezTo>
              <a:cubicBezTo>
                <a:pt x="302171" y="972247"/>
                <a:pt x="288158" y="972344"/>
                <a:pt x="276252" y="976313"/>
              </a:cubicBezTo>
              <a:cubicBezTo>
                <a:pt x="260377" y="968375"/>
                <a:pt x="236065" y="968615"/>
                <a:pt x="228627" y="952500"/>
              </a:cubicBezTo>
              <a:cubicBezTo>
                <a:pt x="155192" y="793391"/>
                <a:pt x="260310" y="840031"/>
                <a:pt x="169096" y="809625"/>
              </a:cubicBezTo>
              <a:cubicBezTo>
                <a:pt x="157190" y="797719"/>
                <a:pt x="148096" y="782084"/>
                <a:pt x="133377" y="773907"/>
              </a:cubicBezTo>
              <a:cubicBezTo>
                <a:pt x="111435" y="761717"/>
                <a:pt x="61940" y="750094"/>
                <a:pt x="61940" y="750094"/>
              </a:cubicBezTo>
              <a:cubicBezTo>
                <a:pt x="50034" y="738188"/>
                <a:pt x="37001" y="727310"/>
                <a:pt x="26221" y="714375"/>
              </a:cubicBezTo>
              <a:cubicBezTo>
                <a:pt x="4396" y="688186"/>
                <a:pt x="-13717" y="666072"/>
                <a:pt x="14315" y="631032"/>
              </a:cubicBezTo>
              <a:cubicBezTo>
                <a:pt x="22155" y="621232"/>
                <a:pt x="37727" y="621586"/>
                <a:pt x="50033" y="619125"/>
              </a:cubicBezTo>
              <a:cubicBezTo>
                <a:pt x="77551" y="613621"/>
                <a:pt x="105596" y="611188"/>
                <a:pt x="133377" y="607219"/>
              </a:cubicBezTo>
              <a:cubicBezTo>
                <a:pt x="125440" y="595313"/>
                <a:pt x="121989" y="578599"/>
                <a:pt x="109565" y="571500"/>
              </a:cubicBezTo>
              <a:cubicBezTo>
                <a:pt x="91994" y="561460"/>
                <a:pt x="57549" y="578384"/>
                <a:pt x="50033" y="559594"/>
              </a:cubicBezTo>
              <a:cubicBezTo>
                <a:pt x="18569" y="480935"/>
                <a:pt x="57719" y="456659"/>
                <a:pt x="97658" y="416719"/>
              </a:cubicBezTo>
              <a:cubicBezTo>
                <a:pt x="109564" y="420688"/>
                <a:pt x="122406" y="422530"/>
                <a:pt x="133377" y="428625"/>
              </a:cubicBezTo>
              <a:cubicBezTo>
                <a:pt x="256204" y="496862"/>
                <a:pt x="159709" y="461213"/>
                <a:pt x="240533" y="488157"/>
              </a:cubicBezTo>
              <a:cubicBezTo>
                <a:pt x="264346" y="484188"/>
                <a:pt x="287830" y="476250"/>
                <a:pt x="311971" y="476250"/>
              </a:cubicBezTo>
              <a:cubicBezTo>
                <a:pt x="326917" y="476250"/>
                <a:pt x="378474" y="494449"/>
                <a:pt x="395315" y="500063"/>
              </a:cubicBezTo>
              <a:cubicBezTo>
                <a:pt x="482559" y="558225"/>
                <a:pt x="377491" y="496498"/>
                <a:pt x="573908" y="535782"/>
              </a:cubicBezTo>
              <a:cubicBezTo>
                <a:pt x="587940" y="538588"/>
                <a:pt x="597721" y="551657"/>
                <a:pt x="609627" y="559594"/>
              </a:cubicBezTo>
              <a:cubicBezTo>
                <a:pt x="613596" y="579438"/>
                <a:pt x="603433" y="610075"/>
                <a:pt x="621533" y="619125"/>
              </a:cubicBezTo>
              <a:cubicBezTo>
                <a:pt x="678683" y="647700"/>
                <a:pt x="710751" y="601345"/>
                <a:pt x="740596" y="571500"/>
              </a:cubicBezTo>
              <a:cubicBezTo>
                <a:pt x="744565" y="543719"/>
                <a:pt x="745118" y="515231"/>
                <a:pt x="752502" y="488157"/>
              </a:cubicBezTo>
              <a:cubicBezTo>
                <a:pt x="757172" y="471034"/>
                <a:pt x="786160" y="455300"/>
                <a:pt x="776315" y="440532"/>
              </a:cubicBezTo>
              <a:cubicBezTo>
                <a:pt x="762392" y="419647"/>
                <a:pt x="728690" y="424657"/>
                <a:pt x="704877" y="416719"/>
              </a:cubicBezTo>
              <a:lnTo>
                <a:pt x="669158" y="404813"/>
              </a:lnTo>
              <a:cubicBezTo>
                <a:pt x="580472" y="345686"/>
                <a:pt x="689401" y="421681"/>
                <a:pt x="597721" y="345282"/>
              </a:cubicBezTo>
              <a:cubicBezTo>
                <a:pt x="586728" y="336121"/>
                <a:pt x="573908" y="329407"/>
                <a:pt x="562002" y="321469"/>
              </a:cubicBezTo>
              <a:cubicBezTo>
                <a:pt x="554065" y="309563"/>
                <a:pt x="535384" y="299782"/>
                <a:pt x="538190" y="285750"/>
              </a:cubicBezTo>
              <a:cubicBezTo>
                <a:pt x="546845" y="242475"/>
                <a:pt x="593228" y="268378"/>
                <a:pt x="609627" y="273844"/>
              </a:cubicBezTo>
              <a:cubicBezTo>
                <a:pt x="617565" y="285750"/>
                <a:pt x="619471" y="306459"/>
                <a:pt x="633440" y="309563"/>
              </a:cubicBezTo>
              <a:cubicBezTo>
                <a:pt x="718356" y="328434"/>
                <a:pt x="712761" y="309722"/>
                <a:pt x="728690" y="261938"/>
              </a:cubicBezTo>
              <a:cubicBezTo>
                <a:pt x="699259" y="173649"/>
                <a:pt x="745060" y="277565"/>
                <a:pt x="669158" y="214313"/>
              </a:cubicBezTo>
              <a:cubicBezTo>
                <a:pt x="655523" y="202951"/>
                <a:pt x="653283" y="182563"/>
                <a:pt x="645346" y="166688"/>
              </a:cubicBezTo>
              <a:cubicBezTo>
                <a:pt x="657252" y="158750"/>
                <a:pt x="666814" y="144171"/>
                <a:pt x="681065" y="142875"/>
              </a:cubicBezTo>
              <a:cubicBezTo>
                <a:pt x="778500" y="134017"/>
                <a:pt x="756253" y="153212"/>
                <a:pt x="823940" y="178594"/>
              </a:cubicBezTo>
              <a:cubicBezTo>
                <a:pt x="839262" y="184340"/>
                <a:pt x="855831" y="186004"/>
                <a:pt x="871565" y="190500"/>
              </a:cubicBezTo>
              <a:cubicBezTo>
                <a:pt x="883632" y="193948"/>
                <a:pt x="895377" y="198438"/>
                <a:pt x="907283" y="202407"/>
              </a:cubicBezTo>
              <a:cubicBezTo>
                <a:pt x="923158" y="214313"/>
                <a:pt x="943374" y="221978"/>
                <a:pt x="954908" y="238125"/>
              </a:cubicBezTo>
              <a:cubicBezTo>
                <a:pt x="993038" y="291505"/>
                <a:pt x="937842" y="279241"/>
                <a:pt x="990627" y="321469"/>
              </a:cubicBezTo>
              <a:cubicBezTo>
                <a:pt x="1000427" y="329309"/>
                <a:pt x="1014440" y="329406"/>
                <a:pt x="1026346" y="333375"/>
              </a:cubicBezTo>
              <a:cubicBezTo>
                <a:pt x="1077940" y="329406"/>
                <a:pt x="1132036" y="337833"/>
                <a:pt x="1181127" y="321469"/>
              </a:cubicBezTo>
              <a:cubicBezTo>
                <a:pt x="1193033" y="317500"/>
                <a:pt x="1169221" y="298300"/>
                <a:pt x="1169221" y="285750"/>
              </a:cubicBezTo>
              <a:cubicBezTo>
                <a:pt x="1169221" y="265513"/>
                <a:pt x="1162044" y="232954"/>
                <a:pt x="1181127" y="226219"/>
              </a:cubicBezTo>
              <a:cubicBezTo>
                <a:pt x="1241124" y="205044"/>
                <a:pt x="1308127" y="218282"/>
                <a:pt x="1371627" y="214313"/>
              </a:cubicBezTo>
              <a:cubicBezTo>
                <a:pt x="1367658" y="194469"/>
                <a:pt x="1372676" y="170328"/>
                <a:pt x="1359721" y="154782"/>
              </a:cubicBezTo>
              <a:cubicBezTo>
                <a:pt x="1349245" y="142211"/>
                <a:pt x="1327830" y="147371"/>
                <a:pt x="1312096" y="142875"/>
              </a:cubicBezTo>
              <a:cubicBezTo>
                <a:pt x="1300029" y="139427"/>
                <a:pt x="1288283" y="134938"/>
                <a:pt x="1276377" y="130969"/>
              </a:cubicBezTo>
              <a:cubicBezTo>
                <a:pt x="1272408" y="119063"/>
                <a:pt x="1261023" y="107317"/>
                <a:pt x="1264471" y="95250"/>
              </a:cubicBezTo>
              <a:cubicBezTo>
                <a:pt x="1282235" y="33077"/>
                <a:pt x="1320080" y="45091"/>
                <a:pt x="1371627" y="35719"/>
              </a:cubicBezTo>
              <a:cubicBezTo>
                <a:pt x="1391537" y="32099"/>
                <a:pt x="1411634" y="29138"/>
                <a:pt x="1431158" y="23813"/>
              </a:cubicBezTo>
              <a:cubicBezTo>
                <a:pt x="1455374" y="17209"/>
                <a:pt x="1502596" y="0"/>
                <a:pt x="1502596" y="0"/>
              </a:cubicBezTo>
              <a:cubicBezTo>
                <a:pt x="1514502" y="7938"/>
                <a:pt x="1528197" y="13694"/>
                <a:pt x="1538315" y="23813"/>
              </a:cubicBezTo>
              <a:cubicBezTo>
                <a:pt x="1548433" y="33931"/>
                <a:pt x="1547984" y="57356"/>
                <a:pt x="1562127" y="59532"/>
              </a:cubicBezTo>
              <a:cubicBezTo>
                <a:pt x="1656351" y="74028"/>
                <a:pt x="1847877" y="71438"/>
                <a:pt x="1847877" y="71438"/>
              </a:cubicBezTo>
            </a:path>
          </a:pathLst>
        </a:cu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401109</xdr:colOff>
      <xdr:row>2</xdr:row>
      <xdr:rowOff>76199</xdr:rowOff>
    </xdr:from>
    <xdr:to>
      <xdr:col>3</xdr:col>
      <xdr:colOff>1257300</xdr:colOff>
      <xdr:row>4</xdr:row>
      <xdr:rowOff>19050</xdr:rowOff>
    </xdr:to>
    <xdr:sp macro="" textlink="">
      <xdr:nvSpPr>
        <xdr:cNvPr id="4" name="フリーフォーム 3">
          <a:extLst>
            <a:ext uri="{FF2B5EF4-FFF2-40B4-BE49-F238E27FC236}">
              <a16:creationId xmlns:a16="http://schemas.microsoft.com/office/drawing/2014/main" id="{00000000-0008-0000-0A00-000004000000}"/>
            </a:ext>
          </a:extLst>
        </xdr:cNvPr>
        <xdr:cNvSpPr/>
      </xdr:nvSpPr>
      <xdr:spPr>
        <a:xfrm>
          <a:off x="1467909" y="452437"/>
          <a:ext cx="856191" cy="219076"/>
        </a:xfrm>
        <a:custGeom>
          <a:avLst/>
          <a:gdLst>
            <a:gd name="connsiteX0" fmla="*/ 67470 w 603251"/>
            <a:gd name="connsiteY0" fmla="*/ 527622 h 527622"/>
            <a:gd name="connsiteX1" fmla="*/ 127001 w 603251"/>
            <a:gd name="connsiteY1" fmla="*/ 515716 h 527622"/>
            <a:gd name="connsiteX2" fmla="*/ 162720 w 603251"/>
            <a:gd name="connsiteY2" fmla="*/ 491904 h 527622"/>
            <a:gd name="connsiteX3" fmla="*/ 210345 w 603251"/>
            <a:gd name="connsiteY3" fmla="*/ 479997 h 527622"/>
            <a:gd name="connsiteX4" fmla="*/ 198439 w 603251"/>
            <a:gd name="connsiteY4" fmla="*/ 337122 h 527622"/>
            <a:gd name="connsiteX5" fmla="*/ 138908 w 603251"/>
            <a:gd name="connsiteY5" fmla="*/ 349029 h 527622"/>
            <a:gd name="connsiteX6" fmla="*/ 55564 w 603251"/>
            <a:gd name="connsiteY6" fmla="*/ 384747 h 527622"/>
            <a:gd name="connsiteX7" fmla="*/ 7939 w 603251"/>
            <a:gd name="connsiteY7" fmla="*/ 372841 h 527622"/>
            <a:gd name="connsiteX8" fmla="*/ 55564 w 603251"/>
            <a:gd name="connsiteY8" fmla="*/ 277591 h 527622"/>
            <a:gd name="connsiteX9" fmla="*/ 305595 w 603251"/>
            <a:gd name="connsiteY9" fmla="*/ 277591 h 527622"/>
            <a:gd name="connsiteX10" fmla="*/ 341314 w 603251"/>
            <a:gd name="connsiteY10" fmla="*/ 253779 h 527622"/>
            <a:gd name="connsiteX11" fmla="*/ 353220 w 603251"/>
            <a:gd name="connsiteY11" fmla="*/ 218060 h 527622"/>
            <a:gd name="connsiteX12" fmla="*/ 293689 w 603251"/>
            <a:gd name="connsiteY12" fmla="*/ 134716 h 527622"/>
            <a:gd name="connsiteX13" fmla="*/ 269876 w 603251"/>
            <a:gd name="connsiteY13" fmla="*/ 98997 h 527622"/>
            <a:gd name="connsiteX14" fmla="*/ 305595 w 603251"/>
            <a:gd name="connsiteY14" fmla="*/ 87091 h 527622"/>
            <a:gd name="connsiteX15" fmla="*/ 412751 w 603251"/>
            <a:gd name="connsiteY15" fmla="*/ 15654 h 527622"/>
            <a:gd name="connsiteX16" fmla="*/ 603251 w 603251"/>
            <a:gd name="connsiteY16" fmla="*/ 15654 h 5276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603251" h="527622">
              <a:moveTo>
                <a:pt x="67470" y="527622"/>
              </a:moveTo>
              <a:cubicBezTo>
                <a:pt x="87314" y="523653"/>
                <a:pt x="108053" y="522821"/>
                <a:pt x="127001" y="515716"/>
              </a:cubicBezTo>
              <a:cubicBezTo>
                <a:pt x="140399" y="510692"/>
                <a:pt x="149567" y="497541"/>
                <a:pt x="162720" y="491904"/>
              </a:cubicBezTo>
              <a:cubicBezTo>
                <a:pt x="177761" y="485458"/>
                <a:pt x="194470" y="483966"/>
                <a:pt x="210345" y="479997"/>
              </a:cubicBezTo>
              <a:cubicBezTo>
                <a:pt x="206376" y="432372"/>
                <a:pt x="221323" y="379077"/>
                <a:pt x="198439" y="337122"/>
              </a:cubicBezTo>
              <a:cubicBezTo>
                <a:pt x="188749" y="319356"/>
                <a:pt x="157856" y="341923"/>
                <a:pt x="138908" y="349029"/>
              </a:cubicBezTo>
              <a:cubicBezTo>
                <a:pt x="-25524" y="410692"/>
                <a:pt x="248691" y="336466"/>
                <a:pt x="55564" y="384747"/>
              </a:cubicBezTo>
              <a:cubicBezTo>
                <a:pt x="39689" y="380778"/>
                <a:pt x="14385" y="387881"/>
                <a:pt x="7939" y="372841"/>
              </a:cubicBezTo>
              <a:cubicBezTo>
                <a:pt x="-17410" y="313694"/>
                <a:pt x="23236" y="299143"/>
                <a:pt x="55564" y="277591"/>
              </a:cubicBezTo>
              <a:cubicBezTo>
                <a:pt x="161250" y="295205"/>
                <a:pt x="163718" y="301237"/>
                <a:pt x="305595" y="277591"/>
              </a:cubicBezTo>
              <a:cubicBezTo>
                <a:pt x="319710" y="275239"/>
                <a:pt x="329408" y="261716"/>
                <a:pt x="341314" y="253779"/>
              </a:cubicBezTo>
              <a:cubicBezTo>
                <a:pt x="345283" y="241873"/>
                <a:pt x="354995" y="230484"/>
                <a:pt x="353220" y="218060"/>
              </a:cubicBezTo>
              <a:cubicBezTo>
                <a:pt x="347142" y="175516"/>
                <a:pt x="317990" y="163877"/>
                <a:pt x="293689" y="134716"/>
              </a:cubicBezTo>
              <a:cubicBezTo>
                <a:pt x="284528" y="123723"/>
                <a:pt x="277814" y="110903"/>
                <a:pt x="269876" y="98997"/>
              </a:cubicBezTo>
              <a:cubicBezTo>
                <a:pt x="281782" y="95028"/>
                <a:pt x="294624" y="93186"/>
                <a:pt x="305595" y="87091"/>
              </a:cubicBezTo>
              <a:lnTo>
                <a:pt x="412751" y="15654"/>
              </a:lnTo>
              <a:cubicBezTo>
                <a:pt x="465586" y="-19569"/>
                <a:pt x="539751" y="15654"/>
                <a:pt x="603251" y="15654"/>
              </a:cubicBezTo>
            </a:path>
          </a:pathLst>
        </a:cu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204000</xdr:colOff>
      <xdr:row>5</xdr:row>
      <xdr:rowOff>138112</xdr:rowOff>
    </xdr:from>
    <xdr:to>
      <xdr:col>0</xdr:col>
      <xdr:colOff>340995</xdr:colOff>
      <xdr:row>7</xdr:row>
      <xdr:rowOff>133350</xdr:rowOff>
    </xdr:to>
    <xdr:sp macro="" textlink="">
      <xdr:nvSpPr>
        <xdr:cNvPr id="5" name="フリーフォーム 4">
          <a:extLst>
            <a:ext uri="{FF2B5EF4-FFF2-40B4-BE49-F238E27FC236}">
              <a16:creationId xmlns:a16="http://schemas.microsoft.com/office/drawing/2014/main" id="{00000000-0008-0000-0A00-000005000000}"/>
            </a:ext>
          </a:extLst>
        </xdr:cNvPr>
        <xdr:cNvSpPr/>
      </xdr:nvSpPr>
      <xdr:spPr>
        <a:xfrm>
          <a:off x="204000" y="928687"/>
          <a:ext cx="136995" cy="271463"/>
        </a:xfrm>
        <a:custGeom>
          <a:avLst/>
          <a:gdLst>
            <a:gd name="connsiteX0" fmla="*/ 379406 w 440030"/>
            <a:gd name="connsiteY0" fmla="*/ 11907 h 440532"/>
            <a:gd name="connsiteX1" fmla="*/ 319875 w 440030"/>
            <a:gd name="connsiteY1" fmla="*/ 47625 h 440532"/>
            <a:gd name="connsiteX2" fmla="*/ 188906 w 440030"/>
            <a:gd name="connsiteY2" fmla="*/ 71438 h 440532"/>
            <a:gd name="connsiteX3" fmla="*/ 177000 w 440030"/>
            <a:gd name="connsiteY3" fmla="*/ 190500 h 440532"/>
            <a:gd name="connsiteX4" fmla="*/ 153187 w 440030"/>
            <a:gd name="connsiteY4" fmla="*/ 226219 h 440532"/>
            <a:gd name="connsiteX5" fmla="*/ 200812 w 440030"/>
            <a:gd name="connsiteY5" fmla="*/ 285750 h 440532"/>
            <a:gd name="connsiteX6" fmla="*/ 165094 w 440030"/>
            <a:gd name="connsiteY6" fmla="*/ 297657 h 440532"/>
            <a:gd name="connsiteX7" fmla="*/ 10312 w 440030"/>
            <a:gd name="connsiteY7" fmla="*/ 309563 h 440532"/>
            <a:gd name="connsiteX8" fmla="*/ 22219 w 440030"/>
            <a:gd name="connsiteY8" fmla="*/ 404813 h 440532"/>
            <a:gd name="connsiteX9" fmla="*/ 46031 w 440030"/>
            <a:gd name="connsiteY9" fmla="*/ 440532 h 440532"/>
            <a:gd name="connsiteX10" fmla="*/ 117469 w 440030"/>
            <a:gd name="connsiteY10" fmla="*/ 416719 h 440532"/>
            <a:gd name="connsiteX11" fmla="*/ 188906 w 440030"/>
            <a:gd name="connsiteY11" fmla="*/ 369094 h 440532"/>
            <a:gd name="connsiteX12" fmla="*/ 296062 w 440030"/>
            <a:gd name="connsiteY12" fmla="*/ 250032 h 440532"/>
            <a:gd name="connsiteX13" fmla="*/ 307969 w 440030"/>
            <a:gd name="connsiteY13" fmla="*/ 154782 h 440532"/>
            <a:gd name="connsiteX14" fmla="*/ 343687 w 440030"/>
            <a:gd name="connsiteY14" fmla="*/ 142875 h 440532"/>
            <a:gd name="connsiteX15" fmla="*/ 403219 w 440030"/>
            <a:gd name="connsiteY15" fmla="*/ 130969 h 440532"/>
            <a:gd name="connsiteX16" fmla="*/ 438937 w 440030"/>
            <a:gd name="connsiteY16" fmla="*/ 59532 h 440532"/>
            <a:gd name="connsiteX17" fmla="*/ 438937 w 440030"/>
            <a:gd name="connsiteY17" fmla="*/ 0 h 4405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440030" h="440532">
              <a:moveTo>
                <a:pt x="379406" y="11907"/>
              </a:moveTo>
              <a:cubicBezTo>
                <a:pt x="359562" y="23813"/>
                <a:pt x="342784" y="44352"/>
                <a:pt x="319875" y="47625"/>
              </a:cubicBezTo>
              <a:cubicBezTo>
                <a:pt x="175783" y="68209"/>
                <a:pt x="241698" y="-7749"/>
                <a:pt x="188906" y="71438"/>
              </a:cubicBezTo>
              <a:cubicBezTo>
                <a:pt x="216190" y="180570"/>
                <a:pt x="239950" y="148535"/>
                <a:pt x="177000" y="190500"/>
              </a:cubicBezTo>
              <a:cubicBezTo>
                <a:pt x="169062" y="202406"/>
                <a:pt x="155539" y="212104"/>
                <a:pt x="153187" y="226219"/>
              </a:cubicBezTo>
              <a:cubicBezTo>
                <a:pt x="147436" y="260724"/>
                <a:pt x="179943" y="271837"/>
                <a:pt x="200812" y="285750"/>
              </a:cubicBezTo>
              <a:cubicBezTo>
                <a:pt x="188906" y="289719"/>
                <a:pt x="177547" y="296100"/>
                <a:pt x="165094" y="297657"/>
              </a:cubicBezTo>
              <a:cubicBezTo>
                <a:pt x="113747" y="304075"/>
                <a:pt x="51709" y="278515"/>
                <a:pt x="10312" y="309563"/>
              </a:cubicBezTo>
              <a:cubicBezTo>
                <a:pt x="-15286" y="328761"/>
                <a:pt x="13800" y="373943"/>
                <a:pt x="22219" y="404813"/>
              </a:cubicBezTo>
              <a:cubicBezTo>
                <a:pt x="25984" y="418618"/>
                <a:pt x="38094" y="428626"/>
                <a:pt x="46031" y="440532"/>
              </a:cubicBezTo>
              <a:cubicBezTo>
                <a:pt x="69844" y="432594"/>
                <a:pt x="96584" y="430642"/>
                <a:pt x="117469" y="416719"/>
              </a:cubicBezTo>
              <a:cubicBezTo>
                <a:pt x="141281" y="400844"/>
                <a:pt x="168669" y="389331"/>
                <a:pt x="188906" y="369094"/>
              </a:cubicBezTo>
              <a:cubicBezTo>
                <a:pt x="282368" y="275632"/>
                <a:pt x="250457" y="318440"/>
                <a:pt x="296062" y="250032"/>
              </a:cubicBezTo>
              <a:cubicBezTo>
                <a:pt x="300031" y="218282"/>
                <a:pt x="294974" y="184021"/>
                <a:pt x="307969" y="154782"/>
              </a:cubicBezTo>
              <a:cubicBezTo>
                <a:pt x="313066" y="143314"/>
                <a:pt x="331512" y="145919"/>
                <a:pt x="343687" y="142875"/>
              </a:cubicBezTo>
              <a:cubicBezTo>
                <a:pt x="363320" y="137967"/>
                <a:pt x="383375" y="134938"/>
                <a:pt x="403219" y="130969"/>
              </a:cubicBezTo>
              <a:cubicBezTo>
                <a:pt x="419581" y="106425"/>
                <a:pt x="435145" y="89865"/>
                <a:pt x="438937" y="59532"/>
              </a:cubicBezTo>
              <a:cubicBezTo>
                <a:pt x="441398" y="39841"/>
                <a:pt x="438937" y="19844"/>
                <a:pt x="438937" y="0"/>
              </a:cubicBezTo>
            </a:path>
          </a:pathLst>
        </a:cu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71967</xdr:colOff>
      <xdr:row>15</xdr:row>
      <xdr:rowOff>1059</xdr:rowOff>
    </xdr:from>
    <xdr:to>
      <xdr:col>3</xdr:col>
      <xdr:colOff>566208</xdr:colOff>
      <xdr:row>17</xdr:row>
      <xdr:rowOff>1057</xdr:rowOff>
    </xdr:to>
    <xdr:sp macro="" textlink="">
      <xdr:nvSpPr>
        <xdr:cNvPr id="6" name="フリーフォーム 5">
          <a:extLst>
            <a:ext uri="{FF2B5EF4-FFF2-40B4-BE49-F238E27FC236}">
              <a16:creationId xmlns:a16="http://schemas.microsoft.com/office/drawing/2014/main" id="{00000000-0008-0000-0A00-000006000000}"/>
            </a:ext>
          </a:extLst>
        </xdr:cNvPr>
        <xdr:cNvSpPr/>
      </xdr:nvSpPr>
      <xdr:spPr>
        <a:xfrm>
          <a:off x="1138767" y="2172759"/>
          <a:ext cx="494241" cy="276223"/>
        </a:xfrm>
        <a:custGeom>
          <a:avLst/>
          <a:gdLst>
            <a:gd name="connsiteX0" fmla="*/ 1071562 w 1107281"/>
            <a:gd name="connsiteY0" fmla="*/ 35719 h 657893"/>
            <a:gd name="connsiteX1" fmla="*/ 976312 w 1107281"/>
            <a:gd name="connsiteY1" fmla="*/ 47625 h 657893"/>
            <a:gd name="connsiteX2" fmla="*/ 940594 w 1107281"/>
            <a:gd name="connsiteY2" fmla="*/ 71437 h 657893"/>
            <a:gd name="connsiteX3" fmla="*/ 892969 w 1107281"/>
            <a:gd name="connsiteY3" fmla="*/ 35719 h 657893"/>
            <a:gd name="connsiteX4" fmla="*/ 857250 w 1107281"/>
            <a:gd name="connsiteY4" fmla="*/ 23812 h 657893"/>
            <a:gd name="connsiteX5" fmla="*/ 738187 w 1107281"/>
            <a:gd name="connsiteY5" fmla="*/ 35719 h 657893"/>
            <a:gd name="connsiteX6" fmla="*/ 654844 w 1107281"/>
            <a:gd name="connsiteY6" fmla="*/ 47625 h 657893"/>
            <a:gd name="connsiteX7" fmla="*/ 607219 w 1107281"/>
            <a:gd name="connsiteY7" fmla="*/ 119062 h 657893"/>
            <a:gd name="connsiteX8" fmla="*/ 440531 w 1107281"/>
            <a:gd name="connsiteY8" fmla="*/ 107156 h 657893"/>
            <a:gd name="connsiteX9" fmla="*/ 428625 w 1107281"/>
            <a:gd name="connsiteY9" fmla="*/ 35719 h 657893"/>
            <a:gd name="connsiteX10" fmla="*/ 392906 w 1107281"/>
            <a:gd name="connsiteY10" fmla="*/ 23812 h 657893"/>
            <a:gd name="connsiteX11" fmla="*/ 357187 w 1107281"/>
            <a:gd name="connsiteY11" fmla="*/ 0 h 657893"/>
            <a:gd name="connsiteX12" fmla="*/ 178594 w 1107281"/>
            <a:gd name="connsiteY12" fmla="*/ 11906 h 657893"/>
            <a:gd name="connsiteX13" fmla="*/ 154781 w 1107281"/>
            <a:gd name="connsiteY13" fmla="*/ 47625 h 657893"/>
            <a:gd name="connsiteX14" fmla="*/ 119062 w 1107281"/>
            <a:gd name="connsiteY14" fmla="*/ 190500 h 657893"/>
            <a:gd name="connsiteX15" fmla="*/ 107156 w 1107281"/>
            <a:gd name="connsiteY15" fmla="*/ 226219 h 657893"/>
            <a:gd name="connsiteX16" fmla="*/ 35719 w 1107281"/>
            <a:gd name="connsiteY16" fmla="*/ 273844 h 657893"/>
            <a:gd name="connsiteX17" fmla="*/ 23812 w 1107281"/>
            <a:gd name="connsiteY17" fmla="*/ 321469 h 657893"/>
            <a:gd name="connsiteX18" fmla="*/ 35719 w 1107281"/>
            <a:gd name="connsiteY18" fmla="*/ 392906 h 657893"/>
            <a:gd name="connsiteX19" fmla="*/ 71437 w 1107281"/>
            <a:gd name="connsiteY19" fmla="*/ 404812 h 657893"/>
            <a:gd name="connsiteX20" fmla="*/ 190500 w 1107281"/>
            <a:gd name="connsiteY20" fmla="*/ 428625 h 657893"/>
            <a:gd name="connsiteX21" fmla="*/ 95250 w 1107281"/>
            <a:gd name="connsiteY21" fmla="*/ 440531 h 657893"/>
            <a:gd name="connsiteX22" fmla="*/ 47625 w 1107281"/>
            <a:gd name="connsiteY22" fmla="*/ 452437 h 657893"/>
            <a:gd name="connsiteX23" fmla="*/ 0 w 1107281"/>
            <a:gd name="connsiteY23" fmla="*/ 523875 h 657893"/>
            <a:gd name="connsiteX24" fmla="*/ 83344 w 1107281"/>
            <a:gd name="connsiteY24" fmla="*/ 547687 h 657893"/>
            <a:gd name="connsiteX25" fmla="*/ 107156 w 1107281"/>
            <a:gd name="connsiteY25" fmla="*/ 583406 h 657893"/>
            <a:gd name="connsiteX26" fmla="*/ 95250 w 1107281"/>
            <a:gd name="connsiteY26" fmla="*/ 619125 h 657893"/>
            <a:gd name="connsiteX27" fmla="*/ 142875 w 1107281"/>
            <a:gd name="connsiteY27" fmla="*/ 642937 h 657893"/>
            <a:gd name="connsiteX28" fmla="*/ 202406 w 1107281"/>
            <a:gd name="connsiteY28" fmla="*/ 583406 h 657893"/>
            <a:gd name="connsiteX29" fmla="*/ 238125 w 1107281"/>
            <a:gd name="connsiteY29" fmla="*/ 559594 h 657893"/>
            <a:gd name="connsiteX30" fmla="*/ 357187 w 1107281"/>
            <a:gd name="connsiteY30" fmla="*/ 523875 h 657893"/>
            <a:gd name="connsiteX31" fmla="*/ 404812 w 1107281"/>
            <a:gd name="connsiteY31" fmla="*/ 440531 h 657893"/>
            <a:gd name="connsiteX32" fmla="*/ 440531 w 1107281"/>
            <a:gd name="connsiteY32" fmla="*/ 404812 h 657893"/>
            <a:gd name="connsiteX33" fmla="*/ 535781 w 1107281"/>
            <a:gd name="connsiteY33" fmla="*/ 381000 h 657893"/>
            <a:gd name="connsiteX34" fmla="*/ 571500 w 1107281"/>
            <a:gd name="connsiteY34" fmla="*/ 357187 h 657893"/>
            <a:gd name="connsiteX35" fmla="*/ 595312 w 1107281"/>
            <a:gd name="connsiteY35" fmla="*/ 202406 h 657893"/>
            <a:gd name="connsiteX36" fmla="*/ 690562 w 1107281"/>
            <a:gd name="connsiteY36" fmla="*/ 226219 h 657893"/>
            <a:gd name="connsiteX37" fmla="*/ 726281 w 1107281"/>
            <a:gd name="connsiteY37" fmla="*/ 250031 h 657893"/>
            <a:gd name="connsiteX38" fmla="*/ 881062 w 1107281"/>
            <a:gd name="connsiteY38" fmla="*/ 261937 h 657893"/>
            <a:gd name="connsiteX39" fmla="*/ 1012031 w 1107281"/>
            <a:gd name="connsiteY39" fmla="*/ 273844 h 657893"/>
            <a:gd name="connsiteX40" fmla="*/ 1035844 w 1107281"/>
            <a:gd name="connsiteY40" fmla="*/ 226219 h 657893"/>
            <a:gd name="connsiteX41" fmla="*/ 1047750 w 1107281"/>
            <a:gd name="connsiteY41" fmla="*/ 154781 h 657893"/>
            <a:gd name="connsiteX42" fmla="*/ 1095375 w 1107281"/>
            <a:gd name="connsiteY42" fmla="*/ 142875 h 657893"/>
            <a:gd name="connsiteX43" fmla="*/ 1107281 w 1107281"/>
            <a:gd name="connsiteY43" fmla="*/ 107156 h 657893"/>
            <a:gd name="connsiteX44" fmla="*/ 1071562 w 1107281"/>
            <a:gd name="connsiteY44" fmla="*/ 23812 h 657893"/>
            <a:gd name="connsiteX45" fmla="*/ 1071562 w 1107281"/>
            <a:gd name="connsiteY45" fmla="*/ 35719 h 6578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1107281" h="657893">
              <a:moveTo>
                <a:pt x="1071562" y="35719"/>
              </a:moveTo>
              <a:cubicBezTo>
                <a:pt x="1055687" y="39688"/>
                <a:pt x="1007182" y="39206"/>
                <a:pt x="976312" y="47625"/>
              </a:cubicBezTo>
              <a:cubicBezTo>
                <a:pt x="962507" y="51390"/>
                <a:pt x="954759" y="73461"/>
                <a:pt x="940594" y="71437"/>
              </a:cubicBezTo>
              <a:cubicBezTo>
                <a:pt x="920950" y="68631"/>
                <a:pt x="910198" y="45564"/>
                <a:pt x="892969" y="35719"/>
              </a:cubicBezTo>
              <a:cubicBezTo>
                <a:pt x="882072" y="29492"/>
                <a:pt x="869156" y="27781"/>
                <a:pt x="857250" y="23812"/>
              </a:cubicBezTo>
              <a:lnTo>
                <a:pt x="738187" y="35719"/>
              </a:lnTo>
              <a:cubicBezTo>
                <a:pt x="710316" y="38998"/>
                <a:pt x="678520" y="32559"/>
                <a:pt x="654844" y="47625"/>
              </a:cubicBezTo>
              <a:cubicBezTo>
                <a:pt x="630699" y="62990"/>
                <a:pt x="607219" y="119062"/>
                <a:pt x="607219" y="119062"/>
              </a:cubicBezTo>
              <a:cubicBezTo>
                <a:pt x="551656" y="115093"/>
                <a:pt x="491009" y="130712"/>
                <a:pt x="440531" y="107156"/>
              </a:cubicBezTo>
              <a:cubicBezTo>
                <a:pt x="418655" y="96947"/>
                <a:pt x="440602" y="56679"/>
                <a:pt x="428625" y="35719"/>
              </a:cubicBezTo>
              <a:cubicBezTo>
                <a:pt x="422398" y="24822"/>
                <a:pt x="404131" y="29425"/>
                <a:pt x="392906" y="23812"/>
              </a:cubicBezTo>
              <a:cubicBezTo>
                <a:pt x="380107" y="17413"/>
                <a:pt x="369093" y="7937"/>
                <a:pt x="357187" y="0"/>
              </a:cubicBezTo>
              <a:cubicBezTo>
                <a:pt x="297656" y="3969"/>
                <a:pt x="236671" y="-1759"/>
                <a:pt x="178594" y="11906"/>
              </a:cubicBezTo>
              <a:cubicBezTo>
                <a:pt x="164665" y="15183"/>
                <a:pt x="158252" y="33743"/>
                <a:pt x="154781" y="47625"/>
              </a:cubicBezTo>
              <a:cubicBezTo>
                <a:pt x="114321" y="209463"/>
                <a:pt x="173550" y="108769"/>
                <a:pt x="119062" y="190500"/>
              </a:cubicBezTo>
              <a:cubicBezTo>
                <a:pt x="115093" y="202406"/>
                <a:pt x="116030" y="217345"/>
                <a:pt x="107156" y="226219"/>
              </a:cubicBezTo>
              <a:cubicBezTo>
                <a:pt x="86919" y="246456"/>
                <a:pt x="35719" y="273844"/>
                <a:pt x="35719" y="273844"/>
              </a:cubicBezTo>
              <a:cubicBezTo>
                <a:pt x="31750" y="289719"/>
                <a:pt x="23812" y="305105"/>
                <a:pt x="23812" y="321469"/>
              </a:cubicBezTo>
              <a:cubicBezTo>
                <a:pt x="23812" y="345610"/>
                <a:pt x="23742" y="371946"/>
                <a:pt x="35719" y="392906"/>
              </a:cubicBezTo>
              <a:cubicBezTo>
                <a:pt x="41946" y="403802"/>
                <a:pt x="59208" y="401990"/>
                <a:pt x="71437" y="404812"/>
              </a:cubicBezTo>
              <a:cubicBezTo>
                <a:pt x="110874" y="413913"/>
                <a:pt x="150812" y="420687"/>
                <a:pt x="190500" y="428625"/>
              </a:cubicBezTo>
              <a:cubicBezTo>
                <a:pt x="158750" y="432594"/>
                <a:pt x="126812" y="435271"/>
                <a:pt x="95250" y="440531"/>
              </a:cubicBezTo>
              <a:cubicBezTo>
                <a:pt x="79109" y="443221"/>
                <a:pt x="59940" y="441662"/>
                <a:pt x="47625" y="452437"/>
              </a:cubicBezTo>
              <a:cubicBezTo>
                <a:pt x="26087" y="471283"/>
                <a:pt x="0" y="523875"/>
                <a:pt x="0" y="523875"/>
              </a:cubicBezTo>
              <a:cubicBezTo>
                <a:pt x="55843" y="607642"/>
                <a:pt x="-19644" y="518263"/>
                <a:pt x="83344" y="547687"/>
              </a:cubicBezTo>
              <a:cubicBezTo>
                <a:pt x="97103" y="551618"/>
                <a:pt x="99219" y="571500"/>
                <a:pt x="107156" y="583406"/>
              </a:cubicBezTo>
              <a:cubicBezTo>
                <a:pt x="103187" y="595312"/>
                <a:pt x="100863" y="607900"/>
                <a:pt x="95250" y="619125"/>
              </a:cubicBezTo>
              <a:cubicBezTo>
                <a:pt x="68193" y="673239"/>
                <a:pt x="40203" y="660050"/>
                <a:pt x="142875" y="642937"/>
              </a:cubicBezTo>
              <a:cubicBezTo>
                <a:pt x="238126" y="579438"/>
                <a:pt x="123031" y="662781"/>
                <a:pt x="202406" y="583406"/>
              </a:cubicBezTo>
              <a:cubicBezTo>
                <a:pt x="212524" y="573288"/>
                <a:pt x="225049" y="565406"/>
                <a:pt x="238125" y="559594"/>
              </a:cubicBezTo>
              <a:cubicBezTo>
                <a:pt x="275399" y="543028"/>
                <a:pt x="317603" y="533771"/>
                <a:pt x="357187" y="523875"/>
              </a:cubicBezTo>
              <a:cubicBezTo>
                <a:pt x="453839" y="427223"/>
                <a:pt x="340852" y="552462"/>
                <a:pt x="404812" y="440531"/>
              </a:cubicBezTo>
              <a:cubicBezTo>
                <a:pt x="413166" y="425911"/>
                <a:pt x="426521" y="414152"/>
                <a:pt x="440531" y="404812"/>
              </a:cubicBezTo>
              <a:cubicBezTo>
                <a:pt x="456221" y="394352"/>
                <a:pt x="527195" y="382717"/>
                <a:pt x="535781" y="381000"/>
              </a:cubicBezTo>
              <a:cubicBezTo>
                <a:pt x="547687" y="373062"/>
                <a:pt x="569476" y="371353"/>
                <a:pt x="571500" y="357187"/>
              </a:cubicBezTo>
              <a:cubicBezTo>
                <a:pt x="595455" y="189504"/>
                <a:pt x="504565" y="232655"/>
                <a:pt x="595312" y="202406"/>
              </a:cubicBezTo>
              <a:cubicBezTo>
                <a:pt x="617963" y="206936"/>
                <a:pt x="666150" y="214013"/>
                <a:pt x="690562" y="226219"/>
              </a:cubicBezTo>
              <a:cubicBezTo>
                <a:pt x="703361" y="232618"/>
                <a:pt x="712217" y="247394"/>
                <a:pt x="726281" y="250031"/>
              </a:cubicBezTo>
              <a:cubicBezTo>
                <a:pt x="777141" y="259567"/>
                <a:pt x="829468" y="257968"/>
                <a:pt x="881062" y="261937"/>
              </a:cubicBezTo>
              <a:cubicBezTo>
                <a:pt x="927671" y="293010"/>
                <a:pt x="937762" y="310978"/>
                <a:pt x="1012031" y="273844"/>
              </a:cubicBezTo>
              <a:cubicBezTo>
                <a:pt x="1027906" y="265907"/>
                <a:pt x="1027906" y="242094"/>
                <a:pt x="1035844" y="226219"/>
              </a:cubicBezTo>
              <a:cubicBezTo>
                <a:pt x="1039813" y="202406"/>
                <a:pt x="1033718" y="174425"/>
                <a:pt x="1047750" y="154781"/>
              </a:cubicBezTo>
              <a:cubicBezTo>
                <a:pt x="1057261" y="141465"/>
                <a:pt x="1082597" y="153097"/>
                <a:pt x="1095375" y="142875"/>
              </a:cubicBezTo>
              <a:cubicBezTo>
                <a:pt x="1105175" y="135035"/>
                <a:pt x="1103312" y="119062"/>
                <a:pt x="1107281" y="107156"/>
              </a:cubicBezTo>
              <a:cubicBezTo>
                <a:pt x="1102650" y="88631"/>
                <a:pt x="1095055" y="35559"/>
                <a:pt x="1071562" y="23812"/>
              </a:cubicBezTo>
              <a:cubicBezTo>
                <a:pt x="1057363" y="16712"/>
                <a:pt x="1087437" y="31750"/>
                <a:pt x="1071562" y="35719"/>
              </a:cubicBezTo>
              <a:close/>
            </a:path>
          </a:pathLst>
        </a:cu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2319</xdr:colOff>
      <xdr:row>20</xdr:row>
      <xdr:rowOff>97631</xdr:rowOff>
    </xdr:from>
    <xdr:to>
      <xdr:col>3</xdr:col>
      <xdr:colOff>142875</xdr:colOff>
      <xdr:row>22</xdr:row>
      <xdr:rowOff>114300</xdr:rowOff>
    </xdr:to>
    <xdr:sp macro="" textlink="">
      <xdr:nvSpPr>
        <xdr:cNvPr id="7" name="フリーフォーム 6">
          <a:extLst>
            <a:ext uri="{FF2B5EF4-FFF2-40B4-BE49-F238E27FC236}">
              <a16:creationId xmlns:a16="http://schemas.microsoft.com/office/drawing/2014/main" id="{00000000-0008-0000-0A00-000007000000}"/>
            </a:ext>
          </a:extLst>
        </xdr:cNvPr>
        <xdr:cNvSpPr/>
      </xdr:nvSpPr>
      <xdr:spPr>
        <a:xfrm>
          <a:off x="1069119" y="2959894"/>
          <a:ext cx="140556" cy="292894"/>
        </a:xfrm>
        <a:custGeom>
          <a:avLst/>
          <a:gdLst>
            <a:gd name="connsiteX0" fmla="*/ 18160 w 470631"/>
            <a:gd name="connsiteY0" fmla="*/ 71438 h 525995"/>
            <a:gd name="connsiteX1" fmla="*/ 125316 w 470631"/>
            <a:gd name="connsiteY1" fmla="*/ 35719 h 525995"/>
            <a:gd name="connsiteX2" fmla="*/ 137223 w 470631"/>
            <a:gd name="connsiteY2" fmla="*/ 0 h 525995"/>
            <a:gd name="connsiteX3" fmla="*/ 208660 w 470631"/>
            <a:gd name="connsiteY3" fmla="*/ 11907 h 525995"/>
            <a:gd name="connsiteX4" fmla="*/ 232473 w 470631"/>
            <a:gd name="connsiteY4" fmla="*/ 83344 h 525995"/>
            <a:gd name="connsiteX5" fmla="*/ 256285 w 470631"/>
            <a:gd name="connsiteY5" fmla="*/ 119063 h 525995"/>
            <a:gd name="connsiteX6" fmla="*/ 292004 w 470631"/>
            <a:gd name="connsiteY6" fmla="*/ 130969 h 525995"/>
            <a:gd name="connsiteX7" fmla="*/ 327723 w 470631"/>
            <a:gd name="connsiteY7" fmla="*/ 107157 h 525995"/>
            <a:gd name="connsiteX8" fmla="*/ 399160 w 470631"/>
            <a:gd name="connsiteY8" fmla="*/ 154782 h 525995"/>
            <a:gd name="connsiteX9" fmla="*/ 411066 w 470631"/>
            <a:gd name="connsiteY9" fmla="*/ 190500 h 525995"/>
            <a:gd name="connsiteX10" fmla="*/ 387254 w 470631"/>
            <a:gd name="connsiteY10" fmla="*/ 297657 h 525995"/>
            <a:gd name="connsiteX11" fmla="*/ 399160 w 470631"/>
            <a:gd name="connsiteY11" fmla="*/ 404813 h 525995"/>
            <a:gd name="connsiteX12" fmla="*/ 458691 w 470631"/>
            <a:gd name="connsiteY12" fmla="*/ 476250 h 525995"/>
            <a:gd name="connsiteX13" fmla="*/ 422973 w 470631"/>
            <a:gd name="connsiteY13" fmla="*/ 523875 h 525995"/>
            <a:gd name="connsiteX14" fmla="*/ 351535 w 470631"/>
            <a:gd name="connsiteY14" fmla="*/ 464344 h 525995"/>
            <a:gd name="connsiteX15" fmla="*/ 315816 w 470631"/>
            <a:gd name="connsiteY15" fmla="*/ 452438 h 525995"/>
            <a:gd name="connsiteX16" fmla="*/ 280098 w 470631"/>
            <a:gd name="connsiteY16" fmla="*/ 428625 h 525995"/>
            <a:gd name="connsiteX17" fmla="*/ 172941 w 470631"/>
            <a:gd name="connsiteY17" fmla="*/ 464344 h 525995"/>
            <a:gd name="connsiteX18" fmla="*/ 113410 w 470631"/>
            <a:gd name="connsiteY18" fmla="*/ 404813 h 525995"/>
            <a:gd name="connsiteX19" fmla="*/ 77691 w 470631"/>
            <a:gd name="connsiteY19" fmla="*/ 333375 h 525995"/>
            <a:gd name="connsiteX20" fmla="*/ 53879 w 470631"/>
            <a:gd name="connsiteY20" fmla="*/ 285750 h 525995"/>
            <a:gd name="connsiteX21" fmla="*/ 65785 w 470631"/>
            <a:gd name="connsiteY21" fmla="*/ 238125 h 525995"/>
            <a:gd name="connsiteX22" fmla="*/ 113410 w 470631"/>
            <a:gd name="connsiteY22" fmla="*/ 166688 h 525995"/>
            <a:gd name="connsiteX23" fmla="*/ 77691 w 470631"/>
            <a:gd name="connsiteY23" fmla="*/ 142875 h 525995"/>
            <a:gd name="connsiteX24" fmla="*/ 6254 w 470631"/>
            <a:gd name="connsiteY24" fmla="*/ 130969 h 525995"/>
            <a:gd name="connsiteX25" fmla="*/ 18160 w 470631"/>
            <a:gd name="connsiteY25" fmla="*/ 71438 h 5259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70631" h="525995">
              <a:moveTo>
                <a:pt x="18160" y="71438"/>
              </a:moveTo>
              <a:cubicBezTo>
                <a:pt x="38004" y="55563"/>
                <a:pt x="99559" y="67916"/>
                <a:pt x="125316" y="35719"/>
              </a:cubicBezTo>
              <a:cubicBezTo>
                <a:pt x="133156" y="25919"/>
                <a:pt x="133254" y="11906"/>
                <a:pt x="137223" y="0"/>
              </a:cubicBezTo>
              <a:cubicBezTo>
                <a:pt x="161035" y="3969"/>
                <a:pt x="190492" y="-3990"/>
                <a:pt x="208660" y="11907"/>
              </a:cubicBezTo>
              <a:cubicBezTo>
                <a:pt x="227550" y="28436"/>
                <a:pt x="218550" y="62459"/>
                <a:pt x="232473" y="83344"/>
              </a:cubicBezTo>
              <a:cubicBezTo>
                <a:pt x="240410" y="95250"/>
                <a:pt x="245111" y="110124"/>
                <a:pt x="256285" y="119063"/>
              </a:cubicBezTo>
              <a:cubicBezTo>
                <a:pt x="266085" y="126903"/>
                <a:pt x="280098" y="127000"/>
                <a:pt x="292004" y="130969"/>
              </a:cubicBezTo>
              <a:cubicBezTo>
                <a:pt x="303910" y="123032"/>
                <a:pt x="313608" y="109509"/>
                <a:pt x="327723" y="107157"/>
              </a:cubicBezTo>
              <a:cubicBezTo>
                <a:pt x="357261" y="102234"/>
                <a:pt x="384290" y="139912"/>
                <a:pt x="399160" y="154782"/>
              </a:cubicBezTo>
              <a:cubicBezTo>
                <a:pt x="403129" y="166688"/>
                <a:pt x="411066" y="177950"/>
                <a:pt x="411066" y="190500"/>
              </a:cubicBezTo>
              <a:cubicBezTo>
                <a:pt x="411066" y="232409"/>
                <a:pt x="399532" y="260823"/>
                <a:pt x="387254" y="297657"/>
              </a:cubicBezTo>
              <a:cubicBezTo>
                <a:pt x="391223" y="333376"/>
                <a:pt x="390444" y="369948"/>
                <a:pt x="399160" y="404813"/>
              </a:cubicBezTo>
              <a:cubicBezTo>
                <a:pt x="404685" y="426914"/>
                <a:pt x="445363" y="462922"/>
                <a:pt x="458691" y="476250"/>
              </a:cubicBezTo>
              <a:cubicBezTo>
                <a:pt x="469466" y="508574"/>
                <a:pt x="490997" y="533592"/>
                <a:pt x="422973" y="523875"/>
              </a:cubicBezTo>
              <a:cubicBezTo>
                <a:pt x="398182" y="520334"/>
                <a:pt x="368027" y="475338"/>
                <a:pt x="351535" y="464344"/>
              </a:cubicBezTo>
              <a:cubicBezTo>
                <a:pt x="341092" y="457382"/>
                <a:pt x="327722" y="456407"/>
                <a:pt x="315816" y="452438"/>
              </a:cubicBezTo>
              <a:cubicBezTo>
                <a:pt x="303910" y="444500"/>
                <a:pt x="294320" y="430205"/>
                <a:pt x="280098" y="428625"/>
              </a:cubicBezTo>
              <a:cubicBezTo>
                <a:pt x="225101" y="422514"/>
                <a:pt x="210635" y="439215"/>
                <a:pt x="172941" y="464344"/>
              </a:cubicBezTo>
              <a:cubicBezTo>
                <a:pt x="109442" y="369093"/>
                <a:pt x="192785" y="484188"/>
                <a:pt x="113410" y="404813"/>
              </a:cubicBezTo>
              <a:cubicBezTo>
                <a:pt x="84812" y="376215"/>
                <a:pt x="92215" y="367265"/>
                <a:pt x="77691" y="333375"/>
              </a:cubicBezTo>
              <a:cubicBezTo>
                <a:pt x="70699" y="317061"/>
                <a:pt x="61816" y="301625"/>
                <a:pt x="53879" y="285750"/>
              </a:cubicBezTo>
              <a:cubicBezTo>
                <a:pt x="57848" y="269875"/>
                <a:pt x="58467" y="252761"/>
                <a:pt x="65785" y="238125"/>
              </a:cubicBezTo>
              <a:cubicBezTo>
                <a:pt x="78584" y="212527"/>
                <a:pt x="113410" y="166688"/>
                <a:pt x="113410" y="166688"/>
              </a:cubicBezTo>
              <a:cubicBezTo>
                <a:pt x="101504" y="158750"/>
                <a:pt x="91266" y="147400"/>
                <a:pt x="77691" y="142875"/>
              </a:cubicBezTo>
              <a:cubicBezTo>
                <a:pt x="54789" y="135241"/>
                <a:pt x="27214" y="142946"/>
                <a:pt x="6254" y="130969"/>
              </a:cubicBezTo>
              <a:cubicBezTo>
                <a:pt x="-4643" y="124742"/>
                <a:pt x="-1684" y="87313"/>
                <a:pt x="18160" y="71438"/>
              </a:cubicBezTo>
              <a:close/>
            </a:path>
          </a:pathLst>
        </a:cu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682623</xdr:colOff>
      <xdr:row>3</xdr:row>
      <xdr:rowOff>39688</xdr:rowOff>
    </xdr:from>
    <xdr:to>
      <xdr:col>3</xdr:col>
      <xdr:colOff>1031874</xdr:colOff>
      <xdr:row>4</xdr:row>
      <xdr:rowOff>134938</xdr:rowOff>
    </xdr:to>
    <xdr:sp macro="" textlink="">
      <xdr:nvSpPr>
        <xdr:cNvPr id="8" name="円/楕円 7">
          <a:extLst>
            <a:ext uri="{FF2B5EF4-FFF2-40B4-BE49-F238E27FC236}">
              <a16:creationId xmlns:a16="http://schemas.microsoft.com/office/drawing/2014/main" id="{00000000-0008-0000-0A00-000008000000}"/>
            </a:ext>
          </a:extLst>
        </xdr:cNvPr>
        <xdr:cNvSpPr/>
      </xdr:nvSpPr>
      <xdr:spPr>
        <a:xfrm>
          <a:off x="1749423" y="554038"/>
          <a:ext cx="349251" cy="233363"/>
        </a:xfrm>
        <a:prstGeom prst="ellipse">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A</a:t>
          </a:r>
          <a:r>
            <a:rPr kumimoji="1" lang="ja-JP" altLang="en-US" sz="700">
              <a:solidFill>
                <a:srgbClr val="FF0000"/>
              </a:solidFill>
            </a:rPr>
            <a:t>博多</a:t>
          </a:r>
          <a:endParaRPr kumimoji="1" lang="en-US" altLang="ja-JP" sz="700">
            <a:solidFill>
              <a:srgbClr val="FF0000"/>
            </a:solidFill>
          </a:endParaRPr>
        </a:p>
        <a:p>
          <a:pPr algn="ctr"/>
          <a:endParaRPr kumimoji="1" lang="en-US" altLang="ja-JP" sz="300">
            <a:solidFill>
              <a:srgbClr val="FF0000"/>
            </a:solidFill>
          </a:endParaRPr>
        </a:p>
        <a:p>
          <a:pPr algn="ctr"/>
          <a:endParaRPr kumimoji="1" lang="ja-JP" altLang="en-US" sz="700"/>
        </a:p>
      </xdr:txBody>
    </xdr:sp>
    <xdr:clientData/>
  </xdr:twoCellAnchor>
  <xdr:twoCellAnchor>
    <xdr:from>
      <xdr:col>3</xdr:col>
      <xdr:colOff>952500</xdr:colOff>
      <xdr:row>11</xdr:row>
      <xdr:rowOff>55563</xdr:rowOff>
    </xdr:from>
    <xdr:to>
      <xdr:col>3</xdr:col>
      <xdr:colOff>1428752</xdr:colOff>
      <xdr:row>12</xdr:row>
      <xdr:rowOff>127000</xdr:rowOff>
    </xdr:to>
    <xdr:sp macro="" textlink="">
      <xdr:nvSpPr>
        <xdr:cNvPr id="9" name="円/楕円 8">
          <a:extLst>
            <a:ext uri="{FF2B5EF4-FFF2-40B4-BE49-F238E27FC236}">
              <a16:creationId xmlns:a16="http://schemas.microsoft.com/office/drawing/2014/main" id="{00000000-0008-0000-0A00-000009000000}"/>
            </a:ext>
          </a:extLst>
        </xdr:cNvPr>
        <xdr:cNvSpPr/>
      </xdr:nvSpPr>
      <xdr:spPr>
        <a:xfrm>
          <a:off x="2257425" y="1722438"/>
          <a:ext cx="476252" cy="214312"/>
        </a:xfrm>
        <a:prstGeom prst="ellips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L</a:t>
          </a:r>
          <a:r>
            <a:rPr kumimoji="1" lang="ja-JP" altLang="en-US" sz="700">
              <a:solidFill>
                <a:srgbClr val="FF0000"/>
              </a:solidFill>
            </a:rPr>
            <a:t>・熊本</a:t>
          </a:r>
          <a:endParaRPr kumimoji="1" lang="en-US" altLang="ja-JP" sz="700">
            <a:solidFill>
              <a:srgbClr val="FF0000"/>
            </a:solidFill>
          </a:endParaRPr>
        </a:p>
        <a:p>
          <a:pPr algn="ctr"/>
          <a:endParaRPr kumimoji="1" lang="en-US" altLang="ja-JP" sz="700">
            <a:solidFill>
              <a:srgbClr val="FF0000"/>
            </a:solidFill>
          </a:endParaRPr>
        </a:p>
        <a:p>
          <a:pPr algn="ctr"/>
          <a:endParaRPr kumimoji="1" lang="ja-JP" altLang="en-US" sz="1050"/>
        </a:p>
      </xdr:txBody>
    </xdr:sp>
    <xdr:clientData/>
  </xdr:twoCellAnchor>
  <xdr:twoCellAnchor>
    <xdr:from>
      <xdr:col>3</xdr:col>
      <xdr:colOff>1031875</xdr:colOff>
      <xdr:row>1</xdr:row>
      <xdr:rowOff>39688</xdr:rowOff>
    </xdr:from>
    <xdr:to>
      <xdr:col>4</xdr:col>
      <xdr:colOff>7937</xdr:colOff>
      <xdr:row>2</xdr:row>
      <xdr:rowOff>63501</xdr:rowOff>
    </xdr:to>
    <xdr:sp macro="" textlink="">
      <xdr:nvSpPr>
        <xdr:cNvPr id="10" name="円/楕円 9">
          <a:extLst>
            <a:ext uri="{FF2B5EF4-FFF2-40B4-BE49-F238E27FC236}">
              <a16:creationId xmlns:a16="http://schemas.microsoft.com/office/drawing/2014/main" id="{00000000-0008-0000-0A00-00000A000000}"/>
            </a:ext>
          </a:extLst>
        </xdr:cNvPr>
        <xdr:cNvSpPr/>
      </xdr:nvSpPr>
      <xdr:spPr>
        <a:xfrm>
          <a:off x="2336800" y="277813"/>
          <a:ext cx="700087" cy="166688"/>
        </a:xfrm>
        <a:prstGeom prst="ellipse">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B</a:t>
          </a:r>
          <a:r>
            <a:rPr kumimoji="1" lang="ja-JP" altLang="en-US" sz="600">
              <a:solidFill>
                <a:srgbClr val="FF0000"/>
              </a:solidFill>
            </a:rPr>
            <a:t>北九州</a:t>
          </a:r>
          <a:r>
            <a:rPr kumimoji="1" lang="en-US" altLang="ja-JP" sz="600">
              <a:solidFill>
                <a:srgbClr val="FF0000"/>
              </a:solidFill>
            </a:rPr>
            <a:t> </a:t>
          </a:r>
          <a:endParaRPr kumimoji="1" lang="ja-JP" altLang="en-US" sz="600">
            <a:solidFill>
              <a:srgbClr val="FF0000"/>
            </a:solidFill>
          </a:endParaRPr>
        </a:p>
      </xdr:txBody>
    </xdr:sp>
    <xdr:clientData/>
  </xdr:twoCellAnchor>
  <xdr:twoCellAnchor>
    <xdr:from>
      <xdr:col>2</xdr:col>
      <xdr:colOff>325437</xdr:colOff>
      <xdr:row>11</xdr:row>
      <xdr:rowOff>7938</xdr:rowOff>
    </xdr:from>
    <xdr:to>
      <xdr:col>3</xdr:col>
      <xdr:colOff>230188</xdr:colOff>
      <xdr:row>12</xdr:row>
      <xdr:rowOff>103188</xdr:rowOff>
    </xdr:to>
    <xdr:sp macro="" textlink="">
      <xdr:nvSpPr>
        <xdr:cNvPr id="11" name="円/楕円 10">
          <a:extLst>
            <a:ext uri="{FF2B5EF4-FFF2-40B4-BE49-F238E27FC236}">
              <a16:creationId xmlns:a16="http://schemas.microsoft.com/office/drawing/2014/main" id="{00000000-0008-0000-0A00-00000B000000}"/>
            </a:ext>
          </a:extLst>
        </xdr:cNvPr>
        <xdr:cNvSpPr/>
      </xdr:nvSpPr>
      <xdr:spPr>
        <a:xfrm>
          <a:off x="1049337" y="1674813"/>
          <a:ext cx="485776" cy="238125"/>
        </a:xfrm>
        <a:prstGeom prst="ellipse">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300">
            <a:solidFill>
              <a:srgbClr val="FF0000"/>
            </a:solidFill>
          </a:endParaRPr>
        </a:p>
        <a:p>
          <a:pPr algn="ctr"/>
          <a:r>
            <a:rPr kumimoji="1" lang="en-US" altLang="ja-JP" sz="700">
              <a:solidFill>
                <a:srgbClr val="FF0000"/>
              </a:solidFill>
            </a:rPr>
            <a:t>H</a:t>
          </a:r>
          <a:r>
            <a:rPr kumimoji="1" lang="ja-JP" altLang="en-US" sz="700">
              <a:solidFill>
                <a:srgbClr val="FF0000"/>
              </a:solidFill>
            </a:rPr>
            <a:t>・長崎</a:t>
          </a:r>
          <a:endParaRPr kumimoji="1" lang="en-US" altLang="ja-JP" sz="700">
            <a:solidFill>
              <a:srgbClr val="FF0000"/>
            </a:solidFill>
          </a:endParaRPr>
        </a:p>
        <a:p>
          <a:pPr algn="ctr"/>
          <a:endParaRPr kumimoji="1" lang="ja-JP" altLang="en-US" sz="700">
            <a:solidFill>
              <a:srgbClr val="FF0000"/>
            </a:solidFill>
          </a:endParaRPr>
        </a:p>
      </xdr:txBody>
    </xdr:sp>
    <xdr:clientData/>
  </xdr:twoCellAnchor>
  <xdr:twoCellAnchor>
    <xdr:from>
      <xdr:col>3</xdr:col>
      <xdr:colOff>1277938</xdr:colOff>
      <xdr:row>10</xdr:row>
      <xdr:rowOff>95249</xdr:rowOff>
    </xdr:from>
    <xdr:to>
      <xdr:col>4</xdr:col>
      <xdr:colOff>222251</xdr:colOff>
      <xdr:row>11</xdr:row>
      <xdr:rowOff>79375</xdr:rowOff>
    </xdr:to>
    <xdr:sp macro="" textlink="">
      <xdr:nvSpPr>
        <xdr:cNvPr id="12" name="円/楕円 11">
          <a:extLst>
            <a:ext uri="{FF2B5EF4-FFF2-40B4-BE49-F238E27FC236}">
              <a16:creationId xmlns:a16="http://schemas.microsoft.com/office/drawing/2014/main" id="{00000000-0008-0000-0A00-00000C000000}"/>
            </a:ext>
          </a:extLst>
        </xdr:cNvPr>
        <xdr:cNvSpPr/>
      </xdr:nvSpPr>
      <xdr:spPr>
        <a:xfrm>
          <a:off x="2582863" y="1619249"/>
          <a:ext cx="668338" cy="127001"/>
        </a:xfrm>
        <a:prstGeom prst="ellips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M</a:t>
          </a:r>
          <a:r>
            <a:rPr kumimoji="1" lang="ja-JP" altLang="en-US" sz="600">
              <a:solidFill>
                <a:srgbClr val="FF0000"/>
              </a:solidFill>
            </a:rPr>
            <a:t>　阿蘇方面</a:t>
          </a:r>
          <a:endParaRPr kumimoji="1" lang="en-US" altLang="ja-JP" sz="600">
            <a:solidFill>
              <a:srgbClr val="FF0000"/>
            </a:solidFill>
          </a:endParaRPr>
        </a:p>
      </xdr:txBody>
    </xdr:sp>
    <xdr:clientData/>
  </xdr:twoCellAnchor>
  <xdr:twoCellAnchor>
    <xdr:from>
      <xdr:col>3</xdr:col>
      <xdr:colOff>563564</xdr:colOff>
      <xdr:row>6</xdr:row>
      <xdr:rowOff>126999</xdr:rowOff>
    </xdr:from>
    <xdr:to>
      <xdr:col>3</xdr:col>
      <xdr:colOff>1119187</xdr:colOff>
      <xdr:row>8</xdr:row>
      <xdr:rowOff>47624</xdr:rowOff>
    </xdr:to>
    <xdr:sp macro="" textlink="">
      <xdr:nvSpPr>
        <xdr:cNvPr id="13" name="円/楕円 12">
          <a:extLst>
            <a:ext uri="{FF2B5EF4-FFF2-40B4-BE49-F238E27FC236}">
              <a16:creationId xmlns:a16="http://schemas.microsoft.com/office/drawing/2014/main" id="{00000000-0008-0000-0A00-00000D000000}"/>
            </a:ext>
          </a:extLst>
        </xdr:cNvPr>
        <xdr:cNvSpPr/>
      </xdr:nvSpPr>
      <xdr:spPr>
        <a:xfrm>
          <a:off x="1868489" y="1079499"/>
          <a:ext cx="555623" cy="206375"/>
        </a:xfrm>
        <a:prstGeom prst="ellipse">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D</a:t>
          </a:r>
          <a:r>
            <a:rPr kumimoji="1" lang="ja-JP" altLang="en-US" sz="700">
              <a:solidFill>
                <a:srgbClr val="FF0000"/>
              </a:solidFill>
            </a:rPr>
            <a:t>・柳川</a:t>
          </a:r>
          <a:endParaRPr kumimoji="1" lang="en-US" altLang="ja-JP" sz="700">
            <a:solidFill>
              <a:srgbClr val="FF0000"/>
            </a:solidFill>
          </a:endParaRPr>
        </a:p>
        <a:p>
          <a:pPr algn="ctr"/>
          <a:endParaRPr kumimoji="1" lang="ja-JP" altLang="en-US" sz="700">
            <a:solidFill>
              <a:srgbClr val="FF0000"/>
            </a:solidFill>
          </a:endParaRPr>
        </a:p>
      </xdr:txBody>
    </xdr:sp>
    <xdr:clientData/>
  </xdr:twoCellAnchor>
  <xdr:twoCellAnchor>
    <xdr:from>
      <xdr:col>3</xdr:col>
      <xdr:colOff>1016000</xdr:colOff>
      <xdr:row>17</xdr:row>
      <xdr:rowOff>1905</xdr:rowOff>
    </xdr:from>
    <xdr:to>
      <xdr:col>3</xdr:col>
      <xdr:colOff>1397000</xdr:colOff>
      <xdr:row>18</xdr:row>
      <xdr:rowOff>39688</xdr:rowOff>
    </xdr:to>
    <xdr:sp macro="" textlink="">
      <xdr:nvSpPr>
        <xdr:cNvPr id="14" name="円/楕円 13">
          <a:extLst>
            <a:ext uri="{FF2B5EF4-FFF2-40B4-BE49-F238E27FC236}">
              <a16:creationId xmlns:a16="http://schemas.microsoft.com/office/drawing/2014/main" id="{00000000-0008-0000-0A00-00000E000000}"/>
            </a:ext>
          </a:extLst>
        </xdr:cNvPr>
        <xdr:cNvSpPr/>
      </xdr:nvSpPr>
      <xdr:spPr>
        <a:xfrm>
          <a:off x="2320925" y="2526030"/>
          <a:ext cx="381000" cy="180658"/>
        </a:xfrm>
        <a:prstGeom prst="ellips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Q</a:t>
          </a:r>
          <a:r>
            <a:rPr kumimoji="1" lang="ja-JP" altLang="en-US" sz="600">
              <a:solidFill>
                <a:srgbClr val="FF0000"/>
              </a:solidFill>
            </a:rPr>
            <a:t>人吉</a:t>
          </a:r>
          <a:r>
            <a:rPr kumimoji="1" lang="en-US" altLang="ja-JP" sz="600">
              <a:solidFill>
                <a:srgbClr val="FF0000"/>
              </a:solidFill>
            </a:rPr>
            <a:t> </a:t>
          </a:r>
        </a:p>
        <a:p>
          <a:pPr algn="ctr"/>
          <a:endParaRPr kumimoji="1" lang="ja-JP" altLang="en-US" sz="600">
            <a:solidFill>
              <a:srgbClr val="FF0000"/>
            </a:solidFill>
          </a:endParaRPr>
        </a:p>
      </xdr:txBody>
    </xdr:sp>
    <xdr:clientData/>
  </xdr:twoCellAnchor>
  <xdr:twoCellAnchor>
    <xdr:from>
      <xdr:col>3</xdr:col>
      <xdr:colOff>142876</xdr:colOff>
      <xdr:row>4</xdr:row>
      <xdr:rowOff>95251</xdr:rowOff>
    </xdr:from>
    <xdr:to>
      <xdr:col>3</xdr:col>
      <xdr:colOff>611188</xdr:colOff>
      <xdr:row>6</xdr:row>
      <xdr:rowOff>31750</xdr:rowOff>
    </xdr:to>
    <xdr:sp macro="" textlink="">
      <xdr:nvSpPr>
        <xdr:cNvPr id="15" name="円/楕円 14">
          <a:extLst>
            <a:ext uri="{FF2B5EF4-FFF2-40B4-BE49-F238E27FC236}">
              <a16:creationId xmlns:a16="http://schemas.microsoft.com/office/drawing/2014/main" id="{00000000-0008-0000-0A00-00000F000000}"/>
            </a:ext>
          </a:extLst>
        </xdr:cNvPr>
        <xdr:cNvSpPr/>
      </xdr:nvSpPr>
      <xdr:spPr>
        <a:xfrm>
          <a:off x="1447801" y="762001"/>
          <a:ext cx="468312" cy="222249"/>
        </a:xfrm>
        <a:prstGeom prst="ellipse">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800">
              <a:solidFill>
                <a:srgbClr val="FF0000"/>
              </a:solidFill>
            </a:rPr>
            <a:t>F</a:t>
          </a:r>
          <a:r>
            <a:rPr kumimoji="1" lang="ja-JP" altLang="en-US" sz="800">
              <a:solidFill>
                <a:srgbClr val="FF0000"/>
              </a:solidFill>
            </a:rPr>
            <a:t>・唐津</a:t>
          </a:r>
          <a:endParaRPr kumimoji="1" lang="en-US" altLang="ja-JP" sz="800">
            <a:solidFill>
              <a:srgbClr val="FF0000"/>
            </a:solidFill>
          </a:endParaRPr>
        </a:p>
        <a:p>
          <a:pPr algn="ctr"/>
          <a:endParaRPr kumimoji="1" lang="ja-JP" altLang="en-US" sz="800">
            <a:solidFill>
              <a:srgbClr val="FF0000"/>
            </a:solidFill>
          </a:endParaRPr>
        </a:p>
      </xdr:txBody>
    </xdr:sp>
    <xdr:clientData/>
  </xdr:twoCellAnchor>
  <xdr:twoCellAnchor>
    <xdr:from>
      <xdr:col>3</xdr:col>
      <xdr:colOff>1000125</xdr:colOff>
      <xdr:row>4</xdr:row>
      <xdr:rowOff>87313</xdr:rowOff>
    </xdr:from>
    <xdr:to>
      <xdr:col>3</xdr:col>
      <xdr:colOff>1468438</xdr:colOff>
      <xdr:row>6</xdr:row>
      <xdr:rowOff>0</xdr:rowOff>
    </xdr:to>
    <xdr:sp macro="" textlink="">
      <xdr:nvSpPr>
        <xdr:cNvPr id="16" name="円/楕円 15">
          <a:extLst>
            <a:ext uri="{FF2B5EF4-FFF2-40B4-BE49-F238E27FC236}">
              <a16:creationId xmlns:a16="http://schemas.microsoft.com/office/drawing/2014/main" id="{00000000-0008-0000-0A00-000010000000}"/>
            </a:ext>
          </a:extLst>
        </xdr:cNvPr>
        <xdr:cNvSpPr/>
      </xdr:nvSpPr>
      <xdr:spPr>
        <a:xfrm>
          <a:off x="2066925" y="739776"/>
          <a:ext cx="468313" cy="188912"/>
        </a:xfrm>
        <a:prstGeom prst="ellipse">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C</a:t>
          </a:r>
          <a:r>
            <a:rPr kumimoji="1" lang="ja-JP" altLang="en-US" sz="600">
              <a:solidFill>
                <a:srgbClr val="FF0000"/>
              </a:solidFill>
            </a:rPr>
            <a:t>・大宰府</a:t>
          </a:r>
          <a:endParaRPr kumimoji="1" lang="en-US" altLang="ja-JP" sz="600">
            <a:solidFill>
              <a:srgbClr val="FF0000"/>
            </a:solidFill>
          </a:endParaRPr>
        </a:p>
        <a:p>
          <a:pPr algn="ctr"/>
          <a:endParaRPr kumimoji="1" lang="ja-JP" altLang="en-US" sz="600">
            <a:solidFill>
              <a:srgbClr val="FF0000"/>
            </a:solidFill>
          </a:endParaRPr>
        </a:p>
      </xdr:txBody>
    </xdr:sp>
    <xdr:clientData/>
  </xdr:twoCellAnchor>
  <xdr:twoCellAnchor>
    <xdr:from>
      <xdr:col>2</xdr:col>
      <xdr:colOff>325437</xdr:colOff>
      <xdr:row>2</xdr:row>
      <xdr:rowOff>134937</xdr:rowOff>
    </xdr:from>
    <xdr:to>
      <xdr:col>3</xdr:col>
      <xdr:colOff>246063</xdr:colOff>
      <xdr:row>4</xdr:row>
      <xdr:rowOff>55563</xdr:rowOff>
    </xdr:to>
    <xdr:sp macro="" textlink="">
      <xdr:nvSpPr>
        <xdr:cNvPr id="17" name="円/楕円 16">
          <a:extLst>
            <a:ext uri="{FF2B5EF4-FFF2-40B4-BE49-F238E27FC236}">
              <a16:creationId xmlns:a16="http://schemas.microsoft.com/office/drawing/2014/main" id="{00000000-0008-0000-0A00-000011000000}"/>
            </a:ext>
          </a:extLst>
        </xdr:cNvPr>
        <xdr:cNvSpPr/>
      </xdr:nvSpPr>
      <xdr:spPr>
        <a:xfrm>
          <a:off x="1049337" y="515937"/>
          <a:ext cx="501651" cy="206376"/>
        </a:xfrm>
        <a:prstGeom prst="ellipse">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E</a:t>
          </a:r>
          <a:r>
            <a:rPr kumimoji="1" lang="ja-JP" altLang="en-US" sz="700">
              <a:solidFill>
                <a:srgbClr val="FF0000"/>
              </a:solidFill>
            </a:rPr>
            <a:t>・呼子</a:t>
          </a:r>
          <a:endParaRPr kumimoji="1" lang="en-US" altLang="ja-JP" sz="700">
            <a:solidFill>
              <a:srgbClr val="FF0000"/>
            </a:solidFill>
          </a:endParaRPr>
        </a:p>
        <a:p>
          <a:pPr algn="ctr"/>
          <a:endParaRPr kumimoji="1" lang="ja-JP" altLang="en-US" sz="700">
            <a:solidFill>
              <a:srgbClr val="FF0000"/>
            </a:solidFill>
          </a:endParaRPr>
        </a:p>
      </xdr:txBody>
    </xdr:sp>
    <xdr:clientData/>
  </xdr:twoCellAnchor>
  <xdr:twoCellAnchor>
    <xdr:from>
      <xdr:col>3</xdr:col>
      <xdr:colOff>47627</xdr:colOff>
      <xdr:row>6</xdr:row>
      <xdr:rowOff>7938</xdr:rowOff>
    </xdr:from>
    <xdr:to>
      <xdr:col>3</xdr:col>
      <xdr:colOff>523877</xdr:colOff>
      <xdr:row>8</xdr:row>
      <xdr:rowOff>71438</xdr:rowOff>
    </xdr:to>
    <xdr:sp macro="" textlink="">
      <xdr:nvSpPr>
        <xdr:cNvPr id="18" name="円/楕円 17">
          <a:extLst>
            <a:ext uri="{FF2B5EF4-FFF2-40B4-BE49-F238E27FC236}">
              <a16:creationId xmlns:a16="http://schemas.microsoft.com/office/drawing/2014/main" id="{00000000-0008-0000-0A00-000012000000}"/>
            </a:ext>
          </a:extLst>
        </xdr:cNvPr>
        <xdr:cNvSpPr/>
      </xdr:nvSpPr>
      <xdr:spPr>
        <a:xfrm>
          <a:off x="1349377" y="960438"/>
          <a:ext cx="476250" cy="349250"/>
        </a:xfrm>
        <a:prstGeom prst="ellipse">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G</a:t>
          </a:r>
          <a:r>
            <a:rPr kumimoji="1" lang="ja-JP" altLang="en-US" sz="700">
              <a:solidFill>
                <a:srgbClr val="FF0000"/>
              </a:solidFill>
            </a:rPr>
            <a:t>・武雄</a:t>
          </a:r>
          <a:endParaRPr kumimoji="1" lang="en-US" altLang="ja-JP" sz="700">
            <a:solidFill>
              <a:srgbClr val="FF0000"/>
            </a:solidFill>
          </a:endParaRPr>
        </a:p>
        <a:p>
          <a:pPr algn="ctr"/>
          <a:r>
            <a:rPr kumimoji="1" lang="en-US" altLang="ja-JP" sz="700">
              <a:solidFill>
                <a:srgbClr val="FF0000"/>
              </a:solidFill>
            </a:rPr>
            <a:t> </a:t>
          </a:r>
          <a:r>
            <a:rPr kumimoji="1" lang="ja-JP" altLang="en-US" sz="700">
              <a:solidFill>
                <a:srgbClr val="FF0000"/>
              </a:solidFill>
            </a:rPr>
            <a:t>・有田</a:t>
          </a:r>
          <a:endParaRPr kumimoji="1" lang="en-US" altLang="ja-JP" sz="700">
            <a:solidFill>
              <a:srgbClr val="FF0000"/>
            </a:solidFill>
          </a:endParaRPr>
        </a:p>
        <a:p>
          <a:pPr algn="ctr"/>
          <a:endParaRPr kumimoji="1" lang="ja-JP" altLang="en-US" sz="700">
            <a:solidFill>
              <a:srgbClr val="FF0000"/>
            </a:solidFill>
          </a:endParaRPr>
        </a:p>
      </xdr:txBody>
    </xdr:sp>
    <xdr:clientData/>
  </xdr:twoCellAnchor>
  <xdr:twoCellAnchor>
    <xdr:from>
      <xdr:col>2</xdr:col>
      <xdr:colOff>0</xdr:colOff>
      <xdr:row>7</xdr:row>
      <xdr:rowOff>55563</xdr:rowOff>
    </xdr:from>
    <xdr:to>
      <xdr:col>3</xdr:col>
      <xdr:colOff>7939</xdr:colOff>
      <xdr:row>8</xdr:row>
      <xdr:rowOff>87314</xdr:rowOff>
    </xdr:to>
    <xdr:sp macro="" textlink="">
      <xdr:nvSpPr>
        <xdr:cNvPr id="19" name="円/楕円 18">
          <a:extLst>
            <a:ext uri="{FF2B5EF4-FFF2-40B4-BE49-F238E27FC236}">
              <a16:creationId xmlns:a16="http://schemas.microsoft.com/office/drawing/2014/main" id="{00000000-0008-0000-0A00-000013000000}"/>
            </a:ext>
          </a:extLst>
        </xdr:cNvPr>
        <xdr:cNvSpPr/>
      </xdr:nvSpPr>
      <xdr:spPr>
        <a:xfrm>
          <a:off x="723900" y="1150938"/>
          <a:ext cx="588964" cy="174626"/>
        </a:xfrm>
        <a:prstGeom prst="ellipse">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J</a:t>
          </a:r>
          <a:r>
            <a:rPr kumimoji="1" lang="ja-JP" altLang="en-US" sz="700">
              <a:solidFill>
                <a:srgbClr val="FF0000"/>
              </a:solidFill>
            </a:rPr>
            <a:t>・佐世保</a:t>
          </a:r>
          <a:endParaRPr kumimoji="1" lang="en-US" altLang="ja-JP" sz="700">
            <a:solidFill>
              <a:srgbClr val="FF0000"/>
            </a:solidFill>
          </a:endParaRPr>
        </a:p>
        <a:p>
          <a:pPr algn="ctr"/>
          <a:endParaRPr kumimoji="1" lang="ja-JP" altLang="en-US" sz="700">
            <a:solidFill>
              <a:srgbClr val="FF0000"/>
            </a:solidFill>
          </a:endParaRPr>
        </a:p>
      </xdr:txBody>
    </xdr:sp>
    <xdr:clientData/>
  </xdr:twoCellAnchor>
  <xdr:twoCellAnchor>
    <xdr:from>
      <xdr:col>3</xdr:col>
      <xdr:colOff>1373188</xdr:colOff>
      <xdr:row>12</xdr:row>
      <xdr:rowOff>111125</xdr:rowOff>
    </xdr:from>
    <xdr:to>
      <xdr:col>4</xdr:col>
      <xdr:colOff>150812</xdr:colOff>
      <xdr:row>14</xdr:row>
      <xdr:rowOff>1</xdr:rowOff>
    </xdr:to>
    <xdr:sp macro="" textlink="">
      <xdr:nvSpPr>
        <xdr:cNvPr id="20" name="円/楕円 19">
          <a:extLst>
            <a:ext uri="{FF2B5EF4-FFF2-40B4-BE49-F238E27FC236}">
              <a16:creationId xmlns:a16="http://schemas.microsoft.com/office/drawing/2014/main" id="{00000000-0008-0000-0A00-000014000000}"/>
            </a:ext>
          </a:extLst>
        </xdr:cNvPr>
        <xdr:cNvSpPr/>
      </xdr:nvSpPr>
      <xdr:spPr>
        <a:xfrm>
          <a:off x="2678113" y="1920875"/>
          <a:ext cx="501649" cy="174626"/>
        </a:xfrm>
        <a:prstGeom prst="ellips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N</a:t>
          </a:r>
          <a:r>
            <a:rPr kumimoji="1" lang="ja-JP" altLang="en-US" sz="700">
              <a:solidFill>
                <a:srgbClr val="FF0000"/>
              </a:solidFill>
            </a:rPr>
            <a:t>・高森</a:t>
          </a:r>
          <a:endParaRPr kumimoji="1" lang="en-US" altLang="ja-JP" sz="700">
            <a:solidFill>
              <a:srgbClr val="FF0000"/>
            </a:solidFill>
          </a:endParaRPr>
        </a:p>
        <a:p>
          <a:pPr algn="ctr"/>
          <a:endParaRPr kumimoji="1" lang="en-US" altLang="ja-JP" sz="300">
            <a:solidFill>
              <a:srgbClr val="FF0000"/>
            </a:solidFill>
          </a:endParaRPr>
        </a:p>
        <a:p>
          <a:pPr algn="ctr"/>
          <a:endParaRPr kumimoji="1" lang="ja-JP" altLang="en-US" sz="700"/>
        </a:p>
      </xdr:txBody>
    </xdr:sp>
    <xdr:clientData/>
  </xdr:twoCellAnchor>
  <xdr:twoCellAnchor>
    <xdr:from>
      <xdr:col>3</xdr:col>
      <xdr:colOff>174626</xdr:colOff>
      <xdr:row>15</xdr:row>
      <xdr:rowOff>126999</xdr:rowOff>
    </xdr:from>
    <xdr:to>
      <xdr:col>3</xdr:col>
      <xdr:colOff>611188</xdr:colOff>
      <xdr:row>17</xdr:row>
      <xdr:rowOff>55562</xdr:rowOff>
    </xdr:to>
    <xdr:sp macro="" textlink="">
      <xdr:nvSpPr>
        <xdr:cNvPr id="21" name="円/楕円 20">
          <a:extLst>
            <a:ext uri="{FF2B5EF4-FFF2-40B4-BE49-F238E27FC236}">
              <a16:creationId xmlns:a16="http://schemas.microsoft.com/office/drawing/2014/main" id="{00000000-0008-0000-0A00-000015000000}"/>
            </a:ext>
          </a:extLst>
        </xdr:cNvPr>
        <xdr:cNvSpPr/>
      </xdr:nvSpPr>
      <xdr:spPr>
        <a:xfrm>
          <a:off x="1479551" y="2365374"/>
          <a:ext cx="436562" cy="214313"/>
        </a:xfrm>
        <a:prstGeom prst="ellips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1050">
              <a:solidFill>
                <a:srgbClr val="FF0000"/>
              </a:solidFill>
            </a:rPr>
            <a:t>P</a:t>
          </a:r>
          <a:r>
            <a:rPr kumimoji="1" lang="ja-JP" altLang="en-US" sz="700">
              <a:solidFill>
                <a:srgbClr val="FF0000"/>
              </a:solidFill>
            </a:rPr>
            <a:t>天草</a:t>
          </a:r>
          <a:endParaRPr kumimoji="1" lang="en-US" altLang="ja-JP" sz="700">
            <a:solidFill>
              <a:srgbClr val="FF0000"/>
            </a:solidFill>
          </a:endParaRPr>
        </a:p>
        <a:p>
          <a:pPr algn="ctr"/>
          <a:endParaRPr kumimoji="1" lang="ja-JP" altLang="en-US" sz="1050"/>
        </a:p>
      </xdr:txBody>
    </xdr:sp>
    <xdr:clientData/>
  </xdr:twoCellAnchor>
  <xdr:twoCellAnchor>
    <xdr:from>
      <xdr:col>2</xdr:col>
      <xdr:colOff>539751</xdr:colOff>
      <xdr:row>12</xdr:row>
      <xdr:rowOff>111124</xdr:rowOff>
    </xdr:from>
    <xdr:to>
      <xdr:col>3</xdr:col>
      <xdr:colOff>658814</xdr:colOff>
      <xdr:row>13</xdr:row>
      <xdr:rowOff>127000</xdr:rowOff>
    </xdr:to>
    <xdr:sp macro="" textlink="">
      <xdr:nvSpPr>
        <xdr:cNvPr id="22" name="円/楕円 21">
          <a:extLst>
            <a:ext uri="{FF2B5EF4-FFF2-40B4-BE49-F238E27FC236}">
              <a16:creationId xmlns:a16="http://schemas.microsoft.com/office/drawing/2014/main" id="{00000000-0008-0000-0A00-000016000000}"/>
            </a:ext>
          </a:extLst>
        </xdr:cNvPr>
        <xdr:cNvSpPr/>
      </xdr:nvSpPr>
      <xdr:spPr>
        <a:xfrm>
          <a:off x="1263651" y="1920874"/>
          <a:ext cx="700088" cy="158751"/>
        </a:xfrm>
        <a:prstGeom prst="ellipse">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K</a:t>
          </a:r>
          <a:r>
            <a:rPr kumimoji="1" lang="ja-JP" altLang="en-US" sz="700">
              <a:solidFill>
                <a:srgbClr val="FF0000"/>
              </a:solidFill>
            </a:rPr>
            <a:t>・島原方面</a:t>
          </a:r>
          <a:endParaRPr kumimoji="1" lang="en-US" altLang="ja-JP" sz="700">
            <a:solidFill>
              <a:srgbClr val="FF0000"/>
            </a:solidFill>
          </a:endParaRPr>
        </a:p>
        <a:p>
          <a:pPr algn="ctr"/>
          <a:endParaRPr kumimoji="1" lang="en-US" altLang="ja-JP" sz="300">
            <a:solidFill>
              <a:srgbClr val="FF0000"/>
            </a:solidFill>
          </a:endParaRPr>
        </a:p>
        <a:p>
          <a:pPr algn="ctr"/>
          <a:endParaRPr kumimoji="1" lang="ja-JP" altLang="en-US" sz="700"/>
        </a:p>
      </xdr:txBody>
    </xdr:sp>
    <xdr:clientData/>
  </xdr:twoCellAnchor>
  <xdr:twoCellAnchor>
    <xdr:from>
      <xdr:col>3</xdr:col>
      <xdr:colOff>1373187</xdr:colOff>
      <xdr:row>15</xdr:row>
      <xdr:rowOff>111126</xdr:rowOff>
    </xdr:from>
    <xdr:to>
      <xdr:col>4</xdr:col>
      <xdr:colOff>254000</xdr:colOff>
      <xdr:row>17</xdr:row>
      <xdr:rowOff>7939</xdr:rowOff>
    </xdr:to>
    <xdr:sp macro="" textlink="">
      <xdr:nvSpPr>
        <xdr:cNvPr id="23" name="円/楕円 22">
          <a:extLst>
            <a:ext uri="{FF2B5EF4-FFF2-40B4-BE49-F238E27FC236}">
              <a16:creationId xmlns:a16="http://schemas.microsoft.com/office/drawing/2014/main" id="{00000000-0008-0000-0A00-000017000000}"/>
            </a:ext>
          </a:extLst>
        </xdr:cNvPr>
        <xdr:cNvSpPr/>
      </xdr:nvSpPr>
      <xdr:spPr>
        <a:xfrm>
          <a:off x="2678112" y="2349501"/>
          <a:ext cx="604838" cy="182563"/>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1000">
              <a:solidFill>
                <a:srgbClr val="FF0000"/>
              </a:solidFill>
            </a:rPr>
            <a:t>O</a:t>
          </a:r>
          <a:r>
            <a:rPr kumimoji="1" lang="ja-JP" altLang="en-US" sz="1000">
              <a:solidFill>
                <a:srgbClr val="FF0000"/>
              </a:solidFill>
            </a:rPr>
            <a:t>・</a:t>
          </a:r>
          <a:r>
            <a:rPr kumimoji="1" lang="ja-JP" altLang="en-US" sz="600">
              <a:solidFill>
                <a:srgbClr val="FF0000"/>
              </a:solidFill>
            </a:rPr>
            <a:t>高千穂</a:t>
          </a:r>
          <a:endParaRPr kumimoji="1" lang="en-US" altLang="ja-JP" sz="600">
            <a:solidFill>
              <a:srgbClr val="FF0000"/>
            </a:solidFill>
          </a:endParaRPr>
        </a:p>
        <a:p>
          <a:pPr algn="ctr"/>
          <a:endParaRPr kumimoji="1" lang="en-US" altLang="ja-JP" sz="600">
            <a:solidFill>
              <a:srgbClr val="FF0000"/>
            </a:solidFill>
          </a:endParaRPr>
        </a:p>
        <a:p>
          <a:pPr algn="ctr"/>
          <a:endParaRPr kumimoji="1" lang="ja-JP" altLang="en-US" sz="1000"/>
        </a:p>
      </xdr:txBody>
    </xdr:sp>
    <xdr:clientData/>
  </xdr:twoCellAnchor>
  <xdr:twoCellAnchor>
    <xdr:from>
      <xdr:col>3</xdr:col>
      <xdr:colOff>841376</xdr:colOff>
      <xdr:row>20</xdr:row>
      <xdr:rowOff>47624</xdr:rowOff>
    </xdr:from>
    <xdr:to>
      <xdr:col>3</xdr:col>
      <xdr:colOff>1301751</xdr:colOff>
      <xdr:row>21</xdr:row>
      <xdr:rowOff>111124</xdr:rowOff>
    </xdr:to>
    <xdr:sp macro="" textlink="">
      <xdr:nvSpPr>
        <xdr:cNvPr id="24" name="円/楕円 23">
          <a:extLst>
            <a:ext uri="{FF2B5EF4-FFF2-40B4-BE49-F238E27FC236}">
              <a16:creationId xmlns:a16="http://schemas.microsoft.com/office/drawing/2014/main" id="{00000000-0008-0000-0A00-000018000000}"/>
            </a:ext>
          </a:extLst>
        </xdr:cNvPr>
        <xdr:cNvSpPr/>
      </xdr:nvSpPr>
      <xdr:spPr>
        <a:xfrm>
          <a:off x="2146301" y="3000374"/>
          <a:ext cx="460375" cy="2063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えびの</a:t>
          </a:r>
        </a:p>
      </xdr:txBody>
    </xdr:sp>
    <xdr:clientData/>
  </xdr:twoCellAnchor>
  <xdr:twoCellAnchor>
    <xdr:from>
      <xdr:col>4</xdr:col>
      <xdr:colOff>523875</xdr:colOff>
      <xdr:row>10</xdr:row>
      <xdr:rowOff>134938</xdr:rowOff>
    </xdr:from>
    <xdr:to>
      <xdr:col>4</xdr:col>
      <xdr:colOff>1016000</xdr:colOff>
      <xdr:row>12</xdr:row>
      <xdr:rowOff>63502</xdr:rowOff>
    </xdr:to>
    <xdr:sp macro="" textlink="">
      <xdr:nvSpPr>
        <xdr:cNvPr id="25" name="円/楕円 24">
          <a:extLst>
            <a:ext uri="{FF2B5EF4-FFF2-40B4-BE49-F238E27FC236}">
              <a16:creationId xmlns:a16="http://schemas.microsoft.com/office/drawing/2014/main" id="{00000000-0008-0000-0A00-000019000000}"/>
            </a:ext>
          </a:extLst>
        </xdr:cNvPr>
        <xdr:cNvSpPr/>
      </xdr:nvSpPr>
      <xdr:spPr>
        <a:xfrm>
          <a:off x="3552825" y="1658938"/>
          <a:ext cx="492125" cy="214314"/>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V</a:t>
          </a:r>
          <a:r>
            <a:rPr kumimoji="1" lang="ja-JP" altLang="en-US" sz="600">
              <a:solidFill>
                <a:srgbClr val="FF0000"/>
              </a:solidFill>
            </a:rPr>
            <a:t>・臼杵</a:t>
          </a:r>
          <a:r>
            <a:rPr kumimoji="1" lang="en-US" altLang="ja-JP" sz="600">
              <a:solidFill>
                <a:srgbClr val="FF0000"/>
              </a:solidFill>
            </a:rPr>
            <a:t> </a:t>
          </a:r>
          <a:endParaRPr kumimoji="1" lang="ja-JP" altLang="en-US" sz="600">
            <a:solidFill>
              <a:srgbClr val="FF0000"/>
            </a:solidFill>
          </a:endParaRPr>
        </a:p>
      </xdr:txBody>
    </xdr:sp>
    <xdr:clientData/>
  </xdr:twoCellAnchor>
  <xdr:twoCellAnchor>
    <xdr:from>
      <xdr:col>4</xdr:col>
      <xdr:colOff>357187</xdr:colOff>
      <xdr:row>15</xdr:row>
      <xdr:rowOff>103188</xdr:rowOff>
    </xdr:from>
    <xdr:to>
      <xdr:col>4</xdr:col>
      <xdr:colOff>658812</xdr:colOff>
      <xdr:row>16</xdr:row>
      <xdr:rowOff>95250</xdr:rowOff>
    </xdr:to>
    <xdr:sp macro="" textlink="">
      <xdr:nvSpPr>
        <xdr:cNvPr id="26" name="円/楕円 25">
          <a:extLst>
            <a:ext uri="{FF2B5EF4-FFF2-40B4-BE49-F238E27FC236}">
              <a16:creationId xmlns:a16="http://schemas.microsoft.com/office/drawing/2014/main" id="{00000000-0008-0000-0A00-00001A000000}"/>
            </a:ext>
          </a:extLst>
        </xdr:cNvPr>
        <xdr:cNvSpPr/>
      </xdr:nvSpPr>
      <xdr:spPr>
        <a:xfrm>
          <a:off x="3386137" y="2341563"/>
          <a:ext cx="301625" cy="134937"/>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日向</a:t>
          </a:r>
          <a:r>
            <a:rPr kumimoji="1" lang="en-US" altLang="ja-JP" sz="600">
              <a:solidFill>
                <a:srgbClr val="FF0000"/>
              </a:solidFill>
            </a:rPr>
            <a:t> </a:t>
          </a:r>
          <a:endParaRPr kumimoji="1" lang="ja-JP" altLang="en-US" sz="600">
            <a:solidFill>
              <a:srgbClr val="FF0000"/>
            </a:solidFill>
          </a:endParaRPr>
        </a:p>
      </xdr:txBody>
    </xdr:sp>
    <xdr:clientData/>
  </xdr:twoCellAnchor>
  <xdr:twoCellAnchor>
    <xdr:from>
      <xdr:col>3</xdr:col>
      <xdr:colOff>1500189</xdr:colOff>
      <xdr:row>20</xdr:row>
      <xdr:rowOff>119062</xdr:rowOff>
    </xdr:from>
    <xdr:to>
      <xdr:col>4</xdr:col>
      <xdr:colOff>333376</xdr:colOff>
      <xdr:row>22</xdr:row>
      <xdr:rowOff>39687</xdr:rowOff>
    </xdr:to>
    <xdr:sp macro="" textlink="">
      <xdr:nvSpPr>
        <xdr:cNvPr id="27" name="円/楕円 26">
          <a:extLst>
            <a:ext uri="{FF2B5EF4-FFF2-40B4-BE49-F238E27FC236}">
              <a16:creationId xmlns:a16="http://schemas.microsoft.com/office/drawing/2014/main" id="{00000000-0008-0000-0A00-00001B000000}"/>
            </a:ext>
          </a:extLst>
        </xdr:cNvPr>
        <xdr:cNvSpPr/>
      </xdr:nvSpPr>
      <xdr:spPr>
        <a:xfrm>
          <a:off x="2805114" y="3071812"/>
          <a:ext cx="557212" cy="2063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W</a:t>
          </a:r>
          <a:r>
            <a:rPr kumimoji="1" lang="ja-JP" altLang="en-US" sz="600">
              <a:solidFill>
                <a:srgbClr val="FF0000"/>
              </a:solidFill>
            </a:rPr>
            <a:t>・日南</a:t>
          </a:r>
        </a:p>
      </xdr:txBody>
    </xdr:sp>
    <xdr:clientData/>
  </xdr:twoCellAnchor>
  <xdr:twoCellAnchor>
    <xdr:from>
      <xdr:col>3</xdr:col>
      <xdr:colOff>1365250</xdr:colOff>
      <xdr:row>9</xdr:row>
      <xdr:rowOff>7939</xdr:rowOff>
    </xdr:from>
    <xdr:to>
      <xdr:col>4</xdr:col>
      <xdr:colOff>230188</xdr:colOff>
      <xdr:row>10</xdr:row>
      <xdr:rowOff>23814</xdr:rowOff>
    </xdr:to>
    <xdr:sp macro="" textlink="">
      <xdr:nvSpPr>
        <xdr:cNvPr id="28" name="円/楕円 27">
          <a:extLst>
            <a:ext uri="{FF2B5EF4-FFF2-40B4-BE49-F238E27FC236}">
              <a16:creationId xmlns:a16="http://schemas.microsoft.com/office/drawing/2014/main" id="{00000000-0008-0000-0A00-00001C000000}"/>
            </a:ext>
          </a:extLst>
        </xdr:cNvPr>
        <xdr:cNvSpPr/>
      </xdr:nvSpPr>
      <xdr:spPr>
        <a:xfrm>
          <a:off x="2670175" y="1389064"/>
          <a:ext cx="588963" cy="158750"/>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U</a:t>
          </a:r>
          <a:r>
            <a:rPr kumimoji="1" lang="ja-JP" altLang="en-US" sz="600">
              <a:solidFill>
                <a:srgbClr val="FF0000"/>
              </a:solidFill>
            </a:rPr>
            <a:t>・湯布院</a:t>
          </a:r>
        </a:p>
      </xdr:txBody>
    </xdr:sp>
    <xdr:clientData/>
  </xdr:twoCellAnchor>
  <xdr:twoCellAnchor>
    <xdr:from>
      <xdr:col>3</xdr:col>
      <xdr:colOff>1230313</xdr:colOff>
      <xdr:row>7</xdr:row>
      <xdr:rowOff>63500</xdr:rowOff>
    </xdr:from>
    <xdr:to>
      <xdr:col>4</xdr:col>
      <xdr:colOff>119063</xdr:colOff>
      <xdr:row>8</xdr:row>
      <xdr:rowOff>127000</xdr:rowOff>
    </xdr:to>
    <xdr:sp macro="" textlink="">
      <xdr:nvSpPr>
        <xdr:cNvPr id="29" name="円/楕円 28">
          <a:extLst>
            <a:ext uri="{FF2B5EF4-FFF2-40B4-BE49-F238E27FC236}">
              <a16:creationId xmlns:a16="http://schemas.microsoft.com/office/drawing/2014/main" id="{00000000-0008-0000-0A00-00001D000000}"/>
            </a:ext>
          </a:extLst>
        </xdr:cNvPr>
        <xdr:cNvSpPr/>
      </xdr:nvSpPr>
      <xdr:spPr>
        <a:xfrm>
          <a:off x="2535238" y="1158875"/>
          <a:ext cx="612775" cy="20637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T</a:t>
          </a:r>
          <a:r>
            <a:rPr kumimoji="1" lang="ja-JP" altLang="en-US" sz="600">
              <a:solidFill>
                <a:srgbClr val="FF0000"/>
              </a:solidFill>
            </a:rPr>
            <a:t>・日田．耶馬</a:t>
          </a:r>
        </a:p>
      </xdr:txBody>
    </xdr:sp>
    <xdr:clientData/>
  </xdr:twoCellAnchor>
  <xdr:twoCellAnchor>
    <xdr:from>
      <xdr:col>4</xdr:col>
      <xdr:colOff>333376</xdr:colOff>
      <xdr:row>8</xdr:row>
      <xdr:rowOff>111125</xdr:rowOff>
    </xdr:from>
    <xdr:to>
      <xdr:col>4</xdr:col>
      <xdr:colOff>762000</xdr:colOff>
      <xdr:row>10</xdr:row>
      <xdr:rowOff>39689</xdr:rowOff>
    </xdr:to>
    <xdr:sp macro="" textlink="">
      <xdr:nvSpPr>
        <xdr:cNvPr id="30" name="円/楕円 29">
          <a:extLst>
            <a:ext uri="{FF2B5EF4-FFF2-40B4-BE49-F238E27FC236}">
              <a16:creationId xmlns:a16="http://schemas.microsoft.com/office/drawing/2014/main" id="{00000000-0008-0000-0A00-00001E000000}"/>
            </a:ext>
          </a:extLst>
        </xdr:cNvPr>
        <xdr:cNvSpPr/>
      </xdr:nvSpPr>
      <xdr:spPr>
        <a:xfrm>
          <a:off x="3476626" y="1349375"/>
          <a:ext cx="428624" cy="214314"/>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S</a:t>
          </a:r>
          <a:r>
            <a:rPr kumimoji="1" lang="ja-JP" altLang="en-US" sz="700">
              <a:solidFill>
                <a:srgbClr val="FF0000"/>
              </a:solidFill>
            </a:rPr>
            <a:t>・別府</a:t>
          </a:r>
        </a:p>
      </xdr:txBody>
    </xdr:sp>
    <xdr:clientData/>
  </xdr:twoCellAnchor>
  <xdr:twoCellAnchor>
    <xdr:from>
      <xdr:col>3</xdr:col>
      <xdr:colOff>1547813</xdr:colOff>
      <xdr:row>5</xdr:row>
      <xdr:rowOff>23815</xdr:rowOff>
    </xdr:from>
    <xdr:to>
      <xdr:col>4</xdr:col>
      <xdr:colOff>555625</xdr:colOff>
      <xdr:row>6</xdr:row>
      <xdr:rowOff>55564</xdr:rowOff>
    </xdr:to>
    <xdr:sp macro="" textlink="">
      <xdr:nvSpPr>
        <xdr:cNvPr id="31" name="円/楕円 30">
          <a:extLst>
            <a:ext uri="{FF2B5EF4-FFF2-40B4-BE49-F238E27FC236}">
              <a16:creationId xmlns:a16="http://schemas.microsoft.com/office/drawing/2014/main" id="{00000000-0008-0000-0A00-00001F000000}"/>
            </a:ext>
          </a:extLst>
        </xdr:cNvPr>
        <xdr:cNvSpPr/>
      </xdr:nvSpPr>
      <xdr:spPr>
        <a:xfrm>
          <a:off x="2968626" y="833440"/>
          <a:ext cx="730249" cy="174624"/>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R</a:t>
          </a:r>
          <a:r>
            <a:rPr kumimoji="1" lang="ja-JP" altLang="en-US" sz="600">
              <a:solidFill>
                <a:srgbClr val="FF0000"/>
              </a:solidFill>
            </a:rPr>
            <a:t>・宇佐・高田</a:t>
          </a:r>
          <a:r>
            <a:rPr kumimoji="1" lang="en-US" altLang="ja-JP" sz="600">
              <a:solidFill>
                <a:srgbClr val="FF0000"/>
              </a:solidFill>
            </a:rPr>
            <a:t> </a:t>
          </a:r>
          <a:endParaRPr kumimoji="1" lang="ja-JP" altLang="en-US" sz="600">
            <a:solidFill>
              <a:srgbClr val="FF0000"/>
            </a:solidFill>
          </a:endParaRPr>
        </a:p>
      </xdr:txBody>
    </xdr:sp>
    <xdr:clientData/>
  </xdr:twoCellAnchor>
  <xdr:twoCellAnchor>
    <xdr:from>
      <xdr:col>3</xdr:col>
      <xdr:colOff>968376</xdr:colOff>
      <xdr:row>24</xdr:row>
      <xdr:rowOff>111125</xdr:rowOff>
    </xdr:from>
    <xdr:to>
      <xdr:col>3</xdr:col>
      <xdr:colOff>1627189</xdr:colOff>
      <xdr:row>26</xdr:row>
      <xdr:rowOff>31750</xdr:rowOff>
    </xdr:to>
    <xdr:sp macro="" textlink="">
      <xdr:nvSpPr>
        <xdr:cNvPr id="32" name="円/楕円 31">
          <a:extLst>
            <a:ext uri="{FF2B5EF4-FFF2-40B4-BE49-F238E27FC236}">
              <a16:creationId xmlns:a16="http://schemas.microsoft.com/office/drawing/2014/main" id="{00000000-0008-0000-0A00-000020000000}"/>
            </a:ext>
          </a:extLst>
        </xdr:cNvPr>
        <xdr:cNvSpPr/>
      </xdr:nvSpPr>
      <xdr:spPr>
        <a:xfrm>
          <a:off x="2273301" y="3635375"/>
          <a:ext cx="658813" cy="206375"/>
        </a:xfrm>
        <a:prstGeom prst="ellipse">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Y</a:t>
          </a:r>
          <a:r>
            <a:rPr kumimoji="1" lang="ja-JP" altLang="en-US" sz="700">
              <a:solidFill>
                <a:srgbClr val="FF0000"/>
              </a:solidFill>
            </a:rPr>
            <a:t>・国分桜島</a:t>
          </a:r>
        </a:p>
      </xdr:txBody>
    </xdr:sp>
    <xdr:clientData/>
  </xdr:twoCellAnchor>
  <xdr:twoCellAnchor>
    <xdr:from>
      <xdr:col>3</xdr:col>
      <xdr:colOff>1103313</xdr:colOff>
      <xdr:row>21</xdr:row>
      <xdr:rowOff>126999</xdr:rowOff>
    </xdr:from>
    <xdr:to>
      <xdr:col>3</xdr:col>
      <xdr:colOff>1436688</xdr:colOff>
      <xdr:row>23</xdr:row>
      <xdr:rowOff>47624</xdr:rowOff>
    </xdr:to>
    <xdr:sp macro="" textlink="">
      <xdr:nvSpPr>
        <xdr:cNvPr id="33" name="円/楕円 32">
          <a:extLst>
            <a:ext uri="{FF2B5EF4-FFF2-40B4-BE49-F238E27FC236}">
              <a16:creationId xmlns:a16="http://schemas.microsoft.com/office/drawing/2014/main" id="{00000000-0008-0000-0A00-000021000000}"/>
            </a:ext>
          </a:extLst>
        </xdr:cNvPr>
        <xdr:cNvSpPr/>
      </xdr:nvSpPr>
      <xdr:spPr>
        <a:xfrm>
          <a:off x="2408238" y="3222624"/>
          <a:ext cx="333375" cy="2063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都城</a:t>
          </a:r>
        </a:p>
      </xdr:txBody>
    </xdr:sp>
    <xdr:clientData/>
  </xdr:twoCellAnchor>
  <xdr:twoCellAnchor>
    <xdr:from>
      <xdr:col>3</xdr:col>
      <xdr:colOff>436564</xdr:colOff>
      <xdr:row>22</xdr:row>
      <xdr:rowOff>111125</xdr:rowOff>
    </xdr:from>
    <xdr:to>
      <xdr:col>3</xdr:col>
      <xdr:colOff>952502</xdr:colOff>
      <xdr:row>24</xdr:row>
      <xdr:rowOff>79375</xdr:rowOff>
    </xdr:to>
    <xdr:sp macro="" textlink="">
      <xdr:nvSpPr>
        <xdr:cNvPr id="34" name="円/楕円 33">
          <a:extLst>
            <a:ext uri="{FF2B5EF4-FFF2-40B4-BE49-F238E27FC236}">
              <a16:creationId xmlns:a16="http://schemas.microsoft.com/office/drawing/2014/main" id="{00000000-0008-0000-0A00-000022000000}"/>
            </a:ext>
          </a:extLst>
        </xdr:cNvPr>
        <xdr:cNvSpPr/>
      </xdr:nvSpPr>
      <xdr:spPr>
        <a:xfrm>
          <a:off x="1741489" y="3349625"/>
          <a:ext cx="515938" cy="254000"/>
        </a:xfrm>
        <a:prstGeom prst="ellipse">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X</a:t>
          </a:r>
          <a:r>
            <a:rPr kumimoji="1" lang="ja-JP" altLang="en-US" sz="600">
              <a:solidFill>
                <a:srgbClr val="FF0000"/>
              </a:solidFill>
            </a:rPr>
            <a:t>・鹿児島</a:t>
          </a:r>
        </a:p>
      </xdr:txBody>
    </xdr:sp>
    <xdr:clientData/>
  </xdr:twoCellAnchor>
  <xdr:twoCellAnchor>
    <xdr:from>
      <xdr:col>3</xdr:col>
      <xdr:colOff>1341437</xdr:colOff>
      <xdr:row>18</xdr:row>
      <xdr:rowOff>134938</xdr:rowOff>
    </xdr:from>
    <xdr:to>
      <xdr:col>3</xdr:col>
      <xdr:colOff>1524000</xdr:colOff>
      <xdr:row>20</xdr:row>
      <xdr:rowOff>31751</xdr:rowOff>
    </xdr:to>
    <xdr:sp macro="" textlink="">
      <xdr:nvSpPr>
        <xdr:cNvPr id="35" name="円/楕円 34">
          <a:extLst>
            <a:ext uri="{FF2B5EF4-FFF2-40B4-BE49-F238E27FC236}">
              <a16:creationId xmlns:a16="http://schemas.microsoft.com/office/drawing/2014/main" id="{00000000-0008-0000-0A00-000023000000}"/>
            </a:ext>
          </a:extLst>
        </xdr:cNvPr>
        <xdr:cNvSpPr/>
      </xdr:nvSpPr>
      <xdr:spPr>
        <a:xfrm>
          <a:off x="2646362" y="2801938"/>
          <a:ext cx="182563" cy="182563"/>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綾</a:t>
          </a:r>
          <a:r>
            <a:rPr kumimoji="1" lang="en-US" altLang="ja-JP" sz="600">
              <a:solidFill>
                <a:srgbClr val="FF0000"/>
              </a:solidFill>
            </a:rPr>
            <a:t> </a:t>
          </a:r>
          <a:endParaRPr kumimoji="1" lang="ja-JP" altLang="en-US" sz="600">
            <a:solidFill>
              <a:srgbClr val="FF0000"/>
            </a:solidFill>
          </a:endParaRPr>
        </a:p>
      </xdr:txBody>
    </xdr:sp>
    <xdr:clientData/>
  </xdr:twoCellAnchor>
  <xdr:twoCellAnchor>
    <xdr:from>
      <xdr:col>3</xdr:col>
      <xdr:colOff>182562</xdr:colOff>
      <xdr:row>26</xdr:row>
      <xdr:rowOff>15875</xdr:rowOff>
    </xdr:from>
    <xdr:to>
      <xdr:col>3</xdr:col>
      <xdr:colOff>1071562</xdr:colOff>
      <xdr:row>27</xdr:row>
      <xdr:rowOff>79376</xdr:rowOff>
    </xdr:to>
    <xdr:sp macro="" textlink="">
      <xdr:nvSpPr>
        <xdr:cNvPr id="36" name="円/楕円 35">
          <a:extLst>
            <a:ext uri="{FF2B5EF4-FFF2-40B4-BE49-F238E27FC236}">
              <a16:creationId xmlns:a16="http://schemas.microsoft.com/office/drawing/2014/main" id="{00000000-0008-0000-0A00-000024000000}"/>
            </a:ext>
          </a:extLst>
        </xdr:cNvPr>
        <xdr:cNvSpPr/>
      </xdr:nvSpPr>
      <xdr:spPr>
        <a:xfrm>
          <a:off x="1487487" y="3825875"/>
          <a:ext cx="889000" cy="206376"/>
        </a:xfrm>
        <a:prstGeom prst="ellipse">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Z</a:t>
          </a:r>
          <a:r>
            <a:rPr kumimoji="1" lang="ja-JP" altLang="en-US" sz="600">
              <a:solidFill>
                <a:srgbClr val="FF0000"/>
              </a:solidFill>
            </a:rPr>
            <a:t>・知覧池田湖</a:t>
          </a:r>
        </a:p>
      </xdr:txBody>
    </xdr:sp>
    <xdr:clientData/>
  </xdr:twoCellAnchor>
  <xdr:twoCellAnchor>
    <xdr:from>
      <xdr:col>3</xdr:col>
      <xdr:colOff>515937</xdr:colOff>
      <xdr:row>18</xdr:row>
      <xdr:rowOff>47626</xdr:rowOff>
    </xdr:from>
    <xdr:to>
      <xdr:col>3</xdr:col>
      <xdr:colOff>1000125</xdr:colOff>
      <xdr:row>19</xdr:row>
      <xdr:rowOff>95251</xdr:rowOff>
    </xdr:to>
    <xdr:sp macro="" textlink="">
      <xdr:nvSpPr>
        <xdr:cNvPr id="37" name="円/楕円 36">
          <a:extLst>
            <a:ext uri="{FF2B5EF4-FFF2-40B4-BE49-F238E27FC236}">
              <a16:creationId xmlns:a16="http://schemas.microsoft.com/office/drawing/2014/main" id="{00000000-0008-0000-0A00-000025000000}"/>
            </a:ext>
          </a:extLst>
        </xdr:cNvPr>
        <xdr:cNvSpPr/>
      </xdr:nvSpPr>
      <xdr:spPr>
        <a:xfrm>
          <a:off x="1820862" y="2714626"/>
          <a:ext cx="484188" cy="190500"/>
        </a:xfrm>
        <a:prstGeom prst="ellips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湯の児</a:t>
          </a:r>
        </a:p>
      </xdr:txBody>
    </xdr:sp>
    <xdr:clientData/>
  </xdr:twoCellAnchor>
  <xdr:twoCellAnchor>
    <xdr:from>
      <xdr:col>3</xdr:col>
      <xdr:colOff>650875</xdr:colOff>
      <xdr:row>8</xdr:row>
      <xdr:rowOff>95250</xdr:rowOff>
    </xdr:from>
    <xdr:to>
      <xdr:col>3</xdr:col>
      <xdr:colOff>1301750</xdr:colOff>
      <xdr:row>9</xdr:row>
      <xdr:rowOff>119063</xdr:rowOff>
    </xdr:to>
    <xdr:sp macro="" textlink="">
      <xdr:nvSpPr>
        <xdr:cNvPr id="38" name="円/楕円 37">
          <a:extLst>
            <a:ext uri="{FF2B5EF4-FFF2-40B4-BE49-F238E27FC236}">
              <a16:creationId xmlns:a16="http://schemas.microsoft.com/office/drawing/2014/main" id="{00000000-0008-0000-0A00-000026000000}"/>
            </a:ext>
          </a:extLst>
        </xdr:cNvPr>
        <xdr:cNvSpPr/>
      </xdr:nvSpPr>
      <xdr:spPr>
        <a:xfrm>
          <a:off x="1955800" y="1333500"/>
          <a:ext cx="650875" cy="166688"/>
        </a:xfrm>
        <a:prstGeom prst="ellipse">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久留米広川</a:t>
          </a:r>
        </a:p>
      </xdr:txBody>
    </xdr:sp>
    <xdr:clientData/>
  </xdr:twoCellAnchor>
  <xdr:twoCellAnchor>
    <xdr:from>
      <xdr:col>3</xdr:col>
      <xdr:colOff>992187</xdr:colOff>
      <xdr:row>13</xdr:row>
      <xdr:rowOff>31750</xdr:rowOff>
    </xdr:from>
    <xdr:to>
      <xdr:col>3</xdr:col>
      <xdr:colOff>1301750</xdr:colOff>
      <xdr:row>14</xdr:row>
      <xdr:rowOff>87313</xdr:rowOff>
    </xdr:to>
    <xdr:sp macro="" textlink="">
      <xdr:nvSpPr>
        <xdr:cNvPr id="39" name="円/楕円 38">
          <a:extLst>
            <a:ext uri="{FF2B5EF4-FFF2-40B4-BE49-F238E27FC236}">
              <a16:creationId xmlns:a16="http://schemas.microsoft.com/office/drawing/2014/main" id="{00000000-0008-0000-0A00-000027000000}"/>
            </a:ext>
          </a:extLst>
        </xdr:cNvPr>
        <xdr:cNvSpPr/>
      </xdr:nvSpPr>
      <xdr:spPr>
        <a:xfrm>
          <a:off x="2297112" y="1984375"/>
          <a:ext cx="309563" cy="198438"/>
        </a:xfrm>
        <a:prstGeom prst="ellips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嘉島</a:t>
          </a:r>
          <a:endParaRPr kumimoji="1" lang="en-US" altLang="ja-JP" sz="600">
            <a:solidFill>
              <a:srgbClr val="FF0000"/>
            </a:solidFill>
          </a:endParaRPr>
        </a:p>
        <a:p>
          <a:pPr algn="ctr"/>
          <a:endParaRPr kumimoji="1" lang="ja-JP" altLang="en-US" sz="600">
            <a:solidFill>
              <a:srgbClr val="FF0000"/>
            </a:solidFill>
          </a:endParaRPr>
        </a:p>
      </xdr:txBody>
    </xdr:sp>
    <xdr:clientData/>
  </xdr:twoCellAnchor>
  <xdr:twoCellAnchor>
    <xdr:from>
      <xdr:col>3</xdr:col>
      <xdr:colOff>969962</xdr:colOff>
      <xdr:row>14</xdr:row>
      <xdr:rowOff>119062</xdr:rowOff>
    </xdr:from>
    <xdr:to>
      <xdr:col>3</xdr:col>
      <xdr:colOff>1484312</xdr:colOff>
      <xdr:row>15</xdr:row>
      <xdr:rowOff>119062</xdr:rowOff>
    </xdr:to>
    <xdr:sp macro="" textlink="">
      <xdr:nvSpPr>
        <xdr:cNvPr id="40" name="円/楕円 39">
          <a:extLst>
            <a:ext uri="{FF2B5EF4-FFF2-40B4-BE49-F238E27FC236}">
              <a16:creationId xmlns:a16="http://schemas.microsoft.com/office/drawing/2014/main" id="{00000000-0008-0000-0A00-000028000000}"/>
            </a:ext>
          </a:extLst>
        </xdr:cNvPr>
        <xdr:cNvSpPr/>
      </xdr:nvSpPr>
      <xdr:spPr>
        <a:xfrm rot="10800000" flipV="1">
          <a:off x="2274887" y="2214562"/>
          <a:ext cx="514350" cy="142875"/>
        </a:xfrm>
        <a:prstGeom prst="ellips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通潤橋</a:t>
          </a:r>
          <a:endParaRPr kumimoji="1" lang="en-US" altLang="ja-JP" sz="600">
            <a:solidFill>
              <a:srgbClr val="FF0000"/>
            </a:solidFill>
          </a:endParaRPr>
        </a:p>
        <a:p>
          <a:pPr algn="ctr"/>
          <a:endParaRPr kumimoji="1" lang="ja-JP" altLang="en-US" sz="600">
            <a:solidFill>
              <a:srgbClr val="FF0000"/>
            </a:solidFill>
          </a:endParaRPr>
        </a:p>
      </xdr:txBody>
    </xdr:sp>
    <xdr:clientData/>
  </xdr:twoCellAnchor>
  <xdr:twoCellAnchor>
    <xdr:from>
      <xdr:col>3</xdr:col>
      <xdr:colOff>1039813</xdr:colOff>
      <xdr:row>28</xdr:row>
      <xdr:rowOff>15875</xdr:rowOff>
    </xdr:from>
    <xdr:to>
      <xdr:col>3</xdr:col>
      <xdr:colOff>1579563</xdr:colOff>
      <xdr:row>29</xdr:row>
      <xdr:rowOff>23813</xdr:rowOff>
    </xdr:to>
    <xdr:sp macro="" textlink="">
      <xdr:nvSpPr>
        <xdr:cNvPr id="41" name="円/楕円 40">
          <a:extLst>
            <a:ext uri="{FF2B5EF4-FFF2-40B4-BE49-F238E27FC236}">
              <a16:creationId xmlns:a16="http://schemas.microsoft.com/office/drawing/2014/main" id="{00000000-0008-0000-0A00-000029000000}"/>
            </a:ext>
          </a:extLst>
        </xdr:cNvPr>
        <xdr:cNvSpPr/>
      </xdr:nvSpPr>
      <xdr:spPr>
        <a:xfrm>
          <a:off x="2344738" y="4111625"/>
          <a:ext cx="539750" cy="150813"/>
        </a:xfrm>
        <a:prstGeom prst="ellipse">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志布志</a:t>
          </a:r>
          <a:endParaRPr kumimoji="1" lang="en-US" altLang="ja-JP" sz="600">
            <a:solidFill>
              <a:srgbClr val="FF0000"/>
            </a:solidFill>
          </a:endParaRPr>
        </a:p>
        <a:p>
          <a:pPr algn="ctr"/>
          <a:endParaRPr kumimoji="1" lang="ja-JP" altLang="en-US" sz="600">
            <a:solidFill>
              <a:srgbClr val="FF0000"/>
            </a:solidFill>
          </a:endParaRPr>
        </a:p>
      </xdr:txBody>
    </xdr:sp>
    <xdr:clientData/>
  </xdr:twoCellAnchor>
  <xdr:twoCellAnchor>
    <xdr:from>
      <xdr:col>2</xdr:col>
      <xdr:colOff>261937</xdr:colOff>
      <xdr:row>9</xdr:row>
      <xdr:rowOff>1</xdr:rowOff>
    </xdr:from>
    <xdr:to>
      <xdr:col>3</xdr:col>
      <xdr:colOff>373062</xdr:colOff>
      <xdr:row>10</xdr:row>
      <xdr:rowOff>23813</xdr:rowOff>
    </xdr:to>
    <xdr:sp macro="" textlink="">
      <xdr:nvSpPr>
        <xdr:cNvPr id="43" name="円/楕円 42">
          <a:extLst>
            <a:ext uri="{FF2B5EF4-FFF2-40B4-BE49-F238E27FC236}">
              <a16:creationId xmlns:a16="http://schemas.microsoft.com/office/drawing/2014/main" id="{00000000-0008-0000-0A00-00002B000000}"/>
            </a:ext>
          </a:extLst>
        </xdr:cNvPr>
        <xdr:cNvSpPr/>
      </xdr:nvSpPr>
      <xdr:spPr>
        <a:xfrm>
          <a:off x="984250" y="1381126"/>
          <a:ext cx="690562" cy="166687"/>
        </a:xfrm>
        <a:prstGeom prst="ellipse">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700">
              <a:solidFill>
                <a:srgbClr val="FF0000"/>
              </a:solidFill>
            </a:rPr>
            <a:t>西海・</a:t>
          </a:r>
          <a:r>
            <a:rPr kumimoji="1" lang="en-US" altLang="ja-JP" sz="700">
              <a:solidFill>
                <a:srgbClr val="FF0000"/>
              </a:solidFill>
            </a:rPr>
            <a:t>htb</a:t>
          </a:r>
        </a:p>
        <a:p>
          <a:pPr algn="ctr"/>
          <a:endParaRPr kumimoji="1" lang="ja-JP" altLang="en-US" sz="700">
            <a:solidFill>
              <a:srgbClr val="FF0000"/>
            </a:solidFill>
          </a:endParaRPr>
        </a:p>
      </xdr:txBody>
    </xdr:sp>
    <xdr:clientData/>
  </xdr:twoCellAnchor>
  <xdr:twoCellAnchor>
    <xdr:from>
      <xdr:col>4</xdr:col>
      <xdr:colOff>644526</xdr:colOff>
      <xdr:row>6</xdr:row>
      <xdr:rowOff>31750</xdr:rowOff>
    </xdr:from>
    <xdr:to>
      <xdr:col>4</xdr:col>
      <xdr:colOff>1010920</xdr:colOff>
      <xdr:row>8</xdr:row>
      <xdr:rowOff>0</xdr:rowOff>
    </xdr:to>
    <xdr:sp macro="" textlink="">
      <xdr:nvSpPr>
        <xdr:cNvPr id="44" name="円/楕円 43">
          <a:extLst>
            <a:ext uri="{FF2B5EF4-FFF2-40B4-BE49-F238E27FC236}">
              <a16:creationId xmlns:a16="http://schemas.microsoft.com/office/drawing/2014/main" id="{00000000-0008-0000-0A00-00002C000000}"/>
            </a:ext>
          </a:extLst>
        </xdr:cNvPr>
        <xdr:cNvSpPr/>
      </xdr:nvSpPr>
      <xdr:spPr>
        <a:xfrm>
          <a:off x="3263901" y="960438"/>
          <a:ext cx="366394" cy="24447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endParaRPr kumimoji="1" lang="en-US" altLang="ja-JP" sz="600">
            <a:solidFill>
              <a:srgbClr val="FF0000"/>
            </a:solidFill>
          </a:endParaRPr>
        </a:p>
        <a:p>
          <a:pPr algn="ctr"/>
          <a:r>
            <a:rPr kumimoji="1" lang="ja-JP" altLang="en-US" sz="500">
              <a:solidFill>
                <a:srgbClr val="FF0000"/>
              </a:solidFill>
            </a:rPr>
            <a:t>日出</a:t>
          </a:r>
          <a:endParaRPr kumimoji="1" lang="en-US" altLang="ja-JP" sz="500">
            <a:solidFill>
              <a:srgbClr val="FF0000"/>
            </a:solidFill>
          </a:endParaRPr>
        </a:p>
        <a:p>
          <a:pPr algn="ctr"/>
          <a:endParaRPr kumimoji="1" lang="en-US" altLang="ja-JP" sz="600">
            <a:solidFill>
              <a:srgbClr val="FF0000"/>
            </a:solidFill>
          </a:endParaRPr>
        </a:p>
        <a:p>
          <a:pPr algn="ctr"/>
          <a:endParaRPr kumimoji="1" lang="ja-JP" altLang="en-US" sz="600">
            <a:solidFill>
              <a:srgbClr val="FF0000"/>
            </a:solidFill>
          </a:endParaRPr>
        </a:p>
      </xdr:txBody>
    </xdr:sp>
    <xdr:clientData/>
  </xdr:twoCellAnchor>
  <xdr:twoCellAnchor>
    <xdr:from>
      <xdr:col>3</xdr:col>
      <xdr:colOff>47627</xdr:colOff>
      <xdr:row>6</xdr:row>
      <xdr:rowOff>7938</xdr:rowOff>
    </xdr:from>
    <xdr:to>
      <xdr:col>3</xdr:col>
      <xdr:colOff>523877</xdr:colOff>
      <xdr:row>8</xdr:row>
      <xdr:rowOff>71438</xdr:rowOff>
    </xdr:to>
    <xdr:sp macro="" textlink="">
      <xdr:nvSpPr>
        <xdr:cNvPr id="61" name="円/楕円 60">
          <a:extLst>
            <a:ext uri="{FF2B5EF4-FFF2-40B4-BE49-F238E27FC236}">
              <a16:creationId xmlns:a16="http://schemas.microsoft.com/office/drawing/2014/main" id="{00000000-0008-0000-0A00-00003D000000}"/>
            </a:ext>
          </a:extLst>
        </xdr:cNvPr>
        <xdr:cNvSpPr/>
      </xdr:nvSpPr>
      <xdr:spPr>
        <a:xfrm>
          <a:off x="1238252" y="960438"/>
          <a:ext cx="476250" cy="349250"/>
        </a:xfrm>
        <a:prstGeom prst="ellipse">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G</a:t>
          </a:r>
          <a:r>
            <a:rPr kumimoji="1" lang="ja-JP" altLang="en-US" sz="700">
              <a:solidFill>
                <a:srgbClr val="FF0000"/>
              </a:solidFill>
            </a:rPr>
            <a:t>・武雄</a:t>
          </a:r>
          <a:endParaRPr kumimoji="1" lang="en-US" altLang="ja-JP" sz="700">
            <a:solidFill>
              <a:srgbClr val="FF0000"/>
            </a:solidFill>
          </a:endParaRPr>
        </a:p>
        <a:p>
          <a:pPr algn="ctr"/>
          <a:r>
            <a:rPr kumimoji="1" lang="en-US" altLang="ja-JP" sz="700">
              <a:solidFill>
                <a:srgbClr val="FF0000"/>
              </a:solidFill>
            </a:rPr>
            <a:t> </a:t>
          </a:r>
          <a:r>
            <a:rPr kumimoji="1" lang="ja-JP" altLang="en-US" sz="700">
              <a:solidFill>
                <a:srgbClr val="FF0000"/>
              </a:solidFill>
            </a:rPr>
            <a:t>・有田</a:t>
          </a:r>
          <a:endParaRPr kumimoji="1" lang="en-US" altLang="ja-JP" sz="700">
            <a:solidFill>
              <a:srgbClr val="FF0000"/>
            </a:solidFill>
          </a:endParaRPr>
        </a:p>
        <a:p>
          <a:pPr algn="ctr"/>
          <a:endParaRPr kumimoji="1" lang="ja-JP" altLang="en-US" sz="700">
            <a:solidFill>
              <a:srgbClr val="FF0000"/>
            </a:solidFill>
          </a:endParaRPr>
        </a:p>
      </xdr:txBody>
    </xdr:sp>
    <xdr:clientData/>
  </xdr:twoCellAnchor>
  <xdr:twoCellAnchor>
    <xdr:from>
      <xdr:col>3</xdr:col>
      <xdr:colOff>47627</xdr:colOff>
      <xdr:row>6</xdr:row>
      <xdr:rowOff>7938</xdr:rowOff>
    </xdr:from>
    <xdr:to>
      <xdr:col>3</xdr:col>
      <xdr:colOff>523877</xdr:colOff>
      <xdr:row>8</xdr:row>
      <xdr:rowOff>71438</xdr:rowOff>
    </xdr:to>
    <xdr:sp macro="" textlink="">
      <xdr:nvSpPr>
        <xdr:cNvPr id="103" name="円/楕円 102">
          <a:extLst>
            <a:ext uri="{FF2B5EF4-FFF2-40B4-BE49-F238E27FC236}">
              <a16:creationId xmlns:a16="http://schemas.microsoft.com/office/drawing/2014/main" id="{00000000-0008-0000-0A00-000067000000}"/>
            </a:ext>
          </a:extLst>
        </xdr:cNvPr>
        <xdr:cNvSpPr/>
      </xdr:nvSpPr>
      <xdr:spPr>
        <a:xfrm>
          <a:off x="1238252" y="960438"/>
          <a:ext cx="476250" cy="349250"/>
        </a:xfrm>
        <a:prstGeom prst="ellipse">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G</a:t>
          </a:r>
          <a:r>
            <a:rPr kumimoji="1" lang="ja-JP" altLang="en-US" sz="700">
              <a:solidFill>
                <a:srgbClr val="FF0000"/>
              </a:solidFill>
            </a:rPr>
            <a:t>・武雄</a:t>
          </a:r>
          <a:endParaRPr kumimoji="1" lang="en-US" altLang="ja-JP" sz="700">
            <a:solidFill>
              <a:srgbClr val="FF0000"/>
            </a:solidFill>
          </a:endParaRPr>
        </a:p>
        <a:p>
          <a:pPr algn="ctr"/>
          <a:r>
            <a:rPr kumimoji="1" lang="en-US" altLang="ja-JP" sz="700">
              <a:solidFill>
                <a:srgbClr val="FF0000"/>
              </a:solidFill>
            </a:rPr>
            <a:t> </a:t>
          </a:r>
          <a:r>
            <a:rPr kumimoji="1" lang="ja-JP" altLang="en-US" sz="700">
              <a:solidFill>
                <a:srgbClr val="FF0000"/>
              </a:solidFill>
            </a:rPr>
            <a:t>・有田</a:t>
          </a:r>
          <a:endParaRPr kumimoji="1" lang="en-US" altLang="ja-JP" sz="700">
            <a:solidFill>
              <a:srgbClr val="FF0000"/>
            </a:solidFill>
          </a:endParaRPr>
        </a:p>
        <a:p>
          <a:pPr algn="ctr"/>
          <a:endParaRPr kumimoji="1" lang="ja-JP" altLang="en-US" sz="700">
            <a:solidFill>
              <a:srgbClr val="FF0000"/>
            </a:solidFill>
          </a:endParaRPr>
        </a:p>
      </xdr:txBody>
    </xdr:sp>
    <xdr:clientData/>
  </xdr:twoCellAnchor>
  <xdr:twoCellAnchor>
    <xdr:from>
      <xdr:col>3</xdr:col>
      <xdr:colOff>47627</xdr:colOff>
      <xdr:row>6</xdr:row>
      <xdr:rowOff>7938</xdr:rowOff>
    </xdr:from>
    <xdr:to>
      <xdr:col>3</xdr:col>
      <xdr:colOff>523877</xdr:colOff>
      <xdr:row>8</xdr:row>
      <xdr:rowOff>71438</xdr:rowOff>
    </xdr:to>
    <xdr:sp macro="" textlink="">
      <xdr:nvSpPr>
        <xdr:cNvPr id="145" name="円/楕円 144">
          <a:extLst>
            <a:ext uri="{FF2B5EF4-FFF2-40B4-BE49-F238E27FC236}">
              <a16:creationId xmlns:a16="http://schemas.microsoft.com/office/drawing/2014/main" id="{00000000-0008-0000-0A00-000091000000}"/>
            </a:ext>
          </a:extLst>
        </xdr:cNvPr>
        <xdr:cNvSpPr/>
      </xdr:nvSpPr>
      <xdr:spPr>
        <a:xfrm>
          <a:off x="1238252" y="960438"/>
          <a:ext cx="476250" cy="349250"/>
        </a:xfrm>
        <a:prstGeom prst="ellipse">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G</a:t>
          </a:r>
          <a:r>
            <a:rPr kumimoji="1" lang="ja-JP" altLang="en-US" sz="700">
              <a:solidFill>
                <a:srgbClr val="FF0000"/>
              </a:solidFill>
            </a:rPr>
            <a:t>・武雄</a:t>
          </a:r>
          <a:endParaRPr kumimoji="1" lang="en-US" altLang="ja-JP" sz="700">
            <a:solidFill>
              <a:srgbClr val="FF0000"/>
            </a:solidFill>
          </a:endParaRPr>
        </a:p>
        <a:p>
          <a:pPr algn="ctr"/>
          <a:r>
            <a:rPr kumimoji="1" lang="en-US" altLang="ja-JP" sz="700">
              <a:solidFill>
                <a:srgbClr val="FF0000"/>
              </a:solidFill>
            </a:rPr>
            <a:t> </a:t>
          </a:r>
          <a:r>
            <a:rPr kumimoji="1" lang="ja-JP" altLang="en-US" sz="700">
              <a:solidFill>
                <a:srgbClr val="FF0000"/>
              </a:solidFill>
            </a:rPr>
            <a:t>・有田</a:t>
          </a:r>
          <a:endParaRPr kumimoji="1" lang="en-US" altLang="ja-JP" sz="700">
            <a:solidFill>
              <a:srgbClr val="FF0000"/>
            </a:solidFill>
          </a:endParaRPr>
        </a:p>
        <a:p>
          <a:pPr algn="ctr"/>
          <a:endParaRPr kumimoji="1" lang="ja-JP" altLang="en-US" sz="700">
            <a:solidFill>
              <a:srgbClr val="FF0000"/>
            </a:solidFill>
          </a:endParaRPr>
        </a:p>
      </xdr:txBody>
    </xdr:sp>
    <xdr:clientData/>
  </xdr:twoCellAnchor>
  <xdr:twoCellAnchor>
    <xdr:from>
      <xdr:col>3</xdr:col>
      <xdr:colOff>1017077</xdr:colOff>
      <xdr:row>2</xdr:row>
      <xdr:rowOff>61136</xdr:rowOff>
    </xdr:from>
    <xdr:to>
      <xdr:col>5</xdr:col>
      <xdr:colOff>43375</xdr:colOff>
      <xdr:row>23</xdr:row>
      <xdr:rowOff>22979</xdr:rowOff>
    </xdr:to>
    <xdr:sp macro="" textlink="">
      <xdr:nvSpPr>
        <xdr:cNvPr id="42" name="フリーフォーム 1">
          <a:extLst>
            <a:ext uri="{FF2B5EF4-FFF2-40B4-BE49-F238E27FC236}">
              <a16:creationId xmlns:a16="http://schemas.microsoft.com/office/drawing/2014/main" id="{CC8E92B2-70A4-48E4-AD14-4CFB3B1DF361}"/>
            </a:ext>
          </a:extLst>
        </xdr:cNvPr>
        <xdr:cNvSpPr/>
      </xdr:nvSpPr>
      <xdr:spPr>
        <a:xfrm rot="294632">
          <a:off x="2207702" y="556436"/>
          <a:ext cx="1874273" cy="2962218"/>
        </a:xfrm>
        <a:custGeom>
          <a:avLst/>
          <a:gdLst>
            <a:gd name="connsiteX0" fmla="*/ 0 w 3305799"/>
            <a:gd name="connsiteY0" fmla="*/ 154781 h 4238625"/>
            <a:gd name="connsiteX1" fmla="*/ 119062 w 3305799"/>
            <a:gd name="connsiteY1" fmla="*/ 142875 h 4238625"/>
            <a:gd name="connsiteX2" fmla="*/ 178594 w 3305799"/>
            <a:gd name="connsiteY2" fmla="*/ 59531 h 4238625"/>
            <a:gd name="connsiteX3" fmla="*/ 214312 w 3305799"/>
            <a:gd name="connsiteY3" fmla="*/ 47625 h 4238625"/>
            <a:gd name="connsiteX4" fmla="*/ 476250 w 3305799"/>
            <a:gd name="connsiteY4" fmla="*/ 59531 h 4238625"/>
            <a:gd name="connsiteX5" fmla="*/ 547687 w 3305799"/>
            <a:gd name="connsiteY5" fmla="*/ 95250 h 4238625"/>
            <a:gd name="connsiteX6" fmla="*/ 619125 w 3305799"/>
            <a:gd name="connsiteY6" fmla="*/ 119063 h 4238625"/>
            <a:gd name="connsiteX7" fmla="*/ 738187 w 3305799"/>
            <a:gd name="connsiteY7" fmla="*/ 107156 h 4238625"/>
            <a:gd name="connsiteX8" fmla="*/ 785812 w 3305799"/>
            <a:gd name="connsiteY8" fmla="*/ 95250 h 4238625"/>
            <a:gd name="connsiteX9" fmla="*/ 821531 w 3305799"/>
            <a:gd name="connsiteY9" fmla="*/ 47625 h 4238625"/>
            <a:gd name="connsiteX10" fmla="*/ 892969 w 3305799"/>
            <a:gd name="connsiteY10" fmla="*/ 0 h 4238625"/>
            <a:gd name="connsiteX11" fmla="*/ 916781 w 3305799"/>
            <a:gd name="connsiteY11" fmla="*/ 35719 h 4238625"/>
            <a:gd name="connsiteX12" fmla="*/ 892969 w 3305799"/>
            <a:gd name="connsiteY12" fmla="*/ 297656 h 4238625"/>
            <a:gd name="connsiteX13" fmla="*/ 881062 w 3305799"/>
            <a:gd name="connsiteY13" fmla="*/ 333375 h 4238625"/>
            <a:gd name="connsiteX14" fmla="*/ 904875 w 3305799"/>
            <a:gd name="connsiteY14" fmla="*/ 440531 h 4238625"/>
            <a:gd name="connsiteX15" fmla="*/ 940594 w 3305799"/>
            <a:gd name="connsiteY15" fmla="*/ 476250 h 4238625"/>
            <a:gd name="connsiteX16" fmla="*/ 976312 w 3305799"/>
            <a:gd name="connsiteY16" fmla="*/ 488156 h 4238625"/>
            <a:gd name="connsiteX17" fmla="*/ 1000125 w 3305799"/>
            <a:gd name="connsiteY17" fmla="*/ 523875 h 4238625"/>
            <a:gd name="connsiteX18" fmla="*/ 1047750 w 3305799"/>
            <a:gd name="connsiteY18" fmla="*/ 535781 h 4238625"/>
            <a:gd name="connsiteX19" fmla="*/ 1083469 w 3305799"/>
            <a:gd name="connsiteY19" fmla="*/ 547688 h 4238625"/>
            <a:gd name="connsiteX20" fmla="*/ 1178719 w 3305799"/>
            <a:gd name="connsiteY20" fmla="*/ 571500 h 4238625"/>
            <a:gd name="connsiteX21" fmla="*/ 1250156 w 3305799"/>
            <a:gd name="connsiteY21" fmla="*/ 583406 h 4238625"/>
            <a:gd name="connsiteX22" fmla="*/ 1357312 w 3305799"/>
            <a:gd name="connsiteY22" fmla="*/ 642938 h 4238625"/>
            <a:gd name="connsiteX23" fmla="*/ 1524000 w 3305799"/>
            <a:gd name="connsiteY23" fmla="*/ 666750 h 4238625"/>
            <a:gd name="connsiteX24" fmla="*/ 1559719 w 3305799"/>
            <a:gd name="connsiteY24" fmla="*/ 690563 h 4238625"/>
            <a:gd name="connsiteX25" fmla="*/ 1595437 w 3305799"/>
            <a:gd name="connsiteY25" fmla="*/ 702469 h 4238625"/>
            <a:gd name="connsiteX26" fmla="*/ 1976437 w 3305799"/>
            <a:gd name="connsiteY26" fmla="*/ 690563 h 4238625"/>
            <a:gd name="connsiteX27" fmla="*/ 2035969 w 3305799"/>
            <a:gd name="connsiteY27" fmla="*/ 666750 h 4238625"/>
            <a:gd name="connsiteX28" fmla="*/ 2107406 w 3305799"/>
            <a:gd name="connsiteY28" fmla="*/ 619125 h 4238625"/>
            <a:gd name="connsiteX29" fmla="*/ 2143125 w 3305799"/>
            <a:gd name="connsiteY29" fmla="*/ 595313 h 4238625"/>
            <a:gd name="connsiteX30" fmla="*/ 2214562 w 3305799"/>
            <a:gd name="connsiteY30" fmla="*/ 571500 h 4238625"/>
            <a:gd name="connsiteX31" fmla="*/ 2238375 w 3305799"/>
            <a:gd name="connsiteY31" fmla="*/ 535781 h 4238625"/>
            <a:gd name="connsiteX32" fmla="*/ 2440781 w 3305799"/>
            <a:gd name="connsiteY32" fmla="*/ 559594 h 4238625"/>
            <a:gd name="connsiteX33" fmla="*/ 2476500 w 3305799"/>
            <a:gd name="connsiteY33" fmla="*/ 583406 h 4238625"/>
            <a:gd name="connsiteX34" fmla="*/ 2512219 w 3305799"/>
            <a:gd name="connsiteY34" fmla="*/ 595313 h 4238625"/>
            <a:gd name="connsiteX35" fmla="*/ 2536031 w 3305799"/>
            <a:gd name="connsiteY35" fmla="*/ 631031 h 4238625"/>
            <a:gd name="connsiteX36" fmla="*/ 2607469 w 3305799"/>
            <a:gd name="connsiteY36" fmla="*/ 678656 h 4238625"/>
            <a:gd name="connsiteX37" fmla="*/ 2667000 w 3305799"/>
            <a:gd name="connsiteY37" fmla="*/ 785813 h 4238625"/>
            <a:gd name="connsiteX38" fmla="*/ 2655094 w 3305799"/>
            <a:gd name="connsiteY38" fmla="*/ 940594 h 4238625"/>
            <a:gd name="connsiteX39" fmla="*/ 2619375 w 3305799"/>
            <a:gd name="connsiteY39" fmla="*/ 952500 h 4238625"/>
            <a:gd name="connsiteX40" fmla="*/ 2583656 w 3305799"/>
            <a:gd name="connsiteY40" fmla="*/ 988219 h 4238625"/>
            <a:gd name="connsiteX41" fmla="*/ 2547937 w 3305799"/>
            <a:gd name="connsiteY41" fmla="*/ 1000125 h 4238625"/>
            <a:gd name="connsiteX42" fmla="*/ 2428875 w 3305799"/>
            <a:gd name="connsiteY42" fmla="*/ 1012031 h 4238625"/>
            <a:gd name="connsiteX43" fmla="*/ 2405062 w 3305799"/>
            <a:gd name="connsiteY43" fmla="*/ 1047750 h 4238625"/>
            <a:gd name="connsiteX44" fmla="*/ 2119312 w 3305799"/>
            <a:gd name="connsiteY44" fmla="*/ 1143000 h 4238625"/>
            <a:gd name="connsiteX45" fmla="*/ 2071687 w 3305799"/>
            <a:gd name="connsiteY45" fmla="*/ 1166813 h 4238625"/>
            <a:gd name="connsiteX46" fmla="*/ 2083594 w 3305799"/>
            <a:gd name="connsiteY46" fmla="*/ 1214438 h 4238625"/>
            <a:gd name="connsiteX47" fmla="*/ 2178844 w 3305799"/>
            <a:gd name="connsiteY47" fmla="*/ 1297781 h 4238625"/>
            <a:gd name="connsiteX48" fmla="*/ 2226469 w 3305799"/>
            <a:gd name="connsiteY48" fmla="*/ 1309688 h 4238625"/>
            <a:gd name="connsiteX49" fmla="*/ 2571750 w 3305799"/>
            <a:gd name="connsiteY49" fmla="*/ 1309688 h 4238625"/>
            <a:gd name="connsiteX50" fmla="*/ 2607469 w 3305799"/>
            <a:gd name="connsiteY50" fmla="*/ 1321594 h 4238625"/>
            <a:gd name="connsiteX51" fmla="*/ 2845594 w 3305799"/>
            <a:gd name="connsiteY51" fmla="*/ 1357313 h 4238625"/>
            <a:gd name="connsiteX52" fmla="*/ 2928937 w 3305799"/>
            <a:gd name="connsiteY52" fmla="*/ 1333500 h 4238625"/>
            <a:gd name="connsiteX53" fmla="*/ 3024187 w 3305799"/>
            <a:gd name="connsiteY53" fmla="*/ 1345406 h 4238625"/>
            <a:gd name="connsiteX54" fmla="*/ 2964656 w 3305799"/>
            <a:gd name="connsiteY54" fmla="*/ 1452563 h 4238625"/>
            <a:gd name="connsiteX55" fmla="*/ 2821781 w 3305799"/>
            <a:gd name="connsiteY55" fmla="*/ 1512094 h 4238625"/>
            <a:gd name="connsiteX56" fmla="*/ 2809875 w 3305799"/>
            <a:gd name="connsiteY56" fmla="*/ 1547813 h 4238625"/>
            <a:gd name="connsiteX57" fmla="*/ 3000375 w 3305799"/>
            <a:gd name="connsiteY57" fmla="*/ 1583531 h 4238625"/>
            <a:gd name="connsiteX58" fmla="*/ 3024187 w 3305799"/>
            <a:gd name="connsiteY58" fmla="*/ 1619250 h 4238625"/>
            <a:gd name="connsiteX59" fmla="*/ 3214687 w 3305799"/>
            <a:gd name="connsiteY59" fmla="*/ 1690688 h 4238625"/>
            <a:gd name="connsiteX60" fmla="*/ 3202781 w 3305799"/>
            <a:gd name="connsiteY60" fmla="*/ 1726406 h 4238625"/>
            <a:gd name="connsiteX61" fmla="*/ 3167062 w 3305799"/>
            <a:gd name="connsiteY61" fmla="*/ 1750219 h 4238625"/>
            <a:gd name="connsiteX62" fmla="*/ 3095625 w 3305799"/>
            <a:gd name="connsiteY62" fmla="*/ 1797844 h 4238625"/>
            <a:gd name="connsiteX63" fmla="*/ 3298031 w 3305799"/>
            <a:gd name="connsiteY63" fmla="*/ 1905000 h 4238625"/>
            <a:gd name="connsiteX64" fmla="*/ 3286125 w 3305799"/>
            <a:gd name="connsiteY64" fmla="*/ 1964531 h 4238625"/>
            <a:gd name="connsiteX65" fmla="*/ 3214687 w 3305799"/>
            <a:gd name="connsiteY65" fmla="*/ 2035969 h 4238625"/>
            <a:gd name="connsiteX66" fmla="*/ 3143250 w 3305799"/>
            <a:gd name="connsiteY66" fmla="*/ 2083594 h 4238625"/>
            <a:gd name="connsiteX67" fmla="*/ 2869406 w 3305799"/>
            <a:gd name="connsiteY67" fmla="*/ 2238375 h 4238625"/>
            <a:gd name="connsiteX68" fmla="*/ 2869406 w 3305799"/>
            <a:gd name="connsiteY68" fmla="*/ 2381250 h 4238625"/>
            <a:gd name="connsiteX69" fmla="*/ 2833687 w 3305799"/>
            <a:gd name="connsiteY69" fmla="*/ 2405063 h 4238625"/>
            <a:gd name="connsiteX70" fmla="*/ 2797969 w 3305799"/>
            <a:gd name="connsiteY70" fmla="*/ 2452688 h 4238625"/>
            <a:gd name="connsiteX71" fmla="*/ 2726531 w 3305799"/>
            <a:gd name="connsiteY71" fmla="*/ 2476500 h 4238625"/>
            <a:gd name="connsiteX72" fmla="*/ 2643187 w 3305799"/>
            <a:gd name="connsiteY72" fmla="*/ 2571750 h 4238625"/>
            <a:gd name="connsiteX73" fmla="*/ 2595562 w 3305799"/>
            <a:gd name="connsiteY73" fmla="*/ 2583656 h 4238625"/>
            <a:gd name="connsiteX74" fmla="*/ 2512219 w 3305799"/>
            <a:gd name="connsiteY74" fmla="*/ 2595563 h 4238625"/>
            <a:gd name="connsiteX75" fmla="*/ 2524125 w 3305799"/>
            <a:gd name="connsiteY75" fmla="*/ 2726531 h 4238625"/>
            <a:gd name="connsiteX76" fmla="*/ 2607469 w 3305799"/>
            <a:gd name="connsiteY76" fmla="*/ 2738438 h 4238625"/>
            <a:gd name="connsiteX77" fmla="*/ 2619375 w 3305799"/>
            <a:gd name="connsiteY77" fmla="*/ 2774156 h 4238625"/>
            <a:gd name="connsiteX78" fmla="*/ 2571750 w 3305799"/>
            <a:gd name="connsiteY78" fmla="*/ 2809875 h 4238625"/>
            <a:gd name="connsiteX79" fmla="*/ 2500312 w 3305799"/>
            <a:gd name="connsiteY79" fmla="*/ 2833688 h 4238625"/>
            <a:gd name="connsiteX80" fmla="*/ 2416969 w 3305799"/>
            <a:gd name="connsiteY80" fmla="*/ 2857500 h 4238625"/>
            <a:gd name="connsiteX81" fmla="*/ 2440781 w 3305799"/>
            <a:gd name="connsiteY81" fmla="*/ 2893219 h 4238625"/>
            <a:gd name="connsiteX82" fmla="*/ 2452687 w 3305799"/>
            <a:gd name="connsiteY82" fmla="*/ 2952750 h 4238625"/>
            <a:gd name="connsiteX83" fmla="*/ 2464594 w 3305799"/>
            <a:gd name="connsiteY83" fmla="*/ 2988469 h 4238625"/>
            <a:gd name="connsiteX84" fmla="*/ 2345531 w 3305799"/>
            <a:gd name="connsiteY84" fmla="*/ 3012281 h 4238625"/>
            <a:gd name="connsiteX85" fmla="*/ 2333625 w 3305799"/>
            <a:gd name="connsiteY85" fmla="*/ 3048000 h 4238625"/>
            <a:gd name="connsiteX86" fmla="*/ 2309812 w 3305799"/>
            <a:gd name="connsiteY86" fmla="*/ 3143250 h 4238625"/>
            <a:gd name="connsiteX87" fmla="*/ 2286000 w 3305799"/>
            <a:gd name="connsiteY87" fmla="*/ 3178969 h 4238625"/>
            <a:gd name="connsiteX88" fmla="*/ 2238375 w 3305799"/>
            <a:gd name="connsiteY88" fmla="*/ 3238500 h 4238625"/>
            <a:gd name="connsiteX89" fmla="*/ 2214562 w 3305799"/>
            <a:gd name="connsiteY89" fmla="*/ 3274219 h 4238625"/>
            <a:gd name="connsiteX90" fmla="*/ 2178844 w 3305799"/>
            <a:gd name="connsiteY90" fmla="*/ 3381375 h 4238625"/>
            <a:gd name="connsiteX91" fmla="*/ 2166937 w 3305799"/>
            <a:gd name="connsiteY91" fmla="*/ 3417094 h 4238625"/>
            <a:gd name="connsiteX92" fmla="*/ 2155031 w 3305799"/>
            <a:gd name="connsiteY92" fmla="*/ 3452813 h 4238625"/>
            <a:gd name="connsiteX93" fmla="*/ 2119312 w 3305799"/>
            <a:gd name="connsiteY93" fmla="*/ 3524250 h 4238625"/>
            <a:gd name="connsiteX94" fmla="*/ 2107406 w 3305799"/>
            <a:gd name="connsiteY94" fmla="*/ 3631406 h 4238625"/>
            <a:gd name="connsiteX95" fmla="*/ 2024062 w 3305799"/>
            <a:gd name="connsiteY95" fmla="*/ 3750469 h 4238625"/>
            <a:gd name="connsiteX96" fmla="*/ 2012156 w 3305799"/>
            <a:gd name="connsiteY96" fmla="*/ 3810000 h 4238625"/>
            <a:gd name="connsiteX97" fmla="*/ 2000250 w 3305799"/>
            <a:gd name="connsiteY97" fmla="*/ 3893344 h 4238625"/>
            <a:gd name="connsiteX98" fmla="*/ 1976437 w 3305799"/>
            <a:gd name="connsiteY98" fmla="*/ 3964781 h 4238625"/>
            <a:gd name="connsiteX99" fmla="*/ 1952625 w 3305799"/>
            <a:gd name="connsiteY99" fmla="*/ 4000500 h 4238625"/>
            <a:gd name="connsiteX100" fmla="*/ 1964531 w 3305799"/>
            <a:gd name="connsiteY100" fmla="*/ 4060031 h 4238625"/>
            <a:gd name="connsiteX101" fmla="*/ 1988344 w 3305799"/>
            <a:gd name="connsiteY101" fmla="*/ 4095750 h 4238625"/>
            <a:gd name="connsiteX102" fmla="*/ 1964531 w 3305799"/>
            <a:gd name="connsiteY102" fmla="*/ 4238625 h 4238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Lst>
          <a:rect l="l" t="t" r="r" b="b"/>
          <a:pathLst>
            <a:path w="3305799" h="4238625">
              <a:moveTo>
                <a:pt x="0" y="154781"/>
              </a:moveTo>
              <a:cubicBezTo>
                <a:pt x="39687" y="150812"/>
                <a:pt x="81835" y="157193"/>
                <a:pt x="119062" y="142875"/>
              </a:cubicBezTo>
              <a:cubicBezTo>
                <a:pt x="143547" y="133458"/>
                <a:pt x="158066" y="75954"/>
                <a:pt x="178594" y="59531"/>
              </a:cubicBezTo>
              <a:cubicBezTo>
                <a:pt x="188394" y="51691"/>
                <a:pt x="202406" y="51594"/>
                <a:pt x="214312" y="47625"/>
              </a:cubicBezTo>
              <a:cubicBezTo>
                <a:pt x="301625" y="51594"/>
                <a:pt x="389126" y="52561"/>
                <a:pt x="476250" y="59531"/>
              </a:cubicBezTo>
              <a:cubicBezTo>
                <a:pt x="515963" y="62708"/>
                <a:pt x="512450" y="79589"/>
                <a:pt x="547687" y="95250"/>
              </a:cubicBezTo>
              <a:cubicBezTo>
                <a:pt x="570624" y="105444"/>
                <a:pt x="619125" y="119063"/>
                <a:pt x="619125" y="119063"/>
              </a:cubicBezTo>
              <a:cubicBezTo>
                <a:pt x="658812" y="115094"/>
                <a:pt x="698703" y="112797"/>
                <a:pt x="738187" y="107156"/>
              </a:cubicBezTo>
              <a:cubicBezTo>
                <a:pt x="754386" y="104842"/>
                <a:pt x="772496" y="104761"/>
                <a:pt x="785812" y="95250"/>
              </a:cubicBezTo>
              <a:cubicBezTo>
                <a:pt x="801960" y="83716"/>
                <a:pt x="808617" y="62692"/>
                <a:pt x="821531" y="47625"/>
              </a:cubicBezTo>
              <a:cubicBezTo>
                <a:pt x="857206" y="6004"/>
                <a:pt x="847923" y="15015"/>
                <a:pt x="892969" y="0"/>
              </a:cubicBezTo>
              <a:cubicBezTo>
                <a:pt x="900906" y="11906"/>
                <a:pt x="916066" y="21427"/>
                <a:pt x="916781" y="35719"/>
              </a:cubicBezTo>
              <a:cubicBezTo>
                <a:pt x="920372" y="107543"/>
                <a:pt x="913133" y="217000"/>
                <a:pt x="892969" y="297656"/>
              </a:cubicBezTo>
              <a:cubicBezTo>
                <a:pt x="889925" y="309832"/>
                <a:pt x="885031" y="321469"/>
                <a:pt x="881062" y="333375"/>
              </a:cubicBezTo>
              <a:cubicBezTo>
                <a:pt x="882502" y="342016"/>
                <a:pt x="891849" y="420992"/>
                <a:pt x="904875" y="440531"/>
              </a:cubicBezTo>
              <a:cubicBezTo>
                <a:pt x="914215" y="454541"/>
                <a:pt x="926584" y="466910"/>
                <a:pt x="940594" y="476250"/>
              </a:cubicBezTo>
              <a:cubicBezTo>
                <a:pt x="951036" y="483212"/>
                <a:pt x="964406" y="484187"/>
                <a:pt x="976312" y="488156"/>
              </a:cubicBezTo>
              <a:cubicBezTo>
                <a:pt x="984250" y="500062"/>
                <a:pt x="988219" y="515937"/>
                <a:pt x="1000125" y="523875"/>
              </a:cubicBezTo>
              <a:cubicBezTo>
                <a:pt x="1013740" y="532952"/>
                <a:pt x="1032016" y="531286"/>
                <a:pt x="1047750" y="535781"/>
              </a:cubicBezTo>
              <a:cubicBezTo>
                <a:pt x="1059818" y="539229"/>
                <a:pt x="1071361" y="544386"/>
                <a:pt x="1083469" y="547688"/>
              </a:cubicBezTo>
              <a:cubicBezTo>
                <a:pt x="1115043" y="556299"/>
                <a:pt x="1146969" y="563563"/>
                <a:pt x="1178719" y="571500"/>
              </a:cubicBezTo>
              <a:cubicBezTo>
                <a:pt x="1202139" y="577355"/>
                <a:pt x="1226344" y="579437"/>
                <a:pt x="1250156" y="583406"/>
              </a:cubicBezTo>
              <a:cubicBezTo>
                <a:pt x="1286151" y="607403"/>
                <a:pt x="1314565" y="635394"/>
                <a:pt x="1357312" y="642938"/>
              </a:cubicBezTo>
              <a:cubicBezTo>
                <a:pt x="1412585" y="652692"/>
                <a:pt x="1468437" y="658813"/>
                <a:pt x="1524000" y="666750"/>
              </a:cubicBezTo>
              <a:cubicBezTo>
                <a:pt x="1535906" y="674688"/>
                <a:pt x="1546920" y="684163"/>
                <a:pt x="1559719" y="690563"/>
              </a:cubicBezTo>
              <a:cubicBezTo>
                <a:pt x="1570944" y="696176"/>
                <a:pt x="1582887" y="702469"/>
                <a:pt x="1595437" y="702469"/>
              </a:cubicBezTo>
              <a:cubicBezTo>
                <a:pt x="1722499" y="702469"/>
                <a:pt x="1849437" y="694532"/>
                <a:pt x="1976437" y="690563"/>
              </a:cubicBezTo>
              <a:cubicBezTo>
                <a:pt x="1996281" y="682625"/>
                <a:pt x="2017206" y="676984"/>
                <a:pt x="2035969" y="666750"/>
              </a:cubicBezTo>
              <a:cubicBezTo>
                <a:pt x="2061093" y="653046"/>
                <a:pt x="2083594" y="635000"/>
                <a:pt x="2107406" y="619125"/>
              </a:cubicBezTo>
              <a:lnTo>
                <a:pt x="2143125" y="595313"/>
              </a:lnTo>
              <a:cubicBezTo>
                <a:pt x="2164010" y="581390"/>
                <a:pt x="2214562" y="571500"/>
                <a:pt x="2214562" y="571500"/>
              </a:cubicBezTo>
              <a:cubicBezTo>
                <a:pt x="2222500" y="559594"/>
                <a:pt x="2224191" y="537672"/>
                <a:pt x="2238375" y="535781"/>
              </a:cubicBezTo>
              <a:cubicBezTo>
                <a:pt x="2315623" y="525482"/>
                <a:pt x="2372632" y="542557"/>
                <a:pt x="2440781" y="559594"/>
              </a:cubicBezTo>
              <a:cubicBezTo>
                <a:pt x="2452687" y="567531"/>
                <a:pt x="2463701" y="577007"/>
                <a:pt x="2476500" y="583406"/>
              </a:cubicBezTo>
              <a:cubicBezTo>
                <a:pt x="2487725" y="589019"/>
                <a:pt x="2502419" y="587473"/>
                <a:pt x="2512219" y="595313"/>
              </a:cubicBezTo>
              <a:cubicBezTo>
                <a:pt x="2523393" y="604252"/>
                <a:pt x="2525262" y="621608"/>
                <a:pt x="2536031" y="631031"/>
              </a:cubicBezTo>
              <a:cubicBezTo>
                <a:pt x="2557569" y="649877"/>
                <a:pt x="2607469" y="678656"/>
                <a:pt x="2607469" y="678656"/>
              </a:cubicBezTo>
              <a:cubicBezTo>
                <a:pt x="2662056" y="760537"/>
                <a:pt x="2646044" y="722943"/>
                <a:pt x="2667000" y="785813"/>
              </a:cubicBezTo>
              <a:cubicBezTo>
                <a:pt x="2663031" y="837407"/>
                <a:pt x="2669310" y="890839"/>
                <a:pt x="2655094" y="940594"/>
              </a:cubicBezTo>
              <a:cubicBezTo>
                <a:pt x="2651646" y="952661"/>
                <a:pt x="2629818" y="945538"/>
                <a:pt x="2619375" y="952500"/>
              </a:cubicBezTo>
              <a:cubicBezTo>
                <a:pt x="2605365" y="961840"/>
                <a:pt x="2597666" y="978879"/>
                <a:pt x="2583656" y="988219"/>
              </a:cubicBezTo>
              <a:cubicBezTo>
                <a:pt x="2573213" y="995181"/>
                <a:pt x="2560341" y="998217"/>
                <a:pt x="2547937" y="1000125"/>
              </a:cubicBezTo>
              <a:cubicBezTo>
                <a:pt x="2508516" y="1006190"/>
                <a:pt x="2468562" y="1008062"/>
                <a:pt x="2428875" y="1012031"/>
              </a:cubicBezTo>
              <a:cubicBezTo>
                <a:pt x="2420937" y="1023937"/>
                <a:pt x="2409174" y="1034044"/>
                <a:pt x="2405062" y="1047750"/>
              </a:cubicBezTo>
              <a:cubicBezTo>
                <a:pt x="2352563" y="1222746"/>
                <a:pt x="2511286" y="1125958"/>
                <a:pt x="2119312" y="1143000"/>
              </a:cubicBezTo>
              <a:cubicBezTo>
                <a:pt x="2103437" y="1150938"/>
                <a:pt x="2079624" y="1150938"/>
                <a:pt x="2071687" y="1166813"/>
              </a:cubicBezTo>
              <a:cubicBezTo>
                <a:pt x="2064369" y="1181449"/>
                <a:pt x="2077148" y="1199397"/>
                <a:pt x="2083594" y="1214438"/>
              </a:cubicBezTo>
              <a:cubicBezTo>
                <a:pt x="2099073" y="1250554"/>
                <a:pt x="2143918" y="1289049"/>
                <a:pt x="2178844" y="1297781"/>
              </a:cubicBezTo>
              <a:lnTo>
                <a:pt x="2226469" y="1309688"/>
              </a:lnTo>
              <a:cubicBezTo>
                <a:pt x="2393498" y="1301734"/>
                <a:pt x="2437793" y="1285332"/>
                <a:pt x="2571750" y="1309688"/>
              </a:cubicBezTo>
              <a:cubicBezTo>
                <a:pt x="2584098" y="1311933"/>
                <a:pt x="2595563" y="1317625"/>
                <a:pt x="2607469" y="1321594"/>
              </a:cubicBezTo>
              <a:cubicBezTo>
                <a:pt x="2725255" y="1400118"/>
                <a:pt x="2650360" y="1371258"/>
                <a:pt x="2845594" y="1357313"/>
              </a:cubicBezTo>
              <a:cubicBezTo>
                <a:pt x="2862441" y="1351697"/>
                <a:pt x="2913982" y="1333500"/>
                <a:pt x="2928937" y="1333500"/>
              </a:cubicBezTo>
              <a:cubicBezTo>
                <a:pt x="2960934" y="1333500"/>
                <a:pt x="2992437" y="1341437"/>
                <a:pt x="3024187" y="1345406"/>
              </a:cubicBezTo>
              <a:cubicBezTo>
                <a:pt x="3012806" y="1379550"/>
                <a:pt x="2997408" y="1436187"/>
                <a:pt x="2964656" y="1452563"/>
              </a:cubicBezTo>
              <a:cubicBezTo>
                <a:pt x="2854770" y="1507506"/>
                <a:pt x="2903844" y="1491579"/>
                <a:pt x="2821781" y="1512094"/>
              </a:cubicBezTo>
              <a:cubicBezTo>
                <a:pt x="2817812" y="1524000"/>
                <a:pt x="2801001" y="1538939"/>
                <a:pt x="2809875" y="1547813"/>
              </a:cubicBezTo>
              <a:cubicBezTo>
                <a:pt x="2838205" y="1576143"/>
                <a:pt x="2984962" y="1581990"/>
                <a:pt x="3000375" y="1583531"/>
              </a:cubicBezTo>
              <a:cubicBezTo>
                <a:pt x="3008312" y="1595437"/>
                <a:pt x="3019163" y="1605852"/>
                <a:pt x="3024187" y="1619250"/>
              </a:cubicBezTo>
              <a:cubicBezTo>
                <a:pt x="3068980" y="1738698"/>
                <a:pt x="2953444" y="1673271"/>
                <a:pt x="3214687" y="1690688"/>
              </a:cubicBezTo>
              <a:cubicBezTo>
                <a:pt x="3210718" y="1702594"/>
                <a:pt x="3210621" y="1716606"/>
                <a:pt x="3202781" y="1726406"/>
              </a:cubicBezTo>
              <a:cubicBezTo>
                <a:pt x="3193842" y="1737580"/>
                <a:pt x="3178055" y="1741058"/>
                <a:pt x="3167062" y="1750219"/>
              </a:cubicBezTo>
              <a:cubicBezTo>
                <a:pt x="3107605" y="1799767"/>
                <a:pt x="3158397" y="1776921"/>
                <a:pt x="3095625" y="1797844"/>
              </a:cubicBezTo>
              <a:cubicBezTo>
                <a:pt x="3120390" y="1995968"/>
                <a:pt x="3065719" y="1812076"/>
                <a:pt x="3298031" y="1905000"/>
              </a:cubicBezTo>
              <a:cubicBezTo>
                <a:pt x="3316820" y="1912516"/>
                <a:pt x="3296990" y="1947458"/>
                <a:pt x="3286125" y="1964531"/>
              </a:cubicBezTo>
              <a:cubicBezTo>
                <a:pt x="3268045" y="1992942"/>
                <a:pt x="3238500" y="2012156"/>
                <a:pt x="3214687" y="2035969"/>
              </a:cubicBezTo>
              <a:cubicBezTo>
                <a:pt x="3194450" y="2056206"/>
                <a:pt x="3143250" y="2083594"/>
                <a:pt x="3143250" y="2083594"/>
              </a:cubicBezTo>
              <a:cubicBezTo>
                <a:pt x="3088256" y="2303570"/>
                <a:pt x="3156561" y="2224018"/>
                <a:pt x="2869406" y="2238375"/>
              </a:cubicBezTo>
              <a:cubicBezTo>
                <a:pt x="2879838" y="2290538"/>
                <a:pt x="2893849" y="2326252"/>
                <a:pt x="2869406" y="2381250"/>
              </a:cubicBezTo>
              <a:cubicBezTo>
                <a:pt x="2863594" y="2394326"/>
                <a:pt x="2845593" y="2397125"/>
                <a:pt x="2833687" y="2405063"/>
              </a:cubicBezTo>
              <a:cubicBezTo>
                <a:pt x="2821781" y="2420938"/>
                <a:pt x="2814480" y="2441681"/>
                <a:pt x="2797969" y="2452688"/>
              </a:cubicBezTo>
              <a:cubicBezTo>
                <a:pt x="2777084" y="2466611"/>
                <a:pt x="2726531" y="2476500"/>
                <a:pt x="2726531" y="2476500"/>
              </a:cubicBezTo>
              <a:cubicBezTo>
                <a:pt x="2697426" y="2520158"/>
                <a:pt x="2689490" y="2551906"/>
                <a:pt x="2643187" y="2571750"/>
              </a:cubicBezTo>
              <a:cubicBezTo>
                <a:pt x="2628146" y="2578196"/>
                <a:pt x="2611662" y="2580729"/>
                <a:pt x="2595562" y="2583656"/>
              </a:cubicBezTo>
              <a:cubicBezTo>
                <a:pt x="2567952" y="2588676"/>
                <a:pt x="2540000" y="2591594"/>
                <a:pt x="2512219" y="2595563"/>
              </a:cubicBezTo>
              <a:cubicBezTo>
                <a:pt x="2516188" y="2639219"/>
                <a:pt x="2499809" y="2690057"/>
                <a:pt x="2524125" y="2726531"/>
              </a:cubicBezTo>
              <a:cubicBezTo>
                <a:pt x="2539692" y="2749881"/>
                <a:pt x="2582368" y="2725888"/>
                <a:pt x="2607469" y="2738438"/>
              </a:cubicBezTo>
              <a:cubicBezTo>
                <a:pt x="2618694" y="2744051"/>
                <a:pt x="2615406" y="2762250"/>
                <a:pt x="2619375" y="2774156"/>
              </a:cubicBezTo>
              <a:cubicBezTo>
                <a:pt x="2603500" y="2786062"/>
                <a:pt x="2589499" y="2801001"/>
                <a:pt x="2571750" y="2809875"/>
              </a:cubicBezTo>
              <a:cubicBezTo>
                <a:pt x="2549299" y="2821100"/>
                <a:pt x="2524125" y="2825750"/>
                <a:pt x="2500312" y="2833688"/>
              </a:cubicBezTo>
              <a:cubicBezTo>
                <a:pt x="2449072" y="2850768"/>
                <a:pt x="2476767" y="2842551"/>
                <a:pt x="2416969" y="2857500"/>
              </a:cubicBezTo>
              <a:cubicBezTo>
                <a:pt x="2424906" y="2869406"/>
                <a:pt x="2435757" y="2879821"/>
                <a:pt x="2440781" y="2893219"/>
              </a:cubicBezTo>
              <a:cubicBezTo>
                <a:pt x="2447886" y="2912167"/>
                <a:pt x="2447779" y="2933118"/>
                <a:pt x="2452687" y="2952750"/>
              </a:cubicBezTo>
              <a:cubicBezTo>
                <a:pt x="2455731" y="2964926"/>
                <a:pt x="2460625" y="2976563"/>
                <a:pt x="2464594" y="2988469"/>
              </a:cubicBezTo>
              <a:cubicBezTo>
                <a:pt x="2424906" y="2996406"/>
                <a:pt x="2382377" y="2995533"/>
                <a:pt x="2345531" y="3012281"/>
              </a:cubicBezTo>
              <a:cubicBezTo>
                <a:pt x="2334106" y="3017474"/>
                <a:pt x="2336927" y="3035892"/>
                <a:pt x="2333625" y="3048000"/>
              </a:cubicBezTo>
              <a:cubicBezTo>
                <a:pt x="2325014" y="3079574"/>
                <a:pt x="2317750" y="3111500"/>
                <a:pt x="2309812" y="3143250"/>
              </a:cubicBezTo>
              <a:cubicBezTo>
                <a:pt x="2306341" y="3157132"/>
                <a:pt x="2292399" y="3166170"/>
                <a:pt x="2286000" y="3178969"/>
              </a:cubicBezTo>
              <a:cubicBezTo>
                <a:pt x="2257246" y="3236478"/>
                <a:pt x="2298587" y="3198360"/>
                <a:pt x="2238375" y="3238500"/>
              </a:cubicBezTo>
              <a:cubicBezTo>
                <a:pt x="2230437" y="3250406"/>
                <a:pt x="2220374" y="3261143"/>
                <a:pt x="2214562" y="3274219"/>
              </a:cubicBezTo>
              <a:cubicBezTo>
                <a:pt x="2214558" y="3274227"/>
                <a:pt x="2184798" y="3363512"/>
                <a:pt x="2178844" y="3381375"/>
              </a:cubicBezTo>
              <a:lnTo>
                <a:pt x="2166937" y="3417094"/>
              </a:lnTo>
              <a:cubicBezTo>
                <a:pt x="2162968" y="3429000"/>
                <a:pt x="2161993" y="3442370"/>
                <a:pt x="2155031" y="3452813"/>
              </a:cubicBezTo>
              <a:cubicBezTo>
                <a:pt x="2124257" y="3498974"/>
                <a:pt x="2135744" y="3474956"/>
                <a:pt x="2119312" y="3524250"/>
              </a:cubicBezTo>
              <a:cubicBezTo>
                <a:pt x="2115343" y="3559969"/>
                <a:pt x="2118771" y="3597312"/>
                <a:pt x="2107406" y="3631406"/>
              </a:cubicBezTo>
              <a:cubicBezTo>
                <a:pt x="2101542" y="3648998"/>
                <a:pt x="2040364" y="3728733"/>
                <a:pt x="2024062" y="3750469"/>
              </a:cubicBezTo>
              <a:cubicBezTo>
                <a:pt x="2020093" y="3770313"/>
                <a:pt x="2015483" y="3790039"/>
                <a:pt x="2012156" y="3810000"/>
              </a:cubicBezTo>
              <a:cubicBezTo>
                <a:pt x="2007543" y="3837682"/>
                <a:pt x="2006560" y="3865999"/>
                <a:pt x="2000250" y="3893344"/>
              </a:cubicBezTo>
              <a:cubicBezTo>
                <a:pt x="1994606" y="3917802"/>
                <a:pt x="1984375" y="3940969"/>
                <a:pt x="1976437" y="3964781"/>
              </a:cubicBezTo>
              <a:cubicBezTo>
                <a:pt x="1971912" y="3978356"/>
                <a:pt x="1960562" y="3988594"/>
                <a:pt x="1952625" y="4000500"/>
              </a:cubicBezTo>
              <a:cubicBezTo>
                <a:pt x="1956594" y="4020344"/>
                <a:pt x="1957425" y="4041083"/>
                <a:pt x="1964531" y="4060031"/>
              </a:cubicBezTo>
              <a:cubicBezTo>
                <a:pt x="1969555" y="4073430"/>
                <a:pt x="1987325" y="4081477"/>
                <a:pt x="1988344" y="4095750"/>
              </a:cubicBezTo>
              <a:cubicBezTo>
                <a:pt x="1996620" y="4211617"/>
                <a:pt x="2004785" y="4198371"/>
                <a:pt x="1964531" y="4238625"/>
              </a:cubicBezTo>
            </a:path>
          </a:pathLst>
        </a:cu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98061</xdr:colOff>
      <xdr:row>3</xdr:row>
      <xdr:rowOff>74083</xdr:rowOff>
    </xdr:from>
    <xdr:to>
      <xdr:col>4</xdr:col>
      <xdr:colOff>349250</xdr:colOff>
      <xdr:row>30</xdr:row>
      <xdr:rowOff>0</xdr:rowOff>
    </xdr:to>
    <xdr:sp macro="" textlink="">
      <xdr:nvSpPr>
        <xdr:cNvPr id="45" name="フリーフォーム 2">
          <a:extLst>
            <a:ext uri="{FF2B5EF4-FFF2-40B4-BE49-F238E27FC236}">
              <a16:creationId xmlns:a16="http://schemas.microsoft.com/office/drawing/2014/main" id="{75D10732-61BD-4FE0-9409-E061302FF6F9}"/>
            </a:ext>
          </a:extLst>
        </xdr:cNvPr>
        <xdr:cNvSpPr/>
      </xdr:nvSpPr>
      <xdr:spPr>
        <a:xfrm>
          <a:off x="821961" y="712258"/>
          <a:ext cx="2441939" cy="3783542"/>
        </a:xfrm>
        <a:custGeom>
          <a:avLst/>
          <a:gdLst>
            <a:gd name="connsiteX0" fmla="*/ 4395815 w 4395815"/>
            <a:gd name="connsiteY0" fmla="*/ 3607594 h 4881563"/>
            <a:gd name="connsiteX1" fmla="*/ 4383908 w 4395815"/>
            <a:gd name="connsiteY1" fmla="*/ 3738563 h 4881563"/>
            <a:gd name="connsiteX2" fmla="*/ 4348190 w 4395815"/>
            <a:gd name="connsiteY2" fmla="*/ 3762375 h 4881563"/>
            <a:gd name="connsiteX3" fmla="*/ 4312471 w 4395815"/>
            <a:gd name="connsiteY3" fmla="*/ 3774282 h 4881563"/>
            <a:gd name="connsiteX4" fmla="*/ 4193408 w 4395815"/>
            <a:gd name="connsiteY4" fmla="*/ 3798094 h 4881563"/>
            <a:gd name="connsiteX5" fmla="*/ 4169596 w 4395815"/>
            <a:gd name="connsiteY5" fmla="*/ 3833813 h 4881563"/>
            <a:gd name="connsiteX6" fmla="*/ 4193408 w 4395815"/>
            <a:gd name="connsiteY6" fmla="*/ 3976688 h 4881563"/>
            <a:gd name="connsiteX7" fmla="*/ 4169596 w 4395815"/>
            <a:gd name="connsiteY7" fmla="*/ 4083844 h 4881563"/>
            <a:gd name="connsiteX8" fmla="*/ 4133877 w 4395815"/>
            <a:gd name="connsiteY8" fmla="*/ 4179094 h 4881563"/>
            <a:gd name="connsiteX9" fmla="*/ 4098158 w 4395815"/>
            <a:gd name="connsiteY9" fmla="*/ 4191000 h 4881563"/>
            <a:gd name="connsiteX10" fmla="*/ 3836221 w 4395815"/>
            <a:gd name="connsiteY10" fmla="*/ 4155282 h 4881563"/>
            <a:gd name="connsiteX11" fmla="*/ 3788596 w 4395815"/>
            <a:gd name="connsiteY11" fmla="*/ 4119563 h 4881563"/>
            <a:gd name="connsiteX12" fmla="*/ 3776690 w 4395815"/>
            <a:gd name="connsiteY12" fmla="*/ 4083844 h 4881563"/>
            <a:gd name="connsiteX13" fmla="*/ 3764783 w 4395815"/>
            <a:gd name="connsiteY13" fmla="*/ 4036219 h 4881563"/>
            <a:gd name="connsiteX14" fmla="*/ 3717158 w 4395815"/>
            <a:gd name="connsiteY14" fmla="*/ 4012407 h 4881563"/>
            <a:gd name="connsiteX15" fmla="*/ 3681440 w 4395815"/>
            <a:gd name="connsiteY15" fmla="*/ 3988594 h 4881563"/>
            <a:gd name="connsiteX16" fmla="*/ 3574283 w 4395815"/>
            <a:gd name="connsiteY16" fmla="*/ 4000500 h 4881563"/>
            <a:gd name="connsiteX17" fmla="*/ 3526658 w 4395815"/>
            <a:gd name="connsiteY17" fmla="*/ 4012407 h 4881563"/>
            <a:gd name="connsiteX18" fmla="*/ 3467127 w 4395815"/>
            <a:gd name="connsiteY18" fmla="*/ 4024313 h 4881563"/>
            <a:gd name="connsiteX19" fmla="*/ 3383783 w 4395815"/>
            <a:gd name="connsiteY19" fmla="*/ 4048125 h 4881563"/>
            <a:gd name="connsiteX20" fmla="*/ 3371877 w 4395815"/>
            <a:gd name="connsiteY20" fmla="*/ 4179094 h 4881563"/>
            <a:gd name="connsiteX21" fmla="*/ 3407596 w 4395815"/>
            <a:gd name="connsiteY21" fmla="*/ 4191000 h 4881563"/>
            <a:gd name="connsiteX22" fmla="*/ 3443315 w 4395815"/>
            <a:gd name="connsiteY22" fmla="*/ 4226719 h 4881563"/>
            <a:gd name="connsiteX23" fmla="*/ 3455221 w 4395815"/>
            <a:gd name="connsiteY23" fmla="*/ 4262438 h 4881563"/>
            <a:gd name="connsiteX24" fmla="*/ 3467127 w 4395815"/>
            <a:gd name="connsiteY24" fmla="*/ 4393407 h 4881563"/>
            <a:gd name="connsiteX25" fmla="*/ 3443315 w 4395815"/>
            <a:gd name="connsiteY25" fmla="*/ 4452938 h 4881563"/>
            <a:gd name="connsiteX26" fmla="*/ 3348065 w 4395815"/>
            <a:gd name="connsiteY26" fmla="*/ 4464844 h 4881563"/>
            <a:gd name="connsiteX27" fmla="*/ 3300440 w 4395815"/>
            <a:gd name="connsiteY27" fmla="*/ 4476750 h 4881563"/>
            <a:gd name="connsiteX28" fmla="*/ 3217096 w 4395815"/>
            <a:gd name="connsiteY28" fmla="*/ 4488657 h 4881563"/>
            <a:gd name="connsiteX29" fmla="*/ 3145658 w 4395815"/>
            <a:gd name="connsiteY29" fmla="*/ 4548188 h 4881563"/>
            <a:gd name="connsiteX30" fmla="*/ 3109940 w 4395815"/>
            <a:gd name="connsiteY30" fmla="*/ 4572000 h 4881563"/>
            <a:gd name="connsiteX31" fmla="*/ 3038502 w 4395815"/>
            <a:gd name="connsiteY31" fmla="*/ 4631532 h 4881563"/>
            <a:gd name="connsiteX32" fmla="*/ 2990877 w 4395815"/>
            <a:gd name="connsiteY32" fmla="*/ 4667250 h 4881563"/>
            <a:gd name="connsiteX33" fmla="*/ 2752752 w 4395815"/>
            <a:gd name="connsiteY33" fmla="*/ 4726782 h 4881563"/>
            <a:gd name="connsiteX34" fmla="*/ 2681315 w 4395815"/>
            <a:gd name="connsiteY34" fmla="*/ 4750594 h 4881563"/>
            <a:gd name="connsiteX35" fmla="*/ 2597971 w 4395815"/>
            <a:gd name="connsiteY35" fmla="*/ 4774407 h 4881563"/>
            <a:gd name="connsiteX36" fmla="*/ 2502721 w 4395815"/>
            <a:gd name="connsiteY36" fmla="*/ 4786313 h 4881563"/>
            <a:gd name="connsiteX37" fmla="*/ 2407471 w 4395815"/>
            <a:gd name="connsiteY37" fmla="*/ 4833938 h 4881563"/>
            <a:gd name="connsiteX38" fmla="*/ 2312221 w 4395815"/>
            <a:gd name="connsiteY38" fmla="*/ 4881563 h 4881563"/>
            <a:gd name="connsiteX39" fmla="*/ 2336033 w 4395815"/>
            <a:gd name="connsiteY39" fmla="*/ 4798219 h 4881563"/>
            <a:gd name="connsiteX40" fmla="*/ 2359846 w 4395815"/>
            <a:gd name="connsiteY40" fmla="*/ 4762500 h 4881563"/>
            <a:gd name="connsiteX41" fmla="*/ 2395565 w 4395815"/>
            <a:gd name="connsiteY41" fmla="*/ 4750594 h 4881563"/>
            <a:gd name="connsiteX42" fmla="*/ 2443190 w 4395815"/>
            <a:gd name="connsiteY42" fmla="*/ 4667250 h 4881563"/>
            <a:gd name="connsiteX43" fmla="*/ 2467002 w 4395815"/>
            <a:gd name="connsiteY43" fmla="*/ 4631532 h 4881563"/>
            <a:gd name="connsiteX44" fmla="*/ 2502721 w 4395815"/>
            <a:gd name="connsiteY44" fmla="*/ 4619625 h 4881563"/>
            <a:gd name="connsiteX45" fmla="*/ 2633690 w 4395815"/>
            <a:gd name="connsiteY45" fmla="*/ 4595813 h 4881563"/>
            <a:gd name="connsiteX46" fmla="*/ 2681315 w 4395815"/>
            <a:gd name="connsiteY46" fmla="*/ 4464844 h 4881563"/>
            <a:gd name="connsiteX47" fmla="*/ 2752752 w 4395815"/>
            <a:gd name="connsiteY47" fmla="*/ 4393407 h 4881563"/>
            <a:gd name="connsiteX48" fmla="*/ 2764658 w 4395815"/>
            <a:gd name="connsiteY48" fmla="*/ 4357688 h 4881563"/>
            <a:gd name="connsiteX49" fmla="*/ 2740846 w 4395815"/>
            <a:gd name="connsiteY49" fmla="*/ 4226719 h 4881563"/>
            <a:gd name="connsiteX50" fmla="*/ 2728940 w 4395815"/>
            <a:gd name="connsiteY50" fmla="*/ 4131469 h 4881563"/>
            <a:gd name="connsiteX51" fmla="*/ 2633690 w 4395815"/>
            <a:gd name="connsiteY51" fmla="*/ 4036219 h 4881563"/>
            <a:gd name="connsiteX52" fmla="*/ 2597971 w 4395815"/>
            <a:gd name="connsiteY52" fmla="*/ 4024313 h 4881563"/>
            <a:gd name="connsiteX53" fmla="*/ 2562252 w 4395815"/>
            <a:gd name="connsiteY53" fmla="*/ 3952875 h 4881563"/>
            <a:gd name="connsiteX54" fmla="*/ 2574158 w 4395815"/>
            <a:gd name="connsiteY54" fmla="*/ 3905250 h 4881563"/>
            <a:gd name="connsiteX55" fmla="*/ 2562252 w 4395815"/>
            <a:gd name="connsiteY55" fmla="*/ 3857625 h 4881563"/>
            <a:gd name="connsiteX56" fmla="*/ 2526533 w 4395815"/>
            <a:gd name="connsiteY56" fmla="*/ 3845719 h 4881563"/>
            <a:gd name="connsiteX57" fmla="*/ 2347940 w 4395815"/>
            <a:gd name="connsiteY57" fmla="*/ 3833813 h 4881563"/>
            <a:gd name="connsiteX58" fmla="*/ 2336033 w 4395815"/>
            <a:gd name="connsiteY58" fmla="*/ 3798094 h 4881563"/>
            <a:gd name="connsiteX59" fmla="*/ 2562252 w 4395815"/>
            <a:gd name="connsiteY59" fmla="*/ 3774282 h 4881563"/>
            <a:gd name="connsiteX60" fmla="*/ 2597971 w 4395815"/>
            <a:gd name="connsiteY60" fmla="*/ 3786188 h 4881563"/>
            <a:gd name="connsiteX61" fmla="*/ 2633690 w 4395815"/>
            <a:gd name="connsiteY61" fmla="*/ 3810000 h 4881563"/>
            <a:gd name="connsiteX62" fmla="*/ 2693221 w 4395815"/>
            <a:gd name="connsiteY62" fmla="*/ 3821907 h 4881563"/>
            <a:gd name="connsiteX63" fmla="*/ 2824190 w 4395815"/>
            <a:gd name="connsiteY63" fmla="*/ 3810000 h 4881563"/>
            <a:gd name="connsiteX64" fmla="*/ 2812283 w 4395815"/>
            <a:gd name="connsiteY64" fmla="*/ 3750469 h 4881563"/>
            <a:gd name="connsiteX65" fmla="*/ 2871815 w 4395815"/>
            <a:gd name="connsiteY65" fmla="*/ 3667125 h 4881563"/>
            <a:gd name="connsiteX66" fmla="*/ 2859908 w 4395815"/>
            <a:gd name="connsiteY66" fmla="*/ 3607594 h 4881563"/>
            <a:gd name="connsiteX67" fmla="*/ 2824190 w 4395815"/>
            <a:gd name="connsiteY67" fmla="*/ 3595688 h 4881563"/>
            <a:gd name="connsiteX68" fmla="*/ 2752752 w 4395815"/>
            <a:gd name="connsiteY68" fmla="*/ 3583782 h 4881563"/>
            <a:gd name="connsiteX69" fmla="*/ 2705127 w 4395815"/>
            <a:gd name="connsiteY69" fmla="*/ 3571875 h 4881563"/>
            <a:gd name="connsiteX70" fmla="*/ 2669408 w 4395815"/>
            <a:gd name="connsiteY70" fmla="*/ 3548063 h 4881563"/>
            <a:gd name="connsiteX71" fmla="*/ 2455096 w 4395815"/>
            <a:gd name="connsiteY71" fmla="*/ 3548063 h 4881563"/>
            <a:gd name="connsiteX72" fmla="*/ 2419377 w 4395815"/>
            <a:gd name="connsiteY72" fmla="*/ 3559969 h 4881563"/>
            <a:gd name="connsiteX73" fmla="*/ 2347940 w 4395815"/>
            <a:gd name="connsiteY73" fmla="*/ 3607594 h 4881563"/>
            <a:gd name="connsiteX74" fmla="*/ 2312221 w 4395815"/>
            <a:gd name="connsiteY74" fmla="*/ 3690938 h 4881563"/>
            <a:gd name="connsiteX75" fmla="*/ 2300315 w 4395815"/>
            <a:gd name="connsiteY75" fmla="*/ 3726657 h 4881563"/>
            <a:gd name="connsiteX76" fmla="*/ 2240783 w 4395815"/>
            <a:gd name="connsiteY76" fmla="*/ 3798094 h 4881563"/>
            <a:gd name="connsiteX77" fmla="*/ 2205065 w 4395815"/>
            <a:gd name="connsiteY77" fmla="*/ 3810000 h 4881563"/>
            <a:gd name="connsiteX78" fmla="*/ 2181252 w 4395815"/>
            <a:gd name="connsiteY78" fmla="*/ 3845719 h 4881563"/>
            <a:gd name="connsiteX79" fmla="*/ 2169346 w 4395815"/>
            <a:gd name="connsiteY79" fmla="*/ 3917157 h 4881563"/>
            <a:gd name="connsiteX80" fmla="*/ 2133627 w 4395815"/>
            <a:gd name="connsiteY80" fmla="*/ 3929063 h 4881563"/>
            <a:gd name="connsiteX81" fmla="*/ 2121721 w 4395815"/>
            <a:gd name="connsiteY81" fmla="*/ 3964782 h 4881563"/>
            <a:gd name="connsiteX82" fmla="*/ 2181252 w 4395815"/>
            <a:gd name="connsiteY82" fmla="*/ 4071938 h 4881563"/>
            <a:gd name="connsiteX83" fmla="*/ 2205065 w 4395815"/>
            <a:gd name="connsiteY83" fmla="*/ 4107657 h 4881563"/>
            <a:gd name="connsiteX84" fmla="*/ 2216971 w 4395815"/>
            <a:gd name="connsiteY84" fmla="*/ 4143375 h 4881563"/>
            <a:gd name="connsiteX85" fmla="*/ 2228877 w 4395815"/>
            <a:gd name="connsiteY85" fmla="*/ 4214813 h 4881563"/>
            <a:gd name="connsiteX86" fmla="*/ 2288408 w 4395815"/>
            <a:gd name="connsiteY86" fmla="*/ 4286250 h 4881563"/>
            <a:gd name="connsiteX87" fmla="*/ 2336033 w 4395815"/>
            <a:gd name="connsiteY87" fmla="*/ 4298157 h 4881563"/>
            <a:gd name="connsiteX88" fmla="*/ 2407471 w 4395815"/>
            <a:gd name="connsiteY88" fmla="*/ 4369594 h 4881563"/>
            <a:gd name="connsiteX89" fmla="*/ 2443190 w 4395815"/>
            <a:gd name="connsiteY89" fmla="*/ 4405313 h 4881563"/>
            <a:gd name="connsiteX90" fmla="*/ 2443190 w 4395815"/>
            <a:gd name="connsiteY90" fmla="*/ 4512469 h 4881563"/>
            <a:gd name="connsiteX91" fmla="*/ 2371752 w 4395815"/>
            <a:gd name="connsiteY91" fmla="*/ 4536282 h 4881563"/>
            <a:gd name="connsiteX92" fmla="*/ 2133627 w 4395815"/>
            <a:gd name="connsiteY92" fmla="*/ 4524375 h 4881563"/>
            <a:gd name="connsiteX93" fmla="*/ 2074096 w 4395815"/>
            <a:gd name="connsiteY93" fmla="*/ 4452938 h 4881563"/>
            <a:gd name="connsiteX94" fmla="*/ 2026471 w 4395815"/>
            <a:gd name="connsiteY94" fmla="*/ 4441032 h 4881563"/>
            <a:gd name="connsiteX95" fmla="*/ 1943127 w 4395815"/>
            <a:gd name="connsiteY95" fmla="*/ 4345782 h 4881563"/>
            <a:gd name="connsiteX96" fmla="*/ 1835971 w 4395815"/>
            <a:gd name="connsiteY96" fmla="*/ 4310063 h 4881563"/>
            <a:gd name="connsiteX97" fmla="*/ 1562127 w 4395815"/>
            <a:gd name="connsiteY97" fmla="*/ 4321969 h 4881563"/>
            <a:gd name="connsiteX98" fmla="*/ 1526408 w 4395815"/>
            <a:gd name="connsiteY98" fmla="*/ 4345782 h 4881563"/>
            <a:gd name="connsiteX99" fmla="*/ 1335908 w 4395815"/>
            <a:gd name="connsiteY99" fmla="*/ 4333875 h 4881563"/>
            <a:gd name="connsiteX100" fmla="*/ 1324002 w 4395815"/>
            <a:gd name="connsiteY100" fmla="*/ 4226719 h 4881563"/>
            <a:gd name="connsiteX101" fmla="*/ 1276377 w 4395815"/>
            <a:gd name="connsiteY101" fmla="*/ 4179094 h 4881563"/>
            <a:gd name="connsiteX102" fmla="*/ 1216846 w 4395815"/>
            <a:gd name="connsiteY102" fmla="*/ 4107657 h 4881563"/>
            <a:gd name="connsiteX103" fmla="*/ 1193033 w 4395815"/>
            <a:gd name="connsiteY103" fmla="*/ 4048125 h 4881563"/>
            <a:gd name="connsiteX104" fmla="*/ 1181127 w 4395815"/>
            <a:gd name="connsiteY104" fmla="*/ 4012407 h 4881563"/>
            <a:gd name="connsiteX105" fmla="*/ 1300190 w 4395815"/>
            <a:gd name="connsiteY105" fmla="*/ 4024313 h 4881563"/>
            <a:gd name="connsiteX106" fmla="*/ 1335908 w 4395815"/>
            <a:gd name="connsiteY106" fmla="*/ 4048125 h 4881563"/>
            <a:gd name="connsiteX107" fmla="*/ 1383533 w 4395815"/>
            <a:gd name="connsiteY107" fmla="*/ 4060032 h 4881563"/>
            <a:gd name="connsiteX108" fmla="*/ 1419252 w 4395815"/>
            <a:gd name="connsiteY108" fmla="*/ 4071938 h 4881563"/>
            <a:gd name="connsiteX109" fmla="*/ 1597846 w 4395815"/>
            <a:gd name="connsiteY109" fmla="*/ 4060032 h 4881563"/>
            <a:gd name="connsiteX110" fmla="*/ 1633565 w 4395815"/>
            <a:gd name="connsiteY110" fmla="*/ 4012407 h 4881563"/>
            <a:gd name="connsiteX111" fmla="*/ 1669283 w 4395815"/>
            <a:gd name="connsiteY111" fmla="*/ 3881438 h 4881563"/>
            <a:gd name="connsiteX112" fmla="*/ 1716908 w 4395815"/>
            <a:gd name="connsiteY112" fmla="*/ 3798094 h 4881563"/>
            <a:gd name="connsiteX113" fmla="*/ 1705002 w 4395815"/>
            <a:gd name="connsiteY113" fmla="*/ 3738563 h 4881563"/>
            <a:gd name="connsiteX114" fmla="*/ 1657377 w 4395815"/>
            <a:gd name="connsiteY114" fmla="*/ 3667125 h 4881563"/>
            <a:gd name="connsiteX115" fmla="*/ 1597846 w 4395815"/>
            <a:gd name="connsiteY115" fmla="*/ 3536157 h 4881563"/>
            <a:gd name="connsiteX116" fmla="*/ 1585940 w 4395815"/>
            <a:gd name="connsiteY116" fmla="*/ 3500438 h 4881563"/>
            <a:gd name="connsiteX117" fmla="*/ 1502596 w 4395815"/>
            <a:gd name="connsiteY117" fmla="*/ 3405188 h 4881563"/>
            <a:gd name="connsiteX118" fmla="*/ 1466877 w 4395815"/>
            <a:gd name="connsiteY118" fmla="*/ 3393282 h 4881563"/>
            <a:gd name="connsiteX119" fmla="*/ 1419252 w 4395815"/>
            <a:gd name="connsiteY119" fmla="*/ 3381375 h 4881563"/>
            <a:gd name="connsiteX120" fmla="*/ 1193033 w 4395815"/>
            <a:gd name="connsiteY120" fmla="*/ 3369469 h 4881563"/>
            <a:gd name="connsiteX121" fmla="*/ 1216846 w 4395815"/>
            <a:gd name="connsiteY121" fmla="*/ 3333750 h 4881563"/>
            <a:gd name="connsiteX122" fmla="*/ 1252565 w 4395815"/>
            <a:gd name="connsiteY122" fmla="*/ 3309938 h 4881563"/>
            <a:gd name="connsiteX123" fmla="*/ 1395440 w 4395815"/>
            <a:gd name="connsiteY123" fmla="*/ 3274219 h 4881563"/>
            <a:gd name="connsiteX124" fmla="*/ 1431158 w 4395815"/>
            <a:gd name="connsiteY124" fmla="*/ 3250407 h 4881563"/>
            <a:gd name="connsiteX125" fmla="*/ 1443065 w 4395815"/>
            <a:gd name="connsiteY125" fmla="*/ 3095625 h 4881563"/>
            <a:gd name="connsiteX126" fmla="*/ 1407346 w 4395815"/>
            <a:gd name="connsiteY126" fmla="*/ 3059907 h 4881563"/>
            <a:gd name="connsiteX127" fmla="*/ 1371627 w 4395815"/>
            <a:gd name="connsiteY127" fmla="*/ 2857500 h 4881563"/>
            <a:gd name="connsiteX128" fmla="*/ 1335908 w 4395815"/>
            <a:gd name="connsiteY128" fmla="*/ 2845594 h 4881563"/>
            <a:gd name="connsiteX129" fmla="*/ 1300190 w 4395815"/>
            <a:gd name="connsiteY129" fmla="*/ 2821782 h 4881563"/>
            <a:gd name="connsiteX130" fmla="*/ 1288283 w 4395815"/>
            <a:gd name="connsiteY130" fmla="*/ 2786063 h 4881563"/>
            <a:gd name="connsiteX131" fmla="*/ 1264471 w 4395815"/>
            <a:gd name="connsiteY131" fmla="*/ 2750344 h 4881563"/>
            <a:gd name="connsiteX132" fmla="*/ 1228752 w 4395815"/>
            <a:gd name="connsiteY132" fmla="*/ 2678907 h 4881563"/>
            <a:gd name="connsiteX133" fmla="*/ 1264471 w 4395815"/>
            <a:gd name="connsiteY133" fmla="*/ 2655094 h 4881563"/>
            <a:gd name="connsiteX134" fmla="*/ 1383533 w 4395815"/>
            <a:gd name="connsiteY134" fmla="*/ 2607469 h 4881563"/>
            <a:gd name="connsiteX135" fmla="*/ 1431158 w 4395815"/>
            <a:gd name="connsiteY135" fmla="*/ 2619375 h 4881563"/>
            <a:gd name="connsiteX136" fmla="*/ 1443065 w 4395815"/>
            <a:gd name="connsiteY136" fmla="*/ 2714625 h 4881563"/>
            <a:gd name="connsiteX137" fmla="*/ 1454971 w 4395815"/>
            <a:gd name="connsiteY137" fmla="*/ 2750344 h 4881563"/>
            <a:gd name="connsiteX138" fmla="*/ 1431158 w 4395815"/>
            <a:gd name="connsiteY138" fmla="*/ 2786063 h 4881563"/>
            <a:gd name="connsiteX139" fmla="*/ 1395440 w 4395815"/>
            <a:gd name="connsiteY139" fmla="*/ 2845594 h 4881563"/>
            <a:gd name="connsiteX140" fmla="*/ 1490690 w 4395815"/>
            <a:gd name="connsiteY140" fmla="*/ 2821782 h 4881563"/>
            <a:gd name="connsiteX141" fmla="*/ 1562127 w 4395815"/>
            <a:gd name="connsiteY141" fmla="*/ 2797969 h 4881563"/>
            <a:gd name="connsiteX142" fmla="*/ 1597846 w 4395815"/>
            <a:gd name="connsiteY142" fmla="*/ 2786063 h 4881563"/>
            <a:gd name="connsiteX143" fmla="*/ 1633565 w 4395815"/>
            <a:gd name="connsiteY143" fmla="*/ 2774157 h 4881563"/>
            <a:gd name="connsiteX144" fmla="*/ 1788346 w 4395815"/>
            <a:gd name="connsiteY144" fmla="*/ 2738438 h 4881563"/>
            <a:gd name="connsiteX145" fmla="*/ 1847877 w 4395815"/>
            <a:gd name="connsiteY145" fmla="*/ 2678907 h 4881563"/>
            <a:gd name="connsiteX146" fmla="*/ 1871690 w 4395815"/>
            <a:gd name="connsiteY146" fmla="*/ 2583657 h 4881563"/>
            <a:gd name="connsiteX147" fmla="*/ 1990752 w 4395815"/>
            <a:gd name="connsiteY147" fmla="*/ 2571750 h 4881563"/>
            <a:gd name="connsiteX148" fmla="*/ 2014565 w 4395815"/>
            <a:gd name="connsiteY148" fmla="*/ 2536032 h 4881563"/>
            <a:gd name="connsiteX149" fmla="*/ 2026471 w 4395815"/>
            <a:gd name="connsiteY149" fmla="*/ 2452688 h 4881563"/>
            <a:gd name="connsiteX150" fmla="*/ 2062190 w 4395815"/>
            <a:gd name="connsiteY150" fmla="*/ 2440782 h 4881563"/>
            <a:gd name="connsiteX151" fmla="*/ 2097908 w 4395815"/>
            <a:gd name="connsiteY151" fmla="*/ 2416969 h 4881563"/>
            <a:gd name="connsiteX152" fmla="*/ 2145533 w 4395815"/>
            <a:gd name="connsiteY152" fmla="*/ 2345532 h 4881563"/>
            <a:gd name="connsiteX153" fmla="*/ 2109815 w 4395815"/>
            <a:gd name="connsiteY153" fmla="*/ 2333625 h 4881563"/>
            <a:gd name="connsiteX154" fmla="*/ 2121721 w 4395815"/>
            <a:gd name="connsiteY154" fmla="*/ 2297907 h 4881563"/>
            <a:gd name="connsiteX155" fmla="*/ 2228877 w 4395815"/>
            <a:gd name="connsiteY155" fmla="*/ 2286000 h 4881563"/>
            <a:gd name="connsiteX156" fmla="*/ 2312221 w 4395815"/>
            <a:gd name="connsiteY156" fmla="*/ 2202657 h 4881563"/>
            <a:gd name="connsiteX157" fmla="*/ 2300315 w 4395815"/>
            <a:gd name="connsiteY157" fmla="*/ 2166938 h 4881563"/>
            <a:gd name="connsiteX158" fmla="*/ 2276502 w 4395815"/>
            <a:gd name="connsiteY158" fmla="*/ 2131219 h 4881563"/>
            <a:gd name="connsiteX159" fmla="*/ 2264596 w 4395815"/>
            <a:gd name="connsiteY159" fmla="*/ 2083594 h 4881563"/>
            <a:gd name="connsiteX160" fmla="*/ 2252690 w 4395815"/>
            <a:gd name="connsiteY160" fmla="*/ 2047875 h 4881563"/>
            <a:gd name="connsiteX161" fmla="*/ 2264596 w 4395815"/>
            <a:gd name="connsiteY161" fmla="*/ 1976438 h 4881563"/>
            <a:gd name="connsiteX162" fmla="*/ 2478908 w 4395815"/>
            <a:gd name="connsiteY162" fmla="*/ 1964532 h 4881563"/>
            <a:gd name="connsiteX163" fmla="*/ 2490815 w 4395815"/>
            <a:gd name="connsiteY163" fmla="*/ 1893094 h 4881563"/>
            <a:gd name="connsiteX164" fmla="*/ 2383658 w 4395815"/>
            <a:gd name="connsiteY164" fmla="*/ 1869282 h 4881563"/>
            <a:gd name="connsiteX165" fmla="*/ 2324127 w 4395815"/>
            <a:gd name="connsiteY165" fmla="*/ 1881188 h 4881563"/>
            <a:gd name="connsiteX166" fmla="*/ 2038377 w 4395815"/>
            <a:gd name="connsiteY166" fmla="*/ 1916907 h 4881563"/>
            <a:gd name="connsiteX167" fmla="*/ 2026471 w 4395815"/>
            <a:gd name="connsiteY167" fmla="*/ 1952625 h 4881563"/>
            <a:gd name="connsiteX168" fmla="*/ 2014565 w 4395815"/>
            <a:gd name="connsiteY168" fmla="*/ 2024063 h 4881563"/>
            <a:gd name="connsiteX169" fmla="*/ 1955033 w 4395815"/>
            <a:gd name="connsiteY169" fmla="*/ 2012157 h 4881563"/>
            <a:gd name="connsiteX170" fmla="*/ 1931221 w 4395815"/>
            <a:gd name="connsiteY170" fmla="*/ 1928813 h 4881563"/>
            <a:gd name="connsiteX171" fmla="*/ 1943127 w 4395815"/>
            <a:gd name="connsiteY171" fmla="*/ 1881188 h 4881563"/>
            <a:gd name="connsiteX172" fmla="*/ 1978846 w 4395815"/>
            <a:gd name="connsiteY172" fmla="*/ 1869282 h 4881563"/>
            <a:gd name="connsiteX173" fmla="*/ 2026471 w 4395815"/>
            <a:gd name="connsiteY173" fmla="*/ 1857375 h 4881563"/>
            <a:gd name="connsiteX174" fmla="*/ 2121721 w 4395815"/>
            <a:gd name="connsiteY174" fmla="*/ 1821657 h 4881563"/>
            <a:gd name="connsiteX175" fmla="*/ 2157440 w 4395815"/>
            <a:gd name="connsiteY175" fmla="*/ 1797844 h 4881563"/>
            <a:gd name="connsiteX176" fmla="*/ 2193158 w 4395815"/>
            <a:gd name="connsiteY176" fmla="*/ 1785938 h 4881563"/>
            <a:gd name="connsiteX177" fmla="*/ 2228877 w 4395815"/>
            <a:gd name="connsiteY177" fmla="*/ 1762125 h 4881563"/>
            <a:gd name="connsiteX178" fmla="*/ 2264596 w 4395815"/>
            <a:gd name="connsiteY178" fmla="*/ 1750219 h 4881563"/>
            <a:gd name="connsiteX179" fmla="*/ 2371752 w 4395815"/>
            <a:gd name="connsiteY179" fmla="*/ 1666875 h 4881563"/>
            <a:gd name="connsiteX180" fmla="*/ 2395565 w 4395815"/>
            <a:gd name="connsiteY180" fmla="*/ 1631157 h 4881563"/>
            <a:gd name="connsiteX181" fmla="*/ 2383658 w 4395815"/>
            <a:gd name="connsiteY181" fmla="*/ 1524000 h 4881563"/>
            <a:gd name="connsiteX182" fmla="*/ 2276502 w 4395815"/>
            <a:gd name="connsiteY182" fmla="*/ 1464469 h 4881563"/>
            <a:gd name="connsiteX183" fmla="*/ 2228877 w 4395815"/>
            <a:gd name="connsiteY183" fmla="*/ 1452563 h 4881563"/>
            <a:gd name="connsiteX184" fmla="*/ 2193158 w 4395815"/>
            <a:gd name="connsiteY184" fmla="*/ 1428750 h 4881563"/>
            <a:gd name="connsiteX185" fmla="*/ 2169346 w 4395815"/>
            <a:gd name="connsiteY185" fmla="*/ 1369219 h 4881563"/>
            <a:gd name="connsiteX186" fmla="*/ 2097908 w 4395815"/>
            <a:gd name="connsiteY186" fmla="*/ 1345407 h 4881563"/>
            <a:gd name="connsiteX187" fmla="*/ 2050283 w 4395815"/>
            <a:gd name="connsiteY187" fmla="*/ 1273969 h 4881563"/>
            <a:gd name="connsiteX188" fmla="*/ 2014565 w 4395815"/>
            <a:gd name="connsiteY188" fmla="*/ 1166813 h 4881563"/>
            <a:gd name="connsiteX189" fmla="*/ 1990752 w 4395815"/>
            <a:gd name="connsiteY189" fmla="*/ 1071563 h 4881563"/>
            <a:gd name="connsiteX190" fmla="*/ 1966940 w 4395815"/>
            <a:gd name="connsiteY190" fmla="*/ 1023938 h 4881563"/>
            <a:gd name="connsiteX191" fmla="*/ 1907408 w 4395815"/>
            <a:gd name="connsiteY191" fmla="*/ 916782 h 4881563"/>
            <a:gd name="connsiteX192" fmla="*/ 1847877 w 4395815"/>
            <a:gd name="connsiteY192" fmla="*/ 904875 h 4881563"/>
            <a:gd name="connsiteX193" fmla="*/ 1776440 w 4395815"/>
            <a:gd name="connsiteY193" fmla="*/ 881063 h 4881563"/>
            <a:gd name="connsiteX194" fmla="*/ 1657377 w 4395815"/>
            <a:gd name="connsiteY194" fmla="*/ 869157 h 4881563"/>
            <a:gd name="connsiteX195" fmla="*/ 1585940 w 4395815"/>
            <a:gd name="connsiteY195" fmla="*/ 809625 h 4881563"/>
            <a:gd name="connsiteX196" fmla="*/ 1443065 w 4395815"/>
            <a:gd name="connsiteY196" fmla="*/ 881063 h 4881563"/>
            <a:gd name="connsiteX197" fmla="*/ 1395440 w 4395815"/>
            <a:gd name="connsiteY197" fmla="*/ 904875 h 4881563"/>
            <a:gd name="connsiteX198" fmla="*/ 1335908 w 4395815"/>
            <a:gd name="connsiteY198" fmla="*/ 976313 h 4881563"/>
            <a:gd name="connsiteX199" fmla="*/ 1324002 w 4395815"/>
            <a:gd name="connsiteY199" fmla="*/ 1012032 h 4881563"/>
            <a:gd name="connsiteX200" fmla="*/ 1359721 w 4395815"/>
            <a:gd name="connsiteY200" fmla="*/ 1107282 h 4881563"/>
            <a:gd name="connsiteX201" fmla="*/ 1431158 w 4395815"/>
            <a:gd name="connsiteY201" fmla="*/ 1154907 h 4881563"/>
            <a:gd name="connsiteX202" fmla="*/ 1466877 w 4395815"/>
            <a:gd name="connsiteY202" fmla="*/ 1357313 h 4881563"/>
            <a:gd name="connsiteX203" fmla="*/ 1395440 w 4395815"/>
            <a:gd name="connsiteY203" fmla="*/ 1381125 h 4881563"/>
            <a:gd name="connsiteX204" fmla="*/ 1359721 w 4395815"/>
            <a:gd name="connsiteY204" fmla="*/ 1393032 h 4881563"/>
            <a:gd name="connsiteX205" fmla="*/ 1324002 w 4395815"/>
            <a:gd name="connsiteY205" fmla="*/ 1416844 h 4881563"/>
            <a:gd name="connsiteX206" fmla="*/ 1276377 w 4395815"/>
            <a:gd name="connsiteY206" fmla="*/ 1440657 h 4881563"/>
            <a:gd name="connsiteX207" fmla="*/ 1538315 w 4395815"/>
            <a:gd name="connsiteY207" fmla="*/ 1440657 h 4881563"/>
            <a:gd name="connsiteX208" fmla="*/ 1740721 w 4395815"/>
            <a:gd name="connsiteY208" fmla="*/ 1428750 h 4881563"/>
            <a:gd name="connsiteX209" fmla="*/ 1824065 w 4395815"/>
            <a:gd name="connsiteY209" fmla="*/ 1440657 h 4881563"/>
            <a:gd name="connsiteX210" fmla="*/ 1895502 w 4395815"/>
            <a:gd name="connsiteY210" fmla="*/ 1464469 h 4881563"/>
            <a:gd name="connsiteX211" fmla="*/ 1931221 w 4395815"/>
            <a:gd name="connsiteY211" fmla="*/ 1488282 h 4881563"/>
            <a:gd name="connsiteX212" fmla="*/ 1966940 w 4395815"/>
            <a:gd name="connsiteY212" fmla="*/ 1559719 h 4881563"/>
            <a:gd name="connsiteX213" fmla="*/ 1955033 w 4395815"/>
            <a:gd name="connsiteY213" fmla="*/ 1631157 h 4881563"/>
            <a:gd name="connsiteX214" fmla="*/ 1895502 w 4395815"/>
            <a:gd name="connsiteY214" fmla="*/ 1643063 h 4881563"/>
            <a:gd name="connsiteX215" fmla="*/ 1859783 w 4395815"/>
            <a:gd name="connsiteY215" fmla="*/ 1666875 h 4881563"/>
            <a:gd name="connsiteX216" fmla="*/ 1788346 w 4395815"/>
            <a:gd name="connsiteY216" fmla="*/ 1809750 h 4881563"/>
            <a:gd name="connsiteX217" fmla="*/ 1752627 w 4395815"/>
            <a:gd name="connsiteY217" fmla="*/ 1821657 h 4881563"/>
            <a:gd name="connsiteX218" fmla="*/ 1609752 w 4395815"/>
            <a:gd name="connsiteY218" fmla="*/ 1845469 h 4881563"/>
            <a:gd name="connsiteX219" fmla="*/ 1562127 w 4395815"/>
            <a:gd name="connsiteY219" fmla="*/ 1869282 h 4881563"/>
            <a:gd name="connsiteX220" fmla="*/ 1490690 w 4395815"/>
            <a:gd name="connsiteY220" fmla="*/ 1893094 h 4881563"/>
            <a:gd name="connsiteX221" fmla="*/ 1454971 w 4395815"/>
            <a:gd name="connsiteY221" fmla="*/ 1916907 h 4881563"/>
            <a:gd name="connsiteX222" fmla="*/ 1347815 w 4395815"/>
            <a:gd name="connsiteY222" fmla="*/ 1869282 h 4881563"/>
            <a:gd name="connsiteX223" fmla="*/ 1312096 w 4395815"/>
            <a:gd name="connsiteY223" fmla="*/ 1845469 h 4881563"/>
            <a:gd name="connsiteX224" fmla="*/ 1300190 w 4395815"/>
            <a:gd name="connsiteY224" fmla="*/ 1809750 h 4881563"/>
            <a:gd name="connsiteX225" fmla="*/ 1288283 w 4395815"/>
            <a:gd name="connsiteY225" fmla="*/ 1714500 h 4881563"/>
            <a:gd name="connsiteX226" fmla="*/ 1324002 w 4395815"/>
            <a:gd name="connsiteY226" fmla="*/ 1702594 h 4881563"/>
            <a:gd name="connsiteX227" fmla="*/ 1443065 w 4395815"/>
            <a:gd name="connsiteY227" fmla="*/ 1678782 h 4881563"/>
            <a:gd name="connsiteX228" fmla="*/ 1466877 w 4395815"/>
            <a:gd name="connsiteY228" fmla="*/ 1643063 h 4881563"/>
            <a:gd name="connsiteX229" fmla="*/ 1478783 w 4395815"/>
            <a:gd name="connsiteY229" fmla="*/ 1607344 h 4881563"/>
            <a:gd name="connsiteX230" fmla="*/ 1466877 w 4395815"/>
            <a:gd name="connsiteY230" fmla="*/ 1571625 h 4881563"/>
            <a:gd name="connsiteX231" fmla="*/ 1431158 w 4395815"/>
            <a:gd name="connsiteY231" fmla="*/ 1559719 h 4881563"/>
            <a:gd name="connsiteX232" fmla="*/ 1252565 w 4395815"/>
            <a:gd name="connsiteY232" fmla="*/ 1547813 h 4881563"/>
            <a:gd name="connsiteX233" fmla="*/ 1133502 w 4395815"/>
            <a:gd name="connsiteY233" fmla="*/ 1559719 h 4881563"/>
            <a:gd name="connsiteX234" fmla="*/ 1062065 w 4395815"/>
            <a:gd name="connsiteY234" fmla="*/ 1583532 h 4881563"/>
            <a:gd name="connsiteX235" fmla="*/ 943002 w 4395815"/>
            <a:gd name="connsiteY235" fmla="*/ 1607344 h 4881563"/>
            <a:gd name="connsiteX236" fmla="*/ 907283 w 4395815"/>
            <a:gd name="connsiteY236" fmla="*/ 1643063 h 4881563"/>
            <a:gd name="connsiteX237" fmla="*/ 883471 w 4395815"/>
            <a:gd name="connsiteY237" fmla="*/ 1678782 h 4881563"/>
            <a:gd name="connsiteX238" fmla="*/ 835846 w 4395815"/>
            <a:gd name="connsiteY238" fmla="*/ 1714500 h 4881563"/>
            <a:gd name="connsiteX239" fmla="*/ 764408 w 4395815"/>
            <a:gd name="connsiteY239" fmla="*/ 1785938 h 4881563"/>
            <a:gd name="connsiteX240" fmla="*/ 740596 w 4395815"/>
            <a:gd name="connsiteY240" fmla="*/ 1821657 h 4881563"/>
            <a:gd name="connsiteX241" fmla="*/ 669158 w 4395815"/>
            <a:gd name="connsiteY241" fmla="*/ 1869282 h 4881563"/>
            <a:gd name="connsiteX242" fmla="*/ 633440 w 4395815"/>
            <a:gd name="connsiteY242" fmla="*/ 1881188 h 4881563"/>
            <a:gd name="connsiteX243" fmla="*/ 419127 w 4395815"/>
            <a:gd name="connsiteY243" fmla="*/ 1916907 h 4881563"/>
            <a:gd name="connsiteX244" fmla="*/ 431033 w 4395815"/>
            <a:gd name="connsiteY244" fmla="*/ 1869282 h 4881563"/>
            <a:gd name="connsiteX245" fmla="*/ 466752 w 4395815"/>
            <a:gd name="connsiteY245" fmla="*/ 1857375 h 4881563"/>
            <a:gd name="connsiteX246" fmla="*/ 502471 w 4395815"/>
            <a:gd name="connsiteY246" fmla="*/ 1833563 h 4881563"/>
            <a:gd name="connsiteX247" fmla="*/ 538190 w 4395815"/>
            <a:gd name="connsiteY247" fmla="*/ 1797844 h 4881563"/>
            <a:gd name="connsiteX248" fmla="*/ 621533 w 4395815"/>
            <a:gd name="connsiteY248" fmla="*/ 1714500 h 4881563"/>
            <a:gd name="connsiteX249" fmla="*/ 728690 w 4395815"/>
            <a:gd name="connsiteY249" fmla="*/ 1702594 h 4881563"/>
            <a:gd name="connsiteX250" fmla="*/ 752502 w 4395815"/>
            <a:gd name="connsiteY250" fmla="*/ 1666875 h 4881563"/>
            <a:gd name="connsiteX251" fmla="*/ 716783 w 4395815"/>
            <a:gd name="connsiteY251" fmla="*/ 1643063 h 4881563"/>
            <a:gd name="connsiteX252" fmla="*/ 597721 w 4395815"/>
            <a:gd name="connsiteY252" fmla="*/ 1631157 h 4881563"/>
            <a:gd name="connsiteX253" fmla="*/ 562002 w 4395815"/>
            <a:gd name="connsiteY253" fmla="*/ 1559719 h 4881563"/>
            <a:gd name="connsiteX254" fmla="*/ 514377 w 4395815"/>
            <a:gd name="connsiteY254" fmla="*/ 1500188 h 4881563"/>
            <a:gd name="connsiteX255" fmla="*/ 407221 w 4395815"/>
            <a:gd name="connsiteY255" fmla="*/ 1464469 h 4881563"/>
            <a:gd name="connsiteX256" fmla="*/ 383408 w 4395815"/>
            <a:gd name="connsiteY256" fmla="*/ 1428750 h 4881563"/>
            <a:gd name="connsiteX257" fmla="*/ 276252 w 4395815"/>
            <a:gd name="connsiteY257" fmla="*/ 1309688 h 4881563"/>
            <a:gd name="connsiteX258" fmla="*/ 252440 w 4395815"/>
            <a:gd name="connsiteY258" fmla="*/ 1273969 h 4881563"/>
            <a:gd name="connsiteX259" fmla="*/ 240533 w 4395815"/>
            <a:gd name="connsiteY259" fmla="*/ 1238250 h 4881563"/>
            <a:gd name="connsiteX260" fmla="*/ 192908 w 4395815"/>
            <a:gd name="connsiteY260" fmla="*/ 1166813 h 4881563"/>
            <a:gd name="connsiteX261" fmla="*/ 204815 w 4395815"/>
            <a:gd name="connsiteY261" fmla="*/ 1059657 h 4881563"/>
            <a:gd name="connsiteX262" fmla="*/ 276252 w 4395815"/>
            <a:gd name="connsiteY262" fmla="*/ 1035844 h 4881563"/>
            <a:gd name="connsiteX263" fmla="*/ 347690 w 4395815"/>
            <a:gd name="connsiteY263" fmla="*/ 1047750 h 4881563"/>
            <a:gd name="connsiteX264" fmla="*/ 419127 w 4395815"/>
            <a:gd name="connsiteY264" fmla="*/ 1071563 h 4881563"/>
            <a:gd name="connsiteX265" fmla="*/ 407221 w 4395815"/>
            <a:gd name="connsiteY265" fmla="*/ 988219 h 4881563"/>
            <a:gd name="connsiteX266" fmla="*/ 478658 w 4395815"/>
            <a:gd name="connsiteY266" fmla="*/ 964407 h 4881563"/>
            <a:gd name="connsiteX267" fmla="*/ 490565 w 4395815"/>
            <a:gd name="connsiteY267" fmla="*/ 928688 h 4881563"/>
            <a:gd name="connsiteX268" fmla="*/ 431033 w 4395815"/>
            <a:gd name="connsiteY268" fmla="*/ 892969 h 4881563"/>
            <a:gd name="connsiteX269" fmla="*/ 371502 w 4395815"/>
            <a:gd name="connsiteY269" fmla="*/ 904875 h 4881563"/>
            <a:gd name="connsiteX270" fmla="*/ 335783 w 4395815"/>
            <a:gd name="connsiteY270" fmla="*/ 928688 h 4881563"/>
            <a:gd name="connsiteX271" fmla="*/ 311971 w 4395815"/>
            <a:gd name="connsiteY271" fmla="*/ 964407 h 4881563"/>
            <a:gd name="connsiteX272" fmla="*/ 276252 w 4395815"/>
            <a:gd name="connsiteY272" fmla="*/ 976313 h 4881563"/>
            <a:gd name="connsiteX273" fmla="*/ 228627 w 4395815"/>
            <a:gd name="connsiteY273" fmla="*/ 952500 h 4881563"/>
            <a:gd name="connsiteX274" fmla="*/ 169096 w 4395815"/>
            <a:gd name="connsiteY274" fmla="*/ 809625 h 4881563"/>
            <a:gd name="connsiteX275" fmla="*/ 133377 w 4395815"/>
            <a:gd name="connsiteY275" fmla="*/ 773907 h 4881563"/>
            <a:gd name="connsiteX276" fmla="*/ 61940 w 4395815"/>
            <a:gd name="connsiteY276" fmla="*/ 750094 h 4881563"/>
            <a:gd name="connsiteX277" fmla="*/ 26221 w 4395815"/>
            <a:gd name="connsiteY277" fmla="*/ 714375 h 4881563"/>
            <a:gd name="connsiteX278" fmla="*/ 14315 w 4395815"/>
            <a:gd name="connsiteY278" fmla="*/ 631032 h 4881563"/>
            <a:gd name="connsiteX279" fmla="*/ 50033 w 4395815"/>
            <a:gd name="connsiteY279" fmla="*/ 619125 h 4881563"/>
            <a:gd name="connsiteX280" fmla="*/ 133377 w 4395815"/>
            <a:gd name="connsiteY280" fmla="*/ 607219 h 4881563"/>
            <a:gd name="connsiteX281" fmla="*/ 109565 w 4395815"/>
            <a:gd name="connsiteY281" fmla="*/ 571500 h 4881563"/>
            <a:gd name="connsiteX282" fmla="*/ 50033 w 4395815"/>
            <a:gd name="connsiteY282" fmla="*/ 559594 h 4881563"/>
            <a:gd name="connsiteX283" fmla="*/ 97658 w 4395815"/>
            <a:gd name="connsiteY283" fmla="*/ 416719 h 4881563"/>
            <a:gd name="connsiteX284" fmla="*/ 133377 w 4395815"/>
            <a:gd name="connsiteY284" fmla="*/ 428625 h 4881563"/>
            <a:gd name="connsiteX285" fmla="*/ 240533 w 4395815"/>
            <a:gd name="connsiteY285" fmla="*/ 488157 h 4881563"/>
            <a:gd name="connsiteX286" fmla="*/ 311971 w 4395815"/>
            <a:gd name="connsiteY286" fmla="*/ 476250 h 4881563"/>
            <a:gd name="connsiteX287" fmla="*/ 395315 w 4395815"/>
            <a:gd name="connsiteY287" fmla="*/ 500063 h 4881563"/>
            <a:gd name="connsiteX288" fmla="*/ 573908 w 4395815"/>
            <a:gd name="connsiteY288" fmla="*/ 535782 h 4881563"/>
            <a:gd name="connsiteX289" fmla="*/ 609627 w 4395815"/>
            <a:gd name="connsiteY289" fmla="*/ 559594 h 4881563"/>
            <a:gd name="connsiteX290" fmla="*/ 621533 w 4395815"/>
            <a:gd name="connsiteY290" fmla="*/ 619125 h 4881563"/>
            <a:gd name="connsiteX291" fmla="*/ 740596 w 4395815"/>
            <a:gd name="connsiteY291" fmla="*/ 571500 h 4881563"/>
            <a:gd name="connsiteX292" fmla="*/ 752502 w 4395815"/>
            <a:gd name="connsiteY292" fmla="*/ 488157 h 4881563"/>
            <a:gd name="connsiteX293" fmla="*/ 776315 w 4395815"/>
            <a:gd name="connsiteY293" fmla="*/ 440532 h 4881563"/>
            <a:gd name="connsiteX294" fmla="*/ 704877 w 4395815"/>
            <a:gd name="connsiteY294" fmla="*/ 416719 h 4881563"/>
            <a:gd name="connsiteX295" fmla="*/ 669158 w 4395815"/>
            <a:gd name="connsiteY295" fmla="*/ 404813 h 4881563"/>
            <a:gd name="connsiteX296" fmla="*/ 597721 w 4395815"/>
            <a:gd name="connsiteY296" fmla="*/ 345282 h 4881563"/>
            <a:gd name="connsiteX297" fmla="*/ 562002 w 4395815"/>
            <a:gd name="connsiteY297" fmla="*/ 321469 h 4881563"/>
            <a:gd name="connsiteX298" fmla="*/ 538190 w 4395815"/>
            <a:gd name="connsiteY298" fmla="*/ 285750 h 4881563"/>
            <a:gd name="connsiteX299" fmla="*/ 609627 w 4395815"/>
            <a:gd name="connsiteY299" fmla="*/ 273844 h 4881563"/>
            <a:gd name="connsiteX300" fmla="*/ 633440 w 4395815"/>
            <a:gd name="connsiteY300" fmla="*/ 309563 h 4881563"/>
            <a:gd name="connsiteX301" fmla="*/ 728690 w 4395815"/>
            <a:gd name="connsiteY301" fmla="*/ 261938 h 4881563"/>
            <a:gd name="connsiteX302" fmla="*/ 669158 w 4395815"/>
            <a:gd name="connsiteY302" fmla="*/ 214313 h 4881563"/>
            <a:gd name="connsiteX303" fmla="*/ 645346 w 4395815"/>
            <a:gd name="connsiteY303" fmla="*/ 166688 h 4881563"/>
            <a:gd name="connsiteX304" fmla="*/ 681065 w 4395815"/>
            <a:gd name="connsiteY304" fmla="*/ 142875 h 4881563"/>
            <a:gd name="connsiteX305" fmla="*/ 823940 w 4395815"/>
            <a:gd name="connsiteY305" fmla="*/ 178594 h 4881563"/>
            <a:gd name="connsiteX306" fmla="*/ 871565 w 4395815"/>
            <a:gd name="connsiteY306" fmla="*/ 190500 h 4881563"/>
            <a:gd name="connsiteX307" fmla="*/ 907283 w 4395815"/>
            <a:gd name="connsiteY307" fmla="*/ 202407 h 4881563"/>
            <a:gd name="connsiteX308" fmla="*/ 954908 w 4395815"/>
            <a:gd name="connsiteY308" fmla="*/ 238125 h 4881563"/>
            <a:gd name="connsiteX309" fmla="*/ 990627 w 4395815"/>
            <a:gd name="connsiteY309" fmla="*/ 321469 h 4881563"/>
            <a:gd name="connsiteX310" fmla="*/ 1026346 w 4395815"/>
            <a:gd name="connsiteY310" fmla="*/ 333375 h 4881563"/>
            <a:gd name="connsiteX311" fmla="*/ 1181127 w 4395815"/>
            <a:gd name="connsiteY311" fmla="*/ 321469 h 4881563"/>
            <a:gd name="connsiteX312" fmla="*/ 1169221 w 4395815"/>
            <a:gd name="connsiteY312" fmla="*/ 285750 h 4881563"/>
            <a:gd name="connsiteX313" fmla="*/ 1181127 w 4395815"/>
            <a:gd name="connsiteY313" fmla="*/ 226219 h 4881563"/>
            <a:gd name="connsiteX314" fmla="*/ 1371627 w 4395815"/>
            <a:gd name="connsiteY314" fmla="*/ 214313 h 4881563"/>
            <a:gd name="connsiteX315" fmla="*/ 1359721 w 4395815"/>
            <a:gd name="connsiteY315" fmla="*/ 154782 h 4881563"/>
            <a:gd name="connsiteX316" fmla="*/ 1312096 w 4395815"/>
            <a:gd name="connsiteY316" fmla="*/ 142875 h 4881563"/>
            <a:gd name="connsiteX317" fmla="*/ 1276377 w 4395815"/>
            <a:gd name="connsiteY317" fmla="*/ 130969 h 4881563"/>
            <a:gd name="connsiteX318" fmla="*/ 1264471 w 4395815"/>
            <a:gd name="connsiteY318" fmla="*/ 95250 h 4881563"/>
            <a:gd name="connsiteX319" fmla="*/ 1371627 w 4395815"/>
            <a:gd name="connsiteY319" fmla="*/ 35719 h 4881563"/>
            <a:gd name="connsiteX320" fmla="*/ 1431158 w 4395815"/>
            <a:gd name="connsiteY320" fmla="*/ 23813 h 4881563"/>
            <a:gd name="connsiteX321" fmla="*/ 1502596 w 4395815"/>
            <a:gd name="connsiteY321" fmla="*/ 0 h 4881563"/>
            <a:gd name="connsiteX322" fmla="*/ 1538315 w 4395815"/>
            <a:gd name="connsiteY322" fmla="*/ 23813 h 4881563"/>
            <a:gd name="connsiteX323" fmla="*/ 1562127 w 4395815"/>
            <a:gd name="connsiteY323" fmla="*/ 59532 h 4881563"/>
            <a:gd name="connsiteX324" fmla="*/ 1847877 w 4395815"/>
            <a:gd name="connsiteY324" fmla="*/ 71438 h 4881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Lst>
          <a:rect l="l" t="t" r="r" b="b"/>
          <a:pathLst>
            <a:path w="4395815" h="4881563">
              <a:moveTo>
                <a:pt x="4395815" y="3607594"/>
              </a:moveTo>
              <a:cubicBezTo>
                <a:pt x="4391846" y="3651250"/>
                <a:pt x="4396800" y="3696665"/>
                <a:pt x="4383908" y="3738563"/>
              </a:cubicBezTo>
              <a:cubicBezTo>
                <a:pt x="4379700" y="3752239"/>
                <a:pt x="4360989" y="3755976"/>
                <a:pt x="4348190" y="3762375"/>
              </a:cubicBezTo>
              <a:cubicBezTo>
                <a:pt x="4336965" y="3767988"/>
                <a:pt x="4324539" y="3770834"/>
                <a:pt x="4312471" y="3774282"/>
              </a:cubicBezTo>
              <a:cubicBezTo>
                <a:pt x="4262744" y="3788490"/>
                <a:pt x="4249536" y="3788740"/>
                <a:pt x="4193408" y="3798094"/>
              </a:cubicBezTo>
              <a:cubicBezTo>
                <a:pt x="4185471" y="3810000"/>
                <a:pt x="4170784" y="3819553"/>
                <a:pt x="4169596" y="3833813"/>
              </a:cubicBezTo>
              <a:cubicBezTo>
                <a:pt x="4164279" y="3897615"/>
                <a:pt x="4176636" y="3926371"/>
                <a:pt x="4193408" y="3976688"/>
              </a:cubicBezTo>
              <a:cubicBezTo>
                <a:pt x="4172416" y="4039667"/>
                <a:pt x="4186359" y="3991646"/>
                <a:pt x="4169596" y="4083844"/>
              </a:cubicBezTo>
              <a:cubicBezTo>
                <a:pt x="4163828" y="4115566"/>
                <a:pt x="4162590" y="4156124"/>
                <a:pt x="4133877" y="4179094"/>
              </a:cubicBezTo>
              <a:cubicBezTo>
                <a:pt x="4124077" y="4186934"/>
                <a:pt x="4110064" y="4187031"/>
                <a:pt x="4098158" y="4191000"/>
              </a:cubicBezTo>
              <a:cubicBezTo>
                <a:pt x="3895088" y="4180312"/>
                <a:pt x="3927674" y="4220605"/>
                <a:pt x="3836221" y="4155282"/>
              </a:cubicBezTo>
              <a:cubicBezTo>
                <a:pt x="3820073" y="4143748"/>
                <a:pt x="3804471" y="4131469"/>
                <a:pt x="3788596" y="4119563"/>
              </a:cubicBezTo>
              <a:cubicBezTo>
                <a:pt x="3784627" y="4107657"/>
                <a:pt x="3780138" y="4095911"/>
                <a:pt x="3776690" y="4083844"/>
              </a:cubicBezTo>
              <a:cubicBezTo>
                <a:pt x="3772194" y="4068110"/>
                <a:pt x="3775259" y="4048790"/>
                <a:pt x="3764783" y="4036219"/>
              </a:cubicBezTo>
              <a:cubicBezTo>
                <a:pt x="3753420" y="4022584"/>
                <a:pt x="3732568" y="4021213"/>
                <a:pt x="3717158" y="4012407"/>
              </a:cubicBezTo>
              <a:cubicBezTo>
                <a:pt x="3704734" y="4005307"/>
                <a:pt x="3693346" y="3996532"/>
                <a:pt x="3681440" y="3988594"/>
              </a:cubicBezTo>
              <a:cubicBezTo>
                <a:pt x="3645721" y="3992563"/>
                <a:pt x="3609804" y="3995035"/>
                <a:pt x="3574283" y="4000500"/>
              </a:cubicBezTo>
              <a:cubicBezTo>
                <a:pt x="3558110" y="4002988"/>
                <a:pt x="3542632" y="4008857"/>
                <a:pt x="3526658" y="4012407"/>
              </a:cubicBezTo>
              <a:cubicBezTo>
                <a:pt x="3506903" y="4016797"/>
                <a:pt x="3486882" y="4019923"/>
                <a:pt x="3467127" y="4024313"/>
              </a:cubicBezTo>
              <a:cubicBezTo>
                <a:pt x="3422277" y="4034280"/>
                <a:pt x="3423559" y="4034867"/>
                <a:pt x="3383783" y="4048125"/>
              </a:cubicBezTo>
              <a:cubicBezTo>
                <a:pt x="3369807" y="4090055"/>
                <a:pt x="3341959" y="4134218"/>
                <a:pt x="3371877" y="4179094"/>
              </a:cubicBezTo>
              <a:cubicBezTo>
                <a:pt x="3378839" y="4189536"/>
                <a:pt x="3395690" y="4187031"/>
                <a:pt x="3407596" y="4191000"/>
              </a:cubicBezTo>
              <a:cubicBezTo>
                <a:pt x="3419502" y="4202906"/>
                <a:pt x="3433975" y="4212709"/>
                <a:pt x="3443315" y="4226719"/>
              </a:cubicBezTo>
              <a:cubicBezTo>
                <a:pt x="3450277" y="4237162"/>
                <a:pt x="3453446" y="4250014"/>
                <a:pt x="3455221" y="4262438"/>
              </a:cubicBezTo>
              <a:cubicBezTo>
                <a:pt x="3461420" y="4305834"/>
                <a:pt x="3463158" y="4349751"/>
                <a:pt x="3467127" y="4393407"/>
              </a:cubicBezTo>
              <a:cubicBezTo>
                <a:pt x="3459190" y="4413251"/>
                <a:pt x="3461642" y="4441942"/>
                <a:pt x="3443315" y="4452938"/>
              </a:cubicBezTo>
              <a:cubicBezTo>
                <a:pt x="3415878" y="4469400"/>
                <a:pt x="3379627" y="4459584"/>
                <a:pt x="3348065" y="4464844"/>
              </a:cubicBezTo>
              <a:cubicBezTo>
                <a:pt x="3331924" y="4467534"/>
                <a:pt x="3316540" y="4473823"/>
                <a:pt x="3300440" y="4476750"/>
              </a:cubicBezTo>
              <a:cubicBezTo>
                <a:pt x="3272829" y="4481770"/>
                <a:pt x="3244877" y="4484688"/>
                <a:pt x="3217096" y="4488657"/>
              </a:cubicBezTo>
              <a:cubicBezTo>
                <a:pt x="3128418" y="4547774"/>
                <a:pt x="3237326" y="4471798"/>
                <a:pt x="3145658" y="4548188"/>
              </a:cubicBezTo>
              <a:cubicBezTo>
                <a:pt x="3134665" y="4557349"/>
                <a:pt x="3120933" y="4562839"/>
                <a:pt x="3109940" y="4572000"/>
              </a:cubicBezTo>
              <a:cubicBezTo>
                <a:pt x="2976537" y="4683169"/>
                <a:pt x="3162648" y="4542857"/>
                <a:pt x="3038502" y="4631532"/>
              </a:cubicBezTo>
              <a:cubicBezTo>
                <a:pt x="3022355" y="4643066"/>
                <a:pt x="3008626" y="4658376"/>
                <a:pt x="2990877" y="4667250"/>
              </a:cubicBezTo>
              <a:cubicBezTo>
                <a:pt x="2930534" y="4697421"/>
                <a:pt x="2796827" y="4712090"/>
                <a:pt x="2752752" y="4726782"/>
              </a:cubicBezTo>
              <a:lnTo>
                <a:pt x="2681315" y="4750594"/>
              </a:lnTo>
              <a:cubicBezTo>
                <a:pt x="2653010" y="4760029"/>
                <a:pt x="2627864" y="4769425"/>
                <a:pt x="2597971" y="4774407"/>
              </a:cubicBezTo>
              <a:cubicBezTo>
                <a:pt x="2566409" y="4779667"/>
                <a:pt x="2534471" y="4782344"/>
                <a:pt x="2502721" y="4786313"/>
              </a:cubicBezTo>
              <a:cubicBezTo>
                <a:pt x="2470971" y="4802188"/>
                <a:pt x="2440430" y="4820755"/>
                <a:pt x="2407471" y="4833938"/>
              </a:cubicBezTo>
              <a:cubicBezTo>
                <a:pt x="2334654" y="4863064"/>
                <a:pt x="2365723" y="4845895"/>
                <a:pt x="2312221" y="4881563"/>
              </a:cubicBezTo>
              <a:cubicBezTo>
                <a:pt x="2316035" y="4866305"/>
                <a:pt x="2327493" y="4815299"/>
                <a:pt x="2336033" y="4798219"/>
              </a:cubicBezTo>
              <a:cubicBezTo>
                <a:pt x="2342432" y="4785420"/>
                <a:pt x="2348672" y="4771439"/>
                <a:pt x="2359846" y="4762500"/>
              </a:cubicBezTo>
              <a:cubicBezTo>
                <a:pt x="2369646" y="4754660"/>
                <a:pt x="2383659" y="4754563"/>
                <a:pt x="2395565" y="4750594"/>
              </a:cubicBezTo>
              <a:cubicBezTo>
                <a:pt x="2453583" y="4663564"/>
                <a:pt x="2382761" y="4773000"/>
                <a:pt x="2443190" y="4667250"/>
              </a:cubicBezTo>
              <a:cubicBezTo>
                <a:pt x="2450289" y="4654826"/>
                <a:pt x="2455828" y="4640471"/>
                <a:pt x="2467002" y="4631532"/>
              </a:cubicBezTo>
              <a:cubicBezTo>
                <a:pt x="2476802" y="4623692"/>
                <a:pt x="2490449" y="4622255"/>
                <a:pt x="2502721" y="4619625"/>
              </a:cubicBezTo>
              <a:cubicBezTo>
                <a:pt x="2546108" y="4610328"/>
                <a:pt x="2590034" y="4603750"/>
                <a:pt x="2633690" y="4595813"/>
              </a:cubicBezTo>
              <a:cubicBezTo>
                <a:pt x="2724254" y="4535434"/>
                <a:pt x="2605180" y="4627989"/>
                <a:pt x="2681315" y="4464844"/>
              </a:cubicBezTo>
              <a:cubicBezTo>
                <a:pt x="2695556" y="4434328"/>
                <a:pt x="2752752" y="4393407"/>
                <a:pt x="2752752" y="4393407"/>
              </a:cubicBezTo>
              <a:cubicBezTo>
                <a:pt x="2756721" y="4381501"/>
                <a:pt x="2764658" y="4370238"/>
                <a:pt x="2764658" y="4357688"/>
              </a:cubicBezTo>
              <a:cubicBezTo>
                <a:pt x="2764658" y="4290374"/>
                <a:pt x="2757590" y="4276951"/>
                <a:pt x="2740846" y="4226719"/>
              </a:cubicBezTo>
              <a:cubicBezTo>
                <a:pt x="2736877" y="4194969"/>
                <a:pt x="2739702" y="4161602"/>
                <a:pt x="2728940" y="4131469"/>
              </a:cubicBezTo>
              <a:cubicBezTo>
                <a:pt x="2706531" y="4068725"/>
                <a:pt x="2685168" y="4058281"/>
                <a:pt x="2633690" y="4036219"/>
              </a:cubicBezTo>
              <a:cubicBezTo>
                <a:pt x="2622154" y="4031275"/>
                <a:pt x="2609877" y="4028282"/>
                <a:pt x="2597971" y="4024313"/>
              </a:cubicBezTo>
              <a:cubicBezTo>
                <a:pt x="2585931" y="4006253"/>
                <a:pt x="2562252" y="3977523"/>
                <a:pt x="2562252" y="3952875"/>
              </a:cubicBezTo>
              <a:cubicBezTo>
                <a:pt x="2562252" y="3936511"/>
                <a:pt x="2570189" y="3921125"/>
                <a:pt x="2574158" y="3905250"/>
              </a:cubicBezTo>
              <a:cubicBezTo>
                <a:pt x="2570189" y="3889375"/>
                <a:pt x="2572474" y="3870403"/>
                <a:pt x="2562252" y="3857625"/>
              </a:cubicBezTo>
              <a:cubicBezTo>
                <a:pt x="2554412" y="3847825"/>
                <a:pt x="2539007" y="3847105"/>
                <a:pt x="2526533" y="3845719"/>
              </a:cubicBezTo>
              <a:cubicBezTo>
                <a:pt x="2467235" y="3839130"/>
                <a:pt x="2407471" y="3837782"/>
                <a:pt x="2347940" y="3833813"/>
              </a:cubicBezTo>
              <a:cubicBezTo>
                <a:pt x="2343971" y="3821907"/>
                <a:pt x="2330420" y="3809320"/>
                <a:pt x="2336033" y="3798094"/>
              </a:cubicBezTo>
              <a:cubicBezTo>
                <a:pt x="2373713" y="3722731"/>
                <a:pt x="2537268" y="3772616"/>
                <a:pt x="2562252" y="3774282"/>
              </a:cubicBezTo>
              <a:cubicBezTo>
                <a:pt x="2574158" y="3778251"/>
                <a:pt x="2586746" y="3780575"/>
                <a:pt x="2597971" y="3786188"/>
              </a:cubicBezTo>
              <a:cubicBezTo>
                <a:pt x="2610770" y="3792587"/>
                <a:pt x="2620292" y="3804976"/>
                <a:pt x="2633690" y="3810000"/>
              </a:cubicBezTo>
              <a:cubicBezTo>
                <a:pt x="2652638" y="3817106"/>
                <a:pt x="2673377" y="3817938"/>
                <a:pt x="2693221" y="3821907"/>
              </a:cubicBezTo>
              <a:cubicBezTo>
                <a:pt x="2736877" y="3817938"/>
                <a:pt x="2786601" y="3832554"/>
                <a:pt x="2824190" y="3810000"/>
              </a:cubicBezTo>
              <a:cubicBezTo>
                <a:pt x="2841543" y="3799588"/>
                <a:pt x="2810269" y="3770605"/>
                <a:pt x="2812283" y="3750469"/>
              </a:cubicBezTo>
              <a:cubicBezTo>
                <a:pt x="2818004" y="3693256"/>
                <a:pt x="2833985" y="3692345"/>
                <a:pt x="2871815" y="3667125"/>
              </a:cubicBezTo>
              <a:cubicBezTo>
                <a:pt x="2867846" y="3647281"/>
                <a:pt x="2871133" y="3624432"/>
                <a:pt x="2859908" y="3607594"/>
              </a:cubicBezTo>
              <a:cubicBezTo>
                <a:pt x="2852946" y="3597152"/>
                <a:pt x="2836441" y="3598410"/>
                <a:pt x="2824190" y="3595688"/>
              </a:cubicBezTo>
              <a:cubicBezTo>
                <a:pt x="2800624" y="3590451"/>
                <a:pt x="2776424" y="3588517"/>
                <a:pt x="2752752" y="3583782"/>
              </a:cubicBezTo>
              <a:cubicBezTo>
                <a:pt x="2736706" y="3580573"/>
                <a:pt x="2721002" y="3575844"/>
                <a:pt x="2705127" y="3571875"/>
              </a:cubicBezTo>
              <a:cubicBezTo>
                <a:pt x="2693221" y="3563938"/>
                <a:pt x="2682207" y="3554462"/>
                <a:pt x="2669408" y="3548063"/>
              </a:cubicBezTo>
              <a:cubicBezTo>
                <a:pt x="2604240" y="3515480"/>
                <a:pt x="2517130" y="3543928"/>
                <a:pt x="2455096" y="3548063"/>
              </a:cubicBezTo>
              <a:cubicBezTo>
                <a:pt x="2443190" y="3552032"/>
                <a:pt x="2430348" y="3553874"/>
                <a:pt x="2419377" y="3559969"/>
              </a:cubicBezTo>
              <a:cubicBezTo>
                <a:pt x="2394360" y="3573868"/>
                <a:pt x="2347940" y="3607594"/>
                <a:pt x="2347940" y="3607594"/>
              </a:cubicBezTo>
              <a:cubicBezTo>
                <a:pt x="2323158" y="3706716"/>
                <a:pt x="2353333" y="3608711"/>
                <a:pt x="2312221" y="3690938"/>
              </a:cubicBezTo>
              <a:cubicBezTo>
                <a:pt x="2306608" y="3702163"/>
                <a:pt x="2305928" y="3715432"/>
                <a:pt x="2300315" y="3726657"/>
              </a:cubicBezTo>
              <a:cubicBezTo>
                <a:pt x="2289334" y="3748619"/>
                <a:pt x="2260530" y="3784929"/>
                <a:pt x="2240783" y="3798094"/>
              </a:cubicBezTo>
              <a:cubicBezTo>
                <a:pt x="2230341" y="3805056"/>
                <a:pt x="2216971" y="3806031"/>
                <a:pt x="2205065" y="3810000"/>
              </a:cubicBezTo>
              <a:cubicBezTo>
                <a:pt x="2197127" y="3821906"/>
                <a:pt x="2185777" y="3832144"/>
                <a:pt x="2181252" y="3845719"/>
              </a:cubicBezTo>
              <a:cubicBezTo>
                <a:pt x="2173618" y="3868621"/>
                <a:pt x="2181323" y="3896197"/>
                <a:pt x="2169346" y="3917157"/>
              </a:cubicBezTo>
              <a:cubicBezTo>
                <a:pt x="2163119" y="3928054"/>
                <a:pt x="2145533" y="3925094"/>
                <a:pt x="2133627" y="3929063"/>
              </a:cubicBezTo>
              <a:cubicBezTo>
                <a:pt x="2129658" y="3940969"/>
                <a:pt x="2121721" y="3952232"/>
                <a:pt x="2121721" y="3964782"/>
              </a:cubicBezTo>
              <a:cubicBezTo>
                <a:pt x="2121721" y="3996216"/>
                <a:pt x="2174454" y="4061741"/>
                <a:pt x="2181252" y="4071938"/>
              </a:cubicBezTo>
              <a:lnTo>
                <a:pt x="2205065" y="4107657"/>
              </a:lnTo>
              <a:cubicBezTo>
                <a:pt x="2209034" y="4119563"/>
                <a:pt x="2214249" y="4131124"/>
                <a:pt x="2216971" y="4143375"/>
              </a:cubicBezTo>
              <a:cubicBezTo>
                <a:pt x="2222208" y="4166941"/>
                <a:pt x="2221243" y="4191911"/>
                <a:pt x="2228877" y="4214813"/>
              </a:cubicBezTo>
              <a:cubicBezTo>
                <a:pt x="2234678" y="4232217"/>
                <a:pt x="2274755" y="4278448"/>
                <a:pt x="2288408" y="4286250"/>
              </a:cubicBezTo>
              <a:cubicBezTo>
                <a:pt x="2302616" y="4294369"/>
                <a:pt x="2320158" y="4294188"/>
                <a:pt x="2336033" y="4298157"/>
              </a:cubicBezTo>
              <a:lnTo>
                <a:pt x="2407471" y="4369594"/>
              </a:lnTo>
              <a:lnTo>
                <a:pt x="2443190" y="4405313"/>
              </a:lnTo>
              <a:cubicBezTo>
                <a:pt x="2454215" y="4438390"/>
                <a:pt x="2473537" y="4477787"/>
                <a:pt x="2443190" y="4512469"/>
              </a:cubicBezTo>
              <a:cubicBezTo>
                <a:pt x="2426661" y="4531359"/>
                <a:pt x="2371752" y="4536282"/>
                <a:pt x="2371752" y="4536282"/>
              </a:cubicBezTo>
              <a:cubicBezTo>
                <a:pt x="2292377" y="4532313"/>
                <a:pt x="2212020" y="4537440"/>
                <a:pt x="2133627" y="4524375"/>
              </a:cubicBezTo>
              <a:cubicBezTo>
                <a:pt x="2029214" y="4506973"/>
                <a:pt x="2121843" y="4491136"/>
                <a:pt x="2074096" y="4452938"/>
              </a:cubicBezTo>
              <a:cubicBezTo>
                <a:pt x="2061318" y="4442716"/>
                <a:pt x="2042346" y="4445001"/>
                <a:pt x="2026471" y="4441032"/>
              </a:cubicBezTo>
              <a:cubicBezTo>
                <a:pt x="1998383" y="4398899"/>
                <a:pt x="1988922" y="4364863"/>
                <a:pt x="1943127" y="4345782"/>
              </a:cubicBezTo>
              <a:cubicBezTo>
                <a:pt x="1908372" y="4331301"/>
                <a:pt x="1835971" y="4310063"/>
                <a:pt x="1835971" y="4310063"/>
              </a:cubicBezTo>
              <a:cubicBezTo>
                <a:pt x="1744690" y="4314032"/>
                <a:pt x="1652892" y="4311496"/>
                <a:pt x="1562127" y="4321969"/>
              </a:cubicBezTo>
              <a:cubicBezTo>
                <a:pt x="1547912" y="4323609"/>
                <a:pt x="1540698" y="4345030"/>
                <a:pt x="1526408" y="4345782"/>
              </a:cubicBezTo>
              <a:lnTo>
                <a:pt x="1335908" y="4333875"/>
              </a:lnTo>
              <a:cubicBezTo>
                <a:pt x="1278943" y="4248428"/>
                <a:pt x="1268046" y="4282675"/>
                <a:pt x="1324002" y="4226719"/>
              </a:cubicBezTo>
              <a:cubicBezTo>
                <a:pt x="1292253" y="4131468"/>
                <a:pt x="1339877" y="4242594"/>
                <a:pt x="1276377" y="4179094"/>
              </a:cubicBezTo>
              <a:cubicBezTo>
                <a:pt x="1155533" y="4058250"/>
                <a:pt x="1340404" y="4190026"/>
                <a:pt x="1216846" y="4107657"/>
              </a:cubicBezTo>
              <a:cubicBezTo>
                <a:pt x="1208908" y="4087813"/>
                <a:pt x="1200537" y="4068137"/>
                <a:pt x="1193033" y="4048125"/>
              </a:cubicBezTo>
              <a:cubicBezTo>
                <a:pt x="1188626" y="4036374"/>
                <a:pt x="1168876" y="4015129"/>
                <a:pt x="1181127" y="4012407"/>
              </a:cubicBezTo>
              <a:cubicBezTo>
                <a:pt x="1220063" y="4003755"/>
                <a:pt x="1260502" y="4020344"/>
                <a:pt x="1300190" y="4024313"/>
              </a:cubicBezTo>
              <a:cubicBezTo>
                <a:pt x="1312096" y="4032250"/>
                <a:pt x="1322756" y="4042488"/>
                <a:pt x="1335908" y="4048125"/>
              </a:cubicBezTo>
              <a:cubicBezTo>
                <a:pt x="1350949" y="4054571"/>
                <a:pt x="1367799" y="4055536"/>
                <a:pt x="1383533" y="4060032"/>
              </a:cubicBezTo>
              <a:cubicBezTo>
                <a:pt x="1395600" y="4063480"/>
                <a:pt x="1407346" y="4067969"/>
                <a:pt x="1419252" y="4071938"/>
              </a:cubicBezTo>
              <a:cubicBezTo>
                <a:pt x="1478783" y="4067969"/>
                <a:pt x="1540359" y="4076000"/>
                <a:pt x="1597846" y="4060032"/>
              </a:cubicBezTo>
              <a:cubicBezTo>
                <a:pt x="1616966" y="4054721"/>
                <a:pt x="1624691" y="4030156"/>
                <a:pt x="1633565" y="4012407"/>
              </a:cubicBezTo>
              <a:cubicBezTo>
                <a:pt x="1675313" y="3928911"/>
                <a:pt x="1643153" y="3959826"/>
                <a:pt x="1669283" y="3881438"/>
              </a:cubicBezTo>
              <a:cubicBezTo>
                <a:pt x="1679353" y="3851229"/>
                <a:pt x="1699491" y="3824221"/>
                <a:pt x="1716908" y="3798094"/>
              </a:cubicBezTo>
              <a:cubicBezTo>
                <a:pt x="1712939" y="3778250"/>
                <a:pt x="1713376" y="3756986"/>
                <a:pt x="1705002" y="3738563"/>
              </a:cubicBezTo>
              <a:cubicBezTo>
                <a:pt x="1693159" y="3712509"/>
                <a:pt x="1657377" y="3667125"/>
                <a:pt x="1657377" y="3667125"/>
              </a:cubicBezTo>
              <a:cubicBezTo>
                <a:pt x="1634246" y="3597731"/>
                <a:pt x="1651084" y="3642632"/>
                <a:pt x="1597846" y="3536157"/>
              </a:cubicBezTo>
              <a:cubicBezTo>
                <a:pt x="1592233" y="3524932"/>
                <a:pt x="1592035" y="3511409"/>
                <a:pt x="1585940" y="3500438"/>
              </a:cubicBezTo>
              <a:cubicBezTo>
                <a:pt x="1558464" y="3450980"/>
                <a:pt x="1548085" y="3427932"/>
                <a:pt x="1502596" y="3405188"/>
              </a:cubicBezTo>
              <a:cubicBezTo>
                <a:pt x="1491371" y="3399575"/>
                <a:pt x="1478944" y="3396730"/>
                <a:pt x="1466877" y="3393282"/>
              </a:cubicBezTo>
              <a:cubicBezTo>
                <a:pt x="1451143" y="3388786"/>
                <a:pt x="1435554" y="3382793"/>
                <a:pt x="1419252" y="3381375"/>
              </a:cubicBezTo>
              <a:cubicBezTo>
                <a:pt x="1344025" y="3374833"/>
                <a:pt x="1268439" y="3373438"/>
                <a:pt x="1193033" y="3369469"/>
              </a:cubicBezTo>
              <a:cubicBezTo>
                <a:pt x="1200971" y="3357563"/>
                <a:pt x="1206727" y="3343868"/>
                <a:pt x="1216846" y="3333750"/>
              </a:cubicBezTo>
              <a:cubicBezTo>
                <a:pt x="1226964" y="3323632"/>
                <a:pt x="1239489" y="3315750"/>
                <a:pt x="1252565" y="3309938"/>
              </a:cubicBezTo>
              <a:cubicBezTo>
                <a:pt x="1309172" y="3284779"/>
                <a:pt x="1335533" y="3284203"/>
                <a:pt x="1395440" y="3274219"/>
              </a:cubicBezTo>
              <a:cubicBezTo>
                <a:pt x="1407346" y="3266282"/>
                <a:pt x="1421040" y="3260525"/>
                <a:pt x="1431158" y="3250407"/>
              </a:cubicBezTo>
              <a:cubicBezTo>
                <a:pt x="1474904" y="3206661"/>
                <a:pt x="1462503" y="3158799"/>
                <a:pt x="1443065" y="3095625"/>
              </a:cubicBezTo>
              <a:cubicBezTo>
                <a:pt x="1438113" y="3079532"/>
                <a:pt x="1419252" y="3071813"/>
                <a:pt x="1407346" y="3059907"/>
              </a:cubicBezTo>
              <a:cubicBezTo>
                <a:pt x="1418861" y="2887181"/>
                <a:pt x="1473084" y="2900982"/>
                <a:pt x="1371627" y="2857500"/>
              </a:cubicBezTo>
              <a:cubicBezTo>
                <a:pt x="1360091" y="2852556"/>
                <a:pt x="1347814" y="2849563"/>
                <a:pt x="1335908" y="2845594"/>
              </a:cubicBezTo>
              <a:cubicBezTo>
                <a:pt x="1324002" y="2837657"/>
                <a:pt x="1309129" y="2832956"/>
                <a:pt x="1300190" y="2821782"/>
              </a:cubicBezTo>
              <a:cubicBezTo>
                <a:pt x="1292350" y="2811982"/>
                <a:pt x="1293896" y="2797288"/>
                <a:pt x="1288283" y="2786063"/>
              </a:cubicBezTo>
              <a:cubicBezTo>
                <a:pt x="1281884" y="2773264"/>
                <a:pt x="1270870" y="2763143"/>
                <a:pt x="1264471" y="2750344"/>
              </a:cubicBezTo>
              <a:cubicBezTo>
                <a:pt x="1215185" y="2651770"/>
                <a:pt x="1296987" y="2781255"/>
                <a:pt x="1228752" y="2678907"/>
              </a:cubicBezTo>
              <a:cubicBezTo>
                <a:pt x="1240658" y="2670969"/>
                <a:pt x="1250589" y="2658565"/>
                <a:pt x="1264471" y="2655094"/>
              </a:cubicBezTo>
              <a:cubicBezTo>
                <a:pt x="1390142" y="2623676"/>
                <a:pt x="1358153" y="2683612"/>
                <a:pt x="1383533" y="2607469"/>
              </a:cubicBezTo>
              <a:cubicBezTo>
                <a:pt x="1399408" y="2611438"/>
                <a:pt x="1423211" y="2605071"/>
                <a:pt x="1431158" y="2619375"/>
              </a:cubicBezTo>
              <a:cubicBezTo>
                <a:pt x="1446697" y="2647345"/>
                <a:pt x="1437341" y="2683144"/>
                <a:pt x="1443065" y="2714625"/>
              </a:cubicBezTo>
              <a:cubicBezTo>
                <a:pt x="1445310" y="2726973"/>
                <a:pt x="1451002" y="2738438"/>
                <a:pt x="1454971" y="2750344"/>
              </a:cubicBezTo>
              <a:cubicBezTo>
                <a:pt x="1447033" y="2762250"/>
                <a:pt x="1442151" y="2776902"/>
                <a:pt x="1431158" y="2786063"/>
              </a:cubicBezTo>
              <a:cubicBezTo>
                <a:pt x="1377425" y="2830840"/>
                <a:pt x="1374301" y="2782181"/>
                <a:pt x="1395440" y="2845594"/>
              </a:cubicBezTo>
              <a:cubicBezTo>
                <a:pt x="1427190" y="2837657"/>
                <a:pt x="1459222" y="2830773"/>
                <a:pt x="1490690" y="2821782"/>
              </a:cubicBezTo>
              <a:cubicBezTo>
                <a:pt x="1514825" y="2814886"/>
                <a:pt x="1538315" y="2805907"/>
                <a:pt x="1562127" y="2797969"/>
              </a:cubicBezTo>
              <a:lnTo>
                <a:pt x="1597846" y="2786063"/>
              </a:lnTo>
              <a:cubicBezTo>
                <a:pt x="1609752" y="2782094"/>
                <a:pt x="1621258" y="2776618"/>
                <a:pt x="1633565" y="2774157"/>
              </a:cubicBezTo>
              <a:cubicBezTo>
                <a:pt x="1764934" y="2747883"/>
                <a:pt x="1714231" y="2763142"/>
                <a:pt x="1788346" y="2738438"/>
              </a:cubicBezTo>
              <a:cubicBezTo>
                <a:pt x="1816921" y="2719388"/>
                <a:pt x="1835177" y="2713831"/>
                <a:pt x="1847877" y="2678907"/>
              </a:cubicBezTo>
              <a:cubicBezTo>
                <a:pt x="1859061" y="2648150"/>
                <a:pt x="1845508" y="2603293"/>
                <a:pt x="1871690" y="2583657"/>
              </a:cubicBezTo>
              <a:cubicBezTo>
                <a:pt x="1903598" y="2559726"/>
                <a:pt x="1951065" y="2575719"/>
                <a:pt x="1990752" y="2571750"/>
              </a:cubicBezTo>
              <a:cubicBezTo>
                <a:pt x="1998690" y="2559844"/>
                <a:pt x="2010453" y="2549738"/>
                <a:pt x="2014565" y="2536032"/>
              </a:cubicBezTo>
              <a:cubicBezTo>
                <a:pt x="2022629" y="2509152"/>
                <a:pt x="2013921" y="2477789"/>
                <a:pt x="2026471" y="2452688"/>
              </a:cubicBezTo>
              <a:cubicBezTo>
                <a:pt x="2032084" y="2441463"/>
                <a:pt x="2050284" y="2444751"/>
                <a:pt x="2062190" y="2440782"/>
              </a:cubicBezTo>
              <a:cubicBezTo>
                <a:pt x="2074096" y="2432844"/>
                <a:pt x="2088485" y="2427738"/>
                <a:pt x="2097908" y="2416969"/>
              </a:cubicBezTo>
              <a:cubicBezTo>
                <a:pt x="2116754" y="2395431"/>
                <a:pt x="2145533" y="2345532"/>
                <a:pt x="2145533" y="2345532"/>
              </a:cubicBezTo>
              <a:cubicBezTo>
                <a:pt x="2133627" y="2341563"/>
                <a:pt x="2115427" y="2344850"/>
                <a:pt x="2109815" y="2333625"/>
              </a:cubicBezTo>
              <a:cubicBezTo>
                <a:pt x="2104203" y="2322400"/>
                <a:pt x="2110069" y="2302568"/>
                <a:pt x="2121721" y="2297907"/>
              </a:cubicBezTo>
              <a:cubicBezTo>
                <a:pt x="2155089" y="2284560"/>
                <a:pt x="2193158" y="2289969"/>
                <a:pt x="2228877" y="2286000"/>
              </a:cubicBezTo>
              <a:cubicBezTo>
                <a:pt x="2310757" y="2231414"/>
                <a:pt x="2291265" y="2265526"/>
                <a:pt x="2312221" y="2202657"/>
              </a:cubicBezTo>
              <a:cubicBezTo>
                <a:pt x="2308252" y="2190751"/>
                <a:pt x="2305928" y="2178163"/>
                <a:pt x="2300315" y="2166938"/>
              </a:cubicBezTo>
              <a:cubicBezTo>
                <a:pt x="2293916" y="2154139"/>
                <a:pt x="2282139" y="2144372"/>
                <a:pt x="2276502" y="2131219"/>
              </a:cubicBezTo>
              <a:cubicBezTo>
                <a:pt x="2270056" y="2116179"/>
                <a:pt x="2269091" y="2099328"/>
                <a:pt x="2264596" y="2083594"/>
              </a:cubicBezTo>
              <a:cubicBezTo>
                <a:pt x="2261148" y="2071527"/>
                <a:pt x="2256659" y="2059781"/>
                <a:pt x="2252690" y="2047875"/>
              </a:cubicBezTo>
              <a:cubicBezTo>
                <a:pt x="2256659" y="2024063"/>
                <a:pt x="2241944" y="1984784"/>
                <a:pt x="2264596" y="1976438"/>
              </a:cubicBezTo>
              <a:cubicBezTo>
                <a:pt x="2331732" y="1951704"/>
                <a:pt x="2411772" y="1989266"/>
                <a:pt x="2478908" y="1964532"/>
              </a:cubicBezTo>
              <a:cubicBezTo>
                <a:pt x="2501561" y="1956186"/>
                <a:pt x="2483181" y="1915996"/>
                <a:pt x="2490815" y="1893094"/>
              </a:cubicBezTo>
              <a:cubicBezTo>
                <a:pt x="2514127" y="1823157"/>
                <a:pt x="2604898" y="1849168"/>
                <a:pt x="2383658" y="1869282"/>
              </a:cubicBezTo>
              <a:cubicBezTo>
                <a:pt x="2363814" y="1873251"/>
                <a:pt x="2344304" y="1879636"/>
                <a:pt x="2324127" y="1881188"/>
              </a:cubicBezTo>
              <a:cubicBezTo>
                <a:pt x="2046669" y="1902531"/>
                <a:pt x="2145773" y="1845309"/>
                <a:pt x="2038377" y="1916907"/>
              </a:cubicBezTo>
              <a:cubicBezTo>
                <a:pt x="2034408" y="1928813"/>
                <a:pt x="2029193" y="1940374"/>
                <a:pt x="2026471" y="1952625"/>
              </a:cubicBezTo>
              <a:cubicBezTo>
                <a:pt x="2021234" y="1976191"/>
                <a:pt x="2033111" y="2008608"/>
                <a:pt x="2014565" y="2024063"/>
              </a:cubicBezTo>
              <a:cubicBezTo>
                <a:pt x="1999019" y="2037018"/>
                <a:pt x="1974877" y="2016126"/>
                <a:pt x="1955033" y="2012157"/>
              </a:cubicBezTo>
              <a:cubicBezTo>
                <a:pt x="1949419" y="1995313"/>
                <a:pt x="1931221" y="1943763"/>
                <a:pt x="1931221" y="1928813"/>
              </a:cubicBezTo>
              <a:cubicBezTo>
                <a:pt x="1931221" y="1912449"/>
                <a:pt x="1932905" y="1893966"/>
                <a:pt x="1943127" y="1881188"/>
              </a:cubicBezTo>
              <a:cubicBezTo>
                <a:pt x="1950967" y="1871388"/>
                <a:pt x="1966779" y="1872730"/>
                <a:pt x="1978846" y="1869282"/>
              </a:cubicBezTo>
              <a:cubicBezTo>
                <a:pt x="1994580" y="1864786"/>
                <a:pt x="2010596" y="1861344"/>
                <a:pt x="2026471" y="1857375"/>
              </a:cubicBezTo>
              <a:cubicBezTo>
                <a:pt x="2110241" y="1801530"/>
                <a:pt x="2004016" y="1865797"/>
                <a:pt x="2121721" y="1821657"/>
              </a:cubicBezTo>
              <a:cubicBezTo>
                <a:pt x="2135120" y="1816633"/>
                <a:pt x="2144641" y="1804244"/>
                <a:pt x="2157440" y="1797844"/>
              </a:cubicBezTo>
              <a:cubicBezTo>
                <a:pt x="2168665" y="1792231"/>
                <a:pt x="2181252" y="1789907"/>
                <a:pt x="2193158" y="1785938"/>
              </a:cubicBezTo>
              <a:cubicBezTo>
                <a:pt x="2205064" y="1778000"/>
                <a:pt x="2216078" y="1768524"/>
                <a:pt x="2228877" y="1762125"/>
              </a:cubicBezTo>
              <a:cubicBezTo>
                <a:pt x="2240102" y="1756512"/>
                <a:pt x="2253625" y="1756314"/>
                <a:pt x="2264596" y="1750219"/>
              </a:cubicBezTo>
              <a:cubicBezTo>
                <a:pt x="2305797" y="1727330"/>
                <a:pt x="2341829" y="1702782"/>
                <a:pt x="2371752" y="1666875"/>
              </a:cubicBezTo>
              <a:cubicBezTo>
                <a:pt x="2380913" y="1655882"/>
                <a:pt x="2387627" y="1643063"/>
                <a:pt x="2395565" y="1631157"/>
              </a:cubicBezTo>
              <a:cubicBezTo>
                <a:pt x="2391596" y="1595438"/>
                <a:pt x="2400697" y="1555643"/>
                <a:pt x="2383658" y="1524000"/>
              </a:cubicBezTo>
              <a:cubicBezTo>
                <a:pt x="2368152" y="1495203"/>
                <a:pt x="2310264" y="1474115"/>
                <a:pt x="2276502" y="1464469"/>
              </a:cubicBezTo>
              <a:cubicBezTo>
                <a:pt x="2260768" y="1459974"/>
                <a:pt x="2244752" y="1456532"/>
                <a:pt x="2228877" y="1452563"/>
              </a:cubicBezTo>
              <a:cubicBezTo>
                <a:pt x="2216971" y="1444625"/>
                <a:pt x="2201475" y="1440394"/>
                <a:pt x="2193158" y="1428750"/>
              </a:cubicBezTo>
              <a:cubicBezTo>
                <a:pt x="2180736" y="1411359"/>
                <a:pt x="2185430" y="1383293"/>
                <a:pt x="2169346" y="1369219"/>
              </a:cubicBezTo>
              <a:cubicBezTo>
                <a:pt x="2150456" y="1352690"/>
                <a:pt x="2097908" y="1345407"/>
                <a:pt x="2097908" y="1345407"/>
              </a:cubicBezTo>
              <a:cubicBezTo>
                <a:pt x="2082033" y="1321594"/>
                <a:pt x="2059333" y="1301120"/>
                <a:pt x="2050283" y="1273969"/>
              </a:cubicBezTo>
              <a:lnTo>
                <a:pt x="2014565" y="1166813"/>
              </a:lnTo>
              <a:cubicBezTo>
                <a:pt x="1986618" y="1082970"/>
                <a:pt x="2017478" y="1133926"/>
                <a:pt x="1990752" y="1071563"/>
              </a:cubicBezTo>
              <a:cubicBezTo>
                <a:pt x="1983761" y="1055249"/>
                <a:pt x="1973932" y="1040252"/>
                <a:pt x="1966940" y="1023938"/>
              </a:cubicBezTo>
              <a:cubicBezTo>
                <a:pt x="1954022" y="993796"/>
                <a:pt x="1943662" y="924033"/>
                <a:pt x="1907408" y="916782"/>
              </a:cubicBezTo>
              <a:cubicBezTo>
                <a:pt x="1887564" y="912813"/>
                <a:pt x="1867401" y="910200"/>
                <a:pt x="1847877" y="904875"/>
              </a:cubicBezTo>
              <a:cubicBezTo>
                <a:pt x="1823661" y="898271"/>
                <a:pt x="1801416" y="883561"/>
                <a:pt x="1776440" y="881063"/>
              </a:cubicBezTo>
              <a:lnTo>
                <a:pt x="1657377" y="869157"/>
              </a:lnTo>
              <a:cubicBezTo>
                <a:pt x="1650552" y="862332"/>
                <a:pt x="1602515" y="809625"/>
                <a:pt x="1585940" y="809625"/>
              </a:cubicBezTo>
              <a:cubicBezTo>
                <a:pt x="1536646" y="809625"/>
                <a:pt x="1479183" y="856984"/>
                <a:pt x="1443065" y="881063"/>
              </a:cubicBezTo>
              <a:cubicBezTo>
                <a:pt x="1428297" y="890908"/>
                <a:pt x="1411315" y="896938"/>
                <a:pt x="1395440" y="904875"/>
              </a:cubicBezTo>
              <a:cubicBezTo>
                <a:pt x="1369109" y="931206"/>
                <a:pt x="1352484" y="943161"/>
                <a:pt x="1335908" y="976313"/>
              </a:cubicBezTo>
              <a:cubicBezTo>
                <a:pt x="1330295" y="987538"/>
                <a:pt x="1327971" y="1000126"/>
                <a:pt x="1324002" y="1012032"/>
              </a:cubicBezTo>
              <a:cubicBezTo>
                <a:pt x="1331207" y="1048058"/>
                <a:pt x="1329991" y="1081268"/>
                <a:pt x="1359721" y="1107282"/>
              </a:cubicBezTo>
              <a:cubicBezTo>
                <a:pt x="1381259" y="1126128"/>
                <a:pt x="1431158" y="1154907"/>
                <a:pt x="1431158" y="1154907"/>
              </a:cubicBezTo>
              <a:cubicBezTo>
                <a:pt x="1477323" y="1224154"/>
                <a:pt x="1520856" y="1257065"/>
                <a:pt x="1466877" y="1357313"/>
              </a:cubicBezTo>
              <a:cubicBezTo>
                <a:pt x="1454977" y="1379413"/>
                <a:pt x="1419252" y="1373188"/>
                <a:pt x="1395440" y="1381125"/>
              </a:cubicBezTo>
              <a:lnTo>
                <a:pt x="1359721" y="1393032"/>
              </a:lnTo>
              <a:cubicBezTo>
                <a:pt x="1346146" y="1397557"/>
                <a:pt x="1336426" y="1409745"/>
                <a:pt x="1324002" y="1416844"/>
              </a:cubicBezTo>
              <a:cubicBezTo>
                <a:pt x="1308592" y="1425650"/>
                <a:pt x="1292252" y="1432719"/>
                <a:pt x="1276377" y="1440657"/>
              </a:cubicBezTo>
              <a:cubicBezTo>
                <a:pt x="1383433" y="1476341"/>
                <a:pt x="1301360" y="1453821"/>
                <a:pt x="1538315" y="1440657"/>
              </a:cubicBezTo>
              <a:lnTo>
                <a:pt x="1740721" y="1428750"/>
              </a:lnTo>
              <a:cubicBezTo>
                <a:pt x="1768502" y="1432719"/>
                <a:pt x="1796720" y="1434347"/>
                <a:pt x="1824065" y="1440657"/>
              </a:cubicBezTo>
              <a:cubicBezTo>
                <a:pt x="1848523" y="1446301"/>
                <a:pt x="1895502" y="1464469"/>
                <a:pt x="1895502" y="1464469"/>
              </a:cubicBezTo>
              <a:cubicBezTo>
                <a:pt x="1907408" y="1472407"/>
                <a:pt x="1921103" y="1478164"/>
                <a:pt x="1931221" y="1488282"/>
              </a:cubicBezTo>
              <a:cubicBezTo>
                <a:pt x="1954301" y="1511362"/>
                <a:pt x="1957256" y="1530669"/>
                <a:pt x="1966940" y="1559719"/>
              </a:cubicBezTo>
              <a:cubicBezTo>
                <a:pt x="1962971" y="1583532"/>
                <a:pt x="1970744" y="1612828"/>
                <a:pt x="1955033" y="1631157"/>
              </a:cubicBezTo>
              <a:cubicBezTo>
                <a:pt x="1941863" y="1646522"/>
                <a:pt x="1914450" y="1635958"/>
                <a:pt x="1895502" y="1643063"/>
              </a:cubicBezTo>
              <a:cubicBezTo>
                <a:pt x="1882104" y="1648087"/>
                <a:pt x="1871689" y="1658938"/>
                <a:pt x="1859783" y="1666875"/>
              </a:cubicBezTo>
              <a:cubicBezTo>
                <a:pt x="1798235" y="1759198"/>
                <a:pt x="1821208" y="1711162"/>
                <a:pt x="1788346" y="1809750"/>
              </a:cubicBezTo>
              <a:cubicBezTo>
                <a:pt x="1784377" y="1821656"/>
                <a:pt x="1764803" y="1818613"/>
                <a:pt x="1752627" y="1821657"/>
              </a:cubicBezTo>
              <a:cubicBezTo>
                <a:pt x="1706204" y="1833263"/>
                <a:pt x="1656790" y="1838749"/>
                <a:pt x="1609752" y="1845469"/>
              </a:cubicBezTo>
              <a:cubicBezTo>
                <a:pt x="1593877" y="1853407"/>
                <a:pt x="1578606" y="1862690"/>
                <a:pt x="1562127" y="1869282"/>
              </a:cubicBezTo>
              <a:cubicBezTo>
                <a:pt x="1538822" y="1878604"/>
                <a:pt x="1490690" y="1893094"/>
                <a:pt x="1490690" y="1893094"/>
              </a:cubicBezTo>
              <a:cubicBezTo>
                <a:pt x="1478784" y="1901032"/>
                <a:pt x="1469210" y="1915483"/>
                <a:pt x="1454971" y="1916907"/>
              </a:cubicBezTo>
              <a:cubicBezTo>
                <a:pt x="1343886" y="1928015"/>
                <a:pt x="1394116" y="1915583"/>
                <a:pt x="1347815" y="1869282"/>
              </a:cubicBezTo>
              <a:cubicBezTo>
                <a:pt x="1337697" y="1859164"/>
                <a:pt x="1324002" y="1853407"/>
                <a:pt x="1312096" y="1845469"/>
              </a:cubicBezTo>
              <a:cubicBezTo>
                <a:pt x="1308127" y="1833563"/>
                <a:pt x="1305803" y="1820975"/>
                <a:pt x="1300190" y="1809750"/>
              </a:cubicBezTo>
              <a:cubicBezTo>
                <a:pt x="1280561" y="1770492"/>
                <a:pt x="1251778" y="1769257"/>
                <a:pt x="1288283" y="1714500"/>
              </a:cubicBezTo>
              <a:cubicBezTo>
                <a:pt x="1295245" y="1704057"/>
                <a:pt x="1311773" y="1705416"/>
                <a:pt x="1324002" y="1702594"/>
              </a:cubicBezTo>
              <a:cubicBezTo>
                <a:pt x="1363439" y="1693493"/>
                <a:pt x="1443065" y="1678782"/>
                <a:pt x="1443065" y="1678782"/>
              </a:cubicBezTo>
              <a:cubicBezTo>
                <a:pt x="1451002" y="1666876"/>
                <a:pt x="1460478" y="1655862"/>
                <a:pt x="1466877" y="1643063"/>
              </a:cubicBezTo>
              <a:cubicBezTo>
                <a:pt x="1472490" y="1631838"/>
                <a:pt x="1478783" y="1619894"/>
                <a:pt x="1478783" y="1607344"/>
              </a:cubicBezTo>
              <a:cubicBezTo>
                <a:pt x="1478783" y="1594794"/>
                <a:pt x="1475751" y="1580499"/>
                <a:pt x="1466877" y="1571625"/>
              </a:cubicBezTo>
              <a:cubicBezTo>
                <a:pt x="1458003" y="1562751"/>
                <a:pt x="1443632" y="1561105"/>
                <a:pt x="1431158" y="1559719"/>
              </a:cubicBezTo>
              <a:cubicBezTo>
                <a:pt x="1371860" y="1553130"/>
                <a:pt x="1312096" y="1551782"/>
                <a:pt x="1252565" y="1547813"/>
              </a:cubicBezTo>
              <a:cubicBezTo>
                <a:pt x="1212877" y="1551782"/>
                <a:pt x="1172704" y="1552368"/>
                <a:pt x="1133502" y="1559719"/>
              </a:cubicBezTo>
              <a:cubicBezTo>
                <a:pt x="1108831" y="1564345"/>
                <a:pt x="1086824" y="1579406"/>
                <a:pt x="1062065" y="1583532"/>
              </a:cubicBezTo>
              <a:cubicBezTo>
                <a:pt x="974486" y="1598128"/>
                <a:pt x="1014047" y="1589583"/>
                <a:pt x="943002" y="1607344"/>
              </a:cubicBezTo>
              <a:cubicBezTo>
                <a:pt x="931096" y="1619250"/>
                <a:pt x="918062" y="1630128"/>
                <a:pt x="907283" y="1643063"/>
              </a:cubicBezTo>
              <a:cubicBezTo>
                <a:pt x="898122" y="1654056"/>
                <a:pt x="893589" y="1668664"/>
                <a:pt x="883471" y="1678782"/>
              </a:cubicBezTo>
              <a:cubicBezTo>
                <a:pt x="869439" y="1692814"/>
                <a:pt x="851721" y="1702594"/>
                <a:pt x="835846" y="1714500"/>
              </a:cubicBezTo>
              <a:cubicBezTo>
                <a:pt x="779724" y="1798682"/>
                <a:pt x="853020" y="1697325"/>
                <a:pt x="764408" y="1785938"/>
              </a:cubicBezTo>
              <a:cubicBezTo>
                <a:pt x="754290" y="1796056"/>
                <a:pt x="751365" y="1812234"/>
                <a:pt x="740596" y="1821657"/>
              </a:cubicBezTo>
              <a:cubicBezTo>
                <a:pt x="719058" y="1840503"/>
                <a:pt x="692971" y="1853407"/>
                <a:pt x="669158" y="1869282"/>
              </a:cubicBezTo>
              <a:cubicBezTo>
                <a:pt x="658716" y="1876243"/>
                <a:pt x="645799" y="1879007"/>
                <a:pt x="633440" y="1881188"/>
              </a:cubicBezTo>
              <a:cubicBezTo>
                <a:pt x="366969" y="1928211"/>
                <a:pt x="545571" y="1885294"/>
                <a:pt x="419127" y="1916907"/>
              </a:cubicBezTo>
              <a:cubicBezTo>
                <a:pt x="423096" y="1901032"/>
                <a:pt x="420811" y="1882060"/>
                <a:pt x="431033" y="1869282"/>
              </a:cubicBezTo>
              <a:cubicBezTo>
                <a:pt x="438873" y="1859482"/>
                <a:pt x="455527" y="1862988"/>
                <a:pt x="466752" y="1857375"/>
              </a:cubicBezTo>
              <a:cubicBezTo>
                <a:pt x="479551" y="1850976"/>
                <a:pt x="491478" y="1842724"/>
                <a:pt x="502471" y="1833563"/>
              </a:cubicBezTo>
              <a:cubicBezTo>
                <a:pt x="515406" y="1822784"/>
                <a:pt x="527852" y="1811135"/>
                <a:pt x="538190" y="1797844"/>
              </a:cubicBezTo>
              <a:cubicBezTo>
                <a:pt x="581874" y="1741679"/>
                <a:pt x="563446" y="1724181"/>
                <a:pt x="621533" y="1714500"/>
              </a:cubicBezTo>
              <a:cubicBezTo>
                <a:pt x="656983" y="1708592"/>
                <a:pt x="692971" y="1706563"/>
                <a:pt x="728690" y="1702594"/>
              </a:cubicBezTo>
              <a:cubicBezTo>
                <a:pt x="736627" y="1690688"/>
                <a:pt x="755309" y="1680907"/>
                <a:pt x="752502" y="1666875"/>
              </a:cubicBezTo>
              <a:cubicBezTo>
                <a:pt x="749695" y="1652843"/>
                <a:pt x="730726" y="1646281"/>
                <a:pt x="716783" y="1643063"/>
              </a:cubicBezTo>
              <a:cubicBezTo>
                <a:pt x="677919" y="1634095"/>
                <a:pt x="637408" y="1635126"/>
                <a:pt x="597721" y="1631157"/>
              </a:cubicBezTo>
              <a:cubicBezTo>
                <a:pt x="567795" y="1541377"/>
                <a:pt x="608163" y="1652042"/>
                <a:pt x="562002" y="1559719"/>
              </a:cubicBezTo>
              <a:cubicBezTo>
                <a:pt x="541585" y="1518885"/>
                <a:pt x="565083" y="1521316"/>
                <a:pt x="514377" y="1500188"/>
              </a:cubicBezTo>
              <a:cubicBezTo>
                <a:pt x="479622" y="1485707"/>
                <a:pt x="407221" y="1464469"/>
                <a:pt x="407221" y="1464469"/>
              </a:cubicBezTo>
              <a:cubicBezTo>
                <a:pt x="399283" y="1452563"/>
                <a:pt x="392915" y="1439445"/>
                <a:pt x="383408" y="1428750"/>
              </a:cubicBezTo>
              <a:cubicBezTo>
                <a:pt x="282106" y="1314785"/>
                <a:pt x="341507" y="1401045"/>
                <a:pt x="276252" y="1309688"/>
              </a:cubicBezTo>
              <a:cubicBezTo>
                <a:pt x="267935" y="1298044"/>
                <a:pt x="258839" y="1286768"/>
                <a:pt x="252440" y="1273969"/>
              </a:cubicBezTo>
              <a:cubicBezTo>
                <a:pt x="246827" y="1262744"/>
                <a:pt x="246628" y="1249221"/>
                <a:pt x="240533" y="1238250"/>
              </a:cubicBezTo>
              <a:cubicBezTo>
                <a:pt x="226634" y="1213233"/>
                <a:pt x="192908" y="1166813"/>
                <a:pt x="192908" y="1166813"/>
              </a:cubicBezTo>
              <a:cubicBezTo>
                <a:pt x="196877" y="1131094"/>
                <a:pt x="185520" y="1089977"/>
                <a:pt x="204815" y="1059657"/>
              </a:cubicBezTo>
              <a:cubicBezTo>
                <a:pt x="218291" y="1038481"/>
                <a:pt x="276252" y="1035844"/>
                <a:pt x="276252" y="1035844"/>
              </a:cubicBezTo>
              <a:cubicBezTo>
                <a:pt x="300065" y="1039813"/>
                <a:pt x="324270" y="1041895"/>
                <a:pt x="347690" y="1047750"/>
              </a:cubicBezTo>
              <a:cubicBezTo>
                <a:pt x="372041" y="1053838"/>
                <a:pt x="419127" y="1071563"/>
                <a:pt x="419127" y="1071563"/>
              </a:cubicBezTo>
              <a:cubicBezTo>
                <a:pt x="415158" y="1043782"/>
                <a:pt x="393592" y="1012751"/>
                <a:pt x="407221" y="988219"/>
              </a:cubicBezTo>
              <a:cubicBezTo>
                <a:pt x="419411" y="966277"/>
                <a:pt x="478658" y="964407"/>
                <a:pt x="478658" y="964407"/>
              </a:cubicBezTo>
              <a:cubicBezTo>
                <a:pt x="482627" y="952501"/>
                <a:pt x="490565" y="941238"/>
                <a:pt x="490565" y="928688"/>
              </a:cubicBezTo>
              <a:cubicBezTo>
                <a:pt x="490565" y="859896"/>
                <a:pt x="478657" y="882386"/>
                <a:pt x="431033" y="892969"/>
              </a:cubicBezTo>
              <a:cubicBezTo>
                <a:pt x="411278" y="897359"/>
                <a:pt x="391346" y="900906"/>
                <a:pt x="371502" y="904875"/>
              </a:cubicBezTo>
              <a:cubicBezTo>
                <a:pt x="359596" y="912813"/>
                <a:pt x="345901" y="918569"/>
                <a:pt x="335783" y="928688"/>
              </a:cubicBezTo>
              <a:cubicBezTo>
                <a:pt x="325665" y="938806"/>
                <a:pt x="323145" y="955468"/>
                <a:pt x="311971" y="964407"/>
              </a:cubicBezTo>
              <a:cubicBezTo>
                <a:pt x="302171" y="972247"/>
                <a:pt x="288158" y="972344"/>
                <a:pt x="276252" y="976313"/>
              </a:cubicBezTo>
              <a:cubicBezTo>
                <a:pt x="260377" y="968375"/>
                <a:pt x="236065" y="968615"/>
                <a:pt x="228627" y="952500"/>
              </a:cubicBezTo>
              <a:cubicBezTo>
                <a:pt x="155192" y="793391"/>
                <a:pt x="260310" y="840031"/>
                <a:pt x="169096" y="809625"/>
              </a:cubicBezTo>
              <a:cubicBezTo>
                <a:pt x="157190" y="797719"/>
                <a:pt x="148096" y="782084"/>
                <a:pt x="133377" y="773907"/>
              </a:cubicBezTo>
              <a:cubicBezTo>
                <a:pt x="111435" y="761717"/>
                <a:pt x="61940" y="750094"/>
                <a:pt x="61940" y="750094"/>
              </a:cubicBezTo>
              <a:cubicBezTo>
                <a:pt x="50034" y="738188"/>
                <a:pt x="37001" y="727310"/>
                <a:pt x="26221" y="714375"/>
              </a:cubicBezTo>
              <a:cubicBezTo>
                <a:pt x="4396" y="688186"/>
                <a:pt x="-13717" y="666072"/>
                <a:pt x="14315" y="631032"/>
              </a:cubicBezTo>
              <a:cubicBezTo>
                <a:pt x="22155" y="621232"/>
                <a:pt x="37727" y="621586"/>
                <a:pt x="50033" y="619125"/>
              </a:cubicBezTo>
              <a:cubicBezTo>
                <a:pt x="77551" y="613621"/>
                <a:pt x="105596" y="611188"/>
                <a:pt x="133377" y="607219"/>
              </a:cubicBezTo>
              <a:cubicBezTo>
                <a:pt x="125440" y="595313"/>
                <a:pt x="121989" y="578599"/>
                <a:pt x="109565" y="571500"/>
              </a:cubicBezTo>
              <a:cubicBezTo>
                <a:pt x="91994" y="561460"/>
                <a:pt x="57549" y="578384"/>
                <a:pt x="50033" y="559594"/>
              </a:cubicBezTo>
              <a:cubicBezTo>
                <a:pt x="18569" y="480935"/>
                <a:pt x="57719" y="456659"/>
                <a:pt x="97658" y="416719"/>
              </a:cubicBezTo>
              <a:cubicBezTo>
                <a:pt x="109564" y="420688"/>
                <a:pt x="122406" y="422530"/>
                <a:pt x="133377" y="428625"/>
              </a:cubicBezTo>
              <a:cubicBezTo>
                <a:pt x="256204" y="496862"/>
                <a:pt x="159709" y="461213"/>
                <a:pt x="240533" y="488157"/>
              </a:cubicBezTo>
              <a:cubicBezTo>
                <a:pt x="264346" y="484188"/>
                <a:pt x="287830" y="476250"/>
                <a:pt x="311971" y="476250"/>
              </a:cubicBezTo>
              <a:cubicBezTo>
                <a:pt x="326917" y="476250"/>
                <a:pt x="378474" y="494449"/>
                <a:pt x="395315" y="500063"/>
              </a:cubicBezTo>
              <a:cubicBezTo>
                <a:pt x="482559" y="558225"/>
                <a:pt x="377491" y="496498"/>
                <a:pt x="573908" y="535782"/>
              </a:cubicBezTo>
              <a:cubicBezTo>
                <a:pt x="587940" y="538588"/>
                <a:pt x="597721" y="551657"/>
                <a:pt x="609627" y="559594"/>
              </a:cubicBezTo>
              <a:cubicBezTo>
                <a:pt x="613596" y="579438"/>
                <a:pt x="603433" y="610075"/>
                <a:pt x="621533" y="619125"/>
              </a:cubicBezTo>
              <a:cubicBezTo>
                <a:pt x="678683" y="647700"/>
                <a:pt x="710751" y="601345"/>
                <a:pt x="740596" y="571500"/>
              </a:cubicBezTo>
              <a:cubicBezTo>
                <a:pt x="744565" y="543719"/>
                <a:pt x="745118" y="515231"/>
                <a:pt x="752502" y="488157"/>
              </a:cubicBezTo>
              <a:cubicBezTo>
                <a:pt x="757172" y="471034"/>
                <a:pt x="786160" y="455300"/>
                <a:pt x="776315" y="440532"/>
              </a:cubicBezTo>
              <a:cubicBezTo>
                <a:pt x="762392" y="419647"/>
                <a:pt x="728690" y="424657"/>
                <a:pt x="704877" y="416719"/>
              </a:cubicBezTo>
              <a:lnTo>
                <a:pt x="669158" y="404813"/>
              </a:lnTo>
              <a:cubicBezTo>
                <a:pt x="580472" y="345686"/>
                <a:pt x="689401" y="421681"/>
                <a:pt x="597721" y="345282"/>
              </a:cubicBezTo>
              <a:cubicBezTo>
                <a:pt x="586728" y="336121"/>
                <a:pt x="573908" y="329407"/>
                <a:pt x="562002" y="321469"/>
              </a:cubicBezTo>
              <a:cubicBezTo>
                <a:pt x="554065" y="309563"/>
                <a:pt x="535384" y="299782"/>
                <a:pt x="538190" y="285750"/>
              </a:cubicBezTo>
              <a:cubicBezTo>
                <a:pt x="546845" y="242475"/>
                <a:pt x="593228" y="268378"/>
                <a:pt x="609627" y="273844"/>
              </a:cubicBezTo>
              <a:cubicBezTo>
                <a:pt x="617565" y="285750"/>
                <a:pt x="619471" y="306459"/>
                <a:pt x="633440" y="309563"/>
              </a:cubicBezTo>
              <a:cubicBezTo>
                <a:pt x="718356" y="328434"/>
                <a:pt x="712761" y="309722"/>
                <a:pt x="728690" y="261938"/>
              </a:cubicBezTo>
              <a:cubicBezTo>
                <a:pt x="699259" y="173649"/>
                <a:pt x="745060" y="277565"/>
                <a:pt x="669158" y="214313"/>
              </a:cubicBezTo>
              <a:cubicBezTo>
                <a:pt x="655523" y="202951"/>
                <a:pt x="653283" y="182563"/>
                <a:pt x="645346" y="166688"/>
              </a:cubicBezTo>
              <a:cubicBezTo>
                <a:pt x="657252" y="158750"/>
                <a:pt x="666814" y="144171"/>
                <a:pt x="681065" y="142875"/>
              </a:cubicBezTo>
              <a:cubicBezTo>
                <a:pt x="778500" y="134017"/>
                <a:pt x="756253" y="153212"/>
                <a:pt x="823940" y="178594"/>
              </a:cubicBezTo>
              <a:cubicBezTo>
                <a:pt x="839262" y="184340"/>
                <a:pt x="855831" y="186004"/>
                <a:pt x="871565" y="190500"/>
              </a:cubicBezTo>
              <a:cubicBezTo>
                <a:pt x="883632" y="193948"/>
                <a:pt x="895377" y="198438"/>
                <a:pt x="907283" y="202407"/>
              </a:cubicBezTo>
              <a:cubicBezTo>
                <a:pt x="923158" y="214313"/>
                <a:pt x="943374" y="221978"/>
                <a:pt x="954908" y="238125"/>
              </a:cubicBezTo>
              <a:cubicBezTo>
                <a:pt x="993038" y="291505"/>
                <a:pt x="937842" y="279241"/>
                <a:pt x="990627" y="321469"/>
              </a:cubicBezTo>
              <a:cubicBezTo>
                <a:pt x="1000427" y="329309"/>
                <a:pt x="1014440" y="329406"/>
                <a:pt x="1026346" y="333375"/>
              </a:cubicBezTo>
              <a:cubicBezTo>
                <a:pt x="1077940" y="329406"/>
                <a:pt x="1132036" y="337833"/>
                <a:pt x="1181127" y="321469"/>
              </a:cubicBezTo>
              <a:cubicBezTo>
                <a:pt x="1193033" y="317500"/>
                <a:pt x="1169221" y="298300"/>
                <a:pt x="1169221" y="285750"/>
              </a:cubicBezTo>
              <a:cubicBezTo>
                <a:pt x="1169221" y="265513"/>
                <a:pt x="1162044" y="232954"/>
                <a:pt x="1181127" y="226219"/>
              </a:cubicBezTo>
              <a:cubicBezTo>
                <a:pt x="1241124" y="205044"/>
                <a:pt x="1308127" y="218282"/>
                <a:pt x="1371627" y="214313"/>
              </a:cubicBezTo>
              <a:cubicBezTo>
                <a:pt x="1367658" y="194469"/>
                <a:pt x="1372676" y="170328"/>
                <a:pt x="1359721" y="154782"/>
              </a:cubicBezTo>
              <a:cubicBezTo>
                <a:pt x="1349245" y="142211"/>
                <a:pt x="1327830" y="147371"/>
                <a:pt x="1312096" y="142875"/>
              </a:cubicBezTo>
              <a:cubicBezTo>
                <a:pt x="1300029" y="139427"/>
                <a:pt x="1288283" y="134938"/>
                <a:pt x="1276377" y="130969"/>
              </a:cubicBezTo>
              <a:cubicBezTo>
                <a:pt x="1272408" y="119063"/>
                <a:pt x="1261023" y="107317"/>
                <a:pt x="1264471" y="95250"/>
              </a:cubicBezTo>
              <a:cubicBezTo>
                <a:pt x="1282235" y="33077"/>
                <a:pt x="1320080" y="45091"/>
                <a:pt x="1371627" y="35719"/>
              </a:cubicBezTo>
              <a:cubicBezTo>
                <a:pt x="1391537" y="32099"/>
                <a:pt x="1411634" y="29138"/>
                <a:pt x="1431158" y="23813"/>
              </a:cubicBezTo>
              <a:cubicBezTo>
                <a:pt x="1455374" y="17209"/>
                <a:pt x="1502596" y="0"/>
                <a:pt x="1502596" y="0"/>
              </a:cubicBezTo>
              <a:cubicBezTo>
                <a:pt x="1514502" y="7938"/>
                <a:pt x="1528197" y="13694"/>
                <a:pt x="1538315" y="23813"/>
              </a:cubicBezTo>
              <a:cubicBezTo>
                <a:pt x="1548433" y="33931"/>
                <a:pt x="1547984" y="57356"/>
                <a:pt x="1562127" y="59532"/>
              </a:cubicBezTo>
              <a:cubicBezTo>
                <a:pt x="1656351" y="74028"/>
                <a:pt x="1847877" y="71438"/>
                <a:pt x="1847877" y="71438"/>
              </a:cubicBezTo>
            </a:path>
          </a:pathLst>
        </a:cu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401109</xdr:colOff>
      <xdr:row>2</xdr:row>
      <xdr:rowOff>76199</xdr:rowOff>
    </xdr:from>
    <xdr:to>
      <xdr:col>3</xdr:col>
      <xdr:colOff>1257300</xdr:colOff>
      <xdr:row>4</xdr:row>
      <xdr:rowOff>19050</xdr:rowOff>
    </xdr:to>
    <xdr:sp macro="" textlink="">
      <xdr:nvSpPr>
        <xdr:cNvPr id="46" name="フリーフォーム 3">
          <a:extLst>
            <a:ext uri="{FF2B5EF4-FFF2-40B4-BE49-F238E27FC236}">
              <a16:creationId xmlns:a16="http://schemas.microsoft.com/office/drawing/2014/main" id="{5F6A8132-A87F-4CAB-8F5C-93C0FE4CAE34}"/>
            </a:ext>
          </a:extLst>
        </xdr:cNvPr>
        <xdr:cNvSpPr/>
      </xdr:nvSpPr>
      <xdr:spPr>
        <a:xfrm>
          <a:off x="1591734" y="571499"/>
          <a:ext cx="856191" cy="228601"/>
        </a:xfrm>
        <a:custGeom>
          <a:avLst/>
          <a:gdLst>
            <a:gd name="connsiteX0" fmla="*/ 67470 w 603251"/>
            <a:gd name="connsiteY0" fmla="*/ 527622 h 527622"/>
            <a:gd name="connsiteX1" fmla="*/ 127001 w 603251"/>
            <a:gd name="connsiteY1" fmla="*/ 515716 h 527622"/>
            <a:gd name="connsiteX2" fmla="*/ 162720 w 603251"/>
            <a:gd name="connsiteY2" fmla="*/ 491904 h 527622"/>
            <a:gd name="connsiteX3" fmla="*/ 210345 w 603251"/>
            <a:gd name="connsiteY3" fmla="*/ 479997 h 527622"/>
            <a:gd name="connsiteX4" fmla="*/ 198439 w 603251"/>
            <a:gd name="connsiteY4" fmla="*/ 337122 h 527622"/>
            <a:gd name="connsiteX5" fmla="*/ 138908 w 603251"/>
            <a:gd name="connsiteY5" fmla="*/ 349029 h 527622"/>
            <a:gd name="connsiteX6" fmla="*/ 55564 w 603251"/>
            <a:gd name="connsiteY6" fmla="*/ 384747 h 527622"/>
            <a:gd name="connsiteX7" fmla="*/ 7939 w 603251"/>
            <a:gd name="connsiteY7" fmla="*/ 372841 h 527622"/>
            <a:gd name="connsiteX8" fmla="*/ 55564 w 603251"/>
            <a:gd name="connsiteY8" fmla="*/ 277591 h 527622"/>
            <a:gd name="connsiteX9" fmla="*/ 305595 w 603251"/>
            <a:gd name="connsiteY9" fmla="*/ 277591 h 527622"/>
            <a:gd name="connsiteX10" fmla="*/ 341314 w 603251"/>
            <a:gd name="connsiteY10" fmla="*/ 253779 h 527622"/>
            <a:gd name="connsiteX11" fmla="*/ 353220 w 603251"/>
            <a:gd name="connsiteY11" fmla="*/ 218060 h 527622"/>
            <a:gd name="connsiteX12" fmla="*/ 293689 w 603251"/>
            <a:gd name="connsiteY12" fmla="*/ 134716 h 527622"/>
            <a:gd name="connsiteX13" fmla="*/ 269876 w 603251"/>
            <a:gd name="connsiteY13" fmla="*/ 98997 h 527622"/>
            <a:gd name="connsiteX14" fmla="*/ 305595 w 603251"/>
            <a:gd name="connsiteY14" fmla="*/ 87091 h 527622"/>
            <a:gd name="connsiteX15" fmla="*/ 412751 w 603251"/>
            <a:gd name="connsiteY15" fmla="*/ 15654 h 527622"/>
            <a:gd name="connsiteX16" fmla="*/ 603251 w 603251"/>
            <a:gd name="connsiteY16" fmla="*/ 15654 h 5276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603251" h="527622">
              <a:moveTo>
                <a:pt x="67470" y="527622"/>
              </a:moveTo>
              <a:cubicBezTo>
                <a:pt x="87314" y="523653"/>
                <a:pt x="108053" y="522821"/>
                <a:pt x="127001" y="515716"/>
              </a:cubicBezTo>
              <a:cubicBezTo>
                <a:pt x="140399" y="510692"/>
                <a:pt x="149567" y="497541"/>
                <a:pt x="162720" y="491904"/>
              </a:cubicBezTo>
              <a:cubicBezTo>
                <a:pt x="177761" y="485458"/>
                <a:pt x="194470" y="483966"/>
                <a:pt x="210345" y="479997"/>
              </a:cubicBezTo>
              <a:cubicBezTo>
                <a:pt x="206376" y="432372"/>
                <a:pt x="221323" y="379077"/>
                <a:pt x="198439" y="337122"/>
              </a:cubicBezTo>
              <a:cubicBezTo>
                <a:pt x="188749" y="319356"/>
                <a:pt x="157856" y="341923"/>
                <a:pt x="138908" y="349029"/>
              </a:cubicBezTo>
              <a:cubicBezTo>
                <a:pt x="-25524" y="410692"/>
                <a:pt x="248691" y="336466"/>
                <a:pt x="55564" y="384747"/>
              </a:cubicBezTo>
              <a:cubicBezTo>
                <a:pt x="39689" y="380778"/>
                <a:pt x="14385" y="387881"/>
                <a:pt x="7939" y="372841"/>
              </a:cubicBezTo>
              <a:cubicBezTo>
                <a:pt x="-17410" y="313694"/>
                <a:pt x="23236" y="299143"/>
                <a:pt x="55564" y="277591"/>
              </a:cubicBezTo>
              <a:cubicBezTo>
                <a:pt x="161250" y="295205"/>
                <a:pt x="163718" y="301237"/>
                <a:pt x="305595" y="277591"/>
              </a:cubicBezTo>
              <a:cubicBezTo>
                <a:pt x="319710" y="275239"/>
                <a:pt x="329408" y="261716"/>
                <a:pt x="341314" y="253779"/>
              </a:cubicBezTo>
              <a:cubicBezTo>
                <a:pt x="345283" y="241873"/>
                <a:pt x="354995" y="230484"/>
                <a:pt x="353220" y="218060"/>
              </a:cubicBezTo>
              <a:cubicBezTo>
                <a:pt x="347142" y="175516"/>
                <a:pt x="317990" y="163877"/>
                <a:pt x="293689" y="134716"/>
              </a:cubicBezTo>
              <a:cubicBezTo>
                <a:pt x="284528" y="123723"/>
                <a:pt x="277814" y="110903"/>
                <a:pt x="269876" y="98997"/>
              </a:cubicBezTo>
              <a:cubicBezTo>
                <a:pt x="281782" y="95028"/>
                <a:pt x="294624" y="93186"/>
                <a:pt x="305595" y="87091"/>
              </a:cubicBezTo>
              <a:lnTo>
                <a:pt x="412751" y="15654"/>
              </a:lnTo>
              <a:cubicBezTo>
                <a:pt x="465586" y="-19569"/>
                <a:pt x="539751" y="15654"/>
                <a:pt x="603251" y="15654"/>
              </a:cubicBezTo>
            </a:path>
          </a:pathLst>
        </a:cu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204000</xdr:colOff>
      <xdr:row>5</xdr:row>
      <xdr:rowOff>138112</xdr:rowOff>
    </xdr:from>
    <xdr:to>
      <xdr:col>0</xdr:col>
      <xdr:colOff>340995</xdr:colOff>
      <xdr:row>7</xdr:row>
      <xdr:rowOff>133350</xdr:rowOff>
    </xdr:to>
    <xdr:sp macro="" textlink="">
      <xdr:nvSpPr>
        <xdr:cNvPr id="47" name="フリーフォーム 4">
          <a:extLst>
            <a:ext uri="{FF2B5EF4-FFF2-40B4-BE49-F238E27FC236}">
              <a16:creationId xmlns:a16="http://schemas.microsoft.com/office/drawing/2014/main" id="{3DC0E538-61B2-4423-93DD-CCBA9355248C}"/>
            </a:ext>
          </a:extLst>
        </xdr:cNvPr>
        <xdr:cNvSpPr/>
      </xdr:nvSpPr>
      <xdr:spPr>
        <a:xfrm>
          <a:off x="204000" y="1062037"/>
          <a:ext cx="136995" cy="280988"/>
        </a:xfrm>
        <a:custGeom>
          <a:avLst/>
          <a:gdLst>
            <a:gd name="connsiteX0" fmla="*/ 379406 w 440030"/>
            <a:gd name="connsiteY0" fmla="*/ 11907 h 440532"/>
            <a:gd name="connsiteX1" fmla="*/ 319875 w 440030"/>
            <a:gd name="connsiteY1" fmla="*/ 47625 h 440532"/>
            <a:gd name="connsiteX2" fmla="*/ 188906 w 440030"/>
            <a:gd name="connsiteY2" fmla="*/ 71438 h 440532"/>
            <a:gd name="connsiteX3" fmla="*/ 177000 w 440030"/>
            <a:gd name="connsiteY3" fmla="*/ 190500 h 440532"/>
            <a:gd name="connsiteX4" fmla="*/ 153187 w 440030"/>
            <a:gd name="connsiteY4" fmla="*/ 226219 h 440532"/>
            <a:gd name="connsiteX5" fmla="*/ 200812 w 440030"/>
            <a:gd name="connsiteY5" fmla="*/ 285750 h 440532"/>
            <a:gd name="connsiteX6" fmla="*/ 165094 w 440030"/>
            <a:gd name="connsiteY6" fmla="*/ 297657 h 440532"/>
            <a:gd name="connsiteX7" fmla="*/ 10312 w 440030"/>
            <a:gd name="connsiteY7" fmla="*/ 309563 h 440532"/>
            <a:gd name="connsiteX8" fmla="*/ 22219 w 440030"/>
            <a:gd name="connsiteY8" fmla="*/ 404813 h 440532"/>
            <a:gd name="connsiteX9" fmla="*/ 46031 w 440030"/>
            <a:gd name="connsiteY9" fmla="*/ 440532 h 440532"/>
            <a:gd name="connsiteX10" fmla="*/ 117469 w 440030"/>
            <a:gd name="connsiteY10" fmla="*/ 416719 h 440532"/>
            <a:gd name="connsiteX11" fmla="*/ 188906 w 440030"/>
            <a:gd name="connsiteY11" fmla="*/ 369094 h 440532"/>
            <a:gd name="connsiteX12" fmla="*/ 296062 w 440030"/>
            <a:gd name="connsiteY12" fmla="*/ 250032 h 440532"/>
            <a:gd name="connsiteX13" fmla="*/ 307969 w 440030"/>
            <a:gd name="connsiteY13" fmla="*/ 154782 h 440532"/>
            <a:gd name="connsiteX14" fmla="*/ 343687 w 440030"/>
            <a:gd name="connsiteY14" fmla="*/ 142875 h 440532"/>
            <a:gd name="connsiteX15" fmla="*/ 403219 w 440030"/>
            <a:gd name="connsiteY15" fmla="*/ 130969 h 440532"/>
            <a:gd name="connsiteX16" fmla="*/ 438937 w 440030"/>
            <a:gd name="connsiteY16" fmla="*/ 59532 h 440532"/>
            <a:gd name="connsiteX17" fmla="*/ 438937 w 440030"/>
            <a:gd name="connsiteY17" fmla="*/ 0 h 4405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440030" h="440532">
              <a:moveTo>
                <a:pt x="379406" y="11907"/>
              </a:moveTo>
              <a:cubicBezTo>
                <a:pt x="359562" y="23813"/>
                <a:pt x="342784" y="44352"/>
                <a:pt x="319875" y="47625"/>
              </a:cubicBezTo>
              <a:cubicBezTo>
                <a:pt x="175783" y="68209"/>
                <a:pt x="241698" y="-7749"/>
                <a:pt x="188906" y="71438"/>
              </a:cubicBezTo>
              <a:cubicBezTo>
                <a:pt x="216190" y="180570"/>
                <a:pt x="239950" y="148535"/>
                <a:pt x="177000" y="190500"/>
              </a:cubicBezTo>
              <a:cubicBezTo>
                <a:pt x="169062" y="202406"/>
                <a:pt x="155539" y="212104"/>
                <a:pt x="153187" y="226219"/>
              </a:cubicBezTo>
              <a:cubicBezTo>
                <a:pt x="147436" y="260724"/>
                <a:pt x="179943" y="271837"/>
                <a:pt x="200812" y="285750"/>
              </a:cubicBezTo>
              <a:cubicBezTo>
                <a:pt x="188906" y="289719"/>
                <a:pt x="177547" y="296100"/>
                <a:pt x="165094" y="297657"/>
              </a:cubicBezTo>
              <a:cubicBezTo>
                <a:pt x="113747" y="304075"/>
                <a:pt x="51709" y="278515"/>
                <a:pt x="10312" y="309563"/>
              </a:cubicBezTo>
              <a:cubicBezTo>
                <a:pt x="-15286" y="328761"/>
                <a:pt x="13800" y="373943"/>
                <a:pt x="22219" y="404813"/>
              </a:cubicBezTo>
              <a:cubicBezTo>
                <a:pt x="25984" y="418618"/>
                <a:pt x="38094" y="428626"/>
                <a:pt x="46031" y="440532"/>
              </a:cubicBezTo>
              <a:cubicBezTo>
                <a:pt x="69844" y="432594"/>
                <a:pt x="96584" y="430642"/>
                <a:pt x="117469" y="416719"/>
              </a:cubicBezTo>
              <a:cubicBezTo>
                <a:pt x="141281" y="400844"/>
                <a:pt x="168669" y="389331"/>
                <a:pt x="188906" y="369094"/>
              </a:cubicBezTo>
              <a:cubicBezTo>
                <a:pt x="282368" y="275632"/>
                <a:pt x="250457" y="318440"/>
                <a:pt x="296062" y="250032"/>
              </a:cubicBezTo>
              <a:cubicBezTo>
                <a:pt x="300031" y="218282"/>
                <a:pt x="294974" y="184021"/>
                <a:pt x="307969" y="154782"/>
              </a:cubicBezTo>
              <a:cubicBezTo>
                <a:pt x="313066" y="143314"/>
                <a:pt x="331512" y="145919"/>
                <a:pt x="343687" y="142875"/>
              </a:cubicBezTo>
              <a:cubicBezTo>
                <a:pt x="363320" y="137967"/>
                <a:pt x="383375" y="134938"/>
                <a:pt x="403219" y="130969"/>
              </a:cubicBezTo>
              <a:cubicBezTo>
                <a:pt x="419581" y="106425"/>
                <a:pt x="435145" y="89865"/>
                <a:pt x="438937" y="59532"/>
              </a:cubicBezTo>
              <a:cubicBezTo>
                <a:pt x="441398" y="39841"/>
                <a:pt x="438937" y="19844"/>
                <a:pt x="438937" y="0"/>
              </a:cubicBezTo>
            </a:path>
          </a:pathLst>
        </a:cu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71967</xdr:colOff>
      <xdr:row>15</xdr:row>
      <xdr:rowOff>1059</xdr:rowOff>
    </xdr:from>
    <xdr:to>
      <xdr:col>3</xdr:col>
      <xdr:colOff>566208</xdr:colOff>
      <xdr:row>17</xdr:row>
      <xdr:rowOff>1057</xdr:rowOff>
    </xdr:to>
    <xdr:sp macro="" textlink="">
      <xdr:nvSpPr>
        <xdr:cNvPr id="48" name="フリーフォーム 5">
          <a:extLst>
            <a:ext uri="{FF2B5EF4-FFF2-40B4-BE49-F238E27FC236}">
              <a16:creationId xmlns:a16="http://schemas.microsoft.com/office/drawing/2014/main" id="{2E04E3C7-618A-4BC4-B51E-38B01029E8D1}"/>
            </a:ext>
          </a:extLst>
        </xdr:cNvPr>
        <xdr:cNvSpPr/>
      </xdr:nvSpPr>
      <xdr:spPr>
        <a:xfrm>
          <a:off x="1262592" y="2353734"/>
          <a:ext cx="494241" cy="285748"/>
        </a:xfrm>
        <a:custGeom>
          <a:avLst/>
          <a:gdLst>
            <a:gd name="connsiteX0" fmla="*/ 1071562 w 1107281"/>
            <a:gd name="connsiteY0" fmla="*/ 35719 h 657893"/>
            <a:gd name="connsiteX1" fmla="*/ 976312 w 1107281"/>
            <a:gd name="connsiteY1" fmla="*/ 47625 h 657893"/>
            <a:gd name="connsiteX2" fmla="*/ 940594 w 1107281"/>
            <a:gd name="connsiteY2" fmla="*/ 71437 h 657893"/>
            <a:gd name="connsiteX3" fmla="*/ 892969 w 1107281"/>
            <a:gd name="connsiteY3" fmla="*/ 35719 h 657893"/>
            <a:gd name="connsiteX4" fmla="*/ 857250 w 1107281"/>
            <a:gd name="connsiteY4" fmla="*/ 23812 h 657893"/>
            <a:gd name="connsiteX5" fmla="*/ 738187 w 1107281"/>
            <a:gd name="connsiteY5" fmla="*/ 35719 h 657893"/>
            <a:gd name="connsiteX6" fmla="*/ 654844 w 1107281"/>
            <a:gd name="connsiteY6" fmla="*/ 47625 h 657893"/>
            <a:gd name="connsiteX7" fmla="*/ 607219 w 1107281"/>
            <a:gd name="connsiteY7" fmla="*/ 119062 h 657893"/>
            <a:gd name="connsiteX8" fmla="*/ 440531 w 1107281"/>
            <a:gd name="connsiteY8" fmla="*/ 107156 h 657893"/>
            <a:gd name="connsiteX9" fmla="*/ 428625 w 1107281"/>
            <a:gd name="connsiteY9" fmla="*/ 35719 h 657893"/>
            <a:gd name="connsiteX10" fmla="*/ 392906 w 1107281"/>
            <a:gd name="connsiteY10" fmla="*/ 23812 h 657893"/>
            <a:gd name="connsiteX11" fmla="*/ 357187 w 1107281"/>
            <a:gd name="connsiteY11" fmla="*/ 0 h 657893"/>
            <a:gd name="connsiteX12" fmla="*/ 178594 w 1107281"/>
            <a:gd name="connsiteY12" fmla="*/ 11906 h 657893"/>
            <a:gd name="connsiteX13" fmla="*/ 154781 w 1107281"/>
            <a:gd name="connsiteY13" fmla="*/ 47625 h 657893"/>
            <a:gd name="connsiteX14" fmla="*/ 119062 w 1107281"/>
            <a:gd name="connsiteY14" fmla="*/ 190500 h 657893"/>
            <a:gd name="connsiteX15" fmla="*/ 107156 w 1107281"/>
            <a:gd name="connsiteY15" fmla="*/ 226219 h 657893"/>
            <a:gd name="connsiteX16" fmla="*/ 35719 w 1107281"/>
            <a:gd name="connsiteY16" fmla="*/ 273844 h 657893"/>
            <a:gd name="connsiteX17" fmla="*/ 23812 w 1107281"/>
            <a:gd name="connsiteY17" fmla="*/ 321469 h 657893"/>
            <a:gd name="connsiteX18" fmla="*/ 35719 w 1107281"/>
            <a:gd name="connsiteY18" fmla="*/ 392906 h 657893"/>
            <a:gd name="connsiteX19" fmla="*/ 71437 w 1107281"/>
            <a:gd name="connsiteY19" fmla="*/ 404812 h 657893"/>
            <a:gd name="connsiteX20" fmla="*/ 190500 w 1107281"/>
            <a:gd name="connsiteY20" fmla="*/ 428625 h 657893"/>
            <a:gd name="connsiteX21" fmla="*/ 95250 w 1107281"/>
            <a:gd name="connsiteY21" fmla="*/ 440531 h 657893"/>
            <a:gd name="connsiteX22" fmla="*/ 47625 w 1107281"/>
            <a:gd name="connsiteY22" fmla="*/ 452437 h 657893"/>
            <a:gd name="connsiteX23" fmla="*/ 0 w 1107281"/>
            <a:gd name="connsiteY23" fmla="*/ 523875 h 657893"/>
            <a:gd name="connsiteX24" fmla="*/ 83344 w 1107281"/>
            <a:gd name="connsiteY24" fmla="*/ 547687 h 657893"/>
            <a:gd name="connsiteX25" fmla="*/ 107156 w 1107281"/>
            <a:gd name="connsiteY25" fmla="*/ 583406 h 657893"/>
            <a:gd name="connsiteX26" fmla="*/ 95250 w 1107281"/>
            <a:gd name="connsiteY26" fmla="*/ 619125 h 657893"/>
            <a:gd name="connsiteX27" fmla="*/ 142875 w 1107281"/>
            <a:gd name="connsiteY27" fmla="*/ 642937 h 657893"/>
            <a:gd name="connsiteX28" fmla="*/ 202406 w 1107281"/>
            <a:gd name="connsiteY28" fmla="*/ 583406 h 657893"/>
            <a:gd name="connsiteX29" fmla="*/ 238125 w 1107281"/>
            <a:gd name="connsiteY29" fmla="*/ 559594 h 657893"/>
            <a:gd name="connsiteX30" fmla="*/ 357187 w 1107281"/>
            <a:gd name="connsiteY30" fmla="*/ 523875 h 657893"/>
            <a:gd name="connsiteX31" fmla="*/ 404812 w 1107281"/>
            <a:gd name="connsiteY31" fmla="*/ 440531 h 657893"/>
            <a:gd name="connsiteX32" fmla="*/ 440531 w 1107281"/>
            <a:gd name="connsiteY32" fmla="*/ 404812 h 657893"/>
            <a:gd name="connsiteX33" fmla="*/ 535781 w 1107281"/>
            <a:gd name="connsiteY33" fmla="*/ 381000 h 657893"/>
            <a:gd name="connsiteX34" fmla="*/ 571500 w 1107281"/>
            <a:gd name="connsiteY34" fmla="*/ 357187 h 657893"/>
            <a:gd name="connsiteX35" fmla="*/ 595312 w 1107281"/>
            <a:gd name="connsiteY35" fmla="*/ 202406 h 657893"/>
            <a:gd name="connsiteX36" fmla="*/ 690562 w 1107281"/>
            <a:gd name="connsiteY36" fmla="*/ 226219 h 657893"/>
            <a:gd name="connsiteX37" fmla="*/ 726281 w 1107281"/>
            <a:gd name="connsiteY37" fmla="*/ 250031 h 657893"/>
            <a:gd name="connsiteX38" fmla="*/ 881062 w 1107281"/>
            <a:gd name="connsiteY38" fmla="*/ 261937 h 657893"/>
            <a:gd name="connsiteX39" fmla="*/ 1012031 w 1107281"/>
            <a:gd name="connsiteY39" fmla="*/ 273844 h 657893"/>
            <a:gd name="connsiteX40" fmla="*/ 1035844 w 1107281"/>
            <a:gd name="connsiteY40" fmla="*/ 226219 h 657893"/>
            <a:gd name="connsiteX41" fmla="*/ 1047750 w 1107281"/>
            <a:gd name="connsiteY41" fmla="*/ 154781 h 657893"/>
            <a:gd name="connsiteX42" fmla="*/ 1095375 w 1107281"/>
            <a:gd name="connsiteY42" fmla="*/ 142875 h 657893"/>
            <a:gd name="connsiteX43" fmla="*/ 1107281 w 1107281"/>
            <a:gd name="connsiteY43" fmla="*/ 107156 h 657893"/>
            <a:gd name="connsiteX44" fmla="*/ 1071562 w 1107281"/>
            <a:gd name="connsiteY44" fmla="*/ 23812 h 657893"/>
            <a:gd name="connsiteX45" fmla="*/ 1071562 w 1107281"/>
            <a:gd name="connsiteY45" fmla="*/ 35719 h 6578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1107281" h="657893">
              <a:moveTo>
                <a:pt x="1071562" y="35719"/>
              </a:moveTo>
              <a:cubicBezTo>
                <a:pt x="1055687" y="39688"/>
                <a:pt x="1007182" y="39206"/>
                <a:pt x="976312" y="47625"/>
              </a:cubicBezTo>
              <a:cubicBezTo>
                <a:pt x="962507" y="51390"/>
                <a:pt x="954759" y="73461"/>
                <a:pt x="940594" y="71437"/>
              </a:cubicBezTo>
              <a:cubicBezTo>
                <a:pt x="920950" y="68631"/>
                <a:pt x="910198" y="45564"/>
                <a:pt x="892969" y="35719"/>
              </a:cubicBezTo>
              <a:cubicBezTo>
                <a:pt x="882072" y="29492"/>
                <a:pt x="869156" y="27781"/>
                <a:pt x="857250" y="23812"/>
              </a:cubicBezTo>
              <a:lnTo>
                <a:pt x="738187" y="35719"/>
              </a:lnTo>
              <a:cubicBezTo>
                <a:pt x="710316" y="38998"/>
                <a:pt x="678520" y="32559"/>
                <a:pt x="654844" y="47625"/>
              </a:cubicBezTo>
              <a:cubicBezTo>
                <a:pt x="630699" y="62990"/>
                <a:pt x="607219" y="119062"/>
                <a:pt x="607219" y="119062"/>
              </a:cubicBezTo>
              <a:cubicBezTo>
                <a:pt x="551656" y="115093"/>
                <a:pt x="491009" y="130712"/>
                <a:pt x="440531" y="107156"/>
              </a:cubicBezTo>
              <a:cubicBezTo>
                <a:pt x="418655" y="96947"/>
                <a:pt x="440602" y="56679"/>
                <a:pt x="428625" y="35719"/>
              </a:cubicBezTo>
              <a:cubicBezTo>
                <a:pt x="422398" y="24822"/>
                <a:pt x="404131" y="29425"/>
                <a:pt x="392906" y="23812"/>
              </a:cubicBezTo>
              <a:cubicBezTo>
                <a:pt x="380107" y="17413"/>
                <a:pt x="369093" y="7937"/>
                <a:pt x="357187" y="0"/>
              </a:cubicBezTo>
              <a:cubicBezTo>
                <a:pt x="297656" y="3969"/>
                <a:pt x="236671" y="-1759"/>
                <a:pt x="178594" y="11906"/>
              </a:cubicBezTo>
              <a:cubicBezTo>
                <a:pt x="164665" y="15183"/>
                <a:pt x="158252" y="33743"/>
                <a:pt x="154781" y="47625"/>
              </a:cubicBezTo>
              <a:cubicBezTo>
                <a:pt x="114321" y="209463"/>
                <a:pt x="173550" y="108769"/>
                <a:pt x="119062" y="190500"/>
              </a:cubicBezTo>
              <a:cubicBezTo>
                <a:pt x="115093" y="202406"/>
                <a:pt x="116030" y="217345"/>
                <a:pt x="107156" y="226219"/>
              </a:cubicBezTo>
              <a:cubicBezTo>
                <a:pt x="86919" y="246456"/>
                <a:pt x="35719" y="273844"/>
                <a:pt x="35719" y="273844"/>
              </a:cubicBezTo>
              <a:cubicBezTo>
                <a:pt x="31750" y="289719"/>
                <a:pt x="23812" y="305105"/>
                <a:pt x="23812" y="321469"/>
              </a:cubicBezTo>
              <a:cubicBezTo>
                <a:pt x="23812" y="345610"/>
                <a:pt x="23742" y="371946"/>
                <a:pt x="35719" y="392906"/>
              </a:cubicBezTo>
              <a:cubicBezTo>
                <a:pt x="41946" y="403802"/>
                <a:pt x="59208" y="401990"/>
                <a:pt x="71437" y="404812"/>
              </a:cubicBezTo>
              <a:cubicBezTo>
                <a:pt x="110874" y="413913"/>
                <a:pt x="150812" y="420687"/>
                <a:pt x="190500" y="428625"/>
              </a:cubicBezTo>
              <a:cubicBezTo>
                <a:pt x="158750" y="432594"/>
                <a:pt x="126812" y="435271"/>
                <a:pt x="95250" y="440531"/>
              </a:cubicBezTo>
              <a:cubicBezTo>
                <a:pt x="79109" y="443221"/>
                <a:pt x="59940" y="441662"/>
                <a:pt x="47625" y="452437"/>
              </a:cubicBezTo>
              <a:cubicBezTo>
                <a:pt x="26087" y="471283"/>
                <a:pt x="0" y="523875"/>
                <a:pt x="0" y="523875"/>
              </a:cubicBezTo>
              <a:cubicBezTo>
                <a:pt x="55843" y="607642"/>
                <a:pt x="-19644" y="518263"/>
                <a:pt x="83344" y="547687"/>
              </a:cubicBezTo>
              <a:cubicBezTo>
                <a:pt x="97103" y="551618"/>
                <a:pt x="99219" y="571500"/>
                <a:pt x="107156" y="583406"/>
              </a:cubicBezTo>
              <a:cubicBezTo>
                <a:pt x="103187" y="595312"/>
                <a:pt x="100863" y="607900"/>
                <a:pt x="95250" y="619125"/>
              </a:cubicBezTo>
              <a:cubicBezTo>
                <a:pt x="68193" y="673239"/>
                <a:pt x="40203" y="660050"/>
                <a:pt x="142875" y="642937"/>
              </a:cubicBezTo>
              <a:cubicBezTo>
                <a:pt x="238126" y="579438"/>
                <a:pt x="123031" y="662781"/>
                <a:pt x="202406" y="583406"/>
              </a:cubicBezTo>
              <a:cubicBezTo>
                <a:pt x="212524" y="573288"/>
                <a:pt x="225049" y="565406"/>
                <a:pt x="238125" y="559594"/>
              </a:cubicBezTo>
              <a:cubicBezTo>
                <a:pt x="275399" y="543028"/>
                <a:pt x="317603" y="533771"/>
                <a:pt x="357187" y="523875"/>
              </a:cubicBezTo>
              <a:cubicBezTo>
                <a:pt x="453839" y="427223"/>
                <a:pt x="340852" y="552462"/>
                <a:pt x="404812" y="440531"/>
              </a:cubicBezTo>
              <a:cubicBezTo>
                <a:pt x="413166" y="425911"/>
                <a:pt x="426521" y="414152"/>
                <a:pt x="440531" y="404812"/>
              </a:cubicBezTo>
              <a:cubicBezTo>
                <a:pt x="456221" y="394352"/>
                <a:pt x="527195" y="382717"/>
                <a:pt x="535781" y="381000"/>
              </a:cubicBezTo>
              <a:cubicBezTo>
                <a:pt x="547687" y="373062"/>
                <a:pt x="569476" y="371353"/>
                <a:pt x="571500" y="357187"/>
              </a:cubicBezTo>
              <a:cubicBezTo>
                <a:pt x="595455" y="189504"/>
                <a:pt x="504565" y="232655"/>
                <a:pt x="595312" y="202406"/>
              </a:cubicBezTo>
              <a:cubicBezTo>
                <a:pt x="617963" y="206936"/>
                <a:pt x="666150" y="214013"/>
                <a:pt x="690562" y="226219"/>
              </a:cubicBezTo>
              <a:cubicBezTo>
                <a:pt x="703361" y="232618"/>
                <a:pt x="712217" y="247394"/>
                <a:pt x="726281" y="250031"/>
              </a:cubicBezTo>
              <a:cubicBezTo>
                <a:pt x="777141" y="259567"/>
                <a:pt x="829468" y="257968"/>
                <a:pt x="881062" y="261937"/>
              </a:cubicBezTo>
              <a:cubicBezTo>
                <a:pt x="927671" y="293010"/>
                <a:pt x="937762" y="310978"/>
                <a:pt x="1012031" y="273844"/>
              </a:cubicBezTo>
              <a:cubicBezTo>
                <a:pt x="1027906" y="265907"/>
                <a:pt x="1027906" y="242094"/>
                <a:pt x="1035844" y="226219"/>
              </a:cubicBezTo>
              <a:cubicBezTo>
                <a:pt x="1039813" y="202406"/>
                <a:pt x="1033718" y="174425"/>
                <a:pt x="1047750" y="154781"/>
              </a:cubicBezTo>
              <a:cubicBezTo>
                <a:pt x="1057261" y="141465"/>
                <a:pt x="1082597" y="153097"/>
                <a:pt x="1095375" y="142875"/>
              </a:cubicBezTo>
              <a:cubicBezTo>
                <a:pt x="1105175" y="135035"/>
                <a:pt x="1103312" y="119062"/>
                <a:pt x="1107281" y="107156"/>
              </a:cubicBezTo>
              <a:cubicBezTo>
                <a:pt x="1102650" y="88631"/>
                <a:pt x="1095055" y="35559"/>
                <a:pt x="1071562" y="23812"/>
              </a:cubicBezTo>
              <a:cubicBezTo>
                <a:pt x="1057363" y="16712"/>
                <a:pt x="1087437" y="31750"/>
                <a:pt x="1071562" y="35719"/>
              </a:cubicBezTo>
              <a:close/>
            </a:path>
          </a:pathLst>
        </a:cu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2319</xdr:colOff>
      <xdr:row>20</xdr:row>
      <xdr:rowOff>97631</xdr:rowOff>
    </xdr:from>
    <xdr:to>
      <xdr:col>3</xdr:col>
      <xdr:colOff>142875</xdr:colOff>
      <xdr:row>22</xdr:row>
      <xdr:rowOff>114300</xdr:rowOff>
    </xdr:to>
    <xdr:sp macro="" textlink="">
      <xdr:nvSpPr>
        <xdr:cNvPr id="49" name="フリーフォーム 6">
          <a:extLst>
            <a:ext uri="{FF2B5EF4-FFF2-40B4-BE49-F238E27FC236}">
              <a16:creationId xmlns:a16="http://schemas.microsoft.com/office/drawing/2014/main" id="{8CCB4753-6580-420D-AB32-EE8242433E54}"/>
            </a:ext>
          </a:extLst>
        </xdr:cNvPr>
        <xdr:cNvSpPr/>
      </xdr:nvSpPr>
      <xdr:spPr>
        <a:xfrm>
          <a:off x="1192944" y="3164681"/>
          <a:ext cx="140556" cy="302419"/>
        </a:xfrm>
        <a:custGeom>
          <a:avLst/>
          <a:gdLst>
            <a:gd name="connsiteX0" fmla="*/ 18160 w 470631"/>
            <a:gd name="connsiteY0" fmla="*/ 71438 h 525995"/>
            <a:gd name="connsiteX1" fmla="*/ 125316 w 470631"/>
            <a:gd name="connsiteY1" fmla="*/ 35719 h 525995"/>
            <a:gd name="connsiteX2" fmla="*/ 137223 w 470631"/>
            <a:gd name="connsiteY2" fmla="*/ 0 h 525995"/>
            <a:gd name="connsiteX3" fmla="*/ 208660 w 470631"/>
            <a:gd name="connsiteY3" fmla="*/ 11907 h 525995"/>
            <a:gd name="connsiteX4" fmla="*/ 232473 w 470631"/>
            <a:gd name="connsiteY4" fmla="*/ 83344 h 525995"/>
            <a:gd name="connsiteX5" fmla="*/ 256285 w 470631"/>
            <a:gd name="connsiteY5" fmla="*/ 119063 h 525995"/>
            <a:gd name="connsiteX6" fmla="*/ 292004 w 470631"/>
            <a:gd name="connsiteY6" fmla="*/ 130969 h 525995"/>
            <a:gd name="connsiteX7" fmla="*/ 327723 w 470631"/>
            <a:gd name="connsiteY7" fmla="*/ 107157 h 525995"/>
            <a:gd name="connsiteX8" fmla="*/ 399160 w 470631"/>
            <a:gd name="connsiteY8" fmla="*/ 154782 h 525995"/>
            <a:gd name="connsiteX9" fmla="*/ 411066 w 470631"/>
            <a:gd name="connsiteY9" fmla="*/ 190500 h 525995"/>
            <a:gd name="connsiteX10" fmla="*/ 387254 w 470631"/>
            <a:gd name="connsiteY10" fmla="*/ 297657 h 525995"/>
            <a:gd name="connsiteX11" fmla="*/ 399160 w 470631"/>
            <a:gd name="connsiteY11" fmla="*/ 404813 h 525995"/>
            <a:gd name="connsiteX12" fmla="*/ 458691 w 470631"/>
            <a:gd name="connsiteY12" fmla="*/ 476250 h 525995"/>
            <a:gd name="connsiteX13" fmla="*/ 422973 w 470631"/>
            <a:gd name="connsiteY13" fmla="*/ 523875 h 525995"/>
            <a:gd name="connsiteX14" fmla="*/ 351535 w 470631"/>
            <a:gd name="connsiteY14" fmla="*/ 464344 h 525995"/>
            <a:gd name="connsiteX15" fmla="*/ 315816 w 470631"/>
            <a:gd name="connsiteY15" fmla="*/ 452438 h 525995"/>
            <a:gd name="connsiteX16" fmla="*/ 280098 w 470631"/>
            <a:gd name="connsiteY16" fmla="*/ 428625 h 525995"/>
            <a:gd name="connsiteX17" fmla="*/ 172941 w 470631"/>
            <a:gd name="connsiteY17" fmla="*/ 464344 h 525995"/>
            <a:gd name="connsiteX18" fmla="*/ 113410 w 470631"/>
            <a:gd name="connsiteY18" fmla="*/ 404813 h 525995"/>
            <a:gd name="connsiteX19" fmla="*/ 77691 w 470631"/>
            <a:gd name="connsiteY19" fmla="*/ 333375 h 525995"/>
            <a:gd name="connsiteX20" fmla="*/ 53879 w 470631"/>
            <a:gd name="connsiteY20" fmla="*/ 285750 h 525995"/>
            <a:gd name="connsiteX21" fmla="*/ 65785 w 470631"/>
            <a:gd name="connsiteY21" fmla="*/ 238125 h 525995"/>
            <a:gd name="connsiteX22" fmla="*/ 113410 w 470631"/>
            <a:gd name="connsiteY22" fmla="*/ 166688 h 525995"/>
            <a:gd name="connsiteX23" fmla="*/ 77691 w 470631"/>
            <a:gd name="connsiteY23" fmla="*/ 142875 h 525995"/>
            <a:gd name="connsiteX24" fmla="*/ 6254 w 470631"/>
            <a:gd name="connsiteY24" fmla="*/ 130969 h 525995"/>
            <a:gd name="connsiteX25" fmla="*/ 18160 w 470631"/>
            <a:gd name="connsiteY25" fmla="*/ 71438 h 5259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70631" h="525995">
              <a:moveTo>
                <a:pt x="18160" y="71438"/>
              </a:moveTo>
              <a:cubicBezTo>
                <a:pt x="38004" y="55563"/>
                <a:pt x="99559" y="67916"/>
                <a:pt x="125316" y="35719"/>
              </a:cubicBezTo>
              <a:cubicBezTo>
                <a:pt x="133156" y="25919"/>
                <a:pt x="133254" y="11906"/>
                <a:pt x="137223" y="0"/>
              </a:cubicBezTo>
              <a:cubicBezTo>
                <a:pt x="161035" y="3969"/>
                <a:pt x="190492" y="-3990"/>
                <a:pt x="208660" y="11907"/>
              </a:cubicBezTo>
              <a:cubicBezTo>
                <a:pt x="227550" y="28436"/>
                <a:pt x="218550" y="62459"/>
                <a:pt x="232473" y="83344"/>
              </a:cubicBezTo>
              <a:cubicBezTo>
                <a:pt x="240410" y="95250"/>
                <a:pt x="245111" y="110124"/>
                <a:pt x="256285" y="119063"/>
              </a:cubicBezTo>
              <a:cubicBezTo>
                <a:pt x="266085" y="126903"/>
                <a:pt x="280098" y="127000"/>
                <a:pt x="292004" y="130969"/>
              </a:cubicBezTo>
              <a:cubicBezTo>
                <a:pt x="303910" y="123032"/>
                <a:pt x="313608" y="109509"/>
                <a:pt x="327723" y="107157"/>
              </a:cubicBezTo>
              <a:cubicBezTo>
                <a:pt x="357261" y="102234"/>
                <a:pt x="384290" y="139912"/>
                <a:pt x="399160" y="154782"/>
              </a:cubicBezTo>
              <a:cubicBezTo>
                <a:pt x="403129" y="166688"/>
                <a:pt x="411066" y="177950"/>
                <a:pt x="411066" y="190500"/>
              </a:cubicBezTo>
              <a:cubicBezTo>
                <a:pt x="411066" y="232409"/>
                <a:pt x="399532" y="260823"/>
                <a:pt x="387254" y="297657"/>
              </a:cubicBezTo>
              <a:cubicBezTo>
                <a:pt x="391223" y="333376"/>
                <a:pt x="390444" y="369948"/>
                <a:pt x="399160" y="404813"/>
              </a:cubicBezTo>
              <a:cubicBezTo>
                <a:pt x="404685" y="426914"/>
                <a:pt x="445363" y="462922"/>
                <a:pt x="458691" y="476250"/>
              </a:cubicBezTo>
              <a:cubicBezTo>
                <a:pt x="469466" y="508574"/>
                <a:pt x="490997" y="533592"/>
                <a:pt x="422973" y="523875"/>
              </a:cubicBezTo>
              <a:cubicBezTo>
                <a:pt x="398182" y="520334"/>
                <a:pt x="368027" y="475338"/>
                <a:pt x="351535" y="464344"/>
              </a:cubicBezTo>
              <a:cubicBezTo>
                <a:pt x="341092" y="457382"/>
                <a:pt x="327722" y="456407"/>
                <a:pt x="315816" y="452438"/>
              </a:cubicBezTo>
              <a:cubicBezTo>
                <a:pt x="303910" y="444500"/>
                <a:pt x="294320" y="430205"/>
                <a:pt x="280098" y="428625"/>
              </a:cubicBezTo>
              <a:cubicBezTo>
                <a:pt x="225101" y="422514"/>
                <a:pt x="210635" y="439215"/>
                <a:pt x="172941" y="464344"/>
              </a:cubicBezTo>
              <a:cubicBezTo>
                <a:pt x="109442" y="369093"/>
                <a:pt x="192785" y="484188"/>
                <a:pt x="113410" y="404813"/>
              </a:cubicBezTo>
              <a:cubicBezTo>
                <a:pt x="84812" y="376215"/>
                <a:pt x="92215" y="367265"/>
                <a:pt x="77691" y="333375"/>
              </a:cubicBezTo>
              <a:cubicBezTo>
                <a:pt x="70699" y="317061"/>
                <a:pt x="61816" y="301625"/>
                <a:pt x="53879" y="285750"/>
              </a:cubicBezTo>
              <a:cubicBezTo>
                <a:pt x="57848" y="269875"/>
                <a:pt x="58467" y="252761"/>
                <a:pt x="65785" y="238125"/>
              </a:cubicBezTo>
              <a:cubicBezTo>
                <a:pt x="78584" y="212527"/>
                <a:pt x="113410" y="166688"/>
                <a:pt x="113410" y="166688"/>
              </a:cubicBezTo>
              <a:cubicBezTo>
                <a:pt x="101504" y="158750"/>
                <a:pt x="91266" y="147400"/>
                <a:pt x="77691" y="142875"/>
              </a:cubicBezTo>
              <a:cubicBezTo>
                <a:pt x="54789" y="135241"/>
                <a:pt x="27214" y="142946"/>
                <a:pt x="6254" y="130969"/>
              </a:cubicBezTo>
              <a:cubicBezTo>
                <a:pt x="-4643" y="124742"/>
                <a:pt x="-1684" y="87313"/>
                <a:pt x="18160" y="71438"/>
              </a:cubicBezTo>
              <a:close/>
            </a:path>
          </a:pathLst>
        </a:cu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682623</xdr:colOff>
      <xdr:row>3</xdr:row>
      <xdr:rowOff>39688</xdr:rowOff>
    </xdr:from>
    <xdr:to>
      <xdr:col>3</xdr:col>
      <xdr:colOff>1031874</xdr:colOff>
      <xdr:row>4</xdr:row>
      <xdr:rowOff>134938</xdr:rowOff>
    </xdr:to>
    <xdr:sp macro="" textlink="">
      <xdr:nvSpPr>
        <xdr:cNvPr id="50" name="円/楕円 7">
          <a:extLst>
            <a:ext uri="{FF2B5EF4-FFF2-40B4-BE49-F238E27FC236}">
              <a16:creationId xmlns:a16="http://schemas.microsoft.com/office/drawing/2014/main" id="{2D0381B5-6327-4A72-82EB-6FC4D95AD97B}"/>
            </a:ext>
          </a:extLst>
        </xdr:cNvPr>
        <xdr:cNvSpPr/>
      </xdr:nvSpPr>
      <xdr:spPr>
        <a:xfrm>
          <a:off x="1873248" y="677863"/>
          <a:ext cx="349251" cy="238125"/>
        </a:xfrm>
        <a:prstGeom prst="ellipse">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A</a:t>
          </a:r>
          <a:r>
            <a:rPr kumimoji="1" lang="ja-JP" altLang="en-US" sz="700">
              <a:solidFill>
                <a:srgbClr val="FF0000"/>
              </a:solidFill>
            </a:rPr>
            <a:t>博多</a:t>
          </a:r>
          <a:endParaRPr kumimoji="1" lang="en-US" altLang="ja-JP" sz="700">
            <a:solidFill>
              <a:srgbClr val="FF0000"/>
            </a:solidFill>
          </a:endParaRPr>
        </a:p>
        <a:p>
          <a:pPr algn="ctr"/>
          <a:endParaRPr kumimoji="1" lang="en-US" altLang="ja-JP" sz="300">
            <a:solidFill>
              <a:srgbClr val="FF0000"/>
            </a:solidFill>
          </a:endParaRPr>
        </a:p>
        <a:p>
          <a:pPr algn="ctr"/>
          <a:endParaRPr kumimoji="1" lang="ja-JP" altLang="en-US" sz="700"/>
        </a:p>
      </xdr:txBody>
    </xdr:sp>
    <xdr:clientData/>
  </xdr:twoCellAnchor>
  <xdr:twoCellAnchor>
    <xdr:from>
      <xdr:col>3</xdr:col>
      <xdr:colOff>952500</xdr:colOff>
      <xdr:row>11</xdr:row>
      <xdr:rowOff>55563</xdr:rowOff>
    </xdr:from>
    <xdr:to>
      <xdr:col>3</xdr:col>
      <xdr:colOff>1428752</xdr:colOff>
      <xdr:row>12</xdr:row>
      <xdr:rowOff>127000</xdr:rowOff>
    </xdr:to>
    <xdr:sp macro="" textlink="">
      <xdr:nvSpPr>
        <xdr:cNvPr id="51" name="円/楕円 8">
          <a:extLst>
            <a:ext uri="{FF2B5EF4-FFF2-40B4-BE49-F238E27FC236}">
              <a16:creationId xmlns:a16="http://schemas.microsoft.com/office/drawing/2014/main" id="{4C154638-1AC7-4B18-BB25-906486668EF3}"/>
            </a:ext>
          </a:extLst>
        </xdr:cNvPr>
        <xdr:cNvSpPr/>
      </xdr:nvSpPr>
      <xdr:spPr>
        <a:xfrm>
          <a:off x="2143125" y="1836738"/>
          <a:ext cx="476252" cy="214312"/>
        </a:xfrm>
        <a:prstGeom prst="ellips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L</a:t>
          </a:r>
          <a:r>
            <a:rPr kumimoji="1" lang="ja-JP" altLang="en-US" sz="700">
              <a:solidFill>
                <a:srgbClr val="FF0000"/>
              </a:solidFill>
            </a:rPr>
            <a:t>・熊本</a:t>
          </a:r>
          <a:endParaRPr kumimoji="1" lang="en-US" altLang="ja-JP" sz="700">
            <a:solidFill>
              <a:srgbClr val="FF0000"/>
            </a:solidFill>
          </a:endParaRPr>
        </a:p>
        <a:p>
          <a:pPr algn="ctr"/>
          <a:endParaRPr kumimoji="1" lang="en-US" altLang="ja-JP" sz="700">
            <a:solidFill>
              <a:srgbClr val="FF0000"/>
            </a:solidFill>
          </a:endParaRPr>
        </a:p>
        <a:p>
          <a:pPr algn="ctr"/>
          <a:endParaRPr kumimoji="1" lang="ja-JP" altLang="en-US" sz="1050"/>
        </a:p>
      </xdr:txBody>
    </xdr:sp>
    <xdr:clientData/>
  </xdr:twoCellAnchor>
  <xdr:twoCellAnchor>
    <xdr:from>
      <xdr:col>3</xdr:col>
      <xdr:colOff>1031875</xdr:colOff>
      <xdr:row>1</xdr:row>
      <xdr:rowOff>39688</xdr:rowOff>
    </xdr:from>
    <xdr:to>
      <xdr:col>4</xdr:col>
      <xdr:colOff>7937</xdr:colOff>
      <xdr:row>2</xdr:row>
      <xdr:rowOff>63501</xdr:rowOff>
    </xdr:to>
    <xdr:sp macro="" textlink="">
      <xdr:nvSpPr>
        <xdr:cNvPr id="52" name="円/楕円 9">
          <a:extLst>
            <a:ext uri="{FF2B5EF4-FFF2-40B4-BE49-F238E27FC236}">
              <a16:creationId xmlns:a16="http://schemas.microsoft.com/office/drawing/2014/main" id="{EFE99B13-99DB-4132-9AD2-8A26876F4F1E}"/>
            </a:ext>
          </a:extLst>
        </xdr:cNvPr>
        <xdr:cNvSpPr/>
      </xdr:nvSpPr>
      <xdr:spPr>
        <a:xfrm>
          <a:off x="2222500" y="392113"/>
          <a:ext cx="700087" cy="166688"/>
        </a:xfrm>
        <a:prstGeom prst="ellipse">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B</a:t>
          </a:r>
          <a:r>
            <a:rPr kumimoji="1" lang="ja-JP" altLang="en-US" sz="600">
              <a:solidFill>
                <a:srgbClr val="FF0000"/>
              </a:solidFill>
            </a:rPr>
            <a:t>北九州</a:t>
          </a:r>
          <a:r>
            <a:rPr kumimoji="1" lang="en-US" altLang="ja-JP" sz="600">
              <a:solidFill>
                <a:srgbClr val="FF0000"/>
              </a:solidFill>
            </a:rPr>
            <a:t> </a:t>
          </a:r>
          <a:endParaRPr kumimoji="1" lang="ja-JP" altLang="en-US" sz="600">
            <a:solidFill>
              <a:srgbClr val="FF0000"/>
            </a:solidFill>
          </a:endParaRPr>
        </a:p>
      </xdr:txBody>
    </xdr:sp>
    <xdr:clientData/>
  </xdr:twoCellAnchor>
  <xdr:twoCellAnchor>
    <xdr:from>
      <xdr:col>2</xdr:col>
      <xdr:colOff>325437</xdr:colOff>
      <xdr:row>11</xdr:row>
      <xdr:rowOff>7938</xdr:rowOff>
    </xdr:from>
    <xdr:to>
      <xdr:col>3</xdr:col>
      <xdr:colOff>230188</xdr:colOff>
      <xdr:row>12</xdr:row>
      <xdr:rowOff>103188</xdr:rowOff>
    </xdr:to>
    <xdr:sp macro="" textlink="">
      <xdr:nvSpPr>
        <xdr:cNvPr id="53" name="円/楕円 10">
          <a:extLst>
            <a:ext uri="{FF2B5EF4-FFF2-40B4-BE49-F238E27FC236}">
              <a16:creationId xmlns:a16="http://schemas.microsoft.com/office/drawing/2014/main" id="{00782A3A-2CD7-45B8-BF2F-F89737817C43}"/>
            </a:ext>
          </a:extLst>
        </xdr:cNvPr>
        <xdr:cNvSpPr/>
      </xdr:nvSpPr>
      <xdr:spPr>
        <a:xfrm>
          <a:off x="1049337" y="1789113"/>
          <a:ext cx="371476" cy="238125"/>
        </a:xfrm>
        <a:prstGeom prst="ellipse">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300">
            <a:solidFill>
              <a:srgbClr val="FF0000"/>
            </a:solidFill>
          </a:endParaRPr>
        </a:p>
        <a:p>
          <a:pPr algn="ctr"/>
          <a:r>
            <a:rPr kumimoji="1" lang="en-US" altLang="ja-JP" sz="700">
              <a:solidFill>
                <a:srgbClr val="FF0000"/>
              </a:solidFill>
            </a:rPr>
            <a:t>H</a:t>
          </a:r>
          <a:r>
            <a:rPr kumimoji="1" lang="ja-JP" altLang="en-US" sz="700">
              <a:solidFill>
                <a:srgbClr val="FF0000"/>
              </a:solidFill>
            </a:rPr>
            <a:t>・長崎</a:t>
          </a:r>
          <a:endParaRPr kumimoji="1" lang="en-US" altLang="ja-JP" sz="700">
            <a:solidFill>
              <a:srgbClr val="FF0000"/>
            </a:solidFill>
          </a:endParaRPr>
        </a:p>
        <a:p>
          <a:pPr algn="ctr"/>
          <a:endParaRPr kumimoji="1" lang="ja-JP" altLang="en-US" sz="700">
            <a:solidFill>
              <a:srgbClr val="FF0000"/>
            </a:solidFill>
          </a:endParaRPr>
        </a:p>
      </xdr:txBody>
    </xdr:sp>
    <xdr:clientData/>
  </xdr:twoCellAnchor>
  <xdr:twoCellAnchor>
    <xdr:from>
      <xdr:col>3</xdr:col>
      <xdr:colOff>1277938</xdr:colOff>
      <xdr:row>10</xdr:row>
      <xdr:rowOff>95249</xdr:rowOff>
    </xdr:from>
    <xdr:to>
      <xdr:col>4</xdr:col>
      <xdr:colOff>222251</xdr:colOff>
      <xdr:row>11</xdr:row>
      <xdr:rowOff>79375</xdr:rowOff>
    </xdr:to>
    <xdr:sp macro="" textlink="">
      <xdr:nvSpPr>
        <xdr:cNvPr id="54" name="円/楕円 11">
          <a:extLst>
            <a:ext uri="{FF2B5EF4-FFF2-40B4-BE49-F238E27FC236}">
              <a16:creationId xmlns:a16="http://schemas.microsoft.com/office/drawing/2014/main" id="{6CC91921-9AA6-4AF2-B675-A0C2DD6587E5}"/>
            </a:ext>
          </a:extLst>
        </xdr:cNvPr>
        <xdr:cNvSpPr/>
      </xdr:nvSpPr>
      <xdr:spPr>
        <a:xfrm>
          <a:off x="2468563" y="1733549"/>
          <a:ext cx="668338" cy="127001"/>
        </a:xfrm>
        <a:prstGeom prst="ellips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M</a:t>
          </a:r>
          <a:r>
            <a:rPr kumimoji="1" lang="ja-JP" altLang="en-US" sz="600">
              <a:solidFill>
                <a:srgbClr val="FF0000"/>
              </a:solidFill>
            </a:rPr>
            <a:t>　阿蘇方面</a:t>
          </a:r>
          <a:endParaRPr kumimoji="1" lang="en-US" altLang="ja-JP" sz="600">
            <a:solidFill>
              <a:srgbClr val="FF0000"/>
            </a:solidFill>
          </a:endParaRPr>
        </a:p>
      </xdr:txBody>
    </xdr:sp>
    <xdr:clientData/>
  </xdr:twoCellAnchor>
  <xdr:twoCellAnchor>
    <xdr:from>
      <xdr:col>3</xdr:col>
      <xdr:colOff>563564</xdr:colOff>
      <xdr:row>6</xdr:row>
      <xdr:rowOff>126999</xdr:rowOff>
    </xdr:from>
    <xdr:to>
      <xdr:col>3</xdr:col>
      <xdr:colOff>1119187</xdr:colOff>
      <xdr:row>8</xdr:row>
      <xdr:rowOff>47624</xdr:rowOff>
    </xdr:to>
    <xdr:sp macro="" textlink="">
      <xdr:nvSpPr>
        <xdr:cNvPr id="55" name="円/楕円 12">
          <a:extLst>
            <a:ext uri="{FF2B5EF4-FFF2-40B4-BE49-F238E27FC236}">
              <a16:creationId xmlns:a16="http://schemas.microsoft.com/office/drawing/2014/main" id="{2890DEC3-2ED1-478C-B6CB-695AFCE09482}"/>
            </a:ext>
          </a:extLst>
        </xdr:cNvPr>
        <xdr:cNvSpPr/>
      </xdr:nvSpPr>
      <xdr:spPr>
        <a:xfrm>
          <a:off x="1754189" y="1193799"/>
          <a:ext cx="555623" cy="206375"/>
        </a:xfrm>
        <a:prstGeom prst="ellipse">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D</a:t>
          </a:r>
          <a:r>
            <a:rPr kumimoji="1" lang="ja-JP" altLang="en-US" sz="700">
              <a:solidFill>
                <a:srgbClr val="FF0000"/>
              </a:solidFill>
            </a:rPr>
            <a:t>・柳川</a:t>
          </a:r>
          <a:endParaRPr kumimoji="1" lang="en-US" altLang="ja-JP" sz="700">
            <a:solidFill>
              <a:srgbClr val="FF0000"/>
            </a:solidFill>
          </a:endParaRPr>
        </a:p>
        <a:p>
          <a:pPr algn="ctr"/>
          <a:endParaRPr kumimoji="1" lang="ja-JP" altLang="en-US" sz="700">
            <a:solidFill>
              <a:srgbClr val="FF0000"/>
            </a:solidFill>
          </a:endParaRPr>
        </a:p>
      </xdr:txBody>
    </xdr:sp>
    <xdr:clientData/>
  </xdr:twoCellAnchor>
  <xdr:twoCellAnchor>
    <xdr:from>
      <xdr:col>3</xdr:col>
      <xdr:colOff>1016000</xdr:colOff>
      <xdr:row>17</xdr:row>
      <xdr:rowOff>1905</xdr:rowOff>
    </xdr:from>
    <xdr:to>
      <xdr:col>3</xdr:col>
      <xdr:colOff>1397000</xdr:colOff>
      <xdr:row>18</xdr:row>
      <xdr:rowOff>39688</xdr:rowOff>
    </xdr:to>
    <xdr:sp macro="" textlink="">
      <xdr:nvSpPr>
        <xdr:cNvPr id="56" name="円/楕円 13">
          <a:extLst>
            <a:ext uri="{FF2B5EF4-FFF2-40B4-BE49-F238E27FC236}">
              <a16:creationId xmlns:a16="http://schemas.microsoft.com/office/drawing/2014/main" id="{FB452EFC-8978-444E-826C-B042DABF8C80}"/>
            </a:ext>
          </a:extLst>
        </xdr:cNvPr>
        <xdr:cNvSpPr/>
      </xdr:nvSpPr>
      <xdr:spPr>
        <a:xfrm>
          <a:off x="2206625" y="2640330"/>
          <a:ext cx="381000" cy="180658"/>
        </a:xfrm>
        <a:prstGeom prst="ellips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Q</a:t>
          </a:r>
          <a:r>
            <a:rPr kumimoji="1" lang="ja-JP" altLang="en-US" sz="600">
              <a:solidFill>
                <a:srgbClr val="FF0000"/>
              </a:solidFill>
            </a:rPr>
            <a:t>人吉</a:t>
          </a:r>
          <a:r>
            <a:rPr kumimoji="1" lang="en-US" altLang="ja-JP" sz="600">
              <a:solidFill>
                <a:srgbClr val="FF0000"/>
              </a:solidFill>
            </a:rPr>
            <a:t> </a:t>
          </a:r>
        </a:p>
        <a:p>
          <a:pPr algn="ctr"/>
          <a:endParaRPr kumimoji="1" lang="ja-JP" altLang="en-US" sz="600">
            <a:solidFill>
              <a:srgbClr val="FF0000"/>
            </a:solidFill>
          </a:endParaRPr>
        </a:p>
      </xdr:txBody>
    </xdr:sp>
    <xdr:clientData/>
  </xdr:twoCellAnchor>
  <xdr:twoCellAnchor>
    <xdr:from>
      <xdr:col>3</xdr:col>
      <xdr:colOff>142876</xdr:colOff>
      <xdr:row>4</xdr:row>
      <xdr:rowOff>95251</xdr:rowOff>
    </xdr:from>
    <xdr:to>
      <xdr:col>3</xdr:col>
      <xdr:colOff>611188</xdr:colOff>
      <xdr:row>6</xdr:row>
      <xdr:rowOff>31750</xdr:rowOff>
    </xdr:to>
    <xdr:sp macro="" textlink="">
      <xdr:nvSpPr>
        <xdr:cNvPr id="57" name="円/楕円 14">
          <a:extLst>
            <a:ext uri="{FF2B5EF4-FFF2-40B4-BE49-F238E27FC236}">
              <a16:creationId xmlns:a16="http://schemas.microsoft.com/office/drawing/2014/main" id="{1E1CE177-74B7-42A8-A389-A8F2090E8A37}"/>
            </a:ext>
          </a:extLst>
        </xdr:cNvPr>
        <xdr:cNvSpPr/>
      </xdr:nvSpPr>
      <xdr:spPr>
        <a:xfrm>
          <a:off x="1333501" y="876301"/>
          <a:ext cx="468312" cy="222249"/>
        </a:xfrm>
        <a:prstGeom prst="ellipse">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800">
              <a:solidFill>
                <a:srgbClr val="FF0000"/>
              </a:solidFill>
            </a:rPr>
            <a:t>F</a:t>
          </a:r>
          <a:r>
            <a:rPr kumimoji="1" lang="ja-JP" altLang="en-US" sz="800">
              <a:solidFill>
                <a:srgbClr val="FF0000"/>
              </a:solidFill>
            </a:rPr>
            <a:t>・唐津</a:t>
          </a:r>
          <a:endParaRPr kumimoji="1" lang="en-US" altLang="ja-JP" sz="800">
            <a:solidFill>
              <a:srgbClr val="FF0000"/>
            </a:solidFill>
          </a:endParaRPr>
        </a:p>
        <a:p>
          <a:pPr algn="ctr"/>
          <a:endParaRPr kumimoji="1" lang="ja-JP" altLang="en-US" sz="800">
            <a:solidFill>
              <a:srgbClr val="FF0000"/>
            </a:solidFill>
          </a:endParaRPr>
        </a:p>
      </xdr:txBody>
    </xdr:sp>
    <xdr:clientData/>
  </xdr:twoCellAnchor>
  <xdr:twoCellAnchor>
    <xdr:from>
      <xdr:col>3</xdr:col>
      <xdr:colOff>1000125</xdr:colOff>
      <xdr:row>4</xdr:row>
      <xdr:rowOff>87313</xdr:rowOff>
    </xdr:from>
    <xdr:to>
      <xdr:col>3</xdr:col>
      <xdr:colOff>1468438</xdr:colOff>
      <xdr:row>6</xdr:row>
      <xdr:rowOff>0</xdr:rowOff>
    </xdr:to>
    <xdr:sp macro="" textlink="">
      <xdr:nvSpPr>
        <xdr:cNvPr id="58" name="円/楕円 15">
          <a:extLst>
            <a:ext uri="{FF2B5EF4-FFF2-40B4-BE49-F238E27FC236}">
              <a16:creationId xmlns:a16="http://schemas.microsoft.com/office/drawing/2014/main" id="{B007513D-FEC1-48E2-A49F-12A548E33EB1}"/>
            </a:ext>
          </a:extLst>
        </xdr:cNvPr>
        <xdr:cNvSpPr/>
      </xdr:nvSpPr>
      <xdr:spPr>
        <a:xfrm>
          <a:off x="2190750" y="868363"/>
          <a:ext cx="468313" cy="198437"/>
        </a:xfrm>
        <a:prstGeom prst="ellipse">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C</a:t>
          </a:r>
          <a:r>
            <a:rPr kumimoji="1" lang="ja-JP" altLang="en-US" sz="600">
              <a:solidFill>
                <a:srgbClr val="FF0000"/>
              </a:solidFill>
            </a:rPr>
            <a:t>・大宰府</a:t>
          </a:r>
          <a:endParaRPr kumimoji="1" lang="en-US" altLang="ja-JP" sz="600">
            <a:solidFill>
              <a:srgbClr val="FF0000"/>
            </a:solidFill>
          </a:endParaRPr>
        </a:p>
        <a:p>
          <a:pPr algn="ctr"/>
          <a:endParaRPr kumimoji="1" lang="ja-JP" altLang="en-US" sz="600">
            <a:solidFill>
              <a:srgbClr val="FF0000"/>
            </a:solidFill>
          </a:endParaRPr>
        </a:p>
      </xdr:txBody>
    </xdr:sp>
    <xdr:clientData/>
  </xdr:twoCellAnchor>
  <xdr:twoCellAnchor>
    <xdr:from>
      <xdr:col>2</xdr:col>
      <xdr:colOff>325437</xdr:colOff>
      <xdr:row>2</xdr:row>
      <xdr:rowOff>134937</xdr:rowOff>
    </xdr:from>
    <xdr:to>
      <xdr:col>3</xdr:col>
      <xdr:colOff>246063</xdr:colOff>
      <xdr:row>4</xdr:row>
      <xdr:rowOff>55563</xdr:rowOff>
    </xdr:to>
    <xdr:sp macro="" textlink="">
      <xdr:nvSpPr>
        <xdr:cNvPr id="59" name="円/楕円 16">
          <a:extLst>
            <a:ext uri="{FF2B5EF4-FFF2-40B4-BE49-F238E27FC236}">
              <a16:creationId xmlns:a16="http://schemas.microsoft.com/office/drawing/2014/main" id="{6924E59A-1F23-437E-A11D-694BB0E4BA29}"/>
            </a:ext>
          </a:extLst>
        </xdr:cNvPr>
        <xdr:cNvSpPr/>
      </xdr:nvSpPr>
      <xdr:spPr>
        <a:xfrm>
          <a:off x="1049337" y="630237"/>
          <a:ext cx="387351" cy="206376"/>
        </a:xfrm>
        <a:prstGeom prst="ellipse">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E</a:t>
          </a:r>
          <a:r>
            <a:rPr kumimoji="1" lang="ja-JP" altLang="en-US" sz="700">
              <a:solidFill>
                <a:srgbClr val="FF0000"/>
              </a:solidFill>
            </a:rPr>
            <a:t>・呼子</a:t>
          </a:r>
          <a:endParaRPr kumimoji="1" lang="en-US" altLang="ja-JP" sz="700">
            <a:solidFill>
              <a:srgbClr val="FF0000"/>
            </a:solidFill>
          </a:endParaRPr>
        </a:p>
        <a:p>
          <a:pPr algn="ctr"/>
          <a:endParaRPr kumimoji="1" lang="ja-JP" altLang="en-US" sz="700">
            <a:solidFill>
              <a:srgbClr val="FF0000"/>
            </a:solidFill>
          </a:endParaRPr>
        </a:p>
      </xdr:txBody>
    </xdr:sp>
    <xdr:clientData/>
  </xdr:twoCellAnchor>
  <xdr:twoCellAnchor>
    <xdr:from>
      <xdr:col>3</xdr:col>
      <xdr:colOff>47627</xdr:colOff>
      <xdr:row>6</xdr:row>
      <xdr:rowOff>7938</xdr:rowOff>
    </xdr:from>
    <xdr:to>
      <xdr:col>3</xdr:col>
      <xdr:colOff>523877</xdr:colOff>
      <xdr:row>8</xdr:row>
      <xdr:rowOff>71438</xdr:rowOff>
    </xdr:to>
    <xdr:sp macro="" textlink="">
      <xdr:nvSpPr>
        <xdr:cNvPr id="60" name="円/楕円 17">
          <a:extLst>
            <a:ext uri="{FF2B5EF4-FFF2-40B4-BE49-F238E27FC236}">
              <a16:creationId xmlns:a16="http://schemas.microsoft.com/office/drawing/2014/main" id="{B99FC7EF-FF15-4C37-BEBD-69706BCF681D}"/>
            </a:ext>
          </a:extLst>
        </xdr:cNvPr>
        <xdr:cNvSpPr/>
      </xdr:nvSpPr>
      <xdr:spPr>
        <a:xfrm>
          <a:off x="1238252" y="1074738"/>
          <a:ext cx="476250" cy="349250"/>
        </a:xfrm>
        <a:prstGeom prst="ellipse">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G</a:t>
          </a:r>
          <a:r>
            <a:rPr kumimoji="1" lang="ja-JP" altLang="en-US" sz="700">
              <a:solidFill>
                <a:srgbClr val="FF0000"/>
              </a:solidFill>
            </a:rPr>
            <a:t>・武雄</a:t>
          </a:r>
          <a:endParaRPr kumimoji="1" lang="en-US" altLang="ja-JP" sz="700">
            <a:solidFill>
              <a:srgbClr val="FF0000"/>
            </a:solidFill>
          </a:endParaRPr>
        </a:p>
        <a:p>
          <a:pPr algn="ctr"/>
          <a:r>
            <a:rPr kumimoji="1" lang="en-US" altLang="ja-JP" sz="700">
              <a:solidFill>
                <a:srgbClr val="FF0000"/>
              </a:solidFill>
            </a:rPr>
            <a:t> </a:t>
          </a:r>
          <a:r>
            <a:rPr kumimoji="1" lang="ja-JP" altLang="en-US" sz="700">
              <a:solidFill>
                <a:srgbClr val="FF0000"/>
              </a:solidFill>
            </a:rPr>
            <a:t>・有田</a:t>
          </a:r>
          <a:endParaRPr kumimoji="1" lang="en-US" altLang="ja-JP" sz="700">
            <a:solidFill>
              <a:srgbClr val="FF0000"/>
            </a:solidFill>
          </a:endParaRPr>
        </a:p>
        <a:p>
          <a:pPr algn="ctr"/>
          <a:endParaRPr kumimoji="1" lang="ja-JP" altLang="en-US" sz="700">
            <a:solidFill>
              <a:srgbClr val="FF0000"/>
            </a:solidFill>
          </a:endParaRPr>
        </a:p>
      </xdr:txBody>
    </xdr:sp>
    <xdr:clientData/>
  </xdr:twoCellAnchor>
  <xdr:twoCellAnchor>
    <xdr:from>
      <xdr:col>2</xdr:col>
      <xdr:colOff>0</xdr:colOff>
      <xdr:row>7</xdr:row>
      <xdr:rowOff>55563</xdr:rowOff>
    </xdr:from>
    <xdr:to>
      <xdr:col>3</xdr:col>
      <xdr:colOff>7939</xdr:colOff>
      <xdr:row>8</xdr:row>
      <xdr:rowOff>87314</xdr:rowOff>
    </xdr:to>
    <xdr:sp macro="" textlink="">
      <xdr:nvSpPr>
        <xdr:cNvPr id="62" name="円/楕円 18">
          <a:extLst>
            <a:ext uri="{FF2B5EF4-FFF2-40B4-BE49-F238E27FC236}">
              <a16:creationId xmlns:a16="http://schemas.microsoft.com/office/drawing/2014/main" id="{4651B393-F0E8-4943-9F72-0234A88A79CA}"/>
            </a:ext>
          </a:extLst>
        </xdr:cNvPr>
        <xdr:cNvSpPr/>
      </xdr:nvSpPr>
      <xdr:spPr>
        <a:xfrm>
          <a:off x="723900" y="1265238"/>
          <a:ext cx="474664" cy="174626"/>
        </a:xfrm>
        <a:prstGeom prst="ellipse">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J</a:t>
          </a:r>
          <a:r>
            <a:rPr kumimoji="1" lang="ja-JP" altLang="en-US" sz="700">
              <a:solidFill>
                <a:srgbClr val="FF0000"/>
              </a:solidFill>
            </a:rPr>
            <a:t>・佐世保</a:t>
          </a:r>
          <a:endParaRPr kumimoji="1" lang="en-US" altLang="ja-JP" sz="700">
            <a:solidFill>
              <a:srgbClr val="FF0000"/>
            </a:solidFill>
          </a:endParaRPr>
        </a:p>
        <a:p>
          <a:pPr algn="ctr"/>
          <a:endParaRPr kumimoji="1" lang="ja-JP" altLang="en-US" sz="700">
            <a:solidFill>
              <a:srgbClr val="FF0000"/>
            </a:solidFill>
          </a:endParaRPr>
        </a:p>
      </xdr:txBody>
    </xdr:sp>
    <xdr:clientData/>
  </xdr:twoCellAnchor>
  <xdr:twoCellAnchor>
    <xdr:from>
      <xdr:col>3</xdr:col>
      <xdr:colOff>1373188</xdr:colOff>
      <xdr:row>12</xdr:row>
      <xdr:rowOff>111125</xdr:rowOff>
    </xdr:from>
    <xdr:to>
      <xdr:col>4</xdr:col>
      <xdr:colOff>150812</xdr:colOff>
      <xdr:row>14</xdr:row>
      <xdr:rowOff>1</xdr:rowOff>
    </xdr:to>
    <xdr:sp macro="" textlink="">
      <xdr:nvSpPr>
        <xdr:cNvPr id="63" name="円/楕円 19">
          <a:extLst>
            <a:ext uri="{FF2B5EF4-FFF2-40B4-BE49-F238E27FC236}">
              <a16:creationId xmlns:a16="http://schemas.microsoft.com/office/drawing/2014/main" id="{25E10291-0C1D-43FD-907A-CA32E5911CE1}"/>
            </a:ext>
          </a:extLst>
        </xdr:cNvPr>
        <xdr:cNvSpPr/>
      </xdr:nvSpPr>
      <xdr:spPr>
        <a:xfrm>
          <a:off x="2563813" y="2035175"/>
          <a:ext cx="501649" cy="174626"/>
        </a:xfrm>
        <a:prstGeom prst="ellips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N</a:t>
          </a:r>
          <a:r>
            <a:rPr kumimoji="1" lang="ja-JP" altLang="en-US" sz="700">
              <a:solidFill>
                <a:srgbClr val="FF0000"/>
              </a:solidFill>
            </a:rPr>
            <a:t>・高森</a:t>
          </a:r>
          <a:endParaRPr kumimoji="1" lang="en-US" altLang="ja-JP" sz="700">
            <a:solidFill>
              <a:srgbClr val="FF0000"/>
            </a:solidFill>
          </a:endParaRPr>
        </a:p>
        <a:p>
          <a:pPr algn="ctr"/>
          <a:endParaRPr kumimoji="1" lang="en-US" altLang="ja-JP" sz="300">
            <a:solidFill>
              <a:srgbClr val="FF0000"/>
            </a:solidFill>
          </a:endParaRPr>
        </a:p>
        <a:p>
          <a:pPr algn="ctr"/>
          <a:endParaRPr kumimoji="1" lang="ja-JP" altLang="en-US" sz="700"/>
        </a:p>
      </xdr:txBody>
    </xdr:sp>
    <xdr:clientData/>
  </xdr:twoCellAnchor>
  <xdr:twoCellAnchor>
    <xdr:from>
      <xdr:col>3</xdr:col>
      <xdr:colOff>174626</xdr:colOff>
      <xdr:row>15</xdr:row>
      <xdr:rowOff>126999</xdr:rowOff>
    </xdr:from>
    <xdr:to>
      <xdr:col>3</xdr:col>
      <xdr:colOff>611188</xdr:colOff>
      <xdr:row>17</xdr:row>
      <xdr:rowOff>55562</xdr:rowOff>
    </xdr:to>
    <xdr:sp macro="" textlink="">
      <xdr:nvSpPr>
        <xdr:cNvPr id="96" name="円/楕円 20">
          <a:extLst>
            <a:ext uri="{FF2B5EF4-FFF2-40B4-BE49-F238E27FC236}">
              <a16:creationId xmlns:a16="http://schemas.microsoft.com/office/drawing/2014/main" id="{184CBE8F-FBDA-4BA1-B20B-FD3055AC0C60}"/>
            </a:ext>
          </a:extLst>
        </xdr:cNvPr>
        <xdr:cNvSpPr/>
      </xdr:nvSpPr>
      <xdr:spPr>
        <a:xfrm>
          <a:off x="1365251" y="2479674"/>
          <a:ext cx="436562" cy="214313"/>
        </a:xfrm>
        <a:prstGeom prst="ellips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1050">
              <a:solidFill>
                <a:srgbClr val="FF0000"/>
              </a:solidFill>
            </a:rPr>
            <a:t>P</a:t>
          </a:r>
          <a:r>
            <a:rPr kumimoji="1" lang="ja-JP" altLang="en-US" sz="700">
              <a:solidFill>
                <a:srgbClr val="FF0000"/>
              </a:solidFill>
            </a:rPr>
            <a:t>天草</a:t>
          </a:r>
          <a:endParaRPr kumimoji="1" lang="en-US" altLang="ja-JP" sz="700">
            <a:solidFill>
              <a:srgbClr val="FF0000"/>
            </a:solidFill>
          </a:endParaRPr>
        </a:p>
        <a:p>
          <a:pPr algn="ctr"/>
          <a:endParaRPr kumimoji="1" lang="ja-JP" altLang="en-US" sz="1050"/>
        </a:p>
      </xdr:txBody>
    </xdr:sp>
    <xdr:clientData/>
  </xdr:twoCellAnchor>
  <xdr:twoCellAnchor>
    <xdr:from>
      <xdr:col>2</xdr:col>
      <xdr:colOff>539751</xdr:colOff>
      <xdr:row>12</xdr:row>
      <xdr:rowOff>111124</xdr:rowOff>
    </xdr:from>
    <xdr:to>
      <xdr:col>3</xdr:col>
      <xdr:colOff>658814</xdr:colOff>
      <xdr:row>13</xdr:row>
      <xdr:rowOff>127000</xdr:rowOff>
    </xdr:to>
    <xdr:sp macro="" textlink="">
      <xdr:nvSpPr>
        <xdr:cNvPr id="97" name="円/楕円 21">
          <a:extLst>
            <a:ext uri="{FF2B5EF4-FFF2-40B4-BE49-F238E27FC236}">
              <a16:creationId xmlns:a16="http://schemas.microsoft.com/office/drawing/2014/main" id="{C017E659-C1A5-43FA-B7E7-5CD2C39C4EA4}"/>
            </a:ext>
          </a:extLst>
        </xdr:cNvPr>
        <xdr:cNvSpPr/>
      </xdr:nvSpPr>
      <xdr:spPr>
        <a:xfrm>
          <a:off x="1187451" y="2035174"/>
          <a:ext cx="661988" cy="158751"/>
        </a:xfrm>
        <a:prstGeom prst="ellipse">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K</a:t>
          </a:r>
          <a:r>
            <a:rPr kumimoji="1" lang="ja-JP" altLang="en-US" sz="700">
              <a:solidFill>
                <a:srgbClr val="FF0000"/>
              </a:solidFill>
            </a:rPr>
            <a:t>・島原方面</a:t>
          </a:r>
          <a:endParaRPr kumimoji="1" lang="en-US" altLang="ja-JP" sz="700">
            <a:solidFill>
              <a:srgbClr val="FF0000"/>
            </a:solidFill>
          </a:endParaRPr>
        </a:p>
        <a:p>
          <a:pPr algn="ctr"/>
          <a:endParaRPr kumimoji="1" lang="en-US" altLang="ja-JP" sz="300">
            <a:solidFill>
              <a:srgbClr val="FF0000"/>
            </a:solidFill>
          </a:endParaRPr>
        </a:p>
        <a:p>
          <a:pPr algn="ctr"/>
          <a:endParaRPr kumimoji="1" lang="ja-JP" altLang="en-US" sz="700"/>
        </a:p>
      </xdr:txBody>
    </xdr:sp>
    <xdr:clientData/>
  </xdr:twoCellAnchor>
  <xdr:twoCellAnchor>
    <xdr:from>
      <xdr:col>3</xdr:col>
      <xdr:colOff>1373187</xdr:colOff>
      <xdr:row>15</xdr:row>
      <xdr:rowOff>111126</xdr:rowOff>
    </xdr:from>
    <xdr:to>
      <xdr:col>4</xdr:col>
      <xdr:colOff>254000</xdr:colOff>
      <xdr:row>17</xdr:row>
      <xdr:rowOff>7939</xdr:rowOff>
    </xdr:to>
    <xdr:sp macro="" textlink="">
      <xdr:nvSpPr>
        <xdr:cNvPr id="98" name="円/楕円 22">
          <a:extLst>
            <a:ext uri="{FF2B5EF4-FFF2-40B4-BE49-F238E27FC236}">
              <a16:creationId xmlns:a16="http://schemas.microsoft.com/office/drawing/2014/main" id="{0BA256A2-4CB9-454D-906D-2DE29565BED1}"/>
            </a:ext>
          </a:extLst>
        </xdr:cNvPr>
        <xdr:cNvSpPr/>
      </xdr:nvSpPr>
      <xdr:spPr>
        <a:xfrm>
          <a:off x="2563812" y="2463801"/>
          <a:ext cx="604838" cy="182563"/>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1000">
              <a:solidFill>
                <a:srgbClr val="FF0000"/>
              </a:solidFill>
            </a:rPr>
            <a:t>O</a:t>
          </a:r>
          <a:r>
            <a:rPr kumimoji="1" lang="ja-JP" altLang="en-US" sz="1000">
              <a:solidFill>
                <a:srgbClr val="FF0000"/>
              </a:solidFill>
            </a:rPr>
            <a:t>・</a:t>
          </a:r>
          <a:r>
            <a:rPr kumimoji="1" lang="ja-JP" altLang="en-US" sz="600">
              <a:solidFill>
                <a:srgbClr val="FF0000"/>
              </a:solidFill>
            </a:rPr>
            <a:t>高千穂</a:t>
          </a:r>
          <a:endParaRPr kumimoji="1" lang="en-US" altLang="ja-JP" sz="600">
            <a:solidFill>
              <a:srgbClr val="FF0000"/>
            </a:solidFill>
          </a:endParaRPr>
        </a:p>
        <a:p>
          <a:pPr algn="ctr"/>
          <a:endParaRPr kumimoji="1" lang="en-US" altLang="ja-JP" sz="600">
            <a:solidFill>
              <a:srgbClr val="FF0000"/>
            </a:solidFill>
          </a:endParaRPr>
        </a:p>
        <a:p>
          <a:pPr algn="ctr"/>
          <a:endParaRPr kumimoji="1" lang="ja-JP" altLang="en-US" sz="1000"/>
        </a:p>
      </xdr:txBody>
    </xdr:sp>
    <xdr:clientData/>
  </xdr:twoCellAnchor>
  <xdr:twoCellAnchor>
    <xdr:from>
      <xdr:col>3</xdr:col>
      <xdr:colOff>841376</xdr:colOff>
      <xdr:row>20</xdr:row>
      <xdr:rowOff>47624</xdr:rowOff>
    </xdr:from>
    <xdr:to>
      <xdr:col>3</xdr:col>
      <xdr:colOff>1301751</xdr:colOff>
      <xdr:row>21</xdr:row>
      <xdr:rowOff>111124</xdr:rowOff>
    </xdr:to>
    <xdr:sp macro="" textlink="">
      <xdr:nvSpPr>
        <xdr:cNvPr id="99" name="円/楕円 23">
          <a:extLst>
            <a:ext uri="{FF2B5EF4-FFF2-40B4-BE49-F238E27FC236}">
              <a16:creationId xmlns:a16="http://schemas.microsoft.com/office/drawing/2014/main" id="{65238021-901E-4463-8ACD-5F55A693B457}"/>
            </a:ext>
          </a:extLst>
        </xdr:cNvPr>
        <xdr:cNvSpPr/>
      </xdr:nvSpPr>
      <xdr:spPr>
        <a:xfrm>
          <a:off x="2032001" y="3114674"/>
          <a:ext cx="460375" cy="2063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えびの</a:t>
          </a:r>
        </a:p>
      </xdr:txBody>
    </xdr:sp>
    <xdr:clientData/>
  </xdr:twoCellAnchor>
  <xdr:twoCellAnchor>
    <xdr:from>
      <xdr:col>4</xdr:col>
      <xdr:colOff>523875</xdr:colOff>
      <xdr:row>10</xdr:row>
      <xdr:rowOff>134938</xdr:rowOff>
    </xdr:from>
    <xdr:to>
      <xdr:col>4</xdr:col>
      <xdr:colOff>1016000</xdr:colOff>
      <xdr:row>12</xdr:row>
      <xdr:rowOff>63502</xdr:rowOff>
    </xdr:to>
    <xdr:sp macro="" textlink="">
      <xdr:nvSpPr>
        <xdr:cNvPr id="100" name="円/楕円 24">
          <a:extLst>
            <a:ext uri="{FF2B5EF4-FFF2-40B4-BE49-F238E27FC236}">
              <a16:creationId xmlns:a16="http://schemas.microsoft.com/office/drawing/2014/main" id="{1699211A-1833-4690-9EB2-9DE26EF0F196}"/>
            </a:ext>
          </a:extLst>
        </xdr:cNvPr>
        <xdr:cNvSpPr/>
      </xdr:nvSpPr>
      <xdr:spPr>
        <a:xfrm>
          <a:off x="3438525" y="1773238"/>
          <a:ext cx="492125" cy="214314"/>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V</a:t>
          </a:r>
          <a:r>
            <a:rPr kumimoji="1" lang="ja-JP" altLang="en-US" sz="600">
              <a:solidFill>
                <a:srgbClr val="FF0000"/>
              </a:solidFill>
            </a:rPr>
            <a:t>・臼杵</a:t>
          </a:r>
          <a:r>
            <a:rPr kumimoji="1" lang="en-US" altLang="ja-JP" sz="600">
              <a:solidFill>
                <a:srgbClr val="FF0000"/>
              </a:solidFill>
            </a:rPr>
            <a:t> </a:t>
          </a:r>
          <a:endParaRPr kumimoji="1" lang="ja-JP" altLang="en-US" sz="600">
            <a:solidFill>
              <a:srgbClr val="FF0000"/>
            </a:solidFill>
          </a:endParaRPr>
        </a:p>
      </xdr:txBody>
    </xdr:sp>
    <xdr:clientData/>
  </xdr:twoCellAnchor>
  <xdr:twoCellAnchor>
    <xdr:from>
      <xdr:col>4</xdr:col>
      <xdr:colOff>357187</xdr:colOff>
      <xdr:row>15</xdr:row>
      <xdr:rowOff>103188</xdr:rowOff>
    </xdr:from>
    <xdr:to>
      <xdr:col>4</xdr:col>
      <xdr:colOff>658812</xdr:colOff>
      <xdr:row>16</xdr:row>
      <xdr:rowOff>95250</xdr:rowOff>
    </xdr:to>
    <xdr:sp macro="" textlink="">
      <xdr:nvSpPr>
        <xdr:cNvPr id="101" name="円/楕円 25">
          <a:extLst>
            <a:ext uri="{FF2B5EF4-FFF2-40B4-BE49-F238E27FC236}">
              <a16:creationId xmlns:a16="http://schemas.microsoft.com/office/drawing/2014/main" id="{8A458629-D86F-4E0C-A67A-8983FBD8F09A}"/>
            </a:ext>
          </a:extLst>
        </xdr:cNvPr>
        <xdr:cNvSpPr/>
      </xdr:nvSpPr>
      <xdr:spPr>
        <a:xfrm>
          <a:off x="3271837" y="2455863"/>
          <a:ext cx="301625" cy="134937"/>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日向</a:t>
          </a:r>
          <a:r>
            <a:rPr kumimoji="1" lang="en-US" altLang="ja-JP" sz="600">
              <a:solidFill>
                <a:srgbClr val="FF0000"/>
              </a:solidFill>
            </a:rPr>
            <a:t> </a:t>
          </a:r>
          <a:endParaRPr kumimoji="1" lang="ja-JP" altLang="en-US" sz="600">
            <a:solidFill>
              <a:srgbClr val="FF0000"/>
            </a:solidFill>
          </a:endParaRPr>
        </a:p>
      </xdr:txBody>
    </xdr:sp>
    <xdr:clientData/>
  </xdr:twoCellAnchor>
  <xdr:twoCellAnchor>
    <xdr:from>
      <xdr:col>3</xdr:col>
      <xdr:colOff>1500189</xdr:colOff>
      <xdr:row>20</xdr:row>
      <xdr:rowOff>119062</xdr:rowOff>
    </xdr:from>
    <xdr:to>
      <xdr:col>4</xdr:col>
      <xdr:colOff>333376</xdr:colOff>
      <xdr:row>22</xdr:row>
      <xdr:rowOff>39687</xdr:rowOff>
    </xdr:to>
    <xdr:sp macro="" textlink="">
      <xdr:nvSpPr>
        <xdr:cNvPr id="102" name="円/楕円 26">
          <a:extLst>
            <a:ext uri="{FF2B5EF4-FFF2-40B4-BE49-F238E27FC236}">
              <a16:creationId xmlns:a16="http://schemas.microsoft.com/office/drawing/2014/main" id="{9975D66D-65FD-4698-8E36-C8CAD6A8FF8C}"/>
            </a:ext>
          </a:extLst>
        </xdr:cNvPr>
        <xdr:cNvSpPr/>
      </xdr:nvSpPr>
      <xdr:spPr>
        <a:xfrm>
          <a:off x="2690814" y="3186112"/>
          <a:ext cx="557212" cy="2063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W</a:t>
          </a:r>
          <a:r>
            <a:rPr kumimoji="1" lang="ja-JP" altLang="en-US" sz="600">
              <a:solidFill>
                <a:srgbClr val="FF0000"/>
              </a:solidFill>
            </a:rPr>
            <a:t>・日南</a:t>
          </a:r>
        </a:p>
      </xdr:txBody>
    </xdr:sp>
    <xdr:clientData/>
  </xdr:twoCellAnchor>
  <xdr:twoCellAnchor>
    <xdr:from>
      <xdr:col>3</xdr:col>
      <xdr:colOff>1365250</xdr:colOff>
      <xdr:row>9</xdr:row>
      <xdr:rowOff>7939</xdr:rowOff>
    </xdr:from>
    <xdr:to>
      <xdr:col>4</xdr:col>
      <xdr:colOff>230188</xdr:colOff>
      <xdr:row>10</xdr:row>
      <xdr:rowOff>23814</xdr:rowOff>
    </xdr:to>
    <xdr:sp macro="" textlink="">
      <xdr:nvSpPr>
        <xdr:cNvPr id="104" name="円/楕円 27">
          <a:extLst>
            <a:ext uri="{FF2B5EF4-FFF2-40B4-BE49-F238E27FC236}">
              <a16:creationId xmlns:a16="http://schemas.microsoft.com/office/drawing/2014/main" id="{7D2706F1-91B5-4A6B-BDCC-EE177C18E5CA}"/>
            </a:ext>
          </a:extLst>
        </xdr:cNvPr>
        <xdr:cNvSpPr/>
      </xdr:nvSpPr>
      <xdr:spPr>
        <a:xfrm>
          <a:off x="2555875" y="1503364"/>
          <a:ext cx="588963" cy="158750"/>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U</a:t>
          </a:r>
          <a:r>
            <a:rPr kumimoji="1" lang="ja-JP" altLang="en-US" sz="600">
              <a:solidFill>
                <a:srgbClr val="FF0000"/>
              </a:solidFill>
            </a:rPr>
            <a:t>・湯布院</a:t>
          </a:r>
        </a:p>
      </xdr:txBody>
    </xdr:sp>
    <xdr:clientData/>
  </xdr:twoCellAnchor>
  <xdr:twoCellAnchor>
    <xdr:from>
      <xdr:col>3</xdr:col>
      <xdr:colOff>1230313</xdr:colOff>
      <xdr:row>7</xdr:row>
      <xdr:rowOff>63500</xdr:rowOff>
    </xdr:from>
    <xdr:to>
      <xdr:col>4</xdr:col>
      <xdr:colOff>119063</xdr:colOff>
      <xdr:row>8</xdr:row>
      <xdr:rowOff>127000</xdr:rowOff>
    </xdr:to>
    <xdr:sp macro="" textlink="">
      <xdr:nvSpPr>
        <xdr:cNvPr id="105" name="円/楕円 28">
          <a:extLst>
            <a:ext uri="{FF2B5EF4-FFF2-40B4-BE49-F238E27FC236}">
              <a16:creationId xmlns:a16="http://schemas.microsoft.com/office/drawing/2014/main" id="{2840BB32-3A70-433B-8659-34E864791C40}"/>
            </a:ext>
          </a:extLst>
        </xdr:cNvPr>
        <xdr:cNvSpPr/>
      </xdr:nvSpPr>
      <xdr:spPr>
        <a:xfrm>
          <a:off x="2420938" y="1273175"/>
          <a:ext cx="612775" cy="206375"/>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T</a:t>
          </a:r>
          <a:r>
            <a:rPr kumimoji="1" lang="ja-JP" altLang="en-US" sz="600">
              <a:solidFill>
                <a:srgbClr val="FF0000"/>
              </a:solidFill>
            </a:rPr>
            <a:t>・日田．耶馬</a:t>
          </a:r>
        </a:p>
      </xdr:txBody>
    </xdr:sp>
    <xdr:clientData/>
  </xdr:twoCellAnchor>
  <xdr:twoCellAnchor>
    <xdr:from>
      <xdr:col>4</xdr:col>
      <xdr:colOff>333376</xdr:colOff>
      <xdr:row>8</xdr:row>
      <xdr:rowOff>111125</xdr:rowOff>
    </xdr:from>
    <xdr:to>
      <xdr:col>4</xdr:col>
      <xdr:colOff>762000</xdr:colOff>
      <xdr:row>10</xdr:row>
      <xdr:rowOff>39689</xdr:rowOff>
    </xdr:to>
    <xdr:sp macro="" textlink="">
      <xdr:nvSpPr>
        <xdr:cNvPr id="106" name="円/楕円 29">
          <a:extLst>
            <a:ext uri="{FF2B5EF4-FFF2-40B4-BE49-F238E27FC236}">
              <a16:creationId xmlns:a16="http://schemas.microsoft.com/office/drawing/2014/main" id="{B9F8E81D-25A8-4970-A0DA-C8F1681239BA}"/>
            </a:ext>
          </a:extLst>
        </xdr:cNvPr>
        <xdr:cNvSpPr/>
      </xdr:nvSpPr>
      <xdr:spPr>
        <a:xfrm>
          <a:off x="3248026" y="1463675"/>
          <a:ext cx="428624" cy="214314"/>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S</a:t>
          </a:r>
          <a:r>
            <a:rPr kumimoji="1" lang="ja-JP" altLang="en-US" sz="700">
              <a:solidFill>
                <a:srgbClr val="FF0000"/>
              </a:solidFill>
            </a:rPr>
            <a:t>・別府</a:t>
          </a:r>
        </a:p>
      </xdr:txBody>
    </xdr:sp>
    <xdr:clientData/>
  </xdr:twoCellAnchor>
  <xdr:twoCellAnchor>
    <xdr:from>
      <xdr:col>3</xdr:col>
      <xdr:colOff>1547813</xdr:colOff>
      <xdr:row>5</xdr:row>
      <xdr:rowOff>23815</xdr:rowOff>
    </xdr:from>
    <xdr:to>
      <xdr:col>4</xdr:col>
      <xdr:colOff>555625</xdr:colOff>
      <xdr:row>6</xdr:row>
      <xdr:rowOff>55564</xdr:rowOff>
    </xdr:to>
    <xdr:sp macro="" textlink="">
      <xdr:nvSpPr>
        <xdr:cNvPr id="107" name="円/楕円 30">
          <a:extLst>
            <a:ext uri="{FF2B5EF4-FFF2-40B4-BE49-F238E27FC236}">
              <a16:creationId xmlns:a16="http://schemas.microsoft.com/office/drawing/2014/main" id="{814C6805-B1D8-4945-A8D7-9F68473203BA}"/>
            </a:ext>
          </a:extLst>
        </xdr:cNvPr>
        <xdr:cNvSpPr/>
      </xdr:nvSpPr>
      <xdr:spPr>
        <a:xfrm>
          <a:off x="2738438" y="947740"/>
          <a:ext cx="731837" cy="174624"/>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R</a:t>
          </a:r>
          <a:r>
            <a:rPr kumimoji="1" lang="ja-JP" altLang="en-US" sz="600">
              <a:solidFill>
                <a:srgbClr val="FF0000"/>
              </a:solidFill>
            </a:rPr>
            <a:t>・宇佐・高田</a:t>
          </a:r>
          <a:r>
            <a:rPr kumimoji="1" lang="en-US" altLang="ja-JP" sz="600">
              <a:solidFill>
                <a:srgbClr val="FF0000"/>
              </a:solidFill>
            </a:rPr>
            <a:t> </a:t>
          </a:r>
          <a:endParaRPr kumimoji="1" lang="ja-JP" altLang="en-US" sz="600">
            <a:solidFill>
              <a:srgbClr val="FF0000"/>
            </a:solidFill>
          </a:endParaRPr>
        </a:p>
      </xdr:txBody>
    </xdr:sp>
    <xdr:clientData/>
  </xdr:twoCellAnchor>
  <xdr:twoCellAnchor>
    <xdr:from>
      <xdr:col>3</xdr:col>
      <xdr:colOff>968376</xdr:colOff>
      <xdr:row>24</xdr:row>
      <xdr:rowOff>111125</xdr:rowOff>
    </xdr:from>
    <xdr:to>
      <xdr:col>3</xdr:col>
      <xdr:colOff>1627189</xdr:colOff>
      <xdr:row>26</xdr:row>
      <xdr:rowOff>31750</xdr:rowOff>
    </xdr:to>
    <xdr:sp macro="" textlink="">
      <xdr:nvSpPr>
        <xdr:cNvPr id="108" name="円/楕円 31">
          <a:extLst>
            <a:ext uri="{FF2B5EF4-FFF2-40B4-BE49-F238E27FC236}">
              <a16:creationId xmlns:a16="http://schemas.microsoft.com/office/drawing/2014/main" id="{5D1B2B53-3DE5-4EDD-9B39-E69B0B55E3B9}"/>
            </a:ext>
          </a:extLst>
        </xdr:cNvPr>
        <xdr:cNvSpPr/>
      </xdr:nvSpPr>
      <xdr:spPr>
        <a:xfrm>
          <a:off x="2159001" y="3749675"/>
          <a:ext cx="658813" cy="206375"/>
        </a:xfrm>
        <a:prstGeom prst="ellipse">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Y</a:t>
          </a:r>
          <a:r>
            <a:rPr kumimoji="1" lang="ja-JP" altLang="en-US" sz="700">
              <a:solidFill>
                <a:srgbClr val="FF0000"/>
              </a:solidFill>
            </a:rPr>
            <a:t>・国分桜島</a:t>
          </a:r>
        </a:p>
      </xdr:txBody>
    </xdr:sp>
    <xdr:clientData/>
  </xdr:twoCellAnchor>
  <xdr:twoCellAnchor>
    <xdr:from>
      <xdr:col>3</xdr:col>
      <xdr:colOff>1103313</xdr:colOff>
      <xdr:row>21</xdr:row>
      <xdr:rowOff>126999</xdr:rowOff>
    </xdr:from>
    <xdr:to>
      <xdr:col>3</xdr:col>
      <xdr:colOff>1436688</xdr:colOff>
      <xdr:row>23</xdr:row>
      <xdr:rowOff>47624</xdr:rowOff>
    </xdr:to>
    <xdr:sp macro="" textlink="">
      <xdr:nvSpPr>
        <xdr:cNvPr id="109" name="円/楕円 32">
          <a:extLst>
            <a:ext uri="{FF2B5EF4-FFF2-40B4-BE49-F238E27FC236}">
              <a16:creationId xmlns:a16="http://schemas.microsoft.com/office/drawing/2014/main" id="{DB93DF25-6130-408A-A05A-C7F09354BFB1}"/>
            </a:ext>
          </a:extLst>
        </xdr:cNvPr>
        <xdr:cNvSpPr/>
      </xdr:nvSpPr>
      <xdr:spPr>
        <a:xfrm>
          <a:off x="2293938" y="3336924"/>
          <a:ext cx="333375" cy="2063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都城</a:t>
          </a:r>
        </a:p>
      </xdr:txBody>
    </xdr:sp>
    <xdr:clientData/>
  </xdr:twoCellAnchor>
  <xdr:twoCellAnchor>
    <xdr:from>
      <xdr:col>3</xdr:col>
      <xdr:colOff>436564</xdr:colOff>
      <xdr:row>22</xdr:row>
      <xdr:rowOff>111125</xdr:rowOff>
    </xdr:from>
    <xdr:to>
      <xdr:col>3</xdr:col>
      <xdr:colOff>952502</xdr:colOff>
      <xdr:row>24</xdr:row>
      <xdr:rowOff>79375</xdr:rowOff>
    </xdr:to>
    <xdr:sp macro="" textlink="">
      <xdr:nvSpPr>
        <xdr:cNvPr id="110" name="円/楕円 33">
          <a:extLst>
            <a:ext uri="{FF2B5EF4-FFF2-40B4-BE49-F238E27FC236}">
              <a16:creationId xmlns:a16="http://schemas.microsoft.com/office/drawing/2014/main" id="{B4ED5FA5-5571-406E-ABA2-0BFB01A12114}"/>
            </a:ext>
          </a:extLst>
        </xdr:cNvPr>
        <xdr:cNvSpPr/>
      </xdr:nvSpPr>
      <xdr:spPr>
        <a:xfrm>
          <a:off x="1627189" y="3463925"/>
          <a:ext cx="515938" cy="254000"/>
        </a:xfrm>
        <a:prstGeom prst="ellipse">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X</a:t>
          </a:r>
          <a:r>
            <a:rPr kumimoji="1" lang="ja-JP" altLang="en-US" sz="600">
              <a:solidFill>
                <a:srgbClr val="FF0000"/>
              </a:solidFill>
            </a:rPr>
            <a:t>・鹿児島</a:t>
          </a:r>
        </a:p>
      </xdr:txBody>
    </xdr:sp>
    <xdr:clientData/>
  </xdr:twoCellAnchor>
  <xdr:twoCellAnchor>
    <xdr:from>
      <xdr:col>3</xdr:col>
      <xdr:colOff>1341437</xdr:colOff>
      <xdr:row>18</xdr:row>
      <xdr:rowOff>134938</xdr:rowOff>
    </xdr:from>
    <xdr:to>
      <xdr:col>3</xdr:col>
      <xdr:colOff>1524000</xdr:colOff>
      <xdr:row>20</xdr:row>
      <xdr:rowOff>31751</xdr:rowOff>
    </xdr:to>
    <xdr:sp macro="" textlink="">
      <xdr:nvSpPr>
        <xdr:cNvPr id="111" name="円/楕円 34">
          <a:extLst>
            <a:ext uri="{FF2B5EF4-FFF2-40B4-BE49-F238E27FC236}">
              <a16:creationId xmlns:a16="http://schemas.microsoft.com/office/drawing/2014/main" id="{033265BB-E43D-4DAC-AF77-C8D3CBD3ABE4}"/>
            </a:ext>
          </a:extLst>
        </xdr:cNvPr>
        <xdr:cNvSpPr/>
      </xdr:nvSpPr>
      <xdr:spPr>
        <a:xfrm>
          <a:off x="2532062" y="2916238"/>
          <a:ext cx="182563" cy="182563"/>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綾</a:t>
          </a:r>
          <a:r>
            <a:rPr kumimoji="1" lang="en-US" altLang="ja-JP" sz="600">
              <a:solidFill>
                <a:srgbClr val="FF0000"/>
              </a:solidFill>
            </a:rPr>
            <a:t> </a:t>
          </a:r>
          <a:endParaRPr kumimoji="1" lang="ja-JP" altLang="en-US" sz="600">
            <a:solidFill>
              <a:srgbClr val="FF0000"/>
            </a:solidFill>
          </a:endParaRPr>
        </a:p>
      </xdr:txBody>
    </xdr:sp>
    <xdr:clientData/>
  </xdr:twoCellAnchor>
  <xdr:twoCellAnchor>
    <xdr:from>
      <xdr:col>3</xdr:col>
      <xdr:colOff>182562</xdr:colOff>
      <xdr:row>26</xdr:row>
      <xdr:rowOff>15875</xdr:rowOff>
    </xdr:from>
    <xdr:to>
      <xdr:col>3</xdr:col>
      <xdr:colOff>1071562</xdr:colOff>
      <xdr:row>27</xdr:row>
      <xdr:rowOff>79376</xdr:rowOff>
    </xdr:to>
    <xdr:sp macro="" textlink="">
      <xdr:nvSpPr>
        <xdr:cNvPr id="112" name="円/楕円 35">
          <a:extLst>
            <a:ext uri="{FF2B5EF4-FFF2-40B4-BE49-F238E27FC236}">
              <a16:creationId xmlns:a16="http://schemas.microsoft.com/office/drawing/2014/main" id="{664AE9D4-DD98-4D2A-8C55-50BD65842184}"/>
            </a:ext>
          </a:extLst>
        </xdr:cNvPr>
        <xdr:cNvSpPr/>
      </xdr:nvSpPr>
      <xdr:spPr>
        <a:xfrm>
          <a:off x="1373187" y="3940175"/>
          <a:ext cx="889000" cy="206376"/>
        </a:xfrm>
        <a:prstGeom prst="ellipse">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600">
              <a:solidFill>
                <a:srgbClr val="FF0000"/>
              </a:solidFill>
            </a:rPr>
            <a:t>Z</a:t>
          </a:r>
          <a:r>
            <a:rPr kumimoji="1" lang="ja-JP" altLang="en-US" sz="600">
              <a:solidFill>
                <a:srgbClr val="FF0000"/>
              </a:solidFill>
            </a:rPr>
            <a:t>・知覧池田湖</a:t>
          </a:r>
        </a:p>
      </xdr:txBody>
    </xdr:sp>
    <xdr:clientData/>
  </xdr:twoCellAnchor>
  <xdr:twoCellAnchor>
    <xdr:from>
      <xdr:col>3</xdr:col>
      <xdr:colOff>515937</xdr:colOff>
      <xdr:row>18</xdr:row>
      <xdr:rowOff>47626</xdr:rowOff>
    </xdr:from>
    <xdr:to>
      <xdr:col>3</xdr:col>
      <xdr:colOff>1000125</xdr:colOff>
      <xdr:row>19</xdr:row>
      <xdr:rowOff>95251</xdr:rowOff>
    </xdr:to>
    <xdr:sp macro="" textlink="">
      <xdr:nvSpPr>
        <xdr:cNvPr id="113" name="円/楕円 36">
          <a:extLst>
            <a:ext uri="{FF2B5EF4-FFF2-40B4-BE49-F238E27FC236}">
              <a16:creationId xmlns:a16="http://schemas.microsoft.com/office/drawing/2014/main" id="{262FB75E-0D74-4871-ADF9-A4FC020C4EB4}"/>
            </a:ext>
          </a:extLst>
        </xdr:cNvPr>
        <xdr:cNvSpPr/>
      </xdr:nvSpPr>
      <xdr:spPr>
        <a:xfrm>
          <a:off x="1706562" y="2828926"/>
          <a:ext cx="484188" cy="190500"/>
        </a:xfrm>
        <a:prstGeom prst="ellips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湯の児</a:t>
          </a:r>
        </a:p>
      </xdr:txBody>
    </xdr:sp>
    <xdr:clientData/>
  </xdr:twoCellAnchor>
  <xdr:twoCellAnchor>
    <xdr:from>
      <xdr:col>3</xdr:col>
      <xdr:colOff>650875</xdr:colOff>
      <xdr:row>8</xdr:row>
      <xdr:rowOff>95250</xdr:rowOff>
    </xdr:from>
    <xdr:to>
      <xdr:col>3</xdr:col>
      <xdr:colOff>1301750</xdr:colOff>
      <xdr:row>9</xdr:row>
      <xdr:rowOff>119063</xdr:rowOff>
    </xdr:to>
    <xdr:sp macro="" textlink="">
      <xdr:nvSpPr>
        <xdr:cNvPr id="114" name="円/楕円 37">
          <a:extLst>
            <a:ext uri="{FF2B5EF4-FFF2-40B4-BE49-F238E27FC236}">
              <a16:creationId xmlns:a16="http://schemas.microsoft.com/office/drawing/2014/main" id="{0038877A-16C9-4092-A187-FA58136EC6ED}"/>
            </a:ext>
          </a:extLst>
        </xdr:cNvPr>
        <xdr:cNvSpPr/>
      </xdr:nvSpPr>
      <xdr:spPr>
        <a:xfrm>
          <a:off x="1841500" y="1447800"/>
          <a:ext cx="650875" cy="166688"/>
        </a:xfrm>
        <a:prstGeom prst="ellipse">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久留米広川</a:t>
          </a:r>
        </a:p>
      </xdr:txBody>
    </xdr:sp>
    <xdr:clientData/>
  </xdr:twoCellAnchor>
  <xdr:twoCellAnchor>
    <xdr:from>
      <xdr:col>3</xdr:col>
      <xdr:colOff>992187</xdr:colOff>
      <xdr:row>13</xdr:row>
      <xdr:rowOff>31750</xdr:rowOff>
    </xdr:from>
    <xdr:to>
      <xdr:col>3</xdr:col>
      <xdr:colOff>1301750</xdr:colOff>
      <xdr:row>14</xdr:row>
      <xdr:rowOff>87313</xdr:rowOff>
    </xdr:to>
    <xdr:sp macro="" textlink="">
      <xdr:nvSpPr>
        <xdr:cNvPr id="115" name="円/楕円 38">
          <a:extLst>
            <a:ext uri="{FF2B5EF4-FFF2-40B4-BE49-F238E27FC236}">
              <a16:creationId xmlns:a16="http://schemas.microsoft.com/office/drawing/2014/main" id="{3CF53C8C-1EC9-4077-BA0F-463FE9985E88}"/>
            </a:ext>
          </a:extLst>
        </xdr:cNvPr>
        <xdr:cNvSpPr/>
      </xdr:nvSpPr>
      <xdr:spPr>
        <a:xfrm>
          <a:off x="2182812" y="2098675"/>
          <a:ext cx="309563" cy="198438"/>
        </a:xfrm>
        <a:prstGeom prst="ellips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嘉島</a:t>
          </a:r>
          <a:endParaRPr kumimoji="1" lang="en-US" altLang="ja-JP" sz="600">
            <a:solidFill>
              <a:srgbClr val="FF0000"/>
            </a:solidFill>
          </a:endParaRPr>
        </a:p>
        <a:p>
          <a:pPr algn="ctr"/>
          <a:endParaRPr kumimoji="1" lang="ja-JP" altLang="en-US" sz="600">
            <a:solidFill>
              <a:srgbClr val="FF0000"/>
            </a:solidFill>
          </a:endParaRPr>
        </a:p>
      </xdr:txBody>
    </xdr:sp>
    <xdr:clientData/>
  </xdr:twoCellAnchor>
  <xdr:twoCellAnchor>
    <xdr:from>
      <xdr:col>3</xdr:col>
      <xdr:colOff>969962</xdr:colOff>
      <xdr:row>14</xdr:row>
      <xdr:rowOff>119062</xdr:rowOff>
    </xdr:from>
    <xdr:to>
      <xdr:col>3</xdr:col>
      <xdr:colOff>1484312</xdr:colOff>
      <xdr:row>15</xdr:row>
      <xdr:rowOff>119062</xdr:rowOff>
    </xdr:to>
    <xdr:sp macro="" textlink="">
      <xdr:nvSpPr>
        <xdr:cNvPr id="116" name="円/楕円 39">
          <a:extLst>
            <a:ext uri="{FF2B5EF4-FFF2-40B4-BE49-F238E27FC236}">
              <a16:creationId xmlns:a16="http://schemas.microsoft.com/office/drawing/2014/main" id="{0F81E11E-67B9-44A7-ACCC-6B1E8F0F4D74}"/>
            </a:ext>
          </a:extLst>
        </xdr:cNvPr>
        <xdr:cNvSpPr/>
      </xdr:nvSpPr>
      <xdr:spPr>
        <a:xfrm rot="10800000" flipV="1">
          <a:off x="2160587" y="2328862"/>
          <a:ext cx="514350" cy="142875"/>
        </a:xfrm>
        <a:prstGeom prst="ellipse">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通潤橋</a:t>
          </a:r>
          <a:endParaRPr kumimoji="1" lang="en-US" altLang="ja-JP" sz="600">
            <a:solidFill>
              <a:srgbClr val="FF0000"/>
            </a:solidFill>
          </a:endParaRPr>
        </a:p>
        <a:p>
          <a:pPr algn="ctr"/>
          <a:endParaRPr kumimoji="1" lang="ja-JP" altLang="en-US" sz="600">
            <a:solidFill>
              <a:srgbClr val="FF0000"/>
            </a:solidFill>
          </a:endParaRPr>
        </a:p>
      </xdr:txBody>
    </xdr:sp>
    <xdr:clientData/>
  </xdr:twoCellAnchor>
  <xdr:twoCellAnchor>
    <xdr:from>
      <xdr:col>3</xdr:col>
      <xdr:colOff>1039813</xdr:colOff>
      <xdr:row>28</xdr:row>
      <xdr:rowOff>15875</xdr:rowOff>
    </xdr:from>
    <xdr:to>
      <xdr:col>3</xdr:col>
      <xdr:colOff>1579563</xdr:colOff>
      <xdr:row>29</xdr:row>
      <xdr:rowOff>23813</xdr:rowOff>
    </xdr:to>
    <xdr:sp macro="" textlink="">
      <xdr:nvSpPr>
        <xdr:cNvPr id="117" name="円/楕円 40">
          <a:extLst>
            <a:ext uri="{FF2B5EF4-FFF2-40B4-BE49-F238E27FC236}">
              <a16:creationId xmlns:a16="http://schemas.microsoft.com/office/drawing/2014/main" id="{A40A9531-C8FD-47F8-AA4F-B90002A0F66E}"/>
            </a:ext>
          </a:extLst>
        </xdr:cNvPr>
        <xdr:cNvSpPr/>
      </xdr:nvSpPr>
      <xdr:spPr>
        <a:xfrm>
          <a:off x="2230438" y="4225925"/>
          <a:ext cx="539750" cy="150813"/>
        </a:xfrm>
        <a:prstGeom prst="ellipse">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600">
              <a:solidFill>
                <a:srgbClr val="FF0000"/>
              </a:solidFill>
            </a:rPr>
            <a:t>志布志</a:t>
          </a:r>
          <a:endParaRPr kumimoji="1" lang="en-US" altLang="ja-JP" sz="600">
            <a:solidFill>
              <a:srgbClr val="FF0000"/>
            </a:solidFill>
          </a:endParaRPr>
        </a:p>
        <a:p>
          <a:pPr algn="ctr"/>
          <a:endParaRPr kumimoji="1" lang="ja-JP" altLang="en-US" sz="600">
            <a:solidFill>
              <a:srgbClr val="FF0000"/>
            </a:solidFill>
          </a:endParaRPr>
        </a:p>
      </xdr:txBody>
    </xdr:sp>
    <xdr:clientData/>
  </xdr:twoCellAnchor>
  <xdr:twoCellAnchor>
    <xdr:from>
      <xdr:col>2</xdr:col>
      <xdr:colOff>261937</xdr:colOff>
      <xdr:row>9</xdr:row>
      <xdr:rowOff>1</xdr:rowOff>
    </xdr:from>
    <xdr:to>
      <xdr:col>3</xdr:col>
      <xdr:colOff>373062</xdr:colOff>
      <xdr:row>10</xdr:row>
      <xdr:rowOff>23813</xdr:rowOff>
    </xdr:to>
    <xdr:sp macro="" textlink="">
      <xdr:nvSpPr>
        <xdr:cNvPr id="118" name="円/楕円 42">
          <a:extLst>
            <a:ext uri="{FF2B5EF4-FFF2-40B4-BE49-F238E27FC236}">
              <a16:creationId xmlns:a16="http://schemas.microsoft.com/office/drawing/2014/main" id="{2BFEFC25-B627-4309-B536-ED5A2074D39B}"/>
            </a:ext>
          </a:extLst>
        </xdr:cNvPr>
        <xdr:cNvSpPr/>
      </xdr:nvSpPr>
      <xdr:spPr>
        <a:xfrm>
          <a:off x="985837" y="1495426"/>
          <a:ext cx="577850" cy="166687"/>
        </a:xfrm>
        <a:prstGeom prst="ellipse">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700">
              <a:solidFill>
                <a:srgbClr val="FF0000"/>
              </a:solidFill>
            </a:rPr>
            <a:t>西海・</a:t>
          </a:r>
          <a:r>
            <a:rPr kumimoji="1" lang="en-US" altLang="ja-JP" sz="700">
              <a:solidFill>
                <a:srgbClr val="FF0000"/>
              </a:solidFill>
            </a:rPr>
            <a:t>htb</a:t>
          </a:r>
        </a:p>
        <a:p>
          <a:pPr algn="ctr"/>
          <a:endParaRPr kumimoji="1" lang="ja-JP" altLang="en-US" sz="700">
            <a:solidFill>
              <a:srgbClr val="FF0000"/>
            </a:solidFill>
          </a:endParaRPr>
        </a:p>
      </xdr:txBody>
    </xdr:sp>
    <xdr:clientData/>
  </xdr:twoCellAnchor>
  <xdr:twoCellAnchor>
    <xdr:from>
      <xdr:col>4</xdr:col>
      <xdr:colOff>644526</xdr:colOff>
      <xdr:row>6</xdr:row>
      <xdr:rowOff>31750</xdr:rowOff>
    </xdr:from>
    <xdr:to>
      <xdr:col>4</xdr:col>
      <xdr:colOff>1010920</xdr:colOff>
      <xdr:row>8</xdr:row>
      <xdr:rowOff>0</xdr:rowOff>
    </xdr:to>
    <xdr:sp macro="" textlink="">
      <xdr:nvSpPr>
        <xdr:cNvPr id="119" name="円/楕円 43">
          <a:extLst>
            <a:ext uri="{FF2B5EF4-FFF2-40B4-BE49-F238E27FC236}">
              <a16:creationId xmlns:a16="http://schemas.microsoft.com/office/drawing/2014/main" id="{19324342-6EFF-4154-84F1-D67F1375D4EC}"/>
            </a:ext>
          </a:extLst>
        </xdr:cNvPr>
        <xdr:cNvSpPr/>
      </xdr:nvSpPr>
      <xdr:spPr>
        <a:xfrm>
          <a:off x="3559176" y="1098550"/>
          <a:ext cx="366394" cy="254000"/>
        </a:xfrm>
        <a:prstGeom prst="ellipse">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endParaRPr kumimoji="1" lang="en-US" altLang="ja-JP" sz="600">
            <a:solidFill>
              <a:srgbClr val="FF0000"/>
            </a:solidFill>
          </a:endParaRPr>
        </a:p>
        <a:p>
          <a:pPr algn="ctr"/>
          <a:r>
            <a:rPr kumimoji="1" lang="ja-JP" altLang="en-US" sz="500">
              <a:solidFill>
                <a:srgbClr val="FF0000"/>
              </a:solidFill>
            </a:rPr>
            <a:t>日出</a:t>
          </a:r>
          <a:endParaRPr kumimoji="1" lang="en-US" altLang="ja-JP" sz="500">
            <a:solidFill>
              <a:srgbClr val="FF0000"/>
            </a:solidFill>
          </a:endParaRPr>
        </a:p>
        <a:p>
          <a:pPr algn="ctr"/>
          <a:endParaRPr kumimoji="1" lang="en-US" altLang="ja-JP" sz="600">
            <a:solidFill>
              <a:srgbClr val="FF0000"/>
            </a:solidFill>
          </a:endParaRPr>
        </a:p>
        <a:p>
          <a:pPr algn="ctr"/>
          <a:endParaRPr kumimoji="1" lang="ja-JP" altLang="en-US" sz="600">
            <a:solidFill>
              <a:srgbClr val="FF0000"/>
            </a:solidFill>
          </a:endParaRPr>
        </a:p>
      </xdr:txBody>
    </xdr:sp>
    <xdr:clientData/>
  </xdr:twoCellAnchor>
  <xdr:twoCellAnchor>
    <xdr:from>
      <xdr:col>3</xdr:col>
      <xdr:colOff>47627</xdr:colOff>
      <xdr:row>6</xdr:row>
      <xdr:rowOff>7938</xdr:rowOff>
    </xdr:from>
    <xdr:to>
      <xdr:col>3</xdr:col>
      <xdr:colOff>523877</xdr:colOff>
      <xdr:row>8</xdr:row>
      <xdr:rowOff>71438</xdr:rowOff>
    </xdr:to>
    <xdr:sp macro="" textlink="">
      <xdr:nvSpPr>
        <xdr:cNvPr id="120" name="円/楕円 60">
          <a:extLst>
            <a:ext uri="{FF2B5EF4-FFF2-40B4-BE49-F238E27FC236}">
              <a16:creationId xmlns:a16="http://schemas.microsoft.com/office/drawing/2014/main" id="{5AE0A994-8422-432C-8704-10772E7ACDDD}"/>
            </a:ext>
          </a:extLst>
        </xdr:cNvPr>
        <xdr:cNvSpPr/>
      </xdr:nvSpPr>
      <xdr:spPr>
        <a:xfrm>
          <a:off x="1238252" y="1074738"/>
          <a:ext cx="476250" cy="349250"/>
        </a:xfrm>
        <a:prstGeom prst="ellipse">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G</a:t>
          </a:r>
          <a:r>
            <a:rPr kumimoji="1" lang="ja-JP" altLang="en-US" sz="700">
              <a:solidFill>
                <a:srgbClr val="FF0000"/>
              </a:solidFill>
            </a:rPr>
            <a:t>・武雄</a:t>
          </a:r>
          <a:endParaRPr kumimoji="1" lang="en-US" altLang="ja-JP" sz="700">
            <a:solidFill>
              <a:srgbClr val="FF0000"/>
            </a:solidFill>
          </a:endParaRPr>
        </a:p>
        <a:p>
          <a:pPr algn="ctr"/>
          <a:r>
            <a:rPr kumimoji="1" lang="en-US" altLang="ja-JP" sz="700">
              <a:solidFill>
                <a:srgbClr val="FF0000"/>
              </a:solidFill>
            </a:rPr>
            <a:t> </a:t>
          </a:r>
          <a:r>
            <a:rPr kumimoji="1" lang="ja-JP" altLang="en-US" sz="700">
              <a:solidFill>
                <a:srgbClr val="FF0000"/>
              </a:solidFill>
            </a:rPr>
            <a:t>・有田</a:t>
          </a:r>
          <a:endParaRPr kumimoji="1" lang="en-US" altLang="ja-JP" sz="700">
            <a:solidFill>
              <a:srgbClr val="FF0000"/>
            </a:solidFill>
          </a:endParaRPr>
        </a:p>
        <a:p>
          <a:pPr algn="ctr"/>
          <a:endParaRPr kumimoji="1" lang="ja-JP" altLang="en-US" sz="700">
            <a:solidFill>
              <a:srgbClr val="FF0000"/>
            </a:solidFill>
          </a:endParaRPr>
        </a:p>
      </xdr:txBody>
    </xdr:sp>
    <xdr:clientData/>
  </xdr:twoCellAnchor>
  <xdr:twoCellAnchor>
    <xdr:from>
      <xdr:col>3</xdr:col>
      <xdr:colOff>47627</xdr:colOff>
      <xdr:row>6</xdr:row>
      <xdr:rowOff>7938</xdr:rowOff>
    </xdr:from>
    <xdr:to>
      <xdr:col>3</xdr:col>
      <xdr:colOff>523877</xdr:colOff>
      <xdr:row>8</xdr:row>
      <xdr:rowOff>71438</xdr:rowOff>
    </xdr:to>
    <xdr:sp macro="" textlink="">
      <xdr:nvSpPr>
        <xdr:cNvPr id="121" name="円/楕円 102">
          <a:extLst>
            <a:ext uri="{FF2B5EF4-FFF2-40B4-BE49-F238E27FC236}">
              <a16:creationId xmlns:a16="http://schemas.microsoft.com/office/drawing/2014/main" id="{E9EAAB03-4ADD-400E-9688-1EAC8916A3C9}"/>
            </a:ext>
          </a:extLst>
        </xdr:cNvPr>
        <xdr:cNvSpPr/>
      </xdr:nvSpPr>
      <xdr:spPr>
        <a:xfrm>
          <a:off x="1238252" y="1074738"/>
          <a:ext cx="476250" cy="349250"/>
        </a:xfrm>
        <a:prstGeom prst="ellipse">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G</a:t>
          </a:r>
          <a:r>
            <a:rPr kumimoji="1" lang="ja-JP" altLang="en-US" sz="700">
              <a:solidFill>
                <a:srgbClr val="FF0000"/>
              </a:solidFill>
            </a:rPr>
            <a:t>・武雄</a:t>
          </a:r>
          <a:endParaRPr kumimoji="1" lang="en-US" altLang="ja-JP" sz="700">
            <a:solidFill>
              <a:srgbClr val="FF0000"/>
            </a:solidFill>
          </a:endParaRPr>
        </a:p>
        <a:p>
          <a:pPr algn="ctr"/>
          <a:r>
            <a:rPr kumimoji="1" lang="en-US" altLang="ja-JP" sz="700">
              <a:solidFill>
                <a:srgbClr val="FF0000"/>
              </a:solidFill>
            </a:rPr>
            <a:t> </a:t>
          </a:r>
          <a:r>
            <a:rPr kumimoji="1" lang="ja-JP" altLang="en-US" sz="700">
              <a:solidFill>
                <a:srgbClr val="FF0000"/>
              </a:solidFill>
            </a:rPr>
            <a:t>・有田</a:t>
          </a:r>
          <a:endParaRPr kumimoji="1" lang="en-US" altLang="ja-JP" sz="700">
            <a:solidFill>
              <a:srgbClr val="FF0000"/>
            </a:solidFill>
          </a:endParaRPr>
        </a:p>
        <a:p>
          <a:pPr algn="ctr"/>
          <a:endParaRPr kumimoji="1" lang="ja-JP" altLang="en-US" sz="700">
            <a:solidFill>
              <a:srgbClr val="FF0000"/>
            </a:solidFill>
          </a:endParaRPr>
        </a:p>
      </xdr:txBody>
    </xdr:sp>
    <xdr:clientData/>
  </xdr:twoCellAnchor>
  <xdr:twoCellAnchor>
    <xdr:from>
      <xdr:col>3</xdr:col>
      <xdr:colOff>47627</xdr:colOff>
      <xdr:row>6</xdr:row>
      <xdr:rowOff>7938</xdr:rowOff>
    </xdr:from>
    <xdr:to>
      <xdr:col>3</xdr:col>
      <xdr:colOff>523877</xdr:colOff>
      <xdr:row>8</xdr:row>
      <xdr:rowOff>71438</xdr:rowOff>
    </xdr:to>
    <xdr:sp macro="" textlink="">
      <xdr:nvSpPr>
        <xdr:cNvPr id="122" name="円/楕円 144">
          <a:extLst>
            <a:ext uri="{FF2B5EF4-FFF2-40B4-BE49-F238E27FC236}">
              <a16:creationId xmlns:a16="http://schemas.microsoft.com/office/drawing/2014/main" id="{E2932E14-5E33-41F6-A8A5-05078452EC87}"/>
            </a:ext>
          </a:extLst>
        </xdr:cNvPr>
        <xdr:cNvSpPr/>
      </xdr:nvSpPr>
      <xdr:spPr>
        <a:xfrm>
          <a:off x="1238252" y="1074738"/>
          <a:ext cx="476250" cy="349250"/>
        </a:xfrm>
        <a:prstGeom prst="ellipse">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700">
              <a:solidFill>
                <a:srgbClr val="FF0000"/>
              </a:solidFill>
            </a:rPr>
            <a:t>G</a:t>
          </a:r>
          <a:r>
            <a:rPr kumimoji="1" lang="ja-JP" altLang="en-US" sz="700">
              <a:solidFill>
                <a:srgbClr val="FF0000"/>
              </a:solidFill>
            </a:rPr>
            <a:t>・武雄</a:t>
          </a:r>
          <a:endParaRPr kumimoji="1" lang="en-US" altLang="ja-JP" sz="700">
            <a:solidFill>
              <a:srgbClr val="FF0000"/>
            </a:solidFill>
          </a:endParaRPr>
        </a:p>
        <a:p>
          <a:pPr algn="ctr"/>
          <a:r>
            <a:rPr kumimoji="1" lang="en-US" altLang="ja-JP" sz="700">
              <a:solidFill>
                <a:srgbClr val="FF0000"/>
              </a:solidFill>
            </a:rPr>
            <a:t> </a:t>
          </a:r>
          <a:r>
            <a:rPr kumimoji="1" lang="ja-JP" altLang="en-US" sz="700">
              <a:solidFill>
                <a:srgbClr val="FF0000"/>
              </a:solidFill>
            </a:rPr>
            <a:t>・有田</a:t>
          </a:r>
          <a:endParaRPr kumimoji="1" lang="en-US" altLang="ja-JP" sz="700">
            <a:solidFill>
              <a:srgbClr val="FF0000"/>
            </a:solidFill>
          </a:endParaRPr>
        </a:p>
        <a:p>
          <a:pPr algn="ctr"/>
          <a:endParaRPr kumimoji="1" lang="ja-JP" altLang="en-US" sz="7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27</xdr:col>
      <xdr:colOff>45028</xdr:colOff>
      <xdr:row>0</xdr:row>
      <xdr:rowOff>147204</xdr:rowOff>
    </xdr:from>
    <xdr:to>
      <xdr:col>33</xdr:col>
      <xdr:colOff>236395</xdr:colOff>
      <xdr:row>21</xdr:row>
      <xdr:rowOff>10390</xdr:rowOff>
    </xdr:to>
    <xdr:sp macro="" textlink="">
      <xdr:nvSpPr>
        <xdr:cNvPr id="15" name="円弧 14">
          <a:extLst>
            <a:ext uri="{FF2B5EF4-FFF2-40B4-BE49-F238E27FC236}">
              <a16:creationId xmlns:a16="http://schemas.microsoft.com/office/drawing/2014/main" id="{00000000-0008-0000-0B00-00000F000000}"/>
            </a:ext>
          </a:extLst>
        </xdr:cNvPr>
        <xdr:cNvSpPr/>
      </xdr:nvSpPr>
      <xdr:spPr>
        <a:xfrm>
          <a:off x="9093778" y="147204"/>
          <a:ext cx="1853912" cy="2305050"/>
        </a:xfrm>
        <a:prstGeom prst="arc">
          <a:avLst>
            <a:gd name="adj1" fmla="val 16200000"/>
            <a:gd name="adj2" fmla="val 15233195"/>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14</xdr:col>
      <xdr:colOff>269875</xdr:colOff>
      <xdr:row>13</xdr:row>
      <xdr:rowOff>15875</xdr:rowOff>
    </xdr:from>
    <xdr:to>
      <xdr:col>14</xdr:col>
      <xdr:colOff>269875</xdr:colOff>
      <xdr:row>18</xdr:row>
      <xdr:rowOff>7938</xdr:rowOff>
    </xdr:to>
    <xdr:cxnSp macro="">
      <xdr:nvCxnSpPr>
        <xdr:cNvPr id="17" name="直線コネクタ 16">
          <a:extLst>
            <a:ext uri="{FF2B5EF4-FFF2-40B4-BE49-F238E27FC236}">
              <a16:creationId xmlns:a16="http://schemas.microsoft.com/office/drawing/2014/main" id="{00000000-0008-0000-0B00-000011000000}"/>
            </a:ext>
          </a:extLst>
        </xdr:cNvPr>
        <xdr:cNvCxnSpPr/>
      </xdr:nvCxnSpPr>
      <xdr:spPr>
        <a:xfrm>
          <a:off x="5326063" y="1666875"/>
          <a:ext cx="0" cy="5000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219075</xdr:colOff>
      <xdr:row>12</xdr:row>
      <xdr:rowOff>9525</xdr:rowOff>
    </xdr:from>
    <xdr:to>
      <xdr:col>20</xdr:col>
      <xdr:colOff>152400</xdr:colOff>
      <xdr:row>12</xdr:row>
      <xdr:rowOff>9525</xdr:rowOff>
    </xdr:to>
    <xdr:cxnSp macro="">
      <xdr:nvCxnSpPr>
        <xdr:cNvPr id="18" name="直線コネクタ 17">
          <a:extLst>
            <a:ext uri="{FF2B5EF4-FFF2-40B4-BE49-F238E27FC236}">
              <a16:creationId xmlns:a16="http://schemas.microsoft.com/office/drawing/2014/main" id="{00000000-0008-0000-0B00-000012000000}"/>
            </a:ext>
          </a:extLst>
        </xdr:cNvPr>
        <xdr:cNvCxnSpPr/>
      </xdr:nvCxnSpPr>
      <xdr:spPr>
        <a:xfrm>
          <a:off x="3533775" y="2981325"/>
          <a:ext cx="4857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47625</xdr:colOff>
      <xdr:row>7</xdr:row>
      <xdr:rowOff>38100</xdr:rowOff>
    </xdr:from>
    <xdr:to>
      <xdr:col>14</xdr:col>
      <xdr:colOff>161925</xdr:colOff>
      <xdr:row>19</xdr:row>
      <xdr:rowOff>9525</xdr:rowOff>
    </xdr:to>
    <xdr:sp macro="" textlink="">
      <xdr:nvSpPr>
        <xdr:cNvPr id="21" name="円弧 20">
          <a:extLst>
            <a:ext uri="{FF2B5EF4-FFF2-40B4-BE49-F238E27FC236}">
              <a16:creationId xmlns:a16="http://schemas.microsoft.com/office/drawing/2014/main" id="{00000000-0008-0000-0B00-000015000000}"/>
            </a:ext>
          </a:extLst>
        </xdr:cNvPr>
        <xdr:cNvSpPr/>
      </xdr:nvSpPr>
      <xdr:spPr>
        <a:xfrm>
          <a:off x="1381125" y="2133600"/>
          <a:ext cx="914400" cy="914400"/>
        </a:xfrm>
        <a:prstGeom prst="arc">
          <a:avLst>
            <a:gd name="adj1" fmla="val 16200000"/>
            <a:gd name="adj2" fmla="val 16218733"/>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8</xdr:col>
      <xdr:colOff>73170</xdr:colOff>
      <xdr:row>46</xdr:row>
      <xdr:rowOff>34635</xdr:rowOff>
    </xdr:from>
    <xdr:to>
      <xdr:col>16</xdr:col>
      <xdr:colOff>77932</xdr:colOff>
      <xdr:row>58</xdr:row>
      <xdr:rowOff>43295</xdr:rowOff>
    </xdr:to>
    <xdr:sp macro="" textlink="">
      <xdr:nvSpPr>
        <xdr:cNvPr id="23" name="円弧 22">
          <a:extLst>
            <a:ext uri="{FF2B5EF4-FFF2-40B4-BE49-F238E27FC236}">
              <a16:creationId xmlns:a16="http://schemas.microsoft.com/office/drawing/2014/main" id="{00000000-0008-0000-0B00-000017000000}"/>
            </a:ext>
          </a:extLst>
        </xdr:cNvPr>
        <xdr:cNvSpPr/>
      </xdr:nvSpPr>
      <xdr:spPr>
        <a:xfrm>
          <a:off x="3857193" y="5628408"/>
          <a:ext cx="2221489" cy="1463387"/>
        </a:xfrm>
        <a:prstGeom prst="arc">
          <a:avLst>
            <a:gd name="adj1" fmla="val 16200000"/>
            <a:gd name="adj2" fmla="val 15233195"/>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23</xdr:col>
      <xdr:colOff>268433</xdr:colOff>
      <xdr:row>24</xdr:row>
      <xdr:rowOff>77932</xdr:rowOff>
    </xdr:from>
    <xdr:to>
      <xdr:col>28</xdr:col>
      <xdr:colOff>155864</xdr:colOff>
      <xdr:row>34</xdr:row>
      <xdr:rowOff>51956</xdr:rowOff>
    </xdr:to>
    <xdr:sp macro="" textlink="">
      <xdr:nvSpPr>
        <xdr:cNvPr id="24" name="円弧 23">
          <a:extLst>
            <a:ext uri="{FF2B5EF4-FFF2-40B4-BE49-F238E27FC236}">
              <a16:creationId xmlns:a16="http://schemas.microsoft.com/office/drawing/2014/main" id="{00000000-0008-0000-0B00-000018000000}"/>
            </a:ext>
          </a:extLst>
        </xdr:cNvPr>
        <xdr:cNvSpPr/>
      </xdr:nvSpPr>
      <xdr:spPr>
        <a:xfrm>
          <a:off x="8208819" y="3004705"/>
          <a:ext cx="1272886" cy="1186296"/>
        </a:xfrm>
        <a:prstGeom prst="arc">
          <a:avLst>
            <a:gd name="adj1" fmla="val 16200000"/>
            <a:gd name="adj2" fmla="val 15233195"/>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20</xdr:col>
      <xdr:colOff>181840</xdr:colOff>
      <xdr:row>38</xdr:row>
      <xdr:rowOff>121226</xdr:rowOff>
    </xdr:from>
    <xdr:to>
      <xdr:col>26</xdr:col>
      <xdr:colOff>190500</xdr:colOff>
      <xdr:row>48</xdr:row>
      <xdr:rowOff>17319</xdr:rowOff>
    </xdr:to>
    <xdr:sp macro="" textlink="">
      <xdr:nvSpPr>
        <xdr:cNvPr id="25" name="円弧 24">
          <a:extLst>
            <a:ext uri="{FF2B5EF4-FFF2-40B4-BE49-F238E27FC236}">
              <a16:creationId xmlns:a16="http://schemas.microsoft.com/office/drawing/2014/main" id="{00000000-0008-0000-0B00-000019000000}"/>
            </a:ext>
          </a:extLst>
        </xdr:cNvPr>
        <xdr:cNvSpPr/>
      </xdr:nvSpPr>
      <xdr:spPr>
        <a:xfrm>
          <a:off x="7290954" y="4745181"/>
          <a:ext cx="1671205" cy="1108365"/>
        </a:xfrm>
        <a:prstGeom prst="arc">
          <a:avLst>
            <a:gd name="adj1" fmla="val 16200000"/>
            <a:gd name="adj2" fmla="val 15233195"/>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27</xdr:col>
      <xdr:colOff>239857</xdr:colOff>
      <xdr:row>10</xdr:row>
      <xdr:rowOff>78798</xdr:rowOff>
    </xdr:from>
    <xdr:to>
      <xdr:col>29</xdr:col>
      <xdr:colOff>866</xdr:colOff>
      <xdr:row>12</xdr:row>
      <xdr:rowOff>52820</xdr:rowOff>
    </xdr:to>
    <xdr:sp macro="" textlink="">
      <xdr:nvSpPr>
        <xdr:cNvPr id="26" name="台形 25">
          <a:extLst>
            <a:ext uri="{FF2B5EF4-FFF2-40B4-BE49-F238E27FC236}">
              <a16:creationId xmlns:a16="http://schemas.microsoft.com/office/drawing/2014/main" id="{00000000-0008-0000-0B00-00001A000000}"/>
            </a:ext>
          </a:extLst>
        </xdr:cNvPr>
        <xdr:cNvSpPr/>
      </xdr:nvSpPr>
      <xdr:spPr>
        <a:xfrm>
          <a:off x="9288607" y="1247775"/>
          <a:ext cx="315191" cy="216477"/>
        </a:xfrm>
        <a:prstGeom prst="trapezoid">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20</xdr:col>
      <xdr:colOff>233796</xdr:colOff>
      <xdr:row>51</xdr:row>
      <xdr:rowOff>103909</xdr:rowOff>
    </xdr:from>
    <xdr:to>
      <xdr:col>27</xdr:col>
      <xdr:colOff>69274</xdr:colOff>
      <xdr:row>63</xdr:row>
      <xdr:rowOff>34637</xdr:rowOff>
    </xdr:to>
    <xdr:sp macro="" textlink="">
      <xdr:nvSpPr>
        <xdr:cNvPr id="27" name="円弧 26">
          <a:extLst>
            <a:ext uri="{FF2B5EF4-FFF2-40B4-BE49-F238E27FC236}">
              <a16:creationId xmlns:a16="http://schemas.microsoft.com/office/drawing/2014/main" id="{00000000-0008-0000-0B00-00001B000000}"/>
            </a:ext>
          </a:extLst>
        </xdr:cNvPr>
        <xdr:cNvSpPr/>
      </xdr:nvSpPr>
      <xdr:spPr>
        <a:xfrm>
          <a:off x="7342910" y="6303818"/>
          <a:ext cx="1775114" cy="1385455"/>
        </a:xfrm>
        <a:prstGeom prst="arc">
          <a:avLst>
            <a:gd name="adj1" fmla="val 16200010"/>
            <a:gd name="adj2" fmla="val 15233195"/>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30</xdr:col>
      <xdr:colOff>124691</xdr:colOff>
      <xdr:row>43</xdr:row>
      <xdr:rowOff>103910</xdr:rowOff>
    </xdr:from>
    <xdr:to>
      <xdr:col>30</xdr:col>
      <xdr:colOff>268433</xdr:colOff>
      <xdr:row>45</xdr:row>
      <xdr:rowOff>1733</xdr:rowOff>
    </xdr:to>
    <xdr:sp macro="" textlink="">
      <xdr:nvSpPr>
        <xdr:cNvPr id="28" name="台形 27">
          <a:extLst>
            <a:ext uri="{FF2B5EF4-FFF2-40B4-BE49-F238E27FC236}">
              <a16:creationId xmlns:a16="http://schemas.microsoft.com/office/drawing/2014/main" id="{00000000-0008-0000-0B00-00001C000000}"/>
            </a:ext>
          </a:extLst>
        </xdr:cNvPr>
        <xdr:cNvSpPr/>
      </xdr:nvSpPr>
      <xdr:spPr>
        <a:xfrm>
          <a:off x="10004714" y="5334001"/>
          <a:ext cx="143742" cy="140277"/>
        </a:xfrm>
        <a:prstGeom prst="trapezoid">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25</xdr:col>
      <xdr:colOff>17318</xdr:colOff>
      <xdr:row>27</xdr:row>
      <xdr:rowOff>34636</xdr:rowOff>
    </xdr:from>
    <xdr:to>
      <xdr:col>26</xdr:col>
      <xdr:colOff>271897</xdr:colOff>
      <xdr:row>30</xdr:row>
      <xdr:rowOff>86590</xdr:rowOff>
    </xdr:to>
    <xdr:pic>
      <xdr:nvPicPr>
        <xdr:cNvPr id="1025" name="Picture 1" descr="http://msp.c.yimg.jp/image?q=tbn:ANd9GcQNoE8SVUGflYPLVLRw5ATdRtTVI81c79FChiy0u7Bfv8AScgS2Y30NaQ:http://free-icon.org/data/dl_17/m_02.gif">
          <a:hlinkClick xmlns:r="http://schemas.openxmlformats.org/officeDocument/2006/relationships" r:id="rId1" tgtFrame="imagewin"/>
          <a:extLst>
            <a:ext uri="{FF2B5EF4-FFF2-40B4-BE49-F238E27FC236}">
              <a16:creationId xmlns:a16="http://schemas.microsoft.com/office/drawing/2014/main" id="{00000000-0008-0000-0B00-000001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511886" y="3325091"/>
          <a:ext cx="531670" cy="415636"/>
        </a:xfrm>
        <a:prstGeom prst="rect">
          <a:avLst/>
        </a:prstGeom>
        <a:noFill/>
      </xdr:spPr>
    </xdr:pic>
    <xdr:clientData/>
  </xdr:twoCellAnchor>
  <xdr:twoCellAnchor editAs="oneCell">
    <xdr:from>
      <xdr:col>7</xdr:col>
      <xdr:colOff>19050</xdr:colOff>
      <xdr:row>37</xdr:row>
      <xdr:rowOff>66675</xdr:rowOff>
    </xdr:from>
    <xdr:to>
      <xdr:col>8</xdr:col>
      <xdr:colOff>171451</xdr:colOff>
      <xdr:row>40</xdr:row>
      <xdr:rowOff>28577</xdr:rowOff>
    </xdr:to>
    <xdr:pic>
      <xdr:nvPicPr>
        <xdr:cNvPr id="1026" name="Picture 2" descr="http://msp.c.yimg.jp/image?q=tbn:ANd9GcQE9Xvw_yiNCUGxM73zNX5vxcfmfGkEgaTh3hVk8Wx26BRe4onyCFOowNg:http://pds.exblog.jp/pds/1/200901/23/66/d0064266_2232721.jpg">
          <a:hlinkClick xmlns:r="http://schemas.openxmlformats.org/officeDocument/2006/relationships" r:id="rId3" tgtFrame="imagewin"/>
          <a:extLst>
            <a:ext uri="{FF2B5EF4-FFF2-40B4-BE49-F238E27FC236}">
              <a16:creationId xmlns:a16="http://schemas.microsoft.com/office/drawing/2014/main" id="{00000000-0008-0000-0B00-0000020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562225" y="6257925"/>
          <a:ext cx="428625" cy="333376"/>
        </a:xfrm>
        <a:prstGeom prst="rect">
          <a:avLst/>
        </a:prstGeom>
        <a:noFill/>
      </xdr:spPr>
    </xdr:pic>
    <xdr:clientData/>
  </xdr:twoCellAnchor>
  <xdr:twoCellAnchor editAs="oneCell">
    <xdr:from>
      <xdr:col>30</xdr:col>
      <xdr:colOff>164522</xdr:colOff>
      <xdr:row>3</xdr:row>
      <xdr:rowOff>8659</xdr:rowOff>
    </xdr:from>
    <xdr:to>
      <xdr:col>31</xdr:col>
      <xdr:colOff>124534</xdr:colOff>
      <xdr:row>5</xdr:row>
      <xdr:rowOff>77932</xdr:rowOff>
    </xdr:to>
    <xdr:pic>
      <xdr:nvPicPr>
        <xdr:cNvPr id="40" name="Picture 4" descr="http://msp.c.yimg.jp/image?q=tbn:ANd9GcQNICjw9cuIh3YPJ8gwycJtGqH9I_50eLkD-cZAOVN_sRCOO2D4rSjk6w:http://dreamingisfree.jp/products/003_onsen/003l_front.jpg">
          <a:hlinkClick xmlns:r="http://schemas.openxmlformats.org/officeDocument/2006/relationships" r:id="rId5" tgtFrame="imagewin"/>
          <a:extLst>
            <a:ext uri="{FF2B5EF4-FFF2-40B4-BE49-F238E27FC236}">
              <a16:creationId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0044545" y="389659"/>
          <a:ext cx="237103" cy="280555"/>
        </a:xfrm>
        <a:prstGeom prst="rect">
          <a:avLst/>
        </a:prstGeom>
        <a:noFill/>
      </xdr:spPr>
    </xdr:pic>
    <xdr:clientData/>
  </xdr:twoCellAnchor>
  <xdr:twoCellAnchor editAs="oneCell">
    <xdr:from>
      <xdr:col>9</xdr:col>
      <xdr:colOff>47626</xdr:colOff>
      <xdr:row>11</xdr:row>
      <xdr:rowOff>25976</xdr:rowOff>
    </xdr:from>
    <xdr:to>
      <xdr:col>11</xdr:col>
      <xdr:colOff>8660</xdr:colOff>
      <xdr:row>13</xdr:row>
      <xdr:rowOff>85725</xdr:rowOff>
    </xdr:to>
    <xdr:pic>
      <xdr:nvPicPr>
        <xdr:cNvPr id="1029" name="Picture 5" descr="http://msp.c.yimg.jp/image?q=tbn:ANd9GcQdoqWjFbrAnEou3g6uHho4MsZjwV3oaqRGu2dNFzFk1bIyDxkyaDK4mjIt:http://www.i-pocket.co.jp/blog/wp-content/uploads/2008/10/p1030515.jpg">
          <a:hlinkClick xmlns:r="http://schemas.openxmlformats.org/officeDocument/2006/relationships" r:id="rId7" tgtFrame="imagewin"/>
          <a:extLst>
            <a:ext uri="{FF2B5EF4-FFF2-40B4-BE49-F238E27FC236}">
              <a16:creationId xmlns:a16="http://schemas.microsoft.com/office/drawing/2014/main" id="{00000000-0008-0000-0B00-00000504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108740" y="1376794"/>
          <a:ext cx="515215" cy="302203"/>
        </a:xfrm>
        <a:prstGeom prst="rect">
          <a:avLst/>
        </a:prstGeom>
        <a:noFill/>
      </xdr:spPr>
    </xdr:pic>
    <xdr:clientData/>
  </xdr:twoCellAnchor>
  <xdr:twoCellAnchor>
    <xdr:from>
      <xdr:col>18</xdr:col>
      <xdr:colOff>161925</xdr:colOff>
      <xdr:row>13</xdr:row>
      <xdr:rowOff>28576</xdr:rowOff>
    </xdr:from>
    <xdr:to>
      <xdr:col>20</xdr:col>
      <xdr:colOff>200025</xdr:colOff>
      <xdr:row>13</xdr:row>
      <xdr:rowOff>38100</xdr:rowOff>
    </xdr:to>
    <xdr:cxnSp macro="">
      <xdr:nvCxnSpPr>
        <xdr:cNvPr id="48" name="直線コネクタ 47">
          <a:extLst>
            <a:ext uri="{FF2B5EF4-FFF2-40B4-BE49-F238E27FC236}">
              <a16:creationId xmlns:a16="http://schemas.microsoft.com/office/drawing/2014/main" id="{00000000-0008-0000-0B00-000030000000}"/>
            </a:ext>
          </a:extLst>
        </xdr:cNvPr>
        <xdr:cNvCxnSpPr/>
      </xdr:nvCxnSpPr>
      <xdr:spPr>
        <a:xfrm>
          <a:off x="3476625" y="3124201"/>
          <a:ext cx="590550" cy="95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228600</xdr:colOff>
      <xdr:row>23</xdr:row>
      <xdr:rowOff>66675</xdr:rowOff>
    </xdr:from>
    <xdr:to>
      <xdr:col>18</xdr:col>
      <xdr:colOff>19050</xdr:colOff>
      <xdr:row>23</xdr:row>
      <xdr:rowOff>66675</xdr:rowOff>
    </xdr:to>
    <xdr:cxnSp macro="">
      <xdr:nvCxnSpPr>
        <xdr:cNvPr id="49" name="直線コネクタ 48">
          <a:extLst>
            <a:ext uri="{FF2B5EF4-FFF2-40B4-BE49-F238E27FC236}">
              <a16:creationId xmlns:a16="http://schemas.microsoft.com/office/drawing/2014/main" id="{00000000-0008-0000-0B00-000031000000}"/>
            </a:ext>
          </a:extLst>
        </xdr:cNvPr>
        <xdr:cNvCxnSpPr/>
      </xdr:nvCxnSpPr>
      <xdr:spPr>
        <a:xfrm>
          <a:off x="2438400" y="3905250"/>
          <a:ext cx="8953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228600</xdr:colOff>
      <xdr:row>24</xdr:row>
      <xdr:rowOff>38100</xdr:rowOff>
    </xdr:from>
    <xdr:to>
      <xdr:col>18</xdr:col>
      <xdr:colOff>19050</xdr:colOff>
      <xdr:row>24</xdr:row>
      <xdr:rowOff>38100</xdr:rowOff>
    </xdr:to>
    <xdr:cxnSp macro="">
      <xdr:nvCxnSpPr>
        <xdr:cNvPr id="50" name="直線コネクタ 49">
          <a:extLst>
            <a:ext uri="{FF2B5EF4-FFF2-40B4-BE49-F238E27FC236}">
              <a16:creationId xmlns:a16="http://schemas.microsoft.com/office/drawing/2014/main" id="{00000000-0008-0000-0B00-000032000000}"/>
            </a:ext>
          </a:extLst>
        </xdr:cNvPr>
        <xdr:cNvCxnSpPr/>
      </xdr:nvCxnSpPr>
      <xdr:spPr>
        <a:xfrm>
          <a:off x="2438400" y="4000500"/>
          <a:ext cx="8953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6</xdr:row>
      <xdr:rowOff>19055</xdr:rowOff>
    </xdr:from>
    <xdr:to>
      <xdr:col>14</xdr:col>
      <xdr:colOff>31750</xdr:colOff>
      <xdr:row>17</xdr:row>
      <xdr:rowOff>87313</xdr:rowOff>
    </xdr:to>
    <xdr:cxnSp macro="">
      <xdr:nvCxnSpPr>
        <xdr:cNvPr id="51" name="直線コネクタ 50">
          <a:extLst>
            <a:ext uri="{FF2B5EF4-FFF2-40B4-BE49-F238E27FC236}">
              <a16:creationId xmlns:a16="http://schemas.microsoft.com/office/drawing/2014/main" id="{00000000-0008-0000-0B00-000033000000}"/>
            </a:ext>
          </a:extLst>
        </xdr:cNvPr>
        <xdr:cNvCxnSpPr/>
      </xdr:nvCxnSpPr>
      <xdr:spPr>
        <a:xfrm flipH="1" flipV="1">
          <a:off x="5084763" y="781055"/>
          <a:ext cx="3175" cy="133825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238125</xdr:colOff>
      <xdr:row>5</xdr:row>
      <xdr:rowOff>28575</xdr:rowOff>
    </xdr:from>
    <xdr:to>
      <xdr:col>14</xdr:col>
      <xdr:colOff>247650</xdr:colOff>
      <xdr:row>11</xdr:row>
      <xdr:rowOff>114300</xdr:rowOff>
    </xdr:to>
    <xdr:cxnSp macro="">
      <xdr:nvCxnSpPr>
        <xdr:cNvPr id="52" name="直線コネクタ 51">
          <a:extLst>
            <a:ext uri="{FF2B5EF4-FFF2-40B4-BE49-F238E27FC236}">
              <a16:creationId xmlns:a16="http://schemas.microsoft.com/office/drawing/2014/main" id="{00000000-0008-0000-0B00-000034000000}"/>
            </a:ext>
          </a:extLst>
        </xdr:cNvPr>
        <xdr:cNvCxnSpPr/>
      </xdr:nvCxnSpPr>
      <xdr:spPr>
        <a:xfrm flipH="1" flipV="1">
          <a:off x="2447925" y="2133600"/>
          <a:ext cx="9525" cy="828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228600</xdr:colOff>
      <xdr:row>11</xdr:row>
      <xdr:rowOff>114299</xdr:rowOff>
    </xdr:from>
    <xdr:to>
      <xdr:col>18</xdr:col>
      <xdr:colOff>38100</xdr:colOff>
      <xdr:row>12</xdr:row>
      <xdr:rowOff>0</xdr:rowOff>
    </xdr:to>
    <xdr:cxnSp macro="">
      <xdr:nvCxnSpPr>
        <xdr:cNvPr id="53" name="直線コネクタ 52">
          <a:extLst>
            <a:ext uri="{FF2B5EF4-FFF2-40B4-BE49-F238E27FC236}">
              <a16:creationId xmlns:a16="http://schemas.microsoft.com/office/drawing/2014/main" id="{00000000-0008-0000-0B00-000035000000}"/>
            </a:ext>
          </a:extLst>
        </xdr:cNvPr>
        <xdr:cNvCxnSpPr/>
      </xdr:nvCxnSpPr>
      <xdr:spPr>
        <a:xfrm>
          <a:off x="2438400" y="2962274"/>
          <a:ext cx="914400" cy="95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13</xdr:row>
      <xdr:rowOff>19049</xdr:rowOff>
    </xdr:from>
    <xdr:to>
      <xdr:col>18</xdr:col>
      <xdr:colOff>28575</xdr:colOff>
      <xdr:row>13</xdr:row>
      <xdr:rowOff>19050</xdr:rowOff>
    </xdr:to>
    <xdr:cxnSp macro="">
      <xdr:nvCxnSpPr>
        <xdr:cNvPr id="54" name="直線コネクタ 53">
          <a:extLst>
            <a:ext uri="{FF2B5EF4-FFF2-40B4-BE49-F238E27FC236}">
              <a16:creationId xmlns:a16="http://schemas.microsoft.com/office/drawing/2014/main" id="{00000000-0008-0000-0B00-000036000000}"/>
            </a:ext>
          </a:extLst>
        </xdr:cNvPr>
        <xdr:cNvCxnSpPr/>
      </xdr:nvCxnSpPr>
      <xdr:spPr>
        <a:xfrm>
          <a:off x="2486025" y="3114674"/>
          <a:ext cx="8572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152401</xdr:colOff>
      <xdr:row>13</xdr:row>
      <xdr:rowOff>19052</xdr:rowOff>
    </xdr:from>
    <xdr:to>
      <xdr:col>18</xdr:col>
      <xdr:colOff>158750</xdr:colOff>
      <xdr:row>18</xdr:row>
      <xdr:rowOff>0</xdr:rowOff>
    </xdr:to>
    <xdr:cxnSp macro="">
      <xdr:nvCxnSpPr>
        <xdr:cNvPr id="63" name="直線コネクタ 62">
          <a:extLst>
            <a:ext uri="{FF2B5EF4-FFF2-40B4-BE49-F238E27FC236}">
              <a16:creationId xmlns:a16="http://schemas.microsoft.com/office/drawing/2014/main" id="{00000000-0008-0000-0B00-00003F000000}"/>
            </a:ext>
          </a:extLst>
        </xdr:cNvPr>
        <xdr:cNvCxnSpPr/>
      </xdr:nvCxnSpPr>
      <xdr:spPr>
        <a:xfrm flipH="1" flipV="1">
          <a:off x="6319839" y="1670052"/>
          <a:ext cx="6349" cy="48894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xdr:colOff>
      <xdr:row>4</xdr:row>
      <xdr:rowOff>57150</xdr:rowOff>
    </xdr:from>
    <xdr:to>
      <xdr:col>18</xdr:col>
      <xdr:colOff>28577</xdr:colOff>
      <xdr:row>12</xdr:row>
      <xdr:rowOff>1</xdr:rowOff>
    </xdr:to>
    <xdr:cxnSp macro="">
      <xdr:nvCxnSpPr>
        <xdr:cNvPr id="64" name="直線コネクタ 63">
          <a:extLst>
            <a:ext uri="{FF2B5EF4-FFF2-40B4-BE49-F238E27FC236}">
              <a16:creationId xmlns:a16="http://schemas.microsoft.com/office/drawing/2014/main" id="{00000000-0008-0000-0B00-000040000000}"/>
            </a:ext>
          </a:extLst>
        </xdr:cNvPr>
        <xdr:cNvCxnSpPr/>
      </xdr:nvCxnSpPr>
      <xdr:spPr>
        <a:xfrm flipH="1" flipV="1">
          <a:off x="3333750" y="2038350"/>
          <a:ext cx="9527" cy="9334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266700</xdr:colOff>
      <xdr:row>13</xdr:row>
      <xdr:rowOff>19051</xdr:rowOff>
    </xdr:from>
    <xdr:to>
      <xdr:col>18</xdr:col>
      <xdr:colOff>0</xdr:colOff>
      <xdr:row>23</xdr:row>
      <xdr:rowOff>38100</xdr:rowOff>
    </xdr:to>
    <xdr:cxnSp macro="">
      <xdr:nvCxnSpPr>
        <xdr:cNvPr id="65" name="直線コネクタ 64">
          <a:extLst>
            <a:ext uri="{FF2B5EF4-FFF2-40B4-BE49-F238E27FC236}">
              <a16:creationId xmlns:a16="http://schemas.microsoft.com/office/drawing/2014/main" id="{00000000-0008-0000-0B00-000041000000}"/>
            </a:ext>
          </a:extLst>
        </xdr:cNvPr>
        <xdr:cNvCxnSpPr/>
      </xdr:nvCxnSpPr>
      <xdr:spPr>
        <a:xfrm flipH="1" flipV="1">
          <a:off x="3305175" y="3114676"/>
          <a:ext cx="9525" cy="7619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238126</xdr:colOff>
      <xdr:row>24</xdr:row>
      <xdr:rowOff>47628</xdr:rowOff>
    </xdr:from>
    <xdr:to>
      <xdr:col>14</xdr:col>
      <xdr:colOff>254000</xdr:colOff>
      <xdr:row>26</xdr:row>
      <xdr:rowOff>111125</xdr:rowOff>
    </xdr:to>
    <xdr:cxnSp macro="">
      <xdr:nvCxnSpPr>
        <xdr:cNvPr id="85" name="直線コネクタ 84">
          <a:extLst>
            <a:ext uri="{FF2B5EF4-FFF2-40B4-BE49-F238E27FC236}">
              <a16:creationId xmlns:a16="http://schemas.microsoft.com/office/drawing/2014/main" id="{00000000-0008-0000-0B00-000055000000}"/>
            </a:ext>
          </a:extLst>
        </xdr:cNvPr>
        <xdr:cNvCxnSpPr/>
      </xdr:nvCxnSpPr>
      <xdr:spPr>
        <a:xfrm flipH="1" flipV="1">
          <a:off x="5080001" y="4492628"/>
          <a:ext cx="15874" cy="31749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23</xdr:row>
      <xdr:rowOff>103188</xdr:rowOff>
    </xdr:from>
    <xdr:to>
      <xdr:col>14</xdr:col>
      <xdr:colOff>0</xdr:colOff>
      <xdr:row>23</xdr:row>
      <xdr:rowOff>114300</xdr:rowOff>
    </xdr:to>
    <xdr:cxnSp macro="">
      <xdr:nvCxnSpPr>
        <xdr:cNvPr id="86" name="直線コネクタ 85">
          <a:extLst>
            <a:ext uri="{FF2B5EF4-FFF2-40B4-BE49-F238E27FC236}">
              <a16:creationId xmlns:a16="http://schemas.microsoft.com/office/drawing/2014/main" id="{00000000-0008-0000-0B00-000056000000}"/>
            </a:ext>
          </a:extLst>
        </xdr:cNvPr>
        <xdr:cNvCxnSpPr/>
      </xdr:nvCxnSpPr>
      <xdr:spPr>
        <a:xfrm>
          <a:off x="3667125" y="3024188"/>
          <a:ext cx="1389063" cy="111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xdr:colOff>
      <xdr:row>18</xdr:row>
      <xdr:rowOff>114300</xdr:rowOff>
    </xdr:from>
    <xdr:to>
      <xdr:col>13</xdr:col>
      <xdr:colOff>247650</xdr:colOff>
      <xdr:row>19</xdr:row>
      <xdr:rowOff>0</xdr:rowOff>
    </xdr:to>
    <xdr:cxnSp macro="">
      <xdr:nvCxnSpPr>
        <xdr:cNvPr id="88" name="直線コネクタ 87">
          <a:extLst>
            <a:ext uri="{FF2B5EF4-FFF2-40B4-BE49-F238E27FC236}">
              <a16:creationId xmlns:a16="http://schemas.microsoft.com/office/drawing/2014/main" id="{00000000-0008-0000-0B00-000058000000}"/>
            </a:ext>
          </a:extLst>
        </xdr:cNvPr>
        <xdr:cNvCxnSpPr/>
      </xdr:nvCxnSpPr>
      <xdr:spPr>
        <a:xfrm>
          <a:off x="4548188" y="2400300"/>
          <a:ext cx="477837" cy="12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22</xdr:col>
      <xdr:colOff>225137</xdr:colOff>
      <xdr:row>6</xdr:row>
      <xdr:rowOff>76200</xdr:rowOff>
    </xdr:from>
    <xdr:to>
      <xdr:col>25</xdr:col>
      <xdr:colOff>95250</xdr:colOff>
      <xdr:row>8</xdr:row>
      <xdr:rowOff>95249</xdr:rowOff>
    </xdr:to>
    <xdr:pic>
      <xdr:nvPicPr>
        <xdr:cNvPr id="1032" name="Picture 8" descr="http://msp.c.yimg.jp/image?q=tbn:ANd9GcTNVrp5TomsicPUB-00JddXr10rjLll0JGmr7fZqgZSQgmN6qQ_luT6VV4:http://www.st.rim.or.jp/~success/100311_01.jpg">
          <a:hlinkClick xmlns:r="http://schemas.openxmlformats.org/officeDocument/2006/relationships" r:id="rId9" tgtFrame="imagewin"/>
          <a:extLst>
            <a:ext uri="{FF2B5EF4-FFF2-40B4-BE49-F238E27FC236}">
              <a16:creationId xmlns:a16="http://schemas.microsoft.com/office/drawing/2014/main" id="{00000000-0008-0000-0B00-00000804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7888432" y="820882"/>
          <a:ext cx="701386" cy="261504"/>
        </a:xfrm>
        <a:prstGeom prst="rect">
          <a:avLst/>
        </a:prstGeom>
        <a:noFill/>
      </xdr:spPr>
    </xdr:pic>
    <xdr:clientData/>
  </xdr:twoCellAnchor>
  <xdr:twoCellAnchor>
    <xdr:from>
      <xdr:col>18</xdr:col>
      <xdr:colOff>209550</xdr:colOff>
      <xdr:row>25</xdr:row>
      <xdr:rowOff>106363</xdr:rowOff>
    </xdr:from>
    <xdr:to>
      <xdr:col>20</xdr:col>
      <xdr:colOff>133350</xdr:colOff>
      <xdr:row>28</xdr:row>
      <xdr:rowOff>77788</xdr:rowOff>
    </xdr:to>
    <xdr:cxnSp macro="">
      <xdr:nvCxnSpPr>
        <xdr:cNvPr id="114" name="直線コネクタ 113">
          <a:extLst>
            <a:ext uri="{FF2B5EF4-FFF2-40B4-BE49-F238E27FC236}">
              <a16:creationId xmlns:a16="http://schemas.microsoft.com/office/drawing/2014/main" id="{00000000-0008-0000-0B00-000072000000}"/>
            </a:ext>
          </a:extLst>
        </xdr:cNvPr>
        <xdr:cNvCxnSpPr/>
      </xdr:nvCxnSpPr>
      <xdr:spPr>
        <a:xfrm flipV="1">
          <a:off x="6162675" y="4678363"/>
          <a:ext cx="479425" cy="3524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182563</xdr:colOff>
      <xdr:row>24</xdr:row>
      <xdr:rowOff>57154</xdr:rowOff>
    </xdr:from>
    <xdr:to>
      <xdr:col>18</xdr:col>
      <xdr:colOff>190502</xdr:colOff>
      <xdr:row>28</xdr:row>
      <xdr:rowOff>55563</xdr:rowOff>
    </xdr:to>
    <xdr:cxnSp macro="">
      <xdr:nvCxnSpPr>
        <xdr:cNvPr id="115" name="直線コネクタ 114">
          <a:extLst>
            <a:ext uri="{FF2B5EF4-FFF2-40B4-BE49-F238E27FC236}">
              <a16:creationId xmlns:a16="http://schemas.microsoft.com/office/drawing/2014/main" id="{00000000-0008-0000-0B00-000073000000}"/>
            </a:ext>
          </a:extLst>
        </xdr:cNvPr>
        <xdr:cNvCxnSpPr/>
      </xdr:nvCxnSpPr>
      <xdr:spPr>
        <a:xfrm flipV="1">
          <a:off x="6135688" y="4502154"/>
          <a:ext cx="7939" cy="50640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19051</xdr:colOff>
      <xdr:row>24</xdr:row>
      <xdr:rowOff>38103</xdr:rowOff>
    </xdr:from>
    <xdr:to>
      <xdr:col>18</xdr:col>
      <xdr:colOff>31750</xdr:colOff>
      <xdr:row>28</xdr:row>
      <xdr:rowOff>87313</xdr:rowOff>
    </xdr:to>
    <xdr:cxnSp macro="">
      <xdr:nvCxnSpPr>
        <xdr:cNvPr id="116" name="直線コネクタ 115">
          <a:extLst>
            <a:ext uri="{FF2B5EF4-FFF2-40B4-BE49-F238E27FC236}">
              <a16:creationId xmlns:a16="http://schemas.microsoft.com/office/drawing/2014/main" id="{00000000-0008-0000-0B00-000074000000}"/>
            </a:ext>
          </a:extLst>
        </xdr:cNvPr>
        <xdr:cNvCxnSpPr/>
      </xdr:nvCxnSpPr>
      <xdr:spPr>
        <a:xfrm flipH="1" flipV="1">
          <a:off x="5972176" y="4483103"/>
          <a:ext cx="12699" cy="55721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180975</xdr:colOff>
      <xdr:row>24</xdr:row>
      <xdr:rowOff>38100</xdr:rowOff>
    </xdr:from>
    <xdr:to>
      <xdr:col>20</xdr:col>
      <xdr:colOff>171450</xdr:colOff>
      <xdr:row>24</xdr:row>
      <xdr:rowOff>47625</xdr:rowOff>
    </xdr:to>
    <xdr:cxnSp macro="">
      <xdr:nvCxnSpPr>
        <xdr:cNvPr id="117" name="直線コネクタ 116">
          <a:extLst>
            <a:ext uri="{FF2B5EF4-FFF2-40B4-BE49-F238E27FC236}">
              <a16:creationId xmlns:a16="http://schemas.microsoft.com/office/drawing/2014/main" id="{00000000-0008-0000-0B00-000075000000}"/>
            </a:ext>
          </a:extLst>
        </xdr:cNvPr>
        <xdr:cNvCxnSpPr/>
      </xdr:nvCxnSpPr>
      <xdr:spPr>
        <a:xfrm flipV="1">
          <a:off x="3495675" y="4248150"/>
          <a:ext cx="542925"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180975</xdr:colOff>
      <xdr:row>23</xdr:row>
      <xdr:rowOff>47625</xdr:rowOff>
    </xdr:from>
    <xdr:to>
      <xdr:col>21</xdr:col>
      <xdr:colOff>9525</xdr:colOff>
      <xdr:row>23</xdr:row>
      <xdr:rowOff>57152</xdr:rowOff>
    </xdr:to>
    <xdr:cxnSp macro="">
      <xdr:nvCxnSpPr>
        <xdr:cNvPr id="118" name="直線コネクタ 117">
          <a:extLst>
            <a:ext uri="{FF2B5EF4-FFF2-40B4-BE49-F238E27FC236}">
              <a16:creationId xmlns:a16="http://schemas.microsoft.com/office/drawing/2014/main" id="{00000000-0008-0000-0B00-000076000000}"/>
            </a:ext>
          </a:extLst>
        </xdr:cNvPr>
        <xdr:cNvCxnSpPr/>
      </xdr:nvCxnSpPr>
      <xdr:spPr>
        <a:xfrm flipV="1">
          <a:off x="3495675" y="4133850"/>
          <a:ext cx="657225" cy="95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0</xdr:rowOff>
    </xdr:from>
    <xdr:to>
      <xdr:col>14</xdr:col>
      <xdr:colOff>0</xdr:colOff>
      <xdr:row>27</xdr:row>
      <xdr:rowOff>28575</xdr:rowOff>
    </xdr:to>
    <xdr:cxnSp macro="">
      <xdr:nvCxnSpPr>
        <xdr:cNvPr id="119" name="直線コネクタ 118">
          <a:extLst>
            <a:ext uri="{FF2B5EF4-FFF2-40B4-BE49-F238E27FC236}">
              <a16:creationId xmlns:a16="http://schemas.microsoft.com/office/drawing/2014/main" id="{00000000-0008-0000-0B00-000077000000}"/>
            </a:ext>
          </a:extLst>
        </xdr:cNvPr>
        <xdr:cNvCxnSpPr/>
      </xdr:nvCxnSpPr>
      <xdr:spPr>
        <a:xfrm flipV="1">
          <a:off x="2209800" y="3962400"/>
          <a:ext cx="0" cy="400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51955</xdr:colOff>
      <xdr:row>13</xdr:row>
      <xdr:rowOff>51954</xdr:rowOff>
    </xdr:from>
    <xdr:to>
      <xdr:col>12</xdr:col>
      <xdr:colOff>171450</xdr:colOff>
      <xdr:row>17</xdr:row>
      <xdr:rowOff>114300</xdr:rowOff>
    </xdr:to>
    <xdr:cxnSp macro="">
      <xdr:nvCxnSpPr>
        <xdr:cNvPr id="120" name="直線コネクタ 119">
          <a:extLst>
            <a:ext uri="{FF2B5EF4-FFF2-40B4-BE49-F238E27FC236}">
              <a16:creationId xmlns:a16="http://schemas.microsoft.com/office/drawing/2014/main" id="{00000000-0008-0000-0B00-000078000000}"/>
            </a:ext>
          </a:extLst>
        </xdr:cNvPr>
        <xdr:cNvCxnSpPr/>
      </xdr:nvCxnSpPr>
      <xdr:spPr>
        <a:xfrm>
          <a:off x="4667250" y="1645227"/>
          <a:ext cx="396586" cy="54725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199159</xdr:colOff>
      <xdr:row>14</xdr:row>
      <xdr:rowOff>0</xdr:rowOff>
    </xdr:from>
    <xdr:to>
      <xdr:col>11</xdr:col>
      <xdr:colOff>238125</xdr:colOff>
      <xdr:row>17</xdr:row>
      <xdr:rowOff>28575</xdr:rowOff>
    </xdr:to>
    <xdr:cxnSp macro="">
      <xdr:nvCxnSpPr>
        <xdr:cNvPr id="146" name="直線コネクタ 145">
          <a:extLst>
            <a:ext uri="{FF2B5EF4-FFF2-40B4-BE49-F238E27FC236}">
              <a16:creationId xmlns:a16="http://schemas.microsoft.com/office/drawing/2014/main" id="{00000000-0008-0000-0B00-000092000000}"/>
            </a:ext>
          </a:extLst>
        </xdr:cNvPr>
        <xdr:cNvCxnSpPr/>
      </xdr:nvCxnSpPr>
      <xdr:spPr>
        <a:xfrm>
          <a:off x="4537364" y="1714500"/>
          <a:ext cx="316056" cy="39225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xdr:colOff>
      <xdr:row>19</xdr:row>
      <xdr:rowOff>15875</xdr:rowOff>
    </xdr:from>
    <xdr:to>
      <xdr:col>12</xdr:col>
      <xdr:colOff>15875</xdr:colOff>
      <xdr:row>22</xdr:row>
      <xdr:rowOff>95250</xdr:rowOff>
    </xdr:to>
    <xdr:cxnSp macro="">
      <xdr:nvCxnSpPr>
        <xdr:cNvPr id="147" name="直線コネクタ 146">
          <a:extLst>
            <a:ext uri="{FF2B5EF4-FFF2-40B4-BE49-F238E27FC236}">
              <a16:creationId xmlns:a16="http://schemas.microsoft.com/office/drawing/2014/main" id="{00000000-0008-0000-0B00-000093000000}"/>
            </a:ext>
          </a:extLst>
        </xdr:cNvPr>
        <xdr:cNvCxnSpPr/>
      </xdr:nvCxnSpPr>
      <xdr:spPr>
        <a:xfrm flipH="1">
          <a:off x="4510088" y="2428875"/>
          <a:ext cx="6350" cy="4603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xdr:colOff>
      <xdr:row>22</xdr:row>
      <xdr:rowOff>95250</xdr:rowOff>
    </xdr:from>
    <xdr:to>
      <xdr:col>13</xdr:col>
      <xdr:colOff>266700</xdr:colOff>
      <xdr:row>22</xdr:row>
      <xdr:rowOff>104775</xdr:rowOff>
    </xdr:to>
    <xdr:cxnSp macro="">
      <xdr:nvCxnSpPr>
        <xdr:cNvPr id="148" name="直線コネクタ 147">
          <a:extLst>
            <a:ext uri="{FF2B5EF4-FFF2-40B4-BE49-F238E27FC236}">
              <a16:creationId xmlns:a16="http://schemas.microsoft.com/office/drawing/2014/main" id="{00000000-0008-0000-0B00-000094000000}"/>
            </a:ext>
          </a:extLst>
        </xdr:cNvPr>
        <xdr:cNvCxnSpPr/>
      </xdr:nvCxnSpPr>
      <xdr:spPr>
        <a:xfrm>
          <a:off x="3990975" y="4181475"/>
          <a:ext cx="47625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7937</xdr:colOff>
      <xdr:row>19</xdr:row>
      <xdr:rowOff>0</xdr:rowOff>
    </xdr:from>
    <xdr:to>
      <xdr:col>14</xdr:col>
      <xdr:colOff>9525</xdr:colOff>
      <xdr:row>22</xdr:row>
      <xdr:rowOff>104775</xdr:rowOff>
    </xdr:to>
    <xdr:cxnSp macro="">
      <xdr:nvCxnSpPr>
        <xdr:cNvPr id="149" name="直線コネクタ 148">
          <a:extLst>
            <a:ext uri="{FF2B5EF4-FFF2-40B4-BE49-F238E27FC236}">
              <a16:creationId xmlns:a16="http://schemas.microsoft.com/office/drawing/2014/main" id="{00000000-0008-0000-0B00-000095000000}"/>
            </a:ext>
          </a:extLst>
        </xdr:cNvPr>
        <xdr:cNvCxnSpPr/>
      </xdr:nvCxnSpPr>
      <xdr:spPr>
        <a:xfrm>
          <a:off x="5064125" y="2413000"/>
          <a:ext cx="1588" cy="4857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238124</xdr:colOff>
      <xdr:row>18</xdr:row>
      <xdr:rowOff>0</xdr:rowOff>
    </xdr:from>
    <xdr:to>
      <xdr:col>17</xdr:col>
      <xdr:colOff>266700</xdr:colOff>
      <xdr:row>18</xdr:row>
      <xdr:rowOff>0</xdr:rowOff>
    </xdr:to>
    <xdr:cxnSp macro="">
      <xdr:nvCxnSpPr>
        <xdr:cNvPr id="62" name="直線コネクタ 61">
          <a:extLst>
            <a:ext uri="{FF2B5EF4-FFF2-40B4-BE49-F238E27FC236}">
              <a16:creationId xmlns:a16="http://schemas.microsoft.com/office/drawing/2014/main" id="{00000000-0008-0000-0B00-00003E000000}"/>
            </a:ext>
          </a:extLst>
        </xdr:cNvPr>
        <xdr:cNvCxnSpPr/>
      </xdr:nvCxnSpPr>
      <xdr:spPr>
        <a:xfrm flipH="1">
          <a:off x="2447924" y="3590925"/>
          <a:ext cx="85725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257175</xdr:colOff>
      <xdr:row>4</xdr:row>
      <xdr:rowOff>66675</xdr:rowOff>
    </xdr:from>
    <xdr:to>
      <xdr:col>17</xdr:col>
      <xdr:colOff>266700</xdr:colOff>
      <xdr:row>5</xdr:row>
      <xdr:rowOff>28575</xdr:rowOff>
    </xdr:to>
    <xdr:cxnSp macro="">
      <xdr:nvCxnSpPr>
        <xdr:cNvPr id="67" name="直線コネクタ 66">
          <a:extLst>
            <a:ext uri="{FF2B5EF4-FFF2-40B4-BE49-F238E27FC236}">
              <a16:creationId xmlns:a16="http://schemas.microsoft.com/office/drawing/2014/main" id="{00000000-0008-0000-0B00-000043000000}"/>
            </a:ext>
          </a:extLst>
        </xdr:cNvPr>
        <xdr:cNvCxnSpPr/>
      </xdr:nvCxnSpPr>
      <xdr:spPr>
        <a:xfrm flipV="1">
          <a:off x="2466975" y="2047875"/>
          <a:ext cx="838200" cy="857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238124</xdr:colOff>
      <xdr:row>18</xdr:row>
      <xdr:rowOff>104775</xdr:rowOff>
    </xdr:from>
    <xdr:to>
      <xdr:col>14</xdr:col>
      <xdr:colOff>247650</xdr:colOff>
      <xdr:row>23</xdr:row>
      <xdr:rowOff>66675</xdr:rowOff>
    </xdr:to>
    <xdr:cxnSp macro="">
      <xdr:nvCxnSpPr>
        <xdr:cNvPr id="68" name="直線コネクタ 67">
          <a:extLst>
            <a:ext uri="{FF2B5EF4-FFF2-40B4-BE49-F238E27FC236}">
              <a16:creationId xmlns:a16="http://schemas.microsoft.com/office/drawing/2014/main" id="{00000000-0008-0000-0B00-000044000000}"/>
            </a:ext>
          </a:extLst>
        </xdr:cNvPr>
        <xdr:cNvCxnSpPr/>
      </xdr:nvCxnSpPr>
      <xdr:spPr>
        <a:xfrm flipH="1" flipV="1">
          <a:off x="2447924" y="3695700"/>
          <a:ext cx="9526" cy="4572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257175</xdr:colOff>
      <xdr:row>18</xdr:row>
      <xdr:rowOff>114300</xdr:rowOff>
    </xdr:from>
    <xdr:to>
      <xdr:col>17</xdr:col>
      <xdr:colOff>266700</xdr:colOff>
      <xdr:row>18</xdr:row>
      <xdr:rowOff>114300</xdr:rowOff>
    </xdr:to>
    <xdr:cxnSp macro="">
      <xdr:nvCxnSpPr>
        <xdr:cNvPr id="69" name="直線コネクタ 68">
          <a:extLst>
            <a:ext uri="{FF2B5EF4-FFF2-40B4-BE49-F238E27FC236}">
              <a16:creationId xmlns:a16="http://schemas.microsoft.com/office/drawing/2014/main" id="{00000000-0008-0000-0B00-000045000000}"/>
            </a:ext>
          </a:extLst>
        </xdr:cNvPr>
        <xdr:cNvCxnSpPr/>
      </xdr:nvCxnSpPr>
      <xdr:spPr>
        <a:xfrm flipH="1">
          <a:off x="2466975" y="3705225"/>
          <a:ext cx="8382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228600</xdr:colOff>
      <xdr:row>3</xdr:row>
      <xdr:rowOff>76200</xdr:rowOff>
    </xdr:from>
    <xdr:to>
      <xdr:col>17</xdr:col>
      <xdr:colOff>247650</xdr:colOff>
      <xdr:row>4</xdr:row>
      <xdr:rowOff>38102</xdr:rowOff>
    </xdr:to>
    <xdr:cxnSp macro="">
      <xdr:nvCxnSpPr>
        <xdr:cNvPr id="71" name="直線コネクタ 70">
          <a:extLst>
            <a:ext uri="{FF2B5EF4-FFF2-40B4-BE49-F238E27FC236}">
              <a16:creationId xmlns:a16="http://schemas.microsoft.com/office/drawing/2014/main" id="{00000000-0008-0000-0B00-000047000000}"/>
            </a:ext>
          </a:extLst>
        </xdr:cNvPr>
        <xdr:cNvCxnSpPr/>
      </xdr:nvCxnSpPr>
      <xdr:spPr>
        <a:xfrm flipV="1">
          <a:off x="2438400" y="1933575"/>
          <a:ext cx="847725" cy="857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23811</xdr:colOff>
      <xdr:row>30</xdr:row>
      <xdr:rowOff>15875</xdr:rowOff>
    </xdr:from>
    <xdr:to>
      <xdr:col>17</xdr:col>
      <xdr:colOff>182562</xdr:colOff>
      <xdr:row>32</xdr:row>
      <xdr:rowOff>55564</xdr:rowOff>
    </xdr:to>
    <xdr:cxnSp macro="">
      <xdr:nvCxnSpPr>
        <xdr:cNvPr id="80" name="直線コネクタ 79">
          <a:extLst>
            <a:ext uri="{FF2B5EF4-FFF2-40B4-BE49-F238E27FC236}">
              <a16:creationId xmlns:a16="http://schemas.microsoft.com/office/drawing/2014/main" id="{00000000-0008-0000-0B00-000050000000}"/>
            </a:ext>
          </a:extLst>
        </xdr:cNvPr>
        <xdr:cNvCxnSpPr/>
      </xdr:nvCxnSpPr>
      <xdr:spPr>
        <a:xfrm flipV="1">
          <a:off x="5143499" y="5222875"/>
          <a:ext cx="714376" cy="2936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190500</xdr:colOff>
      <xdr:row>17</xdr:row>
      <xdr:rowOff>103188</xdr:rowOff>
    </xdr:from>
    <xdr:to>
      <xdr:col>14</xdr:col>
      <xdr:colOff>15875</xdr:colOff>
      <xdr:row>17</xdr:row>
      <xdr:rowOff>104776</xdr:rowOff>
    </xdr:to>
    <xdr:cxnSp macro="">
      <xdr:nvCxnSpPr>
        <xdr:cNvPr id="90" name="直線コネクタ 89">
          <a:extLst>
            <a:ext uri="{FF2B5EF4-FFF2-40B4-BE49-F238E27FC236}">
              <a16:creationId xmlns:a16="http://schemas.microsoft.com/office/drawing/2014/main" id="{00000000-0008-0000-0B00-00005A000000}"/>
            </a:ext>
          </a:extLst>
        </xdr:cNvPr>
        <xdr:cNvCxnSpPr/>
      </xdr:nvCxnSpPr>
      <xdr:spPr>
        <a:xfrm flipV="1">
          <a:off x="4691063" y="2262188"/>
          <a:ext cx="38100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238125</xdr:colOff>
      <xdr:row>17</xdr:row>
      <xdr:rowOff>28575</xdr:rowOff>
    </xdr:from>
    <xdr:to>
      <xdr:col>11</xdr:col>
      <xdr:colOff>257175</xdr:colOff>
      <xdr:row>18</xdr:row>
      <xdr:rowOff>9525</xdr:rowOff>
    </xdr:to>
    <xdr:cxnSp macro="">
      <xdr:nvCxnSpPr>
        <xdr:cNvPr id="91" name="直線コネクタ 90">
          <a:extLst>
            <a:ext uri="{FF2B5EF4-FFF2-40B4-BE49-F238E27FC236}">
              <a16:creationId xmlns:a16="http://schemas.microsoft.com/office/drawing/2014/main" id="{00000000-0008-0000-0B00-00005B000000}"/>
            </a:ext>
          </a:extLst>
        </xdr:cNvPr>
        <xdr:cNvCxnSpPr/>
      </xdr:nvCxnSpPr>
      <xdr:spPr>
        <a:xfrm>
          <a:off x="1619250" y="3495675"/>
          <a:ext cx="19050" cy="1047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200025</xdr:colOff>
      <xdr:row>18</xdr:row>
      <xdr:rowOff>19050</xdr:rowOff>
    </xdr:from>
    <xdr:to>
      <xdr:col>11</xdr:col>
      <xdr:colOff>238125</xdr:colOff>
      <xdr:row>18</xdr:row>
      <xdr:rowOff>19051</xdr:rowOff>
    </xdr:to>
    <xdr:cxnSp macro="">
      <xdr:nvCxnSpPr>
        <xdr:cNvPr id="92" name="直線コネクタ 91">
          <a:extLst>
            <a:ext uri="{FF2B5EF4-FFF2-40B4-BE49-F238E27FC236}">
              <a16:creationId xmlns:a16="http://schemas.microsoft.com/office/drawing/2014/main" id="{00000000-0008-0000-0B00-00005C000000}"/>
            </a:ext>
          </a:extLst>
        </xdr:cNvPr>
        <xdr:cNvCxnSpPr/>
      </xdr:nvCxnSpPr>
      <xdr:spPr>
        <a:xfrm>
          <a:off x="1028700" y="3609975"/>
          <a:ext cx="5905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254001</xdr:colOff>
      <xdr:row>26</xdr:row>
      <xdr:rowOff>119063</xdr:rowOff>
    </xdr:from>
    <xdr:to>
      <xdr:col>18</xdr:col>
      <xdr:colOff>15875</xdr:colOff>
      <xdr:row>28</xdr:row>
      <xdr:rowOff>103188</xdr:rowOff>
    </xdr:to>
    <xdr:cxnSp macro="">
      <xdr:nvCxnSpPr>
        <xdr:cNvPr id="94" name="直線コネクタ 93">
          <a:extLst>
            <a:ext uri="{FF2B5EF4-FFF2-40B4-BE49-F238E27FC236}">
              <a16:creationId xmlns:a16="http://schemas.microsoft.com/office/drawing/2014/main" id="{00000000-0008-0000-0B00-00005E000000}"/>
            </a:ext>
          </a:extLst>
        </xdr:cNvPr>
        <xdr:cNvCxnSpPr/>
      </xdr:nvCxnSpPr>
      <xdr:spPr>
        <a:xfrm flipH="1" flipV="1">
          <a:off x="5095876" y="4818063"/>
          <a:ext cx="873124" cy="2381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15876</xdr:colOff>
      <xdr:row>28</xdr:row>
      <xdr:rowOff>25403</xdr:rowOff>
    </xdr:from>
    <xdr:to>
      <xdr:col>15</xdr:col>
      <xdr:colOff>23812</xdr:colOff>
      <xdr:row>32</xdr:row>
      <xdr:rowOff>47625</xdr:rowOff>
    </xdr:to>
    <xdr:cxnSp macro="">
      <xdr:nvCxnSpPr>
        <xdr:cNvPr id="95" name="直線コネクタ 94">
          <a:extLst>
            <a:ext uri="{FF2B5EF4-FFF2-40B4-BE49-F238E27FC236}">
              <a16:creationId xmlns:a16="http://schemas.microsoft.com/office/drawing/2014/main" id="{00000000-0008-0000-0B00-00005F000000}"/>
            </a:ext>
          </a:extLst>
        </xdr:cNvPr>
        <xdr:cNvCxnSpPr/>
      </xdr:nvCxnSpPr>
      <xdr:spPr>
        <a:xfrm flipH="1" flipV="1">
          <a:off x="5135564" y="4978403"/>
          <a:ext cx="7936" cy="5302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15875</xdr:colOff>
      <xdr:row>28</xdr:row>
      <xdr:rowOff>15875</xdr:rowOff>
    </xdr:from>
    <xdr:to>
      <xdr:col>17</xdr:col>
      <xdr:colOff>166687</xdr:colOff>
      <xdr:row>30</xdr:row>
      <xdr:rowOff>15875</xdr:rowOff>
    </xdr:to>
    <xdr:cxnSp macro="">
      <xdr:nvCxnSpPr>
        <xdr:cNvPr id="97" name="直線コネクタ 96">
          <a:extLst>
            <a:ext uri="{FF2B5EF4-FFF2-40B4-BE49-F238E27FC236}">
              <a16:creationId xmlns:a16="http://schemas.microsoft.com/office/drawing/2014/main" id="{00000000-0008-0000-0B00-000061000000}"/>
            </a:ext>
          </a:extLst>
        </xdr:cNvPr>
        <xdr:cNvCxnSpPr/>
      </xdr:nvCxnSpPr>
      <xdr:spPr>
        <a:xfrm>
          <a:off x="5135563" y="4968875"/>
          <a:ext cx="706437" cy="254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133350</xdr:colOff>
      <xdr:row>12</xdr:row>
      <xdr:rowOff>66676</xdr:rowOff>
    </xdr:from>
    <xdr:to>
      <xdr:col>14</xdr:col>
      <xdr:colOff>152401</xdr:colOff>
      <xdr:row>28</xdr:row>
      <xdr:rowOff>47625</xdr:rowOff>
    </xdr:to>
    <xdr:cxnSp macro="">
      <xdr:nvCxnSpPr>
        <xdr:cNvPr id="98" name="直線コネクタ 97">
          <a:extLst>
            <a:ext uri="{FF2B5EF4-FFF2-40B4-BE49-F238E27FC236}">
              <a16:creationId xmlns:a16="http://schemas.microsoft.com/office/drawing/2014/main" id="{00000000-0008-0000-0B00-000062000000}"/>
            </a:ext>
          </a:extLst>
        </xdr:cNvPr>
        <xdr:cNvCxnSpPr/>
      </xdr:nvCxnSpPr>
      <xdr:spPr>
        <a:xfrm flipV="1">
          <a:off x="4610100" y="3038476"/>
          <a:ext cx="19051" cy="1838324"/>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152400</xdr:colOff>
      <xdr:row>12</xdr:row>
      <xdr:rowOff>57150</xdr:rowOff>
    </xdr:from>
    <xdr:to>
      <xdr:col>21</xdr:col>
      <xdr:colOff>190500</xdr:colOff>
      <xdr:row>12</xdr:row>
      <xdr:rowOff>76200</xdr:rowOff>
    </xdr:to>
    <xdr:cxnSp macro="">
      <xdr:nvCxnSpPr>
        <xdr:cNvPr id="111" name="直線コネクタ 110">
          <a:extLst>
            <a:ext uri="{FF2B5EF4-FFF2-40B4-BE49-F238E27FC236}">
              <a16:creationId xmlns:a16="http://schemas.microsoft.com/office/drawing/2014/main" id="{00000000-0008-0000-0B00-00006F000000}"/>
            </a:ext>
          </a:extLst>
        </xdr:cNvPr>
        <xdr:cNvCxnSpPr/>
      </xdr:nvCxnSpPr>
      <xdr:spPr>
        <a:xfrm>
          <a:off x="4629150" y="3028950"/>
          <a:ext cx="1971675" cy="19050"/>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142875</xdr:colOff>
      <xdr:row>28</xdr:row>
      <xdr:rowOff>28575</xdr:rowOff>
    </xdr:from>
    <xdr:to>
      <xdr:col>14</xdr:col>
      <xdr:colOff>142876</xdr:colOff>
      <xdr:row>28</xdr:row>
      <xdr:rowOff>28575</xdr:rowOff>
    </xdr:to>
    <xdr:cxnSp macro="">
      <xdr:nvCxnSpPr>
        <xdr:cNvPr id="122" name="直線コネクタ 121">
          <a:extLst>
            <a:ext uri="{FF2B5EF4-FFF2-40B4-BE49-F238E27FC236}">
              <a16:creationId xmlns:a16="http://schemas.microsoft.com/office/drawing/2014/main" id="{00000000-0008-0000-0B00-00007A000000}"/>
            </a:ext>
          </a:extLst>
        </xdr:cNvPr>
        <xdr:cNvCxnSpPr/>
      </xdr:nvCxnSpPr>
      <xdr:spPr>
        <a:xfrm>
          <a:off x="3790950" y="4857750"/>
          <a:ext cx="828676" cy="0"/>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85726</xdr:colOff>
      <xdr:row>31</xdr:row>
      <xdr:rowOff>28576</xdr:rowOff>
    </xdr:from>
    <xdr:to>
      <xdr:col>9</xdr:col>
      <xdr:colOff>86591</xdr:colOff>
      <xdr:row>43</xdr:row>
      <xdr:rowOff>43295</xdr:rowOff>
    </xdr:to>
    <xdr:cxnSp macro="">
      <xdr:nvCxnSpPr>
        <xdr:cNvPr id="128" name="直線コネクタ 127">
          <a:extLst>
            <a:ext uri="{FF2B5EF4-FFF2-40B4-BE49-F238E27FC236}">
              <a16:creationId xmlns:a16="http://schemas.microsoft.com/office/drawing/2014/main" id="{00000000-0008-0000-0B00-000080000000}"/>
            </a:ext>
          </a:extLst>
        </xdr:cNvPr>
        <xdr:cNvCxnSpPr/>
      </xdr:nvCxnSpPr>
      <xdr:spPr>
        <a:xfrm flipH="1" flipV="1">
          <a:off x="4146840" y="3803940"/>
          <a:ext cx="865" cy="1469446"/>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85725</xdr:colOff>
      <xdr:row>31</xdr:row>
      <xdr:rowOff>38100</xdr:rowOff>
    </xdr:from>
    <xdr:to>
      <xdr:col>11</xdr:col>
      <xdr:colOff>123826</xdr:colOff>
      <xdr:row>31</xdr:row>
      <xdr:rowOff>38101</xdr:rowOff>
    </xdr:to>
    <xdr:cxnSp macro="">
      <xdr:nvCxnSpPr>
        <xdr:cNvPr id="129" name="直線コネクタ 128">
          <a:extLst>
            <a:ext uri="{FF2B5EF4-FFF2-40B4-BE49-F238E27FC236}">
              <a16:creationId xmlns:a16="http://schemas.microsoft.com/office/drawing/2014/main" id="{00000000-0008-0000-0B00-000081000000}"/>
            </a:ext>
          </a:extLst>
        </xdr:cNvPr>
        <xdr:cNvCxnSpPr/>
      </xdr:nvCxnSpPr>
      <xdr:spPr>
        <a:xfrm>
          <a:off x="3181350" y="5238750"/>
          <a:ext cx="590551" cy="1"/>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130175</xdr:colOff>
      <xdr:row>30</xdr:row>
      <xdr:rowOff>79375</xdr:rowOff>
    </xdr:from>
    <xdr:to>
      <xdr:col>11</xdr:col>
      <xdr:colOff>134937</xdr:colOff>
      <xdr:row>31</xdr:row>
      <xdr:rowOff>65088</xdr:rowOff>
    </xdr:to>
    <xdr:cxnSp macro="">
      <xdr:nvCxnSpPr>
        <xdr:cNvPr id="143" name="直線コネクタ 142">
          <a:extLst>
            <a:ext uri="{FF2B5EF4-FFF2-40B4-BE49-F238E27FC236}">
              <a16:creationId xmlns:a16="http://schemas.microsoft.com/office/drawing/2014/main" id="{00000000-0008-0000-0B00-00008F000000}"/>
            </a:ext>
          </a:extLst>
        </xdr:cNvPr>
        <xdr:cNvCxnSpPr/>
      </xdr:nvCxnSpPr>
      <xdr:spPr>
        <a:xfrm flipV="1">
          <a:off x="4138613" y="5286375"/>
          <a:ext cx="4762" cy="112713"/>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33337</xdr:colOff>
      <xdr:row>30</xdr:row>
      <xdr:rowOff>63500</xdr:rowOff>
    </xdr:from>
    <xdr:to>
      <xdr:col>17</xdr:col>
      <xdr:colOff>230187</xdr:colOff>
      <xdr:row>32</xdr:row>
      <xdr:rowOff>120650</xdr:rowOff>
    </xdr:to>
    <xdr:cxnSp macro="">
      <xdr:nvCxnSpPr>
        <xdr:cNvPr id="151" name="直線コネクタ 150">
          <a:extLst>
            <a:ext uri="{FF2B5EF4-FFF2-40B4-BE49-F238E27FC236}">
              <a16:creationId xmlns:a16="http://schemas.microsoft.com/office/drawing/2014/main" id="{00000000-0008-0000-0B00-000097000000}"/>
            </a:ext>
          </a:extLst>
        </xdr:cNvPr>
        <xdr:cNvCxnSpPr/>
      </xdr:nvCxnSpPr>
      <xdr:spPr>
        <a:xfrm flipV="1">
          <a:off x="5153025" y="5270500"/>
          <a:ext cx="752475" cy="311150"/>
        </a:xfrm>
        <a:prstGeom prst="line">
          <a:avLst/>
        </a:prstGeom>
        <a:ln>
          <a:solidFill>
            <a:srgbClr val="FF66F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158750</xdr:colOff>
      <xdr:row>28</xdr:row>
      <xdr:rowOff>31750</xdr:rowOff>
    </xdr:from>
    <xdr:to>
      <xdr:col>11</xdr:col>
      <xdr:colOff>163512</xdr:colOff>
      <xdr:row>29</xdr:row>
      <xdr:rowOff>17463</xdr:rowOff>
    </xdr:to>
    <xdr:cxnSp macro="">
      <xdr:nvCxnSpPr>
        <xdr:cNvPr id="152" name="直線コネクタ 151">
          <a:extLst>
            <a:ext uri="{FF2B5EF4-FFF2-40B4-BE49-F238E27FC236}">
              <a16:creationId xmlns:a16="http://schemas.microsoft.com/office/drawing/2014/main" id="{00000000-0008-0000-0B00-000098000000}"/>
            </a:ext>
          </a:extLst>
        </xdr:cNvPr>
        <xdr:cNvCxnSpPr/>
      </xdr:nvCxnSpPr>
      <xdr:spPr>
        <a:xfrm flipV="1">
          <a:off x="4167188" y="4984750"/>
          <a:ext cx="4762" cy="112713"/>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twoCellAnchor>
    <xdr:from>
      <xdr:col>18</xdr:col>
      <xdr:colOff>238125</xdr:colOff>
      <xdr:row>23</xdr:row>
      <xdr:rowOff>31750</xdr:rowOff>
    </xdr:from>
    <xdr:to>
      <xdr:col>23</xdr:col>
      <xdr:colOff>7937</xdr:colOff>
      <xdr:row>29</xdr:row>
      <xdr:rowOff>79377</xdr:rowOff>
    </xdr:to>
    <xdr:cxnSp macro="">
      <xdr:nvCxnSpPr>
        <xdr:cNvPr id="154" name="直線コネクタ 153">
          <a:extLst>
            <a:ext uri="{FF2B5EF4-FFF2-40B4-BE49-F238E27FC236}">
              <a16:creationId xmlns:a16="http://schemas.microsoft.com/office/drawing/2014/main" id="{00000000-0008-0000-0B00-00009A000000}"/>
            </a:ext>
          </a:extLst>
        </xdr:cNvPr>
        <xdr:cNvCxnSpPr/>
      </xdr:nvCxnSpPr>
      <xdr:spPr>
        <a:xfrm flipV="1">
          <a:off x="6191250" y="4349750"/>
          <a:ext cx="1158875" cy="809627"/>
        </a:xfrm>
        <a:prstGeom prst="line">
          <a:avLst/>
        </a:prstGeom>
        <a:ln>
          <a:solidFill>
            <a:srgbClr val="FF66F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127000</xdr:colOff>
      <xdr:row>33</xdr:row>
      <xdr:rowOff>9526</xdr:rowOff>
    </xdr:from>
    <xdr:to>
      <xdr:col>14</xdr:col>
      <xdr:colOff>247650</xdr:colOff>
      <xdr:row>35</xdr:row>
      <xdr:rowOff>47625</xdr:rowOff>
    </xdr:to>
    <xdr:cxnSp macro="">
      <xdr:nvCxnSpPr>
        <xdr:cNvPr id="158" name="直線コネクタ 157">
          <a:extLst>
            <a:ext uri="{FF2B5EF4-FFF2-40B4-BE49-F238E27FC236}">
              <a16:creationId xmlns:a16="http://schemas.microsoft.com/office/drawing/2014/main" id="{00000000-0008-0000-0B00-00009E000000}"/>
            </a:ext>
          </a:extLst>
        </xdr:cNvPr>
        <xdr:cNvCxnSpPr/>
      </xdr:nvCxnSpPr>
      <xdr:spPr>
        <a:xfrm flipV="1">
          <a:off x="4691063" y="5597526"/>
          <a:ext cx="398462" cy="292099"/>
        </a:xfrm>
        <a:prstGeom prst="line">
          <a:avLst/>
        </a:prstGeom>
        <a:ln>
          <a:solidFill>
            <a:srgbClr val="FF66F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23812</xdr:colOff>
      <xdr:row>31</xdr:row>
      <xdr:rowOff>63500</xdr:rowOff>
    </xdr:from>
    <xdr:to>
      <xdr:col>18</xdr:col>
      <xdr:colOff>158750</xdr:colOff>
      <xdr:row>34</xdr:row>
      <xdr:rowOff>63500</xdr:rowOff>
    </xdr:to>
    <xdr:cxnSp macro="">
      <xdr:nvCxnSpPr>
        <xdr:cNvPr id="173" name="直線コネクタ 172">
          <a:extLst>
            <a:ext uri="{FF2B5EF4-FFF2-40B4-BE49-F238E27FC236}">
              <a16:creationId xmlns:a16="http://schemas.microsoft.com/office/drawing/2014/main" id="{00000000-0008-0000-0B00-0000AD000000}"/>
            </a:ext>
          </a:extLst>
        </xdr:cNvPr>
        <xdr:cNvCxnSpPr/>
      </xdr:nvCxnSpPr>
      <xdr:spPr>
        <a:xfrm flipV="1">
          <a:off x="5143500" y="5397500"/>
          <a:ext cx="968375" cy="381000"/>
        </a:xfrm>
        <a:prstGeom prst="line">
          <a:avLst/>
        </a:prstGeom>
        <a:ln>
          <a:solidFill>
            <a:srgbClr val="FF66F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182562</xdr:colOff>
      <xdr:row>34</xdr:row>
      <xdr:rowOff>63500</xdr:rowOff>
    </xdr:from>
    <xdr:to>
      <xdr:col>15</xdr:col>
      <xdr:colOff>15875</xdr:colOff>
      <xdr:row>36</xdr:row>
      <xdr:rowOff>87313</xdr:rowOff>
    </xdr:to>
    <xdr:cxnSp macro="">
      <xdr:nvCxnSpPr>
        <xdr:cNvPr id="174" name="直線コネクタ 173">
          <a:extLst>
            <a:ext uri="{FF2B5EF4-FFF2-40B4-BE49-F238E27FC236}">
              <a16:creationId xmlns:a16="http://schemas.microsoft.com/office/drawing/2014/main" id="{00000000-0008-0000-0B00-0000AE000000}"/>
            </a:ext>
          </a:extLst>
        </xdr:cNvPr>
        <xdr:cNvCxnSpPr/>
      </xdr:nvCxnSpPr>
      <xdr:spPr>
        <a:xfrm flipV="1">
          <a:off x="4746625" y="5778500"/>
          <a:ext cx="388938" cy="277813"/>
        </a:xfrm>
        <a:prstGeom prst="line">
          <a:avLst/>
        </a:prstGeom>
        <a:ln>
          <a:solidFill>
            <a:srgbClr val="FF66F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182563</xdr:colOff>
      <xdr:row>24</xdr:row>
      <xdr:rowOff>95251</xdr:rowOff>
    </xdr:from>
    <xdr:to>
      <xdr:col>23</xdr:col>
      <xdr:colOff>47625</xdr:colOff>
      <xdr:row>31</xdr:row>
      <xdr:rowOff>63500</xdr:rowOff>
    </xdr:to>
    <xdr:cxnSp macro="">
      <xdr:nvCxnSpPr>
        <xdr:cNvPr id="175" name="直線コネクタ 174">
          <a:extLst>
            <a:ext uri="{FF2B5EF4-FFF2-40B4-BE49-F238E27FC236}">
              <a16:creationId xmlns:a16="http://schemas.microsoft.com/office/drawing/2014/main" id="{00000000-0008-0000-0B00-0000AF000000}"/>
            </a:ext>
          </a:extLst>
        </xdr:cNvPr>
        <xdr:cNvCxnSpPr/>
      </xdr:nvCxnSpPr>
      <xdr:spPr>
        <a:xfrm flipV="1">
          <a:off x="6135688" y="4540251"/>
          <a:ext cx="1254125" cy="857249"/>
        </a:xfrm>
        <a:prstGeom prst="line">
          <a:avLst/>
        </a:prstGeom>
        <a:ln>
          <a:solidFill>
            <a:srgbClr val="FF66F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38100</xdr:colOff>
      <xdr:row>26</xdr:row>
      <xdr:rowOff>47625</xdr:rowOff>
    </xdr:from>
    <xdr:to>
      <xdr:col>11</xdr:col>
      <xdr:colOff>9525</xdr:colOff>
      <xdr:row>26</xdr:row>
      <xdr:rowOff>47626</xdr:rowOff>
    </xdr:to>
    <xdr:cxnSp macro="">
      <xdr:nvCxnSpPr>
        <xdr:cNvPr id="99" name="直線コネクタ 98">
          <a:extLst>
            <a:ext uri="{FF2B5EF4-FFF2-40B4-BE49-F238E27FC236}">
              <a16:creationId xmlns:a16="http://schemas.microsoft.com/office/drawing/2014/main" id="{00000000-0008-0000-0B00-000063000000}"/>
            </a:ext>
          </a:extLst>
        </xdr:cNvPr>
        <xdr:cNvCxnSpPr/>
      </xdr:nvCxnSpPr>
      <xdr:spPr>
        <a:xfrm>
          <a:off x="4095750" y="428625"/>
          <a:ext cx="800100" cy="1"/>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twoCellAnchor>
    <xdr:from>
      <xdr:col>18</xdr:col>
      <xdr:colOff>158750</xdr:colOff>
      <xdr:row>19</xdr:row>
      <xdr:rowOff>0</xdr:rowOff>
    </xdr:from>
    <xdr:to>
      <xdr:col>18</xdr:col>
      <xdr:colOff>158750</xdr:colOff>
      <xdr:row>23</xdr:row>
      <xdr:rowOff>47625</xdr:rowOff>
    </xdr:to>
    <xdr:cxnSp macro="">
      <xdr:nvCxnSpPr>
        <xdr:cNvPr id="104" name="直線コネクタ 103">
          <a:extLst>
            <a:ext uri="{FF2B5EF4-FFF2-40B4-BE49-F238E27FC236}">
              <a16:creationId xmlns:a16="http://schemas.microsoft.com/office/drawing/2014/main" id="{00000000-0008-0000-0B00-000068000000}"/>
            </a:ext>
          </a:extLst>
        </xdr:cNvPr>
        <xdr:cNvCxnSpPr/>
      </xdr:nvCxnSpPr>
      <xdr:spPr>
        <a:xfrm flipV="1">
          <a:off x="6326188" y="2286000"/>
          <a:ext cx="0" cy="5556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150813</xdr:colOff>
      <xdr:row>17</xdr:row>
      <xdr:rowOff>119062</xdr:rowOff>
    </xdr:from>
    <xdr:to>
      <xdr:col>21</xdr:col>
      <xdr:colOff>160338</xdr:colOff>
      <xdr:row>17</xdr:row>
      <xdr:rowOff>119062</xdr:rowOff>
    </xdr:to>
    <xdr:cxnSp macro="">
      <xdr:nvCxnSpPr>
        <xdr:cNvPr id="105" name="直線コネクタ 104">
          <a:extLst>
            <a:ext uri="{FF2B5EF4-FFF2-40B4-BE49-F238E27FC236}">
              <a16:creationId xmlns:a16="http://schemas.microsoft.com/office/drawing/2014/main" id="{00000000-0008-0000-0B00-000069000000}"/>
            </a:ext>
          </a:extLst>
        </xdr:cNvPr>
        <xdr:cNvCxnSpPr/>
      </xdr:nvCxnSpPr>
      <xdr:spPr>
        <a:xfrm flipH="1">
          <a:off x="6318251" y="2151062"/>
          <a:ext cx="84296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166688</xdr:colOff>
      <xdr:row>19</xdr:row>
      <xdr:rowOff>0</xdr:rowOff>
    </xdr:from>
    <xdr:to>
      <xdr:col>21</xdr:col>
      <xdr:colOff>176213</xdr:colOff>
      <xdr:row>19</xdr:row>
      <xdr:rowOff>0</xdr:rowOff>
    </xdr:to>
    <xdr:cxnSp macro="">
      <xdr:nvCxnSpPr>
        <xdr:cNvPr id="106" name="直線コネクタ 105">
          <a:extLst>
            <a:ext uri="{FF2B5EF4-FFF2-40B4-BE49-F238E27FC236}">
              <a16:creationId xmlns:a16="http://schemas.microsoft.com/office/drawing/2014/main" id="{00000000-0008-0000-0B00-00006A000000}"/>
            </a:ext>
          </a:extLst>
        </xdr:cNvPr>
        <xdr:cNvCxnSpPr/>
      </xdr:nvCxnSpPr>
      <xdr:spPr>
        <a:xfrm flipH="1">
          <a:off x="6334126" y="2286000"/>
          <a:ext cx="84296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7938</xdr:colOff>
      <xdr:row>19</xdr:row>
      <xdr:rowOff>111125</xdr:rowOff>
    </xdr:from>
    <xdr:to>
      <xdr:col>9</xdr:col>
      <xdr:colOff>7938</xdr:colOff>
      <xdr:row>22</xdr:row>
      <xdr:rowOff>119063</xdr:rowOff>
    </xdr:to>
    <xdr:cxnSp macro="">
      <xdr:nvCxnSpPr>
        <xdr:cNvPr id="126" name="直線コネクタ 125">
          <a:extLst>
            <a:ext uri="{FF2B5EF4-FFF2-40B4-BE49-F238E27FC236}">
              <a16:creationId xmlns:a16="http://schemas.microsoft.com/office/drawing/2014/main" id="{00000000-0008-0000-0B00-00007E000000}"/>
            </a:ext>
          </a:extLst>
        </xdr:cNvPr>
        <xdr:cNvCxnSpPr/>
      </xdr:nvCxnSpPr>
      <xdr:spPr>
        <a:xfrm>
          <a:off x="3675063" y="2524125"/>
          <a:ext cx="0" cy="38893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269875</xdr:colOff>
      <xdr:row>22</xdr:row>
      <xdr:rowOff>103188</xdr:rowOff>
    </xdr:from>
    <xdr:to>
      <xdr:col>11</xdr:col>
      <xdr:colOff>96837</xdr:colOff>
      <xdr:row>22</xdr:row>
      <xdr:rowOff>107952</xdr:rowOff>
    </xdr:to>
    <xdr:cxnSp macro="">
      <xdr:nvCxnSpPr>
        <xdr:cNvPr id="130" name="直線コネクタ 129">
          <a:extLst>
            <a:ext uri="{FF2B5EF4-FFF2-40B4-BE49-F238E27FC236}">
              <a16:creationId xmlns:a16="http://schemas.microsoft.com/office/drawing/2014/main" id="{00000000-0008-0000-0B00-000082000000}"/>
            </a:ext>
          </a:extLst>
        </xdr:cNvPr>
        <xdr:cNvCxnSpPr/>
      </xdr:nvCxnSpPr>
      <xdr:spPr>
        <a:xfrm>
          <a:off x="3659188" y="2897188"/>
          <a:ext cx="660399"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31750</xdr:colOff>
      <xdr:row>19</xdr:row>
      <xdr:rowOff>15875</xdr:rowOff>
    </xdr:from>
    <xdr:to>
      <xdr:col>11</xdr:col>
      <xdr:colOff>127000</xdr:colOff>
      <xdr:row>19</xdr:row>
      <xdr:rowOff>119063</xdr:rowOff>
    </xdr:to>
    <xdr:cxnSp macro="">
      <xdr:nvCxnSpPr>
        <xdr:cNvPr id="131" name="直線コネクタ 130">
          <a:extLst>
            <a:ext uri="{FF2B5EF4-FFF2-40B4-BE49-F238E27FC236}">
              <a16:creationId xmlns:a16="http://schemas.microsoft.com/office/drawing/2014/main" id="{00000000-0008-0000-0B00-000083000000}"/>
            </a:ext>
          </a:extLst>
        </xdr:cNvPr>
        <xdr:cNvCxnSpPr/>
      </xdr:nvCxnSpPr>
      <xdr:spPr>
        <a:xfrm flipV="1">
          <a:off x="3698875" y="2428875"/>
          <a:ext cx="650875" cy="1031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103188</xdr:colOff>
      <xdr:row>19</xdr:row>
      <xdr:rowOff>7938</xdr:rowOff>
    </xdr:from>
    <xdr:to>
      <xdr:col>11</xdr:col>
      <xdr:colOff>119063</xdr:colOff>
      <xdr:row>22</xdr:row>
      <xdr:rowOff>103188</xdr:rowOff>
    </xdr:to>
    <xdr:cxnSp macro="">
      <xdr:nvCxnSpPr>
        <xdr:cNvPr id="132" name="直線コネクタ 131">
          <a:extLst>
            <a:ext uri="{FF2B5EF4-FFF2-40B4-BE49-F238E27FC236}">
              <a16:creationId xmlns:a16="http://schemas.microsoft.com/office/drawing/2014/main" id="{00000000-0008-0000-0B00-000084000000}"/>
            </a:ext>
          </a:extLst>
        </xdr:cNvPr>
        <xdr:cNvCxnSpPr/>
      </xdr:nvCxnSpPr>
      <xdr:spPr>
        <a:xfrm flipH="1">
          <a:off x="4325938" y="2420938"/>
          <a:ext cx="15875" cy="4762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8659</xdr:colOff>
      <xdr:row>42</xdr:row>
      <xdr:rowOff>43294</xdr:rowOff>
    </xdr:from>
    <xdr:to>
      <xdr:col>24</xdr:col>
      <xdr:colOff>109105</xdr:colOff>
      <xdr:row>43</xdr:row>
      <xdr:rowOff>25976</xdr:rowOff>
    </xdr:to>
    <xdr:sp macro="" textlink="">
      <xdr:nvSpPr>
        <xdr:cNvPr id="108" name="台形 107">
          <a:extLst>
            <a:ext uri="{FF2B5EF4-FFF2-40B4-BE49-F238E27FC236}">
              <a16:creationId xmlns:a16="http://schemas.microsoft.com/office/drawing/2014/main" id="{00000000-0008-0000-0B00-00006C000000}"/>
            </a:ext>
          </a:extLst>
        </xdr:cNvPr>
        <xdr:cNvSpPr/>
      </xdr:nvSpPr>
      <xdr:spPr>
        <a:xfrm>
          <a:off x="7949045" y="5152158"/>
          <a:ext cx="377537" cy="103909"/>
        </a:xfrm>
        <a:prstGeom prst="trapezoid">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29</xdr:col>
      <xdr:colOff>17318</xdr:colOff>
      <xdr:row>42</xdr:row>
      <xdr:rowOff>112568</xdr:rowOff>
    </xdr:from>
    <xdr:to>
      <xdr:col>33</xdr:col>
      <xdr:colOff>138545</xdr:colOff>
      <xdr:row>51</xdr:row>
      <xdr:rowOff>25977</xdr:rowOff>
    </xdr:to>
    <xdr:sp macro="" textlink="">
      <xdr:nvSpPr>
        <xdr:cNvPr id="112" name="円弧 111">
          <a:extLst>
            <a:ext uri="{FF2B5EF4-FFF2-40B4-BE49-F238E27FC236}">
              <a16:creationId xmlns:a16="http://schemas.microsoft.com/office/drawing/2014/main" id="{00000000-0008-0000-0B00-000070000000}"/>
            </a:ext>
          </a:extLst>
        </xdr:cNvPr>
        <xdr:cNvSpPr/>
      </xdr:nvSpPr>
      <xdr:spPr>
        <a:xfrm>
          <a:off x="9620250" y="5221432"/>
          <a:ext cx="1229590" cy="1004454"/>
        </a:xfrm>
        <a:prstGeom prst="arc">
          <a:avLst>
            <a:gd name="adj1" fmla="val 16200000"/>
            <a:gd name="adj2" fmla="val 15233195"/>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161059</xdr:colOff>
      <xdr:row>33</xdr:row>
      <xdr:rowOff>99579</xdr:rowOff>
    </xdr:from>
    <xdr:to>
      <xdr:col>32</xdr:col>
      <xdr:colOff>109971</xdr:colOff>
      <xdr:row>41</xdr:row>
      <xdr:rowOff>27709</xdr:rowOff>
    </xdr:to>
    <xdr:sp macro="" textlink="">
      <xdr:nvSpPr>
        <xdr:cNvPr id="113" name="円弧 112">
          <a:extLst>
            <a:ext uri="{FF2B5EF4-FFF2-40B4-BE49-F238E27FC236}">
              <a16:creationId xmlns:a16="http://schemas.microsoft.com/office/drawing/2014/main" id="{00000000-0008-0000-0B00-000071000000}"/>
            </a:ext>
          </a:extLst>
        </xdr:cNvPr>
        <xdr:cNvSpPr/>
      </xdr:nvSpPr>
      <xdr:spPr>
        <a:xfrm>
          <a:off x="9466984" y="4128654"/>
          <a:ext cx="1053812" cy="918730"/>
        </a:xfrm>
        <a:prstGeom prst="arc">
          <a:avLst>
            <a:gd name="adj1" fmla="val 16200000"/>
            <a:gd name="adj2" fmla="val 15233195"/>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6</xdr:col>
      <xdr:colOff>231322</xdr:colOff>
      <xdr:row>0</xdr:row>
      <xdr:rowOff>0</xdr:rowOff>
    </xdr:from>
    <xdr:ext cx="721178" cy="476250"/>
    <xdr:sp macro="" textlink="">
      <xdr:nvSpPr>
        <xdr:cNvPr id="2" name="テキスト ボックス 1">
          <a:extLst>
            <a:ext uri="{FF2B5EF4-FFF2-40B4-BE49-F238E27FC236}">
              <a16:creationId xmlns:a16="http://schemas.microsoft.com/office/drawing/2014/main" id="{324A431D-3CBC-463C-9D50-FB0D8CBBBA99}"/>
            </a:ext>
          </a:extLst>
        </xdr:cNvPr>
        <xdr:cNvSpPr txBox="1"/>
      </xdr:nvSpPr>
      <xdr:spPr>
        <a:xfrm>
          <a:off x="4772842" y="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17</xdr:col>
      <xdr:colOff>190500</xdr:colOff>
      <xdr:row>0</xdr:row>
      <xdr:rowOff>0</xdr:rowOff>
    </xdr:from>
    <xdr:ext cx="1374322" cy="381000"/>
    <xdr:sp macro="" textlink="">
      <xdr:nvSpPr>
        <xdr:cNvPr id="3" name="テキスト ボックス 2">
          <a:extLst>
            <a:ext uri="{FF2B5EF4-FFF2-40B4-BE49-F238E27FC236}">
              <a16:creationId xmlns:a16="http://schemas.microsoft.com/office/drawing/2014/main" id="{67DAD575-217C-4D5E-A37C-2F4C9DF5292C}"/>
            </a:ext>
          </a:extLst>
        </xdr:cNvPr>
        <xdr:cNvSpPr txBox="1"/>
      </xdr:nvSpPr>
      <xdr:spPr>
        <a:xfrm>
          <a:off x="1360932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17</xdr:col>
      <xdr:colOff>190500</xdr:colOff>
      <xdr:row>0</xdr:row>
      <xdr:rowOff>0</xdr:rowOff>
    </xdr:from>
    <xdr:ext cx="1374322" cy="381000"/>
    <xdr:sp macro="" textlink="">
      <xdr:nvSpPr>
        <xdr:cNvPr id="4" name="テキスト ボックス 3">
          <a:extLst>
            <a:ext uri="{FF2B5EF4-FFF2-40B4-BE49-F238E27FC236}">
              <a16:creationId xmlns:a16="http://schemas.microsoft.com/office/drawing/2014/main" id="{BA21CA36-2EC2-4354-BF53-0C297DF2E9E9}"/>
            </a:ext>
          </a:extLst>
        </xdr:cNvPr>
        <xdr:cNvSpPr txBox="1"/>
      </xdr:nvSpPr>
      <xdr:spPr>
        <a:xfrm>
          <a:off x="1360932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19</xdr:col>
      <xdr:colOff>190500</xdr:colOff>
      <xdr:row>0</xdr:row>
      <xdr:rowOff>0</xdr:rowOff>
    </xdr:from>
    <xdr:ext cx="1374322" cy="381000"/>
    <xdr:sp macro="" textlink="">
      <xdr:nvSpPr>
        <xdr:cNvPr id="5" name="テキスト ボックス 4">
          <a:extLst>
            <a:ext uri="{FF2B5EF4-FFF2-40B4-BE49-F238E27FC236}">
              <a16:creationId xmlns:a16="http://schemas.microsoft.com/office/drawing/2014/main" id="{49263ABF-7150-45F3-9B46-FA11D282B31A}"/>
            </a:ext>
          </a:extLst>
        </xdr:cNvPr>
        <xdr:cNvSpPr txBox="1"/>
      </xdr:nvSpPr>
      <xdr:spPr>
        <a:xfrm>
          <a:off x="1495044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19</xdr:col>
      <xdr:colOff>190500</xdr:colOff>
      <xdr:row>0</xdr:row>
      <xdr:rowOff>0</xdr:rowOff>
    </xdr:from>
    <xdr:ext cx="1374322" cy="381000"/>
    <xdr:sp macro="" textlink="">
      <xdr:nvSpPr>
        <xdr:cNvPr id="6" name="テキスト ボックス 5">
          <a:extLst>
            <a:ext uri="{FF2B5EF4-FFF2-40B4-BE49-F238E27FC236}">
              <a16:creationId xmlns:a16="http://schemas.microsoft.com/office/drawing/2014/main" id="{1386FFB5-E2F6-4922-AB52-0BBDDD7E5B14}"/>
            </a:ext>
          </a:extLst>
        </xdr:cNvPr>
        <xdr:cNvSpPr txBox="1"/>
      </xdr:nvSpPr>
      <xdr:spPr>
        <a:xfrm>
          <a:off x="1495044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1</xdr:row>
      <xdr:rowOff>0</xdr:rowOff>
    </xdr:from>
    <xdr:ext cx="721178" cy="476250"/>
    <xdr:sp macro="" textlink="">
      <xdr:nvSpPr>
        <xdr:cNvPr id="7" name="テキスト ボックス 6">
          <a:extLst>
            <a:ext uri="{FF2B5EF4-FFF2-40B4-BE49-F238E27FC236}">
              <a16:creationId xmlns:a16="http://schemas.microsoft.com/office/drawing/2014/main" id="{82931D1D-498E-4F79-9D6F-0E369D1714AA}"/>
            </a:ext>
          </a:extLst>
        </xdr:cNvPr>
        <xdr:cNvSpPr txBox="1"/>
      </xdr:nvSpPr>
      <xdr:spPr>
        <a:xfrm>
          <a:off x="343172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0</xdr:row>
      <xdr:rowOff>0</xdr:rowOff>
    </xdr:from>
    <xdr:ext cx="721178" cy="476250"/>
    <xdr:sp macro="" textlink="">
      <xdr:nvSpPr>
        <xdr:cNvPr id="8" name="テキスト ボックス 7">
          <a:extLst>
            <a:ext uri="{FF2B5EF4-FFF2-40B4-BE49-F238E27FC236}">
              <a16:creationId xmlns:a16="http://schemas.microsoft.com/office/drawing/2014/main" id="{AB01ED25-81F4-4853-9E27-71A161DD9ABA}"/>
            </a:ext>
          </a:extLst>
        </xdr:cNvPr>
        <xdr:cNvSpPr txBox="1"/>
      </xdr:nvSpPr>
      <xdr:spPr>
        <a:xfrm>
          <a:off x="4102282" y="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1</xdr:row>
      <xdr:rowOff>0</xdr:rowOff>
    </xdr:from>
    <xdr:ext cx="721178" cy="476250"/>
    <xdr:sp macro="" textlink="">
      <xdr:nvSpPr>
        <xdr:cNvPr id="9" name="テキスト ボックス 8">
          <a:extLst>
            <a:ext uri="{FF2B5EF4-FFF2-40B4-BE49-F238E27FC236}">
              <a16:creationId xmlns:a16="http://schemas.microsoft.com/office/drawing/2014/main" id="{F32EC556-4DE0-4A70-B731-F630FE8446B6}"/>
            </a:ext>
          </a:extLst>
        </xdr:cNvPr>
        <xdr:cNvSpPr txBox="1"/>
      </xdr:nvSpPr>
      <xdr:spPr>
        <a:xfrm>
          <a:off x="343172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17</xdr:col>
      <xdr:colOff>190500</xdr:colOff>
      <xdr:row>0</xdr:row>
      <xdr:rowOff>0</xdr:rowOff>
    </xdr:from>
    <xdr:ext cx="1374322" cy="381000"/>
    <xdr:sp macro="" textlink="">
      <xdr:nvSpPr>
        <xdr:cNvPr id="10" name="テキスト ボックス 9">
          <a:extLst>
            <a:ext uri="{FF2B5EF4-FFF2-40B4-BE49-F238E27FC236}">
              <a16:creationId xmlns:a16="http://schemas.microsoft.com/office/drawing/2014/main" id="{F7506709-DE0C-4AB0-8410-B8007A7CB06E}"/>
            </a:ext>
          </a:extLst>
        </xdr:cNvPr>
        <xdr:cNvSpPr txBox="1"/>
      </xdr:nvSpPr>
      <xdr:spPr>
        <a:xfrm>
          <a:off x="1360932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17</xdr:col>
      <xdr:colOff>190500</xdr:colOff>
      <xdr:row>0</xdr:row>
      <xdr:rowOff>0</xdr:rowOff>
    </xdr:from>
    <xdr:ext cx="1374322" cy="381000"/>
    <xdr:sp macro="" textlink="">
      <xdr:nvSpPr>
        <xdr:cNvPr id="11" name="テキスト ボックス 10">
          <a:extLst>
            <a:ext uri="{FF2B5EF4-FFF2-40B4-BE49-F238E27FC236}">
              <a16:creationId xmlns:a16="http://schemas.microsoft.com/office/drawing/2014/main" id="{72048AFE-03E5-41A6-B337-FC19278299A6}"/>
            </a:ext>
          </a:extLst>
        </xdr:cNvPr>
        <xdr:cNvSpPr txBox="1"/>
      </xdr:nvSpPr>
      <xdr:spPr>
        <a:xfrm>
          <a:off x="1360932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19</xdr:col>
      <xdr:colOff>190500</xdr:colOff>
      <xdr:row>0</xdr:row>
      <xdr:rowOff>0</xdr:rowOff>
    </xdr:from>
    <xdr:ext cx="1374322" cy="381000"/>
    <xdr:sp macro="" textlink="">
      <xdr:nvSpPr>
        <xdr:cNvPr id="12" name="テキスト ボックス 11">
          <a:extLst>
            <a:ext uri="{FF2B5EF4-FFF2-40B4-BE49-F238E27FC236}">
              <a16:creationId xmlns:a16="http://schemas.microsoft.com/office/drawing/2014/main" id="{C2E95BF0-3DDC-4903-822F-D9A6DBE30DC4}"/>
            </a:ext>
          </a:extLst>
        </xdr:cNvPr>
        <xdr:cNvSpPr txBox="1"/>
      </xdr:nvSpPr>
      <xdr:spPr>
        <a:xfrm>
          <a:off x="1495044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19</xdr:col>
      <xdr:colOff>190500</xdr:colOff>
      <xdr:row>0</xdr:row>
      <xdr:rowOff>0</xdr:rowOff>
    </xdr:from>
    <xdr:ext cx="1374322" cy="381000"/>
    <xdr:sp macro="" textlink="">
      <xdr:nvSpPr>
        <xdr:cNvPr id="13" name="テキスト ボックス 12">
          <a:extLst>
            <a:ext uri="{FF2B5EF4-FFF2-40B4-BE49-F238E27FC236}">
              <a16:creationId xmlns:a16="http://schemas.microsoft.com/office/drawing/2014/main" id="{20C73987-4EEB-4D39-B9C5-0977DC75E905}"/>
            </a:ext>
          </a:extLst>
        </xdr:cNvPr>
        <xdr:cNvSpPr txBox="1"/>
      </xdr:nvSpPr>
      <xdr:spPr>
        <a:xfrm>
          <a:off x="1495044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1</xdr:row>
      <xdr:rowOff>0</xdr:rowOff>
    </xdr:from>
    <xdr:ext cx="721178" cy="476250"/>
    <xdr:sp macro="" textlink="">
      <xdr:nvSpPr>
        <xdr:cNvPr id="14" name="テキスト ボックス 13">
          <a:extLst>
            <a:ext uri="{FF2B5EF4-FFF2-40B4-BE49-F238E27FC236}">
              <a16:creationId xmlns:a16="http://schemas.microsoft.com/office/drawing/2014/main" id="{B5B50291-7353-4DB1-814D-9C5C5627F61D}"/>
            </a:ext>
          </a:extLst>
        </xdr:cNvPr>
        <xdr:cNvSpPr txBox="1"/>
      </xdr:nvSpPr>
      <xdr:spPr>
        <a:xfrm>
          <a:off x="343172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0</xdr:row>
      <xdr:rowOff>0</xdr:rowOff>
    </xdr:from>
    <xdr:ext cx="721178" cy="476250"/>
    <xdr:sp macro="" textlink="">
      <xdr:nvSpPr>
        <xdr:cNvPr id="15" name="テキスト ボックス 14">
          <a:extLst>
            <a:ext uri="{FF2B5EF4-FFF2-40B4-BE49-F238E27FC236}">
              <a16:creationId xmlns:a16="http://schemas.microsoft.com/office/drawing/2014/main" id="{78C52C96-0D7C-4039-8C71-49ABF0D929EF}"/>
            </a:ext>
          </a:extLst>
        </xdr:cNvPr>
        <xdr:cNvSpPr txBox="1"/>
      </xdr:nvSpPr>
      <xdr:spPr>
        <a:xfrm>
          <a:off x="4102282" y="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1</xdr:row>
      <xdr:rowOff>0</xdr:rowOff>
    </xdr:from>
    <xdr:ext cx="721178" cy="476250"/>
    <xdr:sp macro="" textlink="">
      <xdr:nvSpPr>
        <xdr:cNvPr id="16" name="テキスト ボックス 15">
          <a:extLst>
            <a:ext uri="{FF2B5EF4-FFF2-40B4-BE49-F238E27FC236}">
              <a16:creationId xmlns:a16="http://schemas.microsoft.com/office/drawing/2014/main" id="{9CFAE05F-1FA6-4D7C-91FB-34BE83504B0D}"/>
            </a:ext>
          </a:extLst>
        </xdr:cNvPr>
        <xdr:cNvSpPr txBox="1"/>
      </xdr:nvSpPr>
      <xdr:spPr>
        <a:xfrm>
          <a:off x="343172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17</xdr:col>
      <xdr:colOff>190500</xdr:colOff>
      <xdr:row>0</xdr:row>
      <xdr:rowOff>0</xdr:rowOff>
    </xdr:from>
    <xdr:ext cx="1374322" cy="381000"/>
    <xdr:sp macro="" textlink="">
      <xdr:nvSpPr>
        <xdr:cNvPr id="17" name="テキスト ボックス 16">
          <a:extLst>
            <a:ext uri="{FF2B5EF4-FFF2-40B4-BE49-F238E27FC236}">
              <a16:creationId xmlns:a16="http://schemas.microsoft.com/office/drawing/2014/main" id="{0174BA77-81BC-42B1-9D22-E57BC45F7CD5}"/>
            </a:ext>
          </a:extLst>
        </xdr:cNvPr>
        <xdr:cNvSpPr txBox="1"/>
      </xdr:nvSpPr>
      <xdr:spPr>
        <a:xfrm>
          <a:off x="1360932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17</xdr:col>
      <xdr:colOff>190500</xdr:colOff>
      <xdr:row>0</xdr:row>
      <xdr:rowOff>0</xdr:rowOff>
    </xdr:from>
    <xdr:ext cx="1374322" cy="381000"/>
    <xdr:sp macro="" textlink="">
      <xdr:nvSpPr>
        <xdr:cNvPr id="18" name="テキスト ボックス 17">
          <a:extLst>
            <a:ext uri="{FF2B5EF4-FFF2-40B4-BE49-F238E27FC236}">
              <a16:creationId xmlns:a16="http://schemas.microsoft.com/office/drawing/2014/main" id="{2A8CCA61-CDE7-4DF2-AEB5-6B7C56338E13}"/>
            </a:ext>
          </a:extLst>
        </xdr:cNvPr>
        <xdr:cNvSpPr txBox="1"/>
      </xdr:nvSpPr>
      <xdr:spPr>
        <a:xfrm>
          <a:off x="1360932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19</xdr:col>
      <xdr:colOff>190500</xdr:colOff>
      <xdr:row>0</xdr:row>
      <xdr:rowOff>0</xdr:rowOff>
    </xdr:from>
    <xdr:ext cx="1374322" cy="381000"/>
    <xdr:sp macro="" textlink="">
      <xdr:nvSpPr>
        <xdr:cNvPr id="19" name="テキスト ボックス 18">
          <a:extLst>
            <a:ext uri="{FF2B5EF4-FFF2-40B4-BE49-F238E27FC236}">
              <a16:creationId xmlns:a16="http://schemas.microsoft.com/office/drawing/2014/main" id="{18E429CC-CB03-4661-AACF-6638C4C2B153}"/>
            </a:ext>
          </a:extLst>
        </xdr:cNvPr>
        <xdr:cNvSpPr txBox="1"/>
      </xdr:nvSpPr>
      <xdr:spPr>
        <a:xfrm>
          <a:off x="1495044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19</xdr:col>
      <xdr:colOff>190500</xdr:colOff>
      <xdr:row>0</xdr:row>
      <xdr:rowOff>0</xdr:rowOff>
    </xdr:from>
    <xdr:ext cx="1374322" cy="381000"/>
    <xdr:sp macro="" textlink="">
      <xdr:nvSpPr>
        <xdr:cNvPr id="20" name="テキスト ボックス 19">
          <a:extLst>
            <a:ext uri="{FF2B5EF4-FFF2-40B4-BE49-F238E27FC236}">
              <a16:creationId xmlns:a16="http://schemas.microsoft.com/office/drawing/2014/main" id="{A1E3A0DD-FB86-411F-B619-12B08E25884B}"/>
            </a:ext>
          </a:extLst>
        </xdr:cNvPr>
        <xdr:cNvSpPr txBox="1"/>
      </xdr:nvSpPr>
      <xdr:spPr>
        <a:xfrm>
          <a:off x="1495044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1</xdr:row>
      <xdr:rowOff>0</xdr:rowOff>
    </xdr:from>
    <xdr:ext cx="721178" cy="476250"/>
    <xdr:sp macro="" textlink="">
      <xdr:nvSpPr>
        <xdr:cNvPr id="21" name="テキスト ボックス 20">
          <a:extLst>
            <a:ext uri="{FF2B5EF4-FFF2-40B4-BE49-F238E27FC236}">
              <a16:creationId xmlns:a16="http://schemas.microsoft.com/office/drawing/2014/main" id="{26D855F1-A4B6-42B7-B807-A62335543713}"/>
            </a:ext>
          </a:extLst>
        </xdr:cNvPr>
        <xdr:cNvSpPr txBox="1"/>
      </xdr:nvSpPr>
      <xdr:spPr>
        <a:xfrm>
          <a:off x="343172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0</xdr:row>
      <xdr:rowOff>0</xdr:rowOff>
    </xdr:from>
    <xdr:ext cx="721178" cy="476250"/>
    <xdr:sp macro="" textlink="">
      <xdr:nvSpPr>
        <xdr:cNvPr id="22" name="テキスト ボックス 21">
          <a:extLst>
            <a:ext uri="{FF2B5EF4-FFF2-40B4-BE49-F238E27FC236}">
              <a16:creationId xmlns:a16="http://schemas.microsoft.com/office/drawing/2014/main" id="{F8ECE74F-7A73-4823-8F9A-E5442D84BC33}"/>
            </a:ext>
          </a:extLst>
        </xdr:cNvPr>
        <xdr:cNvSpPr txBox="1"/>
      </xdr:nvSpPr>
      <xdr:spPr>
        <a:xfrm>
          <a:off x="4102282" y="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1</xdr:row>
      <xdr:rowOff>0</xdr:rowOff>
    </xdr:from>
    <xdr:ext cx="721178" cy="476250"/>
    <xdr:sp macro="" textlink="">
      <xdr:nvSpPr>
        <xdr:cNvPr id="23" name="テキスト ボックス 22">
          <a:extLst>
            <a:ext uri="{FF2B5EF4-FFF2-40B4-BE49-F238E27FC236}">
              <a16:creationId xmlns:a16="http://schemas.microsoft.com/office/drawing/2014/main" id="{96B78F3B-4495-43D1-BB24-C1201C32CFE8}"/>
            </a:ext>
          </a:extLst>
        </xdr:cNvPr>
        <xdr:cNvSpPr txBox="1"/>
      </xdr:nvSpPr>
      <xdr:spPr>
        <a:xfrm>
          <a:off x="343172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17</xdr:col>
      <xdr:colOff>190500</xdr:colOff>
      <xdr:row>0</xdr:row>
      <xdr:rowOff>0</xdr:rowOff>
    </xdr:from>
    <xdr:ext cx="1374322" cy="381000"/>
    <xdr:sp macro="" textlink="">
      <xdr:nvSpPr>
        <xdr:cNvPr id="24" name="テキスト ボックス 23">
          <a:extLst>
            <a:ext uri="{FF2B5EF4-FFF2-40B4-BE49-F238E27FC236}">
              <a16:creationId xmlns:a16="http://schemas.microsoft.com/office/drawing/2014/main" id="{ABE78128-A9A9-4CD1-8716-1E056BAA00F4}"/>
            </a:ext>
          </a:extLst>
        </xdr:cNvPr>
        <xdr:cNvSpPr txBox="1"/>
      </xdr:nvSpPr>
      <xdr:spPr>
        <a:xfrm>
          <a:off x="1360932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17</xdr:col>
      <xdr:colOff>190500</xdr:colOff>
      <xdr:row>0</xdr:row>
      <xdr:rowOff>0</xdr:rowOff>
    </xdr:from>
    <xdr:ext cx="1374322" cy="381000"/>
    <xdr:sp macro="" textlink="">
      <xdr:nvSpPr>
        <xdr:cNvPr id="25" name="テキスト ボックス 24">
          <a:extLst>
            <a:ext uri="{FF2B5EF4-FFF2-40B4-BE49-F238E27FC236}">
              <a16:creationId xmlns:a16="http://schemas.microsoft.com/office/drawing/2014/main" id="{4D803E7C-6C9E-4847-AAD1-A9A2E4A042BE}"/>
            </a:ext>
          </a:extLst>
        </xdr:cNvPr>
        <xdr:cNvSpPr txBox="1"/>
      </xdr:nvSpPr>
      <xdr:spPr>
        <a:xfrm>
          <a:off x="1360932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19</xdr:col>
      <xdr:colOff>190500</xdr:colOff>
      <xdr:row>0</xdr:row>
      <xdr:rowOff>0</xdr:rowOff>
    </xdr:from>
    <xdr:ext cx="1374322" cy="381000"/>
    <xdr:sp macro="" textlink="">
      <xdr:nvSpPr>
        <xdr:cNvPr id="26" name="テキスト ボックス 25">
          <a:extLst>
            <a:ext uri="{FF2B5EF4-FFF2-40B4-BE49-F238E27FC236}">
              <a16:creationId xmlns:a16="http://schemas.microsoft.com/office/drawing/2014/main" id="{B9D85B05-68EF-4717-BBFB-46EDFD4E4862}"/>
            </a:ext>
          </a:extLst>
        </xdr:cNvPr>
        <xdr:cNvSpPr txBox="1"/>
      </xdr:nvSpPr>
      <xdr:spPr>
        <a:xfrm>
          <a:off x="1495044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19</xdr:col>
      <xdr:colOff>190500</xdr:colOff>
      <xdr:row>0</xdr:row>
      <xdr:rowOff>0</xdr:rowOff>
    </xdr:from>
    <xdr:ext cx="1374322" cy="381000"/>
    <xdr:sp macro="" textlink="">
      <xdr:nvSpPr>
        <xdr:cNvPr id="27" name="テキスト ボックス 26">
          <a:extLst>
            <a:ext uri="{FF2B5EF4-FFF2-40B4-BE49-F238E27FC236}">
              <a16:creationId xmlns:a16="http://schemas.microsoft.com/office/drawing/2014/main" id="{E3E114FA-4A9C-4A01-A33D-16AB0664D5F9}"/>
            </a:ext>
          </a:extLst>
        </xdr:cNvPr>
        <xdr:cNvSpPr txBox="1"/>
      </xdr:nvSpPr>
      <xdr:spPr>
        <a:xfrm>
          <a:off x="1495044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1</xdr:row>
      <xdr:rowOff>0</xdr:rowOff>
    </xdr:from>
    <xdr:ext cx="721178" cy="476250"/>
    <xdr:sp macro="" textlink="">
      <xdr:nvSpPr>
        <xdr:cNvPr id="28" name="テキスト ボックス 27">
          <a:extLst>
            <a:ext uri="{FF2B5EF4-FFF2-40B4-BE49-F238E27FC236}">
              <a16:creationId xmlns:a16="http://schemas.microsoft.com/office/drawing/2014/main" id="{F8BECEDD-1E03-4EDC-90CC-F26A6B6B08EE}"/>
            </a:ext>
          </a:extLst>
        </xdr:cNvPr>
        <xdr:cNvSpPr txBox="1"/>
      </xdr:nvSpPr>
      <xdr:spPr>
        <a:xfrm>
          <a:off x="343172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0</xdr:row>
      <xdr:rowOff>0</xdr:rowOff>
    </xdr:from>
    <xdr:ext cx="721178" cy="476250"/>
    <xdr:sp macro="" textlink="">
      <xdr:nvSpPr>
        <xdr:cNvPr id="29" name="テキスト ボックス 28">
          <a:extLst>
            <a:ext uri="{FF2B5EF4-FFF2-40B4-BE49-F238E27FC236}">
              <a16:creationId xmlns:a16="http://schemas.microsoft.com/office/drawing/2014/main" id="{9E6C1AE0-929D-4704-996F-EEF50AAADAC7}"/>
            </a:ext>
          </a:extLst>
        </xdr:cNvPr>
        <xdr:cNvSpPr txBox="1"/>
      </xdr:nvSpPr>
      <xdr:spPr>
        <a:xfrm>
          <a:off x="4102282" y="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6</xdr:col>
      <xdr:colOff>231322</xdr:colOff>
      <xdr:row>0</xdr:row>
      <xdr:rowOff>0</xdr:rowOff>
    </xdr:from>
    <xdr:ext cx="721178" cy="476250"/>
    <xdr:sp macro="" textlink="">
      <xdr:nvSpPr>
        <xdr:cNvPr id="30" name="テキスト ボックス 29">
          <a:extLst>
            <a:ext uri="{FF2B5EF4-FFF2-40B4-BE49-F238E27FC236}">
              <a16:creationId xmlns:a16="http://schemas.microsoft.com/office/drawing/2014/main" id="{A2430E3F-6FC3-4E79-91CD-1DCEAE61C838}"/>
            </a:ext>
          </a:extLst>
        </xdr:cNvPr>
        <xdr:cNvSpPr txBox="1"/>
      </xdr:nvSpPr>
      <xdr:spPr>
        <a:xfrm>
          <a:off x="4772842" y="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17</xdr:col>
      <xdr:colOff>190500</xdr:colOff>
      <xdr:row>0</xdr:row>
      <xdr:rowOff>0</xdr:rowOff>
    </xdr:from>
    <xdr:ext cx="1374322" cy="381000"/>
    <xdr:sp macro="" textlink="">
      <xdr:nvSpPr>
        <xdr:cNvPr id="31" name="テキスト ボックス 30">
          <a:extLst>
            <a:ext uri="{FF2B5EF4-FFF2-40B4-BE49-F238E27FC236}">
              <a16:creationId xmlns:a16="http://schemas.microsoft.com/office/drawing/2014/main" id="{4A61DD8C-B8B5-4941-AD9D-DB1BF8219057}"/>
            </a:ext>
          </a:extLst>
        </xdr:cNvPr>
        <xdr:cNvSpPr txBox="1"/>
      </xdr:nvSpPr>
      <xdr:spPr>
        <a:xfrm>
          <a:off x="1360932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17</xdr:col>
      <xdr:colOff>190500</xdr:colOff>
      <xdr:row>0</xdr:row>
      <xdr:rowOff>0</xdr:rowOff>
    </xdr:from>
    <xdr:ext cx="1374322" cy="381000"/>
    <xdr:sp macro="" textlink="">
      <xdr:nvSpPr>
        <xdr:cNvPr id="32" name="テキスト ボックス 31">
          <a:extLst>
            <a:ext uri="{FF2B5EF4-FFF2-40B4-BE49-F238E27FC236}">
              <a16:creationId xmlns:a16="http://schemas.microsoft.com/office/drawing/2014/main" id="{C23563C4-F326-4D5B-B0AC-F78013D4A295}"/>
            </a:ext>
          </a:extLst>
        </xdr:cNvPr>
        <xdr:cNvSpPr txBox="1"/>
      </xdr:nvSpPr>
      <xdr:spPr>
        <a:xfrm>
          <a:off x="1360932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19</xdr:col>
      <xdr:colOff>190500</xdr:colOff>
      <xdr:row>0</xdr:row>
      <xdr:rowOff>0</xdr:rowOff>
    </xdr:from>
    <xdr:ext cx="1374322" cy="381000"/>
    <xdr:sp macro="" textlink="">
      <xdr:nvSpPr>
        <xdr:cNvPr id="33" name="テキスト ボックス 32">
          <a:extLst>
            <a:ext uri="{FF2B5EF4-FFF2-40B4-BE49-F238E27FC236}">
              <a16:creationId xmlns:a16="http://schemas.microsoft.com/office/drawing/2014/main" id="{14D07894-EAA4-4906-86A5-415284C02B8A}"/>
            </a:ext>
          </a:extLst>
        </xdr:cNvPr>
        <xdr:cNvSpPr txBox="1"/>
      </xdr:nvSpPr>
      <xdr:spPr>
        <a:xfrm>
          <a:off x="1495044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19</xdr:col>
      <xdr:colOff>190500</xdr:colOff>
      <xdr:row>0</xdr:row>
      <xdr:rowOff>0</xdr:rowOff>
    </xdr:from>
    <xdr:ext cx="1374322" cy="381000"/>
    <xdr:sp macro="" textlink="">
      <xdr:nvSpPr>
        <xdr:cNvPr id="34" name="テキスト ボックス 33">
          <a:extLst>
            <a:ext uri="{FF2B5EF4-FFF2-40B4-BE49-F238E27FC236}">
              <a16:creationId xmlns:a16="http://schemas.microsoft.com/office/drawing/2014/main" id="{33C5862F-54A5-4324-B929-FB62F3D74185}"/>
            </a:ext>
          </a:extLst>
        </xdr:cNvPr>
        <xdr:cNvSpPr txBox="1"/>
      </xdr:nvSpPr>
      <xdr:spPr>
        <a:xfrm>
          <a:off x="1495044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1</xdr:row>
      <xdr:rowOff>0</xdr:rowOff>
    </xdr:from>
    <xdr:ext cx="721178" cy="476250"/>
    <xdr:sp macro="" textlink="">
      <xdr:nvSpPr>
        <xdr:cNvPr id="35" name="テキスト ボックス 34">
          <a:extLst>
            <a:ext uri="{FF2B5EF4-FFF2-40B4-BE49-F238E27FC236}">
              <a16:creationId xmlns:a16="http://schemas.microsoft.com/office/drawing/2014/main" id="{E21CA1FD-23C2-4F9D-BBFD-C2DCDFF33720}"/>
            </a:ext>
          </a:extLst>
        </xdr:cNvPr>
        <xdr:cNvSpPr txBox="1"/>
      </xdr:nvSpPr>
      <xdr:spPr>
        <a:xfrm>
          <a:off x="343172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0</xdr:row>
      <xdr:rowOff>0</xdr:rowOff>
    </xdr:from>
    <xdr:ext cx="721178" cy="476250"/>
    <xdr:sp macro="" textlink="">
      <xdr:nvSpPr>
        <xdr:cNvPr id="36" name="テキスト ボックス 35">
          <a:extLst>
            <a:ext uri="{FF2B5EF4-FFF2-40B4-BE49-F238E27FC236}">
              <a16:creationId xmlns:a16="http://schemas.microsoft.com/office/drawing/2014/main" id="{E020B385-B15D-4375-ABB6-B6F53F37CE3A}"/>
            </a:ext>
          </a:extLst>
        </xdr:cNvPr>
        <xdr:cNvSpPr txBox="1"/>
      </xdr:nvSpPr>
      <xdr:spPr>
        <a:xfrm>
          <a:off x="4102282" y="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1</xdr:row>
      <xdr:rowOff>0</xdr:rowOff>
    </xdr:from>
    <xdr:ext cx="721178" cy="476250"/>
    <xdr:sp macro="" textlink="">
      <xdr:nvSpPr>
        <xdr:cNvPr id="37" name="テキスト ボックス 36">
          <a:extLst>
            <a:ext uri="{FF2B5EF4-FFF2-40B4-BE49-F238E27FC236}">
              <a16:creationId xmlns:a16="http://schemas.microsoft.com/office/drawing/2014/main" id="{44BE9A4D-A0A3-441E-B1EE-86CB5139E150}"/>
            </a:ext>
          </a:extLst>
        </xdr:cNvPr>
        <xdr:cNvSpPr txBox="1"/>
      </xdr:nvSpPr>
      <xdr:spPr>
        <a:xfrm>
          <a:off x="343172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17</xdr:col>
      <xdr:colOff>190500</xdr:colOff>
      <xdr:row>0</xdr:row>
      <xdr:rowOff>0</xdr:rowOff>
    </xdr:from>
    <xdr:ext cx="1374322" cy="381000"/>
    <xdr:sp macro="" textlink="">
      <xdr:nvSpPr>
        <xdr:cNvPr id="38" name="テキスト ボックス 37">
          <a:extLst>
            <a:ext uri="{FF2B5EF4-FFF2-40B4-BE49-F238E27FC236}">
              <a16:creationId xmlns:a16="http://schemas.microsoft.com/office/drawing/2014/main" id="{CA83E4AA-B470-418C-A405-A054B9C993B6}"/>
            </a:ext>
          </a:extLst>
        </xdr:cNvPr>
        <xdr:cNvSpPr txBox="1"/>
      </xdr:nvSpPr>
      <xdr:spPr>
        <a:xfrm>
          <a:off x="1360932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17</xdr:col>
      <xdr:colOff>190500</xdr:colOff>
      <xdr:row>0</xdr:row>
      <xdr:rowOff>0</xdr:rowOff>
    </xdr:from>
    <xdr:ext cx="1374322" cy="381000"/>
    <xdr:sp macro="" textlink="">
      <xdr:nvSpPr>
        <xdr:cNvPr id="39" name="テキスト ボックス 38">
          <a:extLst>
            <a:ext uri="{FF2B5EF4-FFF2-40B4-BE49-F238E27FC236}">
              <a16:creationId xmlns:a16="http://schemas.microsoft.com/office/drawing/2014/main" id="{FE5FCD96-F66D-45AE-9D55-EB37AC7A3A32}"/>
            </a:ext>
          </a:extLst>
        </xdr:cNvPr>
        <xdr:cNvSpPr txBox="1"/>
      </xdr:nvSpPr>
      <xdr:spPr>
        <a:xfrm>
          <a:off x="1360932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19</xdr:col>
      <xdr:colOff>190500</xdr:colOff>
      <xdr:row>0</xdr:row>
      <xdr:rowOff>0</xdr:rowOff>
    </xdr:from>
    <xdr:ext cx="1374322" cy="381000"/>
    <xdr:sp macro="" textlink="">
      <xdr:nvSpPr>
        <xdr:cNvPr id="40" name="テキスト ボックス 39">
          <a:extLst>
            <a:ext uri="{FF2B5EF4-FFF2-40B4-BE49-F238E27FC236}">
              <a16:creationId xmlns:a16="http://schemas.microsoft.com/office/drawing/2014/main" id="{B3D2C922-BF0E-40A5-987D-46D4F82F7F50}"/>
            </a:ext>
          </a:extLst>
        </xdr:cNvPr>
        <xdr:cNvSpPr txBox="1"/>
      </xdr:nvSpPr>
      <xdr:spPr>
        <a:xfrm>
          <a:off x="1495044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19</xdr:col>
      <xdr:colOff>190500</xdr:colOff>
      <xdr:row>0</xdr:row>
      <xdr:rowOff>0</xdr:rowOff>
    </xdr:from>
    <xdr:ext cx="1374322" cy="381000"/>
    <xdr:sp macro="" textlink="">
      <xdr:nvSpPr>
        <xdr:cNvPr id="41" name="テキスト ボックス 40">
          <a:extLst>
            <a:ext uri="{FF2B5EF4-FFF2-40B4-BE49-F238E27FC236}">
              <a16:creationId xmlns:a16="http://schemas.microsoft.com/office/drawing/2014/main" id="{B2839F07-7FF8-4B2F-A46C-05D0F774FAD2}"/>
            </a:ext>
          </a:extLst>
        </xdr:cNvPr>
        <xdr:cNvSpPr txBox="1"/>
      </xdr:nvSpPr>
      <xdr:spPr>
        <a:xfrm>
          <a:off x="1495044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1</xdr:row>
      <xdr:rowOff>0</xdr:rowOff>
    </xdr:from>
    <xdr:ext cx="721178" cy="476250"/>
    <xdr:sp macro="" textlink="">
      <xdr:nvSpPr>
        <xdr:cNvPr id="42" name="テキスト ボックス 41">
          <a:extLst>
            <a:ext uri="{FF2B5EF4-FFF2-40B4-BE49-F238E27FC236}">
              <a16:creationId xmlns:a16="http://schemas.microsoft.com/office/drawing/2014/main" id="{90217B76-837D-4363-ACDE-6175CBEBD98F}"/>
            </a:ext>
          </a:extLst>
        </xdr:cNvPr>
        <xdr:cNvSpPr txBox="1"/>
      </xdr:nvSpPr>
      <xdr:spPr>
        <a:xfrm>
          <a:off x="343172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0</xdr:row>
      <xdr:rowOff>0</xdr:rowOff>
    </xdr:from>
    <xdr:ext cx="721178" cy="476250"/>
    <xdr:sp macro="" textlink="">
      <xdr:nvSpPr>
        <xdr:cNvPr id="43" name="テキスト ボックス 42">
          <a:extLst>
            <a:ext uri="{FF2B5EF4-FFF2-40B4-BE49-F238E27FC236}">
              <a16:creationId xmlns:a16="http://schemas.microsoft.com/office/drawing/2014/main" id="{74E95E9E-E414-4193-ADC2-037BC8527A45}"/>
            </a:ext>
          </a:extLst>
        </xdr:cNvPr>
        <xdr:cNvSpPr txBox="1"/>
      </xdr:nvSpPr>
      <xdr:spPr>
        <a:xfrm>
          <a:off x="4102282" y="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1</xdr:row>
      <xdr:rowOff>0</xdr:rowOff>
    </xdr:from>
    <xdr:ext cx="721178" cy="476250"/>
    <xdr:sp macro="" textlink="">
      <xdr:nvSpPr>
        <xdr:cNvPr id="44" name="テキスト ボックス 43">
          <a:extLst>
            <a:ext uri="{FF2B5EF4-FFF2-40B4-BE49-F238E27FC236}">
              <a16:creationId xmlns:a16="http://schemas.microsoft.com/office/drawing/2014/main" id="{9CCE080A-12DF-44AF-ADF8-B2B94A101874}"/>
            </a:ext>
          </a:extLst>
        </xdr:cNvPr>
        <xdr:cNvSpPr txBox="1"/>
      </xdr:nvSpPr>
      <xdr:spPr>
        <a:xfrm>
          <a:off x="343172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17</xdr:col>
      <xdr:colOff>190500</xdr:colOff>
      <xdr:row>0</xdr:row>
      <xdr:rowOff>0</xdr:rowOff>
    </xdr:from>
    <xdr:ext cx="1374322" cy="381000"/>
    <xdr:sp macro="" textlink="">
      <xdr:nvSpPr>
        <xdr:cNvPr id="45" name="テキスト ボックス 44">
          <a:extLst>
            <a:ext uri="{FF2B5EF4-FFF2-40B4-BE49-F238E27FC236}">
              <a16:creationId xmlns:a16="http://schemas.microsoft.com/office/drawing/2014/main" id="{1421CA7F-0993-4F9A-A554-7901E2DD2EF3}"/>
            </a:ext>
          </a:extLst>
        </xdr:cNvPr>
        <xdr:cNvSpPr txBox="1"/>
      </xdr:nvSpPr>
      <xdr:spPr>
        <a:xfrm>
          <a:off x="1360932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17</xdr:col>
      <xdr:colOff>190500</xdr:colOff>
      <xdr:row>0</xdr:row>
      <xdr:rowOff>0</xdr:rowOff>
    </xdr:from>
    <xdr:ext cx="1374322" cy="381000"/>
    <xdr:sp macro="" textlink="">
      <xdr:nvSpPr>
        <xdr:cNvPr id="46" name="テキスト ボックス 45">
          <a:extLst>
            <a:ext uri="{FF2B5EF4-FFF2-40B4-BE49-F238E27FC236}">
              <a16:creationId xmlns:a16="http://schemas.microsoft.com/office/drawing/2014/main" id="{9F0FE2F0-14A6-4EA8-84E5-C7EBF2CDCF79}"/>
            </a:ext>
          </a:extLst>
        </xdr:cNvPr>
        <xdr:cNvSpPr txBox="1"/>
      </xdr:nvSpPr>
      <xdr:spPr>
        <a:xfrm>
          <a:off x="1360932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19</xdr:col>
      <xdr:colOff>190500</xdr:colOff>
      <xdr:row>0</xdr:row>
      <xdr:rowOff>0</xdr:rowOff>
    </xdr:from>
    <xdr:ext cx="1374322" cy="381000"/>
    <xdr:sp macro="" textlink="">
      <xdr:nvSpPr>
        <xdr:cNvPr id="47" name="テキスト ボックス 46">
          <a:extLst>
            <a:ext uri="{FF2B5EF4-FFF2-40B4-BE49-F238E27FC236}">
              <a16:creationId xmlns:a16="http://schemas.microsoft.com/office/drawing/2014/main" id="{A10B3FB3-C778-4281-BB4E-2210BCE44099}"/>
            </a:ext>
          </a:extLst>
        </xdr:cNvPr>
        <xdr:cNvSpPr txBox="1"/>
      </xdr:nvSpPr>
      <xdr:spPr>
        <a:xfrm>
          <a:off x="1495044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19</xdr:col>
      <xdr:colOff>190500</xdr:colOff>
      <xdr:row>0</xdr:row>
      <xdr:rowOff>0</xdr:rowOff>
    </xdr:from>
    <xdr:ext cx="1374322" cy="381000"/>
    <xdr:sp macro="" textlink="">
      <xdr:nvSpPr>
        <xdr:cNvPr id="48" name="テキスト ボックス 47">
          <a:extLst>
            <a:ext uri="{FF2B5EF4-FFF2-40B4-BE49-F238E27FC236}">
              <a16:creationId xmlns:a16="http://schemas.microsoft.com/office/drawing/2014/main" id="{AEB9C65F-CA56-42A6-8905-6750720A651E}"/>
            </a:ext>
          </a:extLst>
        </xdr:cNvPr>
        <xdr:cNvSpPr txBox="1"/>
      </xdr:nvSpPr>
      <xdr:spPr>
        <a:xfrm>
          <a:off x="14950440" y="0"/>
          <a:ext cx="1374322"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1</xdr:row>
      <xdr:rowOff>0</xdr:rowOff>
    </xdr:from>
    <xdr:ext cx="721178" cy="476250"/>
    <xdr:sp macro="" textlink="">
      <xdr:nvSpPr>
        <xdr:cNvPr id="49" name="テキスト ボックス 48">
          <a:extLst>
            <a:ext uri="{FF2B5EF4-FFF2-40B4-BE49-F238E27FC236}">
              <a16:creationId xmlns:a16="http://schemas.microsoft.com/office/drawing/2014/main" id="{8F110041-53BF-4445-8227-5A5357152FB9}"/>
            </a:ext>
          </a:extLst>
        </xdr:cNvPr>
        <xdr:cNvSpPr txBox="1"/>
      </xdr:nvSpPr>
      <xdr:spPr>
        <a:xfrm>
          <a:off x="343172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0</xdr:row>
      <xdr:rowOff>0</xdr:rowOff>
    </xdr:from>
    <xdr:ext cx="721178" cy="476250"/>
    <xdr:sp macro="" textlink="">
      <xdr:nvSpPr>
        <xdr:cNvPr id="50" name="テキスト ボックス 49">
          <a:extLst>
            <a:ext uri="{FF2B5EF4-FFF2-40B4-BE49-F238E27FC236}">
              <a16:creationId xmlns:a16="http://schemas.microsoft.com/office/drawing/2014/main" id="{5375A1EC-BF90-4C9F-97D6-C3D1D0021C1A}"/>
            </a:ext>
          </a:extLst>
        </xdr:cNvPr>
        <xdr:cNvSpPr txBox="1"/>
      </xdr:nvSpPr>
      <xdr:spPr>
        <a:xfrm>
          <a:off x="4102282" y="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1</xdr:row>
      <xdr:rowOff>0</xdr:rowOff>
    </xdr:from>
    <xdr:ext cx="721178" cy="476250"/>
    <xdr:sp macro="" textlink="">
      <xdr:nvSpPr>
        <xdr:cNvPr id="51" name="テキスト ボックス 50">
          <a:extLst>
            <a:ext uri="{FF2B5EF4-FFF2-40B4-BE49-F238E27FC236}">
              <a16:creationId xmlns:a16="http://schemas.microsoft.com/office/drawing/2014/main" id="{48C4C980-3711-4FCC-A284-7085D8DAF261}"/>
            </a:ext>
          </a:extLst>
        </xdr:cNvPr>
        <xdr:cNvSpPr txBox="1"/>
      </xdr:nvSpPr>
      <xdr:spPr>
        <a:xfrm>
          <a:off x="410228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1</xdr:row>
      <xdr:rowOff>0</xdr:rowOff>
    </xdr:from>
    <xdr:ext cx="721178" cy="476250"/>
    <xdr:sp macro="" textlink="">
      <xdr:nvSpPr>
        <xdr:cNvPr id="52" name="テキスト ボックス 51">
          <a:extLst>
            <a:ext uri="{FF2B5EF4-FFF2-40B4-BE49-F238E27FC236}">
              <a16:creationId xmlns:a16="http://schemas.microsoft.com/office/drawing/2014/main" id="{83BE0A5F-2023-468E-BB6D-0FF2E318FB42}"/>
            </a:ext>
          </a:extLst>
        </xdr:cNvPr>
        <xdr:cNvSpPr txBox="1"/>
      </xdr:nvSpPr>
      <xdr:spPr>
        <a:xfrm>
          <a:off x="410228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1</xdr:row>
      <xdr:rowOff>0</xdr:rowOff>
    </xdr:from>
    <xdr:ext cx="721178" cy="476250"/>
    <xdr:sp macro="" textlink="">
      <xdr:nvSpPr>
        <xdr:cNvPr id="53" name="テキスト ボックス 52">
          <a:extLst>
            <a:ext uri="{FF2B5EF4-FFF2-40B4-BE49-F238E27FC236}">
              <a16:creationId xmlns:a16="http://schemas.microsoft.com/office/drawing/2014/main" id="{D7D14D12-D0B1-4691-BB29-FDFB378B04AE}"/>
            </a:ext>
          </a:extLst>
        </xdr:cNvPr>
        <xdr:cNvSpPr txBox="1"/>
      </xdr:nvSpPr>
      <xdr:spPr>
        <a:xfrm>
          <a:off x="343172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1</xdr:row>
      <xdr:rowOff>0</xdr:rowOff>
    </xdr:from>
    <xdr:ext cx="721178" cy="476250"/>
    <xdr:sp macro="" textlink="">
      <xdr:nvSpPr>
        <xdr:cNvPr id="54" name="テキスト ボックス 53">
          <a:extLst>
            <a:ext uri="{FF2B5EF4-FFF2-40B4-BE49-F238E27FC236}">
              <a16:creationId xmlns:a16="http://schemas.microsoft.com/office/drawing/2014/main" id="{DA61BC40-C119-41CC-8F30-DF8E2E6943C7}"/>
            </a:ext>
          </a:extLst>
        </xdr:cNvPr>
        <xdr:cNvSpPr txBox="1"/>
      </xdr:nvSpPr>
      <xdr:spPr>
        <a:xfrm>
          <a:off x="410228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1</xdr:row>
      <xdr:rowOff>0</xdr:rowOff>
    </xdr:from>
    <xdr:ext cx="721178" cy="476250"/>
    <xdr:sp macro="" textlink="">
      <xdr:nvSpPr>
        <xdr:cNvPr id="55" name="テキスト ボックス 54">
          <a:extLst>
            <a:ext uri="{FF2B5EF4-FFF2-40B4-BE49-F238E27FC236}">
              <a16:creationId xmlns:a16="http://schemas.microsoft.com/office/drawing/2014/main" id="{37171D66-7443-4AF1-9BB5-3A3706BC5593}"/>
            </a:ext>
          </a:extLst>
        </xdr:cNvPr>
        <xdr:cNvSpPr txBox="1"/>
      </xdr:nvSpPr>
      <xdr:spPr>
        <a:xfrm>
          <a:off x="410228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1</xdr:row>
      <xdr:rowOff>0</xdr:rowOff>
    </xdr:from>
    <xdr:ext cx="721178" cy="476250"/>
    <xdr:sp macro="" textlink="">
      <xdr:nvSpPr>
        <xdr:cNvPr id="56" name="テキスト ボックス 55">
          <a:extLst>
            <a:ext uri="{FF2B5EF4-FFF2-40B4-BE49-F238E27FC236}">
              <a16:creationId xmlns:a16="http://schemas.microsoft.com/office/drawing/2014/main" id="{C06DB84B-FF25-423C-87F9-947EBAF9C0A4}"/>
            </a:ext>
          </a:extLst>
        </xdr:cNvPr>
        <xdr:cNvSpPr txBox="1"/>
      </xdr:nvSpPr>
      <xdr:spPr>
        <a:xfrm>
          <a:off x="343172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1</xdr:row>
      <xdr:rowOff>0</xdr:rowOff>
    </xdr:from>
    <xdr:ext cx="721178" cy="476250"/>
    <xdr:sp macro="" textlink="">
      <xdr:nvSpPr>
        <xdr:cNvPr id="57" name="テキスト ボックス 56">
          <a:extLst>
            <a:ext uri="{FF2B5EF4-FFF2-40B4-BE49-F238E27FC236}">
              <a16:creationId xmlns:a16="http://schemas.microsoft.com/office/drawing/2014/main" id="{7BA16EF1-9E02-4008-B3C3-5C6C466AF3DD}"/>
            </a:ext>
          </a:extLst>
        </xdr:cNvPr>
        <xdr:cNvSpPr txBox="1"/>
      </xdr:nvSpPr>
      <xdr:spPr>
        <a:xfrm>
          <a:off x="410228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231322</xdr:colOff>
      <xdr:row>1</xdr:row>
      <xdr:rowOff>0</xdr:rowOff>
    </xdr:from>
    <xdr:ext cx="721178" cy="476250"/>
    <xdr:sp macro="" textlink="">
      <xdr:nvSpPr>
        <xdr:cNvPr id="58" name="テキスト ボックス 57">
          <a:extLst>
            <a:ext uri="{FF2B5EF4-FFF2-40B4-BE49-F238E27FC236}">
              <a16:creationId xmlns:a16="http://schemas.microsoft.com/office/drawing/2014/main" id="{34AE52C6-0A29-4D9C-91CF-3D4EBA508BA8}"/>
            </a:ext>
          </a:extLst>
        </xdr:cNvPr>
        <xdr:cNvSpPr txBox="1"/>
      </xdr:nvSpPr>
      <xdr:spPr>
        <a:xfrm>
          <a:off x="276116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1</xdr:row>
      <xdr:rowOff>0</xdr:rowOff>
    </xdr:from>
    <xdr:ext cx="721178" cy="476250"/>
    <xdr:sp macro="" textlink="">
      <xdr:nvSpPr>
        <xdr:cNvPr id="59" name="テキスト ボックス 58">
          <a:extLst>
            <a:ext uri="{FF2B5EF4-FFF2-40B4-BE49-F238E27FC236}">
              <a16:creationId xmlns:a16="http://schemas.microsoft.com/office/drawing/2014/main" id="{9AD48D70-C2EF-496B-8240-B449EBCDD97E}"/>
            </a:ext>
          </a:extLst>
        </xdr:cNvPr>
        <xdr:cNvSpPr txBox="1"/>
      </xdr:nvSpPr>
      <xdr:spPr>
        <a:xfrm>
          <a:off x="3431722" y="1905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xdr:row>
      <xdr:rowOff>0</xdr:rowOff>
    </xdr:from>
    <xdr:ext cx="721178" cy="476250"/>
    <xdr:sp macro="" textlink="">
      <xdr:nvSpPr>
        <xdr:cNvPr id="60" name="テキスト ボックス 59">
          <a:extLst>
            <a:ext uri="{FF2B5EF4-FFF2-40B4-BE49-F238E27FC236}">
              <a16:creationId xmlns:a16="http://schemas.microsoft.com/office/drawing/2014/main" id="{F6DB432B-993A-4C7B-B6F7-6E7DBFC9E955}"/>
            </a:ext>
          </a:extLst>
        </xdr:cNvPr>
        <xdr:cNvSpPr txBox="1"/>
      </xdr:nvSpPr>
      <xdr:spPr>
        <a:xfrm>
          <a:off x="343172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xdr:row>
      <xdr:rowOff>0</xdr:rowOff>
    </xdr:from>
    <xdr:ext cx="721178" cy="476250"/>
    <xdr:sp macro="" textlink="">
      <xdr:nvSpPr>
        <xdr:cNvPr id="61" name="テキスト ボックス 60">
          <a:extLst>
            <a:ext uri="{FF2B5EF4-FFF2-40B4-BE49-F238E27FC236}">
              <a16:creationId xmlns:a16="http://schemas.microsoft.com/office/drawing/2014/main" id="{307BA1B6-C178-4CCB-9F48-269D45CEDFE1}"/>
            </a:ext>
          </a:extLst>
        </xdr:cNvPr>
        <xdr:cNvSpPr txBox="1"/>
      </xdr:nvSpPr>
      <xdr:spPr>
        <a:xfrm>
          <a:off x="343172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xdr:row>
      <xdr:rowOff>0</xdr:rowOff>
    </xdr:from>
    <xdr:ext cx="721178" cy="476250"/>
    <xdr:sp macro="" textlink="">
      <xdr:nvSpPr>
        <xdr:cNvPr id="62" name="テキスト ボックス 61">
          <a:extLst>
            <a:ext uri="{FF2B5EF4-FFF2-40B4-BE49-F238E27FC236}">
              <a16:creationId xmlns:a16="http://schemas.microsoft.com/office/drawing/2014/main" id="{993C6EFE-35CD-44CE-AC49-0951B4A56646}"/>
            </a:ext>
          </a:extLst>
        </xdr:cNvPr>
        <xdr:cNvSpPr txBox="1"/>
      </xdr:nvSpPr>
      <xdr:spPr>
        <a:xfrm>
          <a:off x="343172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xdr:row>
      <xdr:rowOff>0</xdr:rowOff>
    </xdr:from>
    <xdr:ext cx="721178" cy="476250"/>
    <xdr:sp macro="" textlink="">
      <xdr:nvSpPr>
        <xdr:cNvPr id="63" name="テキスト ボックス 62">
          <a:extLst>
            <a:ext uri="{FF2B5EF4-FFF2-40B4-BE49-F238E27FC236}">
              <a16:creationId xmlns:a16="http://schemas.microsoft.com/office/drawing/2014/main" id="{3AF04376-0C51-46D4-945E-B4807BE2239E}"/>
            </a:ext>
          </a:extLst>
        </xdr:cNvPr>
        <xdr:cNvSpPr txBox="1"/>
      </xdr:nvSpPr>
      <xdr:spPr>
        <a:xfrm>
          <a:off x="343172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xdr:row>
      <xdr:rowOff>0</xdr:rowOff>
    </xdr:from>
    <xdr:ext cx="721178" cy="476250"/>
    <xdr:sp macro="" textlink="">
      <xdr:nvSpPr>
        <xdr:cNvPr id="64" name="テキスト ボックス 63">
          <a:extLst>
            <a:ext uri="{FF2B5EF4-FFF2-40B4-BE49-F238E27FC236}">
              <a16:creationId xmlns:a16="http://schemas.microsoft.com/office/drawing/2014/main" id="{E1AC29DD-0B87-4C54-89C6-B62DFCFEE9D9}"/>
            </a:ext>
          </a:extLst>
        </xdr:cNvPr>
        <xdr:cNvSpPr txBox="1"/>
      </xdr:nvSpPr>
      <xdr:spPr>
        <a:xfrm>
          <a:off x="343172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xdr:row>
      <xdr:rowOff>0</xdr:rowOff>
    </xdr:from>
    <xdr:ext cx="721178" cy="476250"/>
    <xdr:sp macro="" textlink="">
      <xdr:nvSpPr>
        <xdr:cNvPr id="65" name="テキスト ボックス 64">
          <a:extLst>
            <a:ext uri="{FF2B5EF4-FFF2-40B4-BE49-F238E27FC236}">
              <a16:creationId xmlns:a16="http://schemas.microsoft.com/office/drawing/2014/main" id="{D1ABC7BB-C7A7-441A-813A-1FBA7402BCB6}"/>
            </a:ext>
          </a:extLst>
        </xdr:cNvPr>
        <xdr:cNvSpPr txBox="1"/>
      </xdr:nvSpPr>
      <xdr:spPr>
        <a:xfrm>
          <a:off x="343172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xdr:row>
      <xdr:rowOff>0</xdr:rowOff>
    </xdr:from>
    <xdr:ext cx="721178" cy="476250"/>
    <xdr:sp macro="" textlink="">
      <xdr:nvSpPr>
        <xdr:cNvPr id="66" name="テキスト ボックス 65">
          <a:extLst>
            <a:ext uri="{FF2B5EF4-FFF2-40B4-BE49-F238E27FC236}">
              <a16:creationId xmlns:a16="http://schemas.microsoft.com/office/drawing/2014/main" id="{B8977639-5331-4247-BE7B-887C2149ACFE}"/>
            </a:ext>
          </a:extLst>
        </xdr:cNvPr>
        <xdr:cNvSpPr txBox="1"/>
      </xdr:nvSpPr>
      <xdr:spPr>
        <a:xfrm>
          <a:off x="343172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xdr:row>
      <xdr:rowOff>0</xdr:rowOff>
    </xdr:from>
    <xdr:ext cx="721178" cy="476250"/>
    <xdr:sp macro="" textlink="">
      <xdr:nvSpPr>
        <xdr:cNvPr id="67" name="テキスト ボックス 66">
          <a:extLst>
            <a:ext uri="{FF2B5EF4-FFF2-40B4-BE49-F238E27FC236}">
              <a16:creationId xmlns:a16="http://schemas.microsoft.com/office/drawing/2014/main" id="{449D8DB8-6E3B-4FE8-9CEF-70E63A2B541F}"/>
            </a:ext>
          </a:extLst>
        </xdr:cNvPr>
        <xdr:cNvSpPr txBox="1"/>
      </xdr:nvSpPr>
      <xdr:spPr>
        <a:xfrm>
          <a:off x="343172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xdr:row>
      <xdr:rowOff>0</xdr:rowOff>
    </xdr:from>
    <xdr:ext cx="721178" cy="476250"/>
    <xdr:sp macro="" textlink="">
      <xdr:nvSpPr>
        <xdr:cNvPr id="68" name="テキスト ボックス 67">
          <a:extLst>
            <a:ext uri="{FF2B5EF4-FFF2-40B4-BE49-F238E27FC236}">
              <a16:creationId xmlns:a16="http://schemas.microsoft.com/office/drawing/2014/main" id="{21B81434-CF62-42BC-A8DD-8D91C644524A}"/>
            </a:ext>
          </a:extLst>
        </xdr:cNvPr>
        <xdr:cNvSpPr txBox="1"/>
      </xdr:nvSpPr>
      <xdr:spPr>
        <a:xfrm>
          <a:off x="343172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xdr:row>
      <xdr:rowOff>0</xdr:rowOff>
    </xdr:from>
    <xdr:ext cx="721178" cy="476250"/>
    <xdr:sp macro="" textlink="">
      <xdr:nvSpPr>
        <xdr:cNvPr id="69" name="テキスト ボックス 68">
          <a:extLst>
            <a:ext uri="{FF2B5EF4-FFF2-40B4-BE49-F238E27FC236}">
              <a16:creationId xmlns:a16="http://schemas.microsoft.com/office/drawing/2014/main" id="{EC9DBAB5-57DC-4942-95A2-E7733DBDBDAA}"/>
            </a:ext>
          </a:extLst>
        </xdr:cNvPr>
        <xdr:cNvSpPr txBox="1"/>
      </xdr:nvSpPr>
      <xdr:spPr>
        <a:xfrm>
          <a:off x="343172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xdr:row>
      <xdr:rowOff>0</xdr:rowOff>
    </xdr:from>
    <xdr:ext cx="721178" cy="476250"/>
    <xdr:sp macro="" textlink="">
      <xdr:nvSpPr>
        <xdr:cNvPr id="70" name="テキスト ボックス 69">
          <a:extLst>
            <a:ext uri="{FF2B5EF4-FFF2-40B4-BE49-F238E27FC236}">
              <a16:creationId xmlns:a16="http://schemas.microsoft.com/office/drawing/2014/main" id="{9230F71C-3423-49D3-8FF5-F8C37C82C1EC}"/>
            </a:ext>
          </a:extLst>
        </xdr:cNvPr>
        <xdr:cNvSpPr txBox="1"/>
      </xdr:nvSpPr>
      <xdr:spPr>
        <a:xfrm>
          <a:off x="343172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xdr:row>
      <xdr:rowOff>0</xdr:rowOff>
    </xdr:from>
    <xdr:ext cx="721178" cy="476250"/>
    <xdr:sp macro="" textlink="">
      <xdr:nvSpPr>
        <xdr:cNvPr id="71" name="テキスト ボックス 70">
          <a:extLst>
            <a:ext uri="{FF2B5EF4-FFF2-40B4-BE49-F238E27FC236}">
              <a16:creationId xmlns:a16="http://schemas.microsoft.com/office/drawing/2014/main" id="{7A69480D-E754-419F-B92B-56423DBCB962}"/>
            </a:ext>
          </a:extLst>
        </xdr:cNvPr>
        <xdr:cNvSpPr txBox="1"/>
      </xdr:nvSpPr>
      <xdr:spPr>
        <a:xfrm>
          <a:off x="343172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xdr:row>
      <xdr:rowOff>0</xdr:rowOff>
    </xdr:from>
    <xdr:ext cx="721178" cy="476250"/>
    <xdr:sp macro="" textlink="">
      <xdr:nvSpPr>
        <xdr:cNvPr id="72" name="テキスト ボックス 71">
          <a:extLst>
            <a:ext uri="{FF2B5EF4-FFF2-40B4-BE49-F238E27FC236}">
              <a16:creationId xmlns:a16="http://schemas.microsoft.com/office/drawing/2014/main" id="{04CB13B6-BB1F-4654-8991-479A9006A07F}"/>
            </a:ext>
          </a:extLst>
        </xdr:cNvPr>
        <xdr:cNvSpPr txBox="1"/>
      </xdr:nvSpPr>
      <xdr:spPr>
        <a:xfrm>
          <a:off x="410228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5</xdr:row>
      <xdr:rowOff>0</xdr:rowOff>
    </xdr:from>
    <xdr:ext cx="721178" cy="476250"/>
    <xdr:sp macro="" textlink="">
      <xdr:nvSpPr>
        <xdr:cNvPr id="73" name="テキスト ボックス 72">
          <a:extLst>
            <a:ext uri="{FF2B5EF4-FFF2-40B4-BE49-F238E27FC236}">
              <a16:creationId xmlns:a16="http://schemas.microsoft.com/office/drawing/2014/main" id="{51A6EB62-F7A7-40AA-9527-20CDB2B7E03A}"/>
            </a:ext>
          </a:extLst>
        </xdr:cNvPr>
        <xdr:cNvSpPr txBox="1"/>
      </xdr:nvSpPr>
      <xdr:spPr>
        <a:xfrm>
          <a:off x="4102282" y="12192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xdr:row>
      <xdr:rowOff>0</xdr:rowOff>
    </xdr:from>
    <xdr:ext cx="721178" cy="476250"/>
    <xdr:sp macro="" textlink="">
      <xdr:nvSpPr>
        <xdr:cNvPr id="74" name="テキスト ボックス 73">
          <a:extLst>
            <a:ext uri="{FF2B5EF4-FFF2-40B4-BE49-F238E27FC236}">
              <a16:creationId xmlns:a16="http://schemas.microsoft.com/office/drawing/2014/main" id="{2B8F735C-FE70-4810-B441-4E9EC7CAF5A6}"/>
            </a:ext>
          </a:extLst>
        </xdr:cNvPr>
        <xdr:cNvSpPr txBox="1"/>
      </xdr:nvSpPr>
      <xdr:spPr>
        <a:xfrm>
          <a:off x="343172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xdr:row>
      <xdr:rowOff>0</xdr:rowOff>
    </xdr:from>
    <xdr:ext cx="721178" cy="476250"/>
    <xdr:sp macro="" textlink="">
      <xdr:nvSpPr>
        <xdr:cNvPr id="75" name="テキスト ボックス 74">
          <a:extLst>
            <a:ext uri="{FF2B5EF4-FFF2-40B4-BE49-F238E27FC236}">
              <a16:creationId xmlns:a16="http://schemas.microsoft.com/office/drawing/2014/main" id="{A51BC684-D78F-4F65-A9CE-7B929C78085E}"/>
            </a:ext>
          </a:extLst>
        </xdr:cNvPr>
        <xdr:cNvSpPr txBox="1"/>
      </xdr:nvSpPr>
      <xdr:spPr>
        <a:xfrm>
          <a:off x="410228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9</xdr:row>
      <xdr:rowOff>0</xdr:rowOff>
    </xdr:from>
    <xdr:ext cx="721178" cy="476250"/>
    <xdr:sp macro="" textlink="">
      <xdr:nvSpPr>
        <xdr:cNvPr id="76" name="テキスト ボックス 75">
          <a:extLst>
            <a:ext uri="{FF2B5EF4-FFF2-40B4-BE49-F238E27FC236}">
              <a16:creationId xmlns:a16="http://schemas.microsoft.com/office/drawing/2014/main" id="{4B1F4949-91FE-4F85-AEA4-4410465E3D43}"/>
            </a:ext>
          </a:extLst>
        </xdr:cNvPr>
        <xdr:cNvSpPr txBox="1"/>
      </xdr:nvSpPr>
      <xdr:spPr>
        <a:xfrm>
          <a:off x="4102282" y="18135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xdr:row>
      <xdr:rowOff>0</xdr:rowOff>
    </xdr:from>
    <xdr:ext cx="721178" cy="476250"/>
    <xdr:sp macro="" textlink="">
      <xdr:nvSpPr>
        <xdr:cNvPr id="77" name="テキスト ボックス 76">
          <a:extLst>
            <a:ext uri="{FF2B5EF4-FFF2-40B4-BE49-F238E27FC236}">
              <a16:creationId xmlns:a16="http://schemas.microsoft.com/office/drawing/2014/main" id="{446B2499-0B25-4E7E-A2C7-A34A9D84F77F}"/>
            </a:ext>
          </a:extLst>
        </xdr:cNvPr>
        <xdr:cNvSpPr txBox="1"/>
      </xdr:nvSpPr>
      <xdr:spPr>
        <a:xfrm>
          <a:off x="343172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2</xdr:row>
      <xdr:rowOff>0</xdr:rowOff>
    </xdr:from>
    <xdr:ext cx="721178" cy="476250"/>
    <xdr:sp macro="" textlink="">
      <xdr:nvSpPr>
        <xdr:cNvPr id="78" name="テキスト ボックス 77">
          <a:extLst>
            <a:ext uri="{FF2B5EF4-FFF2-40B4-BE49-F238E27FC236}">
              <a16:creationId xmlns:a16="http://schemas.microsoft.com/office/drawing/2014/main" id="{A969DCAB-870C-417C-B297-54F940E7AF19}"/>
            </a:ext>
          </a:extLst>
        </xdr:cNvPr>
        <xdr:cNvSpPr txBox="1"/>
      </xdr:nvSpPr>
      <xdr:spPr>
        <a:xfrm>
          <a:off x="410228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231322</xdr:colOff>
      <xdr:row>12</xdr:row>
      <xdr:rowOff>0</xdr:rowOff>
    </xdr:from>
    <xdr:ext cx="721178" cy="476250"/>
    <xdr:sp macro="" textlink="">
      <xdr:nvSpPr>
        <xdr:cNvPr id="79" name="テキスト ボックス 78">
          <a:extLst>
            <a:ext uri="{FF2B5EF4-FFF2-40B4-BE49-F238E27FC236}">
              <a16:creationId xmlns:a16="http://schemas.microsoft.com/office/drawing/2014/main" id="{D02C8DD2-7FF9-4444-A8CA-66F101B22081}"/>
            </a:ext>
          </a:extLst>
        </xdr:cNvPr>
        <xdr:cNvSpPr txBox="1"/>
      </xdr:nvSpPr>
      <xdr:spPr>
        <a:xfrm>
          <a:off x="2761162" y="243078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2</xdr:row>
      <xdr:rowOff>0</xdr:rowOff>
    </xdr:from>
    <xdr:ext cx="721178" cy="476250"/>
    <xdr:sp macro="" textlink="">
      <xdr:nvSpPr>
        <xdr:cNvPr id="80" name="テキスト ボックス 79">
          <a:extLst>
            <a:ext uri="{FF2B5EF4-FFF2-40B4-BE49-F238E27FC236}">
              <a16:creationId xmlns:a16="http://schemas.microsoft.com/office/drawing/2014/main" id="{C6C17B8F-528E-49E0-8F0B-01015FAE702C}"/>
            </a:ext>
          </a:extLst>
        </xdr:cNvPr>
        <xdr:cNvSpPr txBox="1"/>
      </xdr:nvSpPr>
      <xdr:spPr>
        <a:xfrm>
          <a:off x="3431722" y="51816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twoCellAnchor>
    <xdr:from>
      <xdr:col>1</xdr:col>
      <xdr:colOff>1254534</xdr:colOff>
      <xdr:row>16</xdr:row>
      <xdr:rowOff>70027</xdr:rowOff>
    </xdr:from>
    <xdr:to>
      <xdr:col>1</xdr:col>
      <xdr:colOff>1633319</xdr:colOff>
      <xdr:row>17</xdr:row>
      <xdr:rowOff>72833</xdr:rowOff>
    </xdr:to>
    <xdr:sp macro="" textlink="">
      <xdr:nvSpPr>
        <xdr:cNvPr id="81" name="弦 80">
          <a:extLst>
            <a:ext uri="{FF2B5EF4-FFF2-40B4-BE49-F238E27FC236}">
              <a16:creationId xmlns:a16="http://schemas.microsoft.com/office/drawing/2014/main" id="{32B4BAF2-08EC-493F-A9F4-971C03900188}"/>
            </a:ext>
          </a:extLst>
        </xdr:cNvPr>
        <xdr:cNvSpPr/>
      </xdr:nvSpPr>
      <xdr:spPr>
        <a:xfrm rot="8419205">
          <a:off x="1437414" y="3125647"/>
          <a:ext cx="378785" cy="170446"/>
        </a:xfrm>
        <a:prstGeom prst="chord">
          <a:avLst>
            <a:gd name="adj1" fmla="val 2700000"/>
            <a:gd name="adj2" fmla="val 12899517"/>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700">
            <a:solidFill>
              <a:srgbClr val="FF0000"/>
            </a:solidFill>
          </a:endParaRPr>
        </a:p>
      </xdr:txBody>
    </xdr:sp>
    <xdr:clientData/>
  </xdr:twoCellAnchor>
  <xdr:twoCellAnchor>
    <xdr:from>
      <xdr:col>2</xdr:col>
      <xdr:colOff>144802</xdr:colOff>
      <xdr:row>16</xdr:row>
      <xdr:rowOff>91470</xdr:rowOff>
    </xdr:from>
    <xdr:to>
      <xdr:col>2</xdr:col>
      <xdr:colOff>543915</xdr:colOff>
      <xdr:row>17</xdr:row>
      <xdr:rowOff>135097</xdr:rowOff>
    </xdr:to>
    <xdr:sp macro="" textlink="">
      <xdr:nvSpPr>
        <xdr:cNvPr id="82" name="弦 81">
          <a:extLst>
            <a:ext uri="{FF2B5EF4-FFF2-40B4-BE49-F238E27FC236}">
              <a16:creationId xmlns:a16="http://schemas.microsoft.com/office/drawing/2014/main" id="{8C16053A-B60A-4AA2-9319-F3632EAFA934}"/>
            </a:ext>
          </a:extLst>
        </xdr:cNvPr>
        <xdr:cNvSpPr/>
      </xdr:nvSpPr>
      <xdr:spPr>
        <a:xfrm rot="8419205">
          <a:off x="2004082" y="3147090"/>
          <a:ext cx="399113" cy="211267"/>
        </a:xfrm>
        <a:prstGeom prst="chord">
          <a:avLst>
            <a:gd name="adj1" fmla="val 2700000"/>
            <a:gd name="adj2" fmla="val 1289951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700">
            <a:solidFill>
              <a:srgbClr val="FF0000"/>
            </a:solidFill>
          </a:endParaRPr>
        </a:p>
      </xdr:txBody>
    </xdr:sp>
    <xdr:clientData/>
  </xdr:twoCellAnchor>
  <xdr:twoCellAnchor>
    <xdr:from>
      <xdr:col>1</xdr:col>
      <xdr:colOff>1374690</xdr:colOff>
      <xdr:row>16</xdr:row>
      <xdr:rowOff>88233</xdr:rowOff>
    </xdr:from>
    <xdr:to>
      <xdr:col>1</xdr:col>
      <xdr:colOff>1615877</xdr:colOff>
      <xdr:row>17</xdr:row>
      <xdr:rowOff>122789</xdr:rowOff>
    </xdr:to>
    <xdr:sp macro="" textlink="">
      <xdr:nvSpPr>
        <xdr:cNvPr id="83" name="弦 82">
          <a:extLst>
            <a:ext uri="{FF2B5EF4-FFF2-40B4-BE49-F238E27FC236}">
              <a16:creationId xmlns:a16="http://schemas.microsoft.com/office/drawing/2014/main" id="{8FA712D8-D73F-47E2-8456-482364747965}"/>
            </a:ext>
          </a:extLst>
        </xdr:cNvPr>
        <xdr:cNvSpPr/>
      </xdr:nvSpPr>
      <xdr:spPr>
        <a:xfrm rot="17289388">
          <a:off x="1577066" y="3124357"/>
          <a:ext cx="202196" cy="241187"/>
        </a:xfrm>
        <a:prstGeom prst="chord">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700">
            <a:solidFill>
              <a:srgbClr val="FF0000"/>
            </a:solidFill>
          </a:endParaRPr>
        </a:p>
      </xdr:txBody>
    </xdr:sp>
    <xdr:clientData/>
  </xdr:twoCellAnchor>
  <xdr:twoCellAnchor>
    <xdr:from>
      <xdr:col>1</xdr:col>
      <xdr:colOff>1323880</xdr:colOff>
      <xdr:row>17</xdr:row>
      <xdr:rowOff>153940</xdr:rowOff>
    </xdr:from>
    <xdr:to>
      <xdr:col>1</xdr:col>
      <xdr:colOff>1715463</xdr:colOff>
      <xdr:row>18</xdr:row>
      <xdr:rowOff>241782</xdr:rowOff>
    </xdr:to>
    <xdr:sp macro="" textlink="">
      <xdr:nvSpPr>
        <xdr:cNvPr id="84" name="フリーフォーム 117">
          <a:extLst>
            <a:ext uri="{FF2B5EF4-FFF2-40B4-BE49-F238E27FC236}">
              <a16:creationId xmlns:a16="http://schemas.microsoft.com/office/drawing/2014/main" id="{F1CFCA9E-F4FB-44D2-B1E1-85AED45C490E}"/>
            </a:ext>
          </a:extLst>
        </xdr:cNvPr>
        <xdr:cNvSpPr/>
      </xdr:nvSpPr>
      <xdr:spPr>
        <a:xfrm>
          <a:off x="1506760" y="3377200"/>
          <a:ext cx="353483" cy="179282"/>
        </a:xfrm>
        <a:custGeom>
          <a:avLst/>
          <a:gdLst>
            <a:gd name="connsiteX0" fmla="*/ 158750 w 391583"/>
            <a:gd name="connsiteY0" fmla="*/ 0 h 500990"/>
            <a:gd name="connsiteX1" fmla="*/ 179917 w 391583"/>
            <a:gd name="connsiteY1" fmla="*/ 52917 h 500990"/>
            <a:gd name="connsiteX2" fmla="*/ 169333 w 391583"/>
            <a:gd name="connsiteY2" fmla="*/ 391584 h 500990"/>
            <a:gd name="connsiteX3" fmla="*/ 116417 w 391583"/>
            <a:gd name="connsiteY3" fmla="*/ 444500 h 500990"/>
            <a:gd name="connsiteX4" fmla="*/ 52917 w 391583"/>
            <a:gd name="connsiteY4" fmla="*/ 497417 h 500990"/>
            <a:gd name="connsiteX5" fmla="*/ 42333 w 391583"/>
            <a:gd name="connsiteY5" fmla="*/ 465667 h 500990"/>
            <a:gd name="connsiteX6" fmla="*/ 148167 w 391583"/>
            <a:gd name="connsiteY6" fmla="*/ 412750 h 500990"/>
            <a:gd name="connsiteX7" fmla="*/ 211667 w 391583"/>
            <a:gd name="connsiteY7" fmla="*/ 391584 h 500990"/>
            <a:gd name="connsiteX8" fmla="*/ 285750 w 391583"/>
            <a:gd name="connsiteY8" fmla="*/ 465667 h 500990"/>
            <a:gd name="connsiteX9" fmla="*/ 317500 w 391583"/>
            <a:gd name="connsiteY9" fmla="*/ 497417 h 500990"/>
            <a:gd name="connsiteX10" fmla="*/ 285750 w 391583"/>
            <a:gd name="connsiteY10" fmla="*/ 486834 h 500990"/>
            <a:gd name="connsiteX11" fmla="*/ 254000 w 391583"/>
            <a:gd name="connsiteY11" fmla="*/ 465667 h 500990"/>
            <a:gd name="connsiteX12" fmla="*/ 211667 w 391583"/>
            <a:gd name="connsiteY12" fmla="*/ 402167 h 500990"/>
            <a:gd name="connsiteX13" fmla="*/ 211667 w 391583"/>
            <a:gd name="connsiteY13" fmla="*/ 148167 h 500990"/>
            <a:gd name="connsiteX14" fmla="*/ 285750 w 391583"/>
            <a:gd name="connsiteY14" fmla="*/ 137584 h 500990"/>
            <a:gd name="connsiteX15" fmla="*/ 359833 w 391583"/>
            <a:gd name="connsiteY15" fmla="*/ 105834 h 500990"/>
            <a:gd name="connsiteX16" fmla="*/ 391583 w 391583"/>
            <a:gd name="connsiteY16" fmla="*/ 95250 h 500990"/>
            <a:gd name="connsiteX17" fmla="*/ 328083 w 391583"/>
            <a:gd name="connsiteY17" fmla="*/ 127000 h 500990"/>
            <a:gd name="connsiteX18" fmla="*/ 296333 w 391583"/>
            <a:gd name="connsiteY18" fmla="*/ 148167 h 500990"/>
            <a:gd name="connsiteX19" fmla="*/ 232833 w 391583"/>
            <a:gd name="connsiteY19" fmla="*/ 179917 h 500990"/>
            <a:gd name="connsiteX20" fmla="*/ 169333 w 391583"/>
            <a:gd name="connsiteY20" fmla="*/ 169334 h 500990"/>
            <a:gd name="connsiteX21" fmla="*/ 105833 w 391583"/>
            <a:gd name="connsiteY21" fmla="*/ 116417 h 500990"/>
            <a:gd name="connsiteX22" fmla="*/ 0 w 391583"/>
            <a:gd name="connsiteY22" fmla="*/ 74084 h 500990"/>
            <a:gd name="connsiteX23" fmla="*/ 31750 w 391583"/>
            <a:gd name="connsiteY23" fmla="*/ 84667 h 500990"/>
            <a:gd name="connsiteX24" fmla="*/ 63500 w 391583"/>
            <a:gd name="connsiteY24" fmla="*/ 105834 h 500990"/>
            <a:gd name="connsiteX25" fmla="*/ 137583 w 391583"/>
            <a:gd name="connsiteY25" fmla="*/ 169334 h 5009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391583" h="500990">
              <a:moveTo>
                <a:pt x="158750" y="0"/>
              </a:moveTo>
              <a:cubicBezTo>
                <a:pt x="165806" y="17639"/>
                <a:pt x="179404" y="33926"/>
                <a:pt x="179917" y="52917"/>
              </a:cubicBezTo>
              <a:cubicBezTo>
                <a:pt x="182968" y="165820"/>
                <a:pt x="178979" y="279053"/>
                <a:pt x="169333" y="391584"/>
              </a:cubicBezTo>
              <a:cubicBezTo>
                <a:pt x="166945" y="419446"/>
                <a:pt x="132917" y="430750"/>
                <a:pt x="116417" y="444500"/>
              </a:cubicBezTo>
              <a:cubicBezTo>
                <a:pt x="34921" y="512412"/>
                <a:pt x="131753" y="444859"/>
                <a:pt x="52917" y="497417"/>
              </a:cubicBezTo>
              <a:cubicBezTo>
                <a:pt x="49389" y="486834"/>
                <a:pt x="35849" y="474745"/>
                <a:pt x="42333" y="465667"/>
              </a:cubicBezTo>
              <a:cubicBezTo>
                <a:pt x="72859" y="422930"/>
                <a:pt x="106928" y="425122"/>
                <a:pt x="148167" y="412750"/>
              </a:cubicBezTo>
              <a:cubicBezTo>
                <a:pt x="169538" y="406339"/>
                <a:pt x="211667" y="391584"/>
                <a:pt x="211667" y="391584"/>
              </a:cubicBezTo>
              <a:cubicBezTo>
                <a:pt x="267551" y="410211"/>
                <a:pt x="237229" y="392885"/>
                <a:pt x="285750" y="465667"/>
              </a:cubicBezTo>
              <a:cubicBezTo>
                <a:pt x="294052" y="478120"/>
                <a:pt x="317500" y="482450"/>
                <a:pt x="317500" y="497417"/>
              </a:cubicBezTo>
              <a:cubicBezTo>
                <a:pt x="317500" y="508573"/>
                <a:pt x="296333" y="490362"/>
                <a:pt x="285750" y="486834"/>
              </a:cubicBezTo>
              <a:cubicBezTo>
                <a:pt x="275167" y="479778"/>
                <a:pt x="262376" y="475240"/>
                <a:pt x="254000" y="465667"/>
              </a:cubicBezTo>
              <a:cubicBezTo>
                <a:pt x="237248" y="446522"/>
                <a:pt x="211667" y="402167"/>
                <a:pt x="211667" y="402167"/>
              </a:cubicBezTo>
              <a:cubicBezTo>
                <a:pt x="190056" y="315728"/>
                <a:pt x="170694" y="255720"/>
                <a:pt x="211667" y="148167"/>
              </a:cubicBezTo>
              <a:cubicBezTo>
                <a:pt x="220547" y="124856"/>
                <a:pt x="261056" y="141112"/>
                <a:pt x="285750" y="137584"/>
              </a:cubicBezTo>
              <a:cubicBezTo>
                <a:pt x="334086" y="105359"/>
                <a:pt x="300033" y="122920"/>
                <a:pt x="359833" y="105834"/>
              </a:cubicBezTo>
              <a:cubicBezTo>
                <a:pt x="370560" y="102769"/>
                <a:pt x="391583" y="84094"/>
                <a:pt x="391583" y="95250"/>
              </a:cubicBezTo>
              <a:cubicBezTo>
                <a:pt x="391583" y="108928"/>
                <a:pt x="335913" y="124390"/>
                <a:pt x="328083" y="127000"/>
              </a:cubicBezTo>
              <a:cubicBezTo>
                <a:pt x="317500" y="134056"/>
                <a:pt x="307710" y="142479"/>
                <a:pt x="296333" y="148167"/>
              </a:cubicBezTo>
              <a:cubicBezTo>
                <a:pt x="208699" y="191984"/>
                <a:pt x="323825" y="119255"/>
                <a:pt x="232833" y="179917"/>
              </a:cubicBezTo>
              <a:cubicBezTo>
                <a:pt x="211666" y="176389"/>
                <a:pt x="189690" y="176120"/>
                <a:pt x="169333" y="169334"/>
              </a:cubicBezTo>
              <a:cubicBezTo>
                <a:pt x="137840" y="158836"/>
                <a:pt x="131621" y="134837"/>
                <a:pt x="105833" y="116417"/>
              </a:cubicBezTo>
              <a:cubicBezTo>
                <a:pt x="78579" y="96950"/>
                <a:pt x="28920" y="83724"/>
                <a:pt x="0" y="74084"/>
              </a:cubicBezTo>
              <a:lnTo>
                <a:pt x="31750" y="84667"/>
              </a:lnTo>
              <a:cubicBezTo>
                <a:pt x="42333" y="91723"/>
                <a:pt x="53993" y="97384"/>
                <a:pt x="63500" y="105834"/>
              </a:cubicBezTo>
              <a:cubicBezTo>
                <a:pt x="137743" y="171828"/>
                <a:pt x="96094" y="169334"/>
                <a:pt x="137583" y="169334"/>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118846</xdr:colOff>
      <xdr:row>14</xdr:row>
      <xdr:rowOff>249335</xdr:rowOff>
    </xdr:from>
    <xdr:to>
      <xdr:col>3</xdr:col>
      <xdr:colOff>532190</xdr:colOff>
      <xdr:row>16</xdr:row>
      <xdr:rowOff>29928</xdr:rowOff>
    </xdr:to>
    <xdr:sp macro="" textlink="">
      <xdr:nvSpPr>
        <xdr:cNvPr id="85" name="弦 84">
          <a:extLst>
            <a:ext uri="{FF2B5EF4-FFF2-40B4-BE49-F238E27FC236}">
              <a16:creationId xmlns:a16="http://schemas.microsoft.com/office/drawing/2014/main" id="{615F8248-EF88-433A-87FB-52C7EEFED636}"/>
            </a:ext>
          </a:extLst>
        </xdr:cNvPr>
        <xdr:cNvSpPr/>
      </xdr:nvSpPr>
      <xdr:spPr>
        <a:xfrm rot="8419205">
          <a:off x="2648686" y="2908715"/>
          <a:ext cx="413344" cy="176833"/>
        </a:xfrm>
        <a:prstGeom prst="chord">
          <a:avLst>
            <a:gd name="adj1" fmla="val 2700000"/>
            <a:gd name="adj2" fmla="val 12899517"/>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700">
            <a:solidFill>
              <a:srgbClr val="FF0000"/>
            </a:solidFill>
          </a:endParaRPr>
        </a:p>
      </xdr:txBody>
    </xdr:sp>
    <xdr:clientData/>
  </xdr:twoCellAnchor>
  <xdr:twoCellAnchor>
    <xdr:from>
      <xdr:col>4</xdr:col>
      <xdr:colOff>98443</xdr:colOff>
      <xdr:row>13</xdr:row>
      <xdr:rowOff>183006</xdr:rowOff>
    </xdr:from>
    <xdr:to>
      <xdr:col>4</xdr:col>
      <xdr:colOff>542330</xdr:colOff>
      <xdr:row>14</xdr:row>
      <xdr:rowOff>232632</xdr:rowOff>
    </xdr:to>
    <xdr:sp macro="" textlink="">
      <xdr:nvSpPr>
        <xdr:cNvPr id="86" name="弦 85">
          <a:extLst>
            <a:ext uri="{FF2B5EF4-FFF2-40B4-BE49-F238E27FC236}">
              <a16:creationId xmlns:a16="http://schemas.microsoft.com/office/drawing/2014/main" id="{F4461372-E95B-4080-8F11-7CF85339CC40}"/>
            </a:ext>
          </a:extLst>
        </xdr:cNvPr>
        <xdr:cNvSpPr/>
      </xdr:nvSpPr>
      <xdr:spPr>
        <a:xfrm rot="8419205">
          <a:off x="3298843" y="2781426"/>
          <a:ext cx="443887" cy="125826"/>
        </a:xfrm>
        <a:prstGeom prst="chord">
          <a:avLst>
            <a:gd name="adj1" fmla="val 2436888"/>
            <a:gd name="adj2" fmla="val 1289951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700">
            <a:solidFill>
              <a:srgbClr val="FF0000"/>
            </a:solidFill>
          </a:endParaRPr>
        </a:p>
      </xdr:txBody>
    </xdr:sp>
    <xdr:clientData/>
  </xdr:twoCellAnchor>
  <xdr:twoCellAnchor>
    <xdr:from>
      <xdr:col>2</xdr:col>
      <xdr:colOff>243418</xdr:colOff>
      <xdr:row>16</xdr:row>
      <xdr:rowOff>127000</xdr:rowOff>
    </xdr:from>
    <xdr:to>
      <xdr:col>2</xdr:col>
      <xdr:colOff>484605</xdr:colOff>
      <xdr:row>17</xdr:row>
      <xdr:rowOff>161556</xdr:rowOff>
    </xdr:to>
    <xdr:sp macro="" textlink="">
      <xdr:nvSpPr>
        <xdr:cNvPr id="87" name="弦 86">
          <a:extLst>
            <a:ext uri="{FF2B5EF4-FFF2-40B4-BE49-F238E27FC236}">
              <a16:creationId xmlns:a16="http://schemas.microsoft.com/office/drawing/2014/main" id="{CC6A58C0-BE57-42AA-AFE2-420A5F2B754B}"/>
            </a:ext>
          </a:extLst>
        </xdr:cNvPr>
        <xdr:cNvSpPr/>
      </xdr:nvSpPr>
      <xdr:spPr>
        <a:xfrm rot="17289388">
          <a:off x="2122194" y="3163124"/>
          <a:ext cx="202196" cy="241187"/>
        </a:xfrm>
        <a:prstGeom prst="chord">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700">
            <a:solidFill>
              <a:srgbClr val="FF0000"/>
            </a:solidFill>
          </a:endParaRPr>
        </a:p>
      </xdr:txBody>
    </xdr:sp>
    <xdr:clientData/>
  </xdr:twoCellAnchor>
  <xdr:twoCellAnchor>
    <xdr:from>
      <xdr:col>3</xdr:col>
      <xdr:colOff>216443</xdr:colOff>
      <xdr:row>15</xdr:row>
      <xdr:rowOff>34221</xdr:rowOff>
    </xdr:from>
    <xdr:to>
      <xdr:col>3</xdr:col>
      <xdr:colOff>489160</xdr:colOff>
      <xdr:row>16</xdr:row>
      <xdr:rowOff>38665</xdr:rowOff>
    </xdr:to>
    <xdr:sp macro="" textlink="">
      <xdr:nvSpPr>
        <xdr:cNvPr id="88" name="弦 87">
          <a:extLst>
            <a:ext uri="{FF2B5EF4-FFF2-40B4-BE49-F238E27FC236}">
              <a16:creationId xmlns:a16="http://schemas.microsoft.com/office/drawing/2014/main" id="{1A5D5098-700C-48DF-8E5A-BA2175784AED}"/>
            </a:ext>
          </a:extLst>
        </xdr:cNvPr>
        <xdr:cNvSpPr/>
      </xdr:nvSpPr>
      <xdr:spPr>
        <a:xfrm rot="17289388">
          <a:off x="2808030" y="2883314"/>
          <a:ext cx="149224" cy="272717"/>
        </a:xfrm>
        <a:prstGeom prst="chord">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700">
            <a:solidFill>
              <a:srgbClr val="FF0000"/>
            </a:solidFill>
          </a:endParaRPr>
        </a:p>
      </xdr:txBody>
    </xdr:sp>
    <xdr:clientData/>
  </xdr:twoCellAnchor>
  <xdr:twoCellAnchor>
    <xdr:from>
      <xdr:col>4</xdr:col>
      <xdr:colOff>243416</xdr:colOff>
      <xdr:row>13</xdr:row>
      <xdr:rowOff>158751</xdr:rowOff>
    </xdr:from>
    <xdr:to>
      <xdr:col>4</xdr:col>
      <xdr:colOff>484603</xdr:colOff>
      <xdr:row>15</xdr:row>
      <xdr:rowOff>23973</xdr:rowOff>
    </xdr:to>
    <xdr:sp macro="" textlink="">
      <xdr:nvSpPr>
        <xdr:cNvPr id="89" name="弦 88">
          <a:extLst>
            <a:ext uri="{FF2B5EF4-FFF2-40B4-BE49-F238E27FC236}">
              <a16:creationId xmlns:a16="http://schemas.microsoft.com/office/drawing/2014/main" id="{90FCEC5A-707D-4D27-8676-7D664C1CEA92}"/>
            </a:ext>
          </a:extLst>
        </xdr:cNvPr>
        <xdr:cNvSpPr/>
      </xdr:nvSpPr>
      <xdr:spPr>
        <a:xfrm rot="17543178">
          <a:off x="3475589" y="2725398"/>
          <a:ext cx="177642" cy="241187"/>
        </a:xfrm>
        <a:prstGeom prst="chord">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700">
            <a:solidFill>
              <a:srgbClr val="FF0000"/>
            </a:solidFill>
          </a:endParaRPr>
        </a:p>
      </xdr:txBody>
    </xdr:sp>
    <xdr:clientData/>
  </xdr:twoCellAnchor>
  <xdr:twoCellAnchor>
    <xdr:from>
      <xdr:col>2</xdr:col>
      <xdr:colOff>201083</xdr:colOff>
      <xdr:row>17</xdr:row>
      <xdr:rowOff>148168</xdr:rowOff>
    </xdr:from>
    <xdr:to>
      <xdr:col>2</xdr:col>
      <xdr:colOff>592666</xdr:colOff>
      <xdr:row>18</xdr:row>
      <xdr:rowOff>455085</xdr:rowOff>
    </xdr:to>
    <xdr:sp macro="" textlink="">
      <xdr:nvSpPr>
        <xdr:cNvPr id="90" name="フリーフォーム 123">
          <a:extLst>
            <a:ext uri="{FF2B5EF4-FFF2-40B4-BE49-F238E27FC236}">
              <a16:creationId xmlns:a16="http://schemas.microsoft.com/office/drawing/2014/main" id="{620F5F06-B735-4324-95E4-7CDC22F3C866}"/>
            </a:ext>
          </a:extLst>
        </xdr:cNvPr>
        <xdr:cNvSpPr/>
      </xdr:nvSpPr>
      <xdr:spPr>
        <a:xfrm>
          <a:off x="2060363" y="3371428"/>
          <a:ext cx="391583" cy="184997"/>
        </a:xfrm>
        <a:custGeom>
          <a:avLst/>
          <a:gdLst>
            <a:gd name="connsiteX0" fmla="*/ 158750 w 391583"/>
            <a:gd name="connsiteY0" fmla="*/ 0 h 500990"/>
            <a:gd name="connsiteX1" fmla="*/ 179917 w 391583"/>
            <a:gd name="connsiteY1" fmla="*/ 52917 h 500990"/>
            <a:gd name="connsiteX2" fmla="*/ 169333 w 391583"/>
            <a:gd name="connsiteY2" fmla="*/ 391584 h 500990"/>
            <a:gd name="connsiteX3" fmla="*/ 116417 w 391583"/>
            <a:gd name="connsiteY3" fmla="*/ 444500 h 500990"/>
            <a:gd name="connsiteX4" fmla="*/ 52917 w 391583"/>
            <a:gd name="connsiteY4" fmla="*/ 497417 h 500990"/>
            <a:gd name="connsiteX5" fmla="*/ 42333 w 391583"/>
            <a:gd name="connsiteY5" fmla="*/ 465667 h 500990"/>
            <a:gd name="connsiteX6" fmla="*/ 148167 w 391583"/>
            <a:gd name="connsiteY6" fmla="*/ 412750 h 500990"/>
            <a:gd name="connsiteX7" fmla="*/ 211667 w 391583"/>
            <a:gd name="connsiteY7" fmla="*/ 391584 h 500990"/>
            <a:gd name="connsiteX8" fmla="*/ 285750 w 391583"/>
            <a:gd name="connsiteY8" fmla="*/ 465667 h 500990"/>
            <a:gd name="connsiteX9" fmla="*/ 317500 w 391583"/>
            <a:gd name="connsiteY9" fmla="*/ 497417 h 500990"/>
            <a:gd name="connsiteX10" fmla="*/ 285750 w 391583"/>
            <a:gd name="connsiteY10" fmla="*/ 486834 h 500990"/>
            <a:gd name="connsiteX11" fmla="*/ 254000 w 391583"/>
            <a:gd name="connsiteY11" fmla="*/ 465667 h 500990"/>
            <a:gd name="connsiteX12" fmla="*/ 211667 w 391583"/>
            <a:gd name="connsiteY12" fmla="*/ 402167 h 500990"/>
            <a:gd name="connsiteX13" fmla="*/ 211667 w 391583"/>
            <a:gd name="connsiteY13" fmla="*/ 148167 h 500990"/>
            <a:gd name="connsiteX14" fmla="*/ 285750 w 391583"/>
            <a:gd name="connsiteY14" fmla="*/ 137584 h 500990"/>
            <a:gd name="connsiteX15" fmla="*/ 359833 w 391583"/>
            <a:gd name="connsiteY15" fmla="*/ 105834 h 500990"/>
            <a:gd name="connsiteX16" fmla="*/ 391583 w 391583"/>
            <a:gd name="connsiteY16" fmla="*/ 95250 h 500990"/>
            <a:gd name="connsiteX17" fmla="*/ 328083 w 391583"/>
            <a:gd name="connsiteY17" fmla="*/ 127000 h 500990"/>
            <a:gd name="connsiteX18" fmla="*/ 296333 w 391583"/>
            <a:gd name="connsiteY18" fmla="*/ 148167 h 500990"/>
            <a:gd name="connsiteX19" fmla="*/ 232833 w 391583"/>
            <a:gd name="connsiteY19" fmla="*/ 179917 h 500990"/>
            <a:gd name="connsiteX20" fmla="*/ 169333 w 391583"/>
            <a:gd name="connsiteY20" fmla="*/ 169334 h 500990"/>
            <a:gd name="connsiteX21" fmla="*/ 105833 w 391583"/>
            <a:gd name="connsiteY21" fmla="*/ 116417 h 500990"/>
            <a:gd name="connsiteX22" fmla="*/ 0 w 391583"/>
            <a:gd name="connsiteY22" fmla="*/ 74084 h 500990"/>
            <a:gd name="connsiteX23" fmla="*/ 31750 w 391583"/>
            <a:gd name="connsiteY23" fmla="*/ 84667 h 500990"/>
            <a:gd name="connsiteX24" fmla="*/ 63500 w 391583"/>
            <a:gd name="connsiteY24" fmla="*/ 105834 h 500990"/>
            <a:gd name="connsiteX25" fmla="*/ 137583 w 391583"/>
            <a:gd name="connsiteY25" fmla="*/ 169334 h 5009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391583" h="500990">
              <a:moveTo>
                <a:pt x="158750" y="0"/>
              </a:moveTo>
              <a:cubicBezTo>
                <a:pt x="165806" y="17639"/>
                <a:pt x="179404" y="33926"/>
                <a:pt x="179917" y="52917"/>
              </a:cubicBezTo>
              <a:cubicBezTo>
                <a:pt x="182968" y="165820"/>
                <a:pt x="178979" y="279053"/>
                <a:pt x="169333" y="391584"/>
              </a:cubicBezTo>
              <a:cubicBezTo>
                <a:pt x="166945" y="419446"/>
                <a:pt x="132917" y="430750"/>
                <a:pt x="116417" y="444500"/>
              </a:cubicBezTo>
              <a:cubicBezTo>
                <a:pt x="34921" y="512412"/>
                <a:pt x="131753" y="444859"/>
                <a:pt x="52917" y="497417"/>
              </a:cubicBezTo>
              <a:cubicBezTo>
                <a:pt x="49389" y="486834"/>
                <a:pt x="35849" y="474745"/>
                <a:pt x="42333" y="465667"/>
              </a:cubicBezTo>
              <a:cubicBezTo>
                <a:pt x="72859" y="422930"/>
                <a:pt x="106928" y="425122"/>
                <a:pt x="148167" y="412750"/>
              </a:cubicBezTo>
              <a:cubicBezTo>
                <a:pt x="169538" y="406339"/>
                <a:pt x="211667" y="391584"/>
                <a:pt x="211667" y="391584"/>
              </a:cubicBezTo>
              <a:cubicBezTo>
                <a:pt x="267551" y="410211"/>
                <a:pt x="237229" y="392885"/>
                <a:pt x="285750" y="465667"/>
              </a:cubicBezTo>
              <a:cubicBezTo>
                <a:pt x="294052" y="478120"/>
                <a:pt x="317500" y="482450"/>
                <a:pt x="317500" y="497417"/>
              </a:cubicBezTo>
              <a:cubicBezTo>
                <a:pt x="317500" y="508573"/>
                <a:pt x="296333" y="490362"/>
                <a:pt x="285750" y="486834"/>
              </a:cubicBezTo>
              <a:cubicBezTo>
                <a:pt x="275167" y="479778"/>
                <a:pt x="262376" y="475240"/>
                <a:pt x="254000" y="465667"/>
              </a:cubicBezTo>
              <a:cubicBezTo>
                <a:pt x="237248" y="446522"/>
                <a:pt x="211667" y="402167"/>
                <a:pt x="211667" y="402167"/>
              </a:cubicBezTo>
              <a:cubicBezTo>
                <a:pt x="190056" y="315728"/>
                <a:pt x="170694" y="255720"/>
                <a:pt x="211667" y="148167"/>
              </a:cubicBezTo>
              <a:cubicBezTo>
                <a:pt x="220547" y="124856"/>
                <a:pt x="261056" y="141112"/>
                <a:pt x="285750" y="137584"/>
              </a:cubicBezTo>
              <a:cubicBezTo>
                <a:pt x="334086" y="105359"/>
                <a:pt x="300033" y="122920"/>
                <a:pt x="359833" y="105834"/>
              </a:cubicBezTo>
              <a:cubicBezTo>
                <a:pt x="370560" y="102769"/>
                <a:pt x="391583" y="84094"/>
                <a:pt x="391583" y="95250"/>
              </a:cubicBezTo>
              <a:cubicBezTo>
                <a:pt x="391583" y="108928"/>
                <a:pt x="335913" y="124390"/>
                <a:pt x="328083" y="127000"/>
              </a:cubicBezTo>
              <a:cubicBezTo>
                <a:pt x="317500" y="134056"/>
                <a:pt x="307710" y="142479"/>
                <a:pt x="296333" y="148167"/>
              </a:cubicBezTo>
              <a:cubicBezTo>
                <a:pt x="208699" y="191984"/>
                <a:pt x="323825" y="119255"/>
                <a:pt x="232833" y="179917"/>
              </a:cubicBezTo>
              <a:cubicBezTo>
                <a:pt x="211666" y="176389"/>
                <a:pt x="189690" y="176120"/>
                <a:pt x="169333" y="169334"/>
              </a:cubicBezTo>
              <a:cubicBezTo>
                <a:pt x="137840" y="158836"/>
                <a:pt x="131621" y="134837"/>
                <a:pt x="105833" y="116417"/>
              </a:cubicBezTo>
              <a:cubicBezTo>
                <a:pt x="78579" y="96950"/>
                <a:pt x="28920" y="83724"/>
                <a:pt x="0" y="74084"/>
              </a:cubicBezTo>
              <a:lnTo>
                <a:pt x="31750" y="84667"/>
              </a:lnTo>
              <a:cubicBezTo>
                <a:pt x="42333" y="91723"/>
                <a:pt x="53993" y="97384"/>
                <a:pt x="63500" y="105834"/>
              </a:cubicBezTo>
              <a:cubicBezTo>
                <a:pt x="137743" y="171828"/>
                <a:pt x="96094" y="169334"/>
                <a:pt x="137583" y="169334"/>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158750</xdr:colOff>
      <xdr:row>16</xdr:row>
      <xdr:rowOff>52916</xdr:rowOff>
    </xdr:from>
    <xdr:to>
      <xdr:col>3</xdr:col>
      <xdr:colOff>550333</xdr:colOff>
      <xdr:row>17</xdr:row>
      <xdr:rowOff>254000</xdr:rowOff>
    </xdr:to>
    <xdr:sp macro="" textlink="">
      <xdr:nvSpPr>
        <xdr:cNvPr id="91" name="フリーフォーム 124">
          <a:extLst>
            <a:ext uri="{FF2B5EF4-FFF2-40B4-BE49-F238E27FC236}">
              <a16:creationId xmlns:a16="http://schemas.microsoft.com/office/drawing/2014/main" id="{C4ECDE0C-8A35-4151-8A8A-12822420A443}"/>
            </a:ext>
          </a:extLst>
        </xdr:cNvPr>
        <xdr:cNvSpPr/>
      </xdr:nvSpPr>
      <xdr:spPr>
        <a:xfrm>
          <a:off x="2688590" y="3108536"/>
          <a:ext cx="391583" cy="284904"/>
        </a:xfrm>
        <a:custGeom>
          <a:avLst/>
          <a:gdLst>
            <a:gd name="connsiteX0" fmla="*/ 158750 w 391583"/>
            <a:gd name="connsiteY0" fmla="*/ 0 h 500990"/>
            <a:gd name="connsiteX1" fmla="*/ 179917 w 391583"/>
            <a:gd name="connsiteY1" fmla="*/ 52917 h 500990"/>
            <a:gd name="connsiteX2" fmla="*/ 169333 w 391583"/>
            <a:gd name="connsiteY2" fmla="*/ 391584 h 500990"/>
            <a:gd name="connsiteX3" fmla="*/ 116417 w 391583"/>
            <a:gd name="connsiteY3" fmla="*/ 444500 h 500990"/>
            <a:gd name="connsiteX4" fmla="*/ 52917 w 391583"/>
            <a:gd name="connsiteY4" fmla="*/ 497417 h 500990"/>
            <a:gd name="connsiteX5" fmla="*/ 42333 w 391583"/>
            <a:gd name="connsiteY5" fmla="*/ 465667 h 500990"/>
            <a:gd name="connsiteX6" fmla="*/ 148167 w 391583"/>
            <a:gd name="connsiteY6" fmla="*/ 412750 h 500990"/>
            <a:gd name="connsiteX7" fmla="*/ 211667 w 391583"/>
            <a:gd name="connsiteY7" fmla="*/ 391584 h 500990"/>
            <a:gd name="connsiteX8" fmla="*/ 285750 w 391583"/>
            <a:gd name="connsiteY8" fmla="*/ 465667 h 500990"/>
            <a:gd name="connsiteX9" fmla="*/ 317500 w 391583"/>
            <a:gd name="connsiteY9" fmla="*/ 497417 h 500990"/>
            <a:gd name="connsiteX10" fmla="*/ 285750 w 391583"/>
            <a:gd name="connsiteY10" fmla="*/ 486834 h 500990"/>
            <a:gd name="connsiteX11" fmla="*/ 254000 w 391583"/>
            <a:gd name="connsiteY11" fmla="*/ 465667 h 500990"/>
            <a:gd name="connsiteX12" fmla="*/ 211667 w 391583"/>
            <a:gd name="connsiteY12" fmla="*/ 402167 h 500990"/>
            <a:gd name="connsiteX13" fmla="*/ 211667 w 391583"/>
            <a:gd name="connsiteY13" fmla="*/ 148167 h 500990"/>
            <a:gd name="connsiteX14" fmla="*/ 285750 w 391583"/>
            <a:gd name="connsiteY14" fmla="*/ 137584 h 500990"/>
            <a:gd name="connsiteX15" fmla="*/ 359833 w 391583"/>
            <a:gd name="connsiteY15" fmla="*/ 105834 h 500990"/>
            <a:gd name="connsiteX16" fmla="*/ 391583 w 391583"/>
            <a:gd name="connsiteY16" fmla="*/ 95250 h 500990"/>
            <a:gd name="connsiteX17" fmla="*/ 328083 w 391583"/>
            <a:gd name="connsiteY17" fmla="*/ 127000 h 500990"/>
            <a:gd name="connsiteX18" fmla="*/ 296333 w 391583"/>
            <a:gd name="connsiteY18" fmla="*/ 148167 h 500990"/>
            <a:gd name="connsiteX19" fmla="*/ 232833 w 391583"/>
            <a:gd name="connsiteY19" fmla="*/ 179917 h 500990"/>
            <a:gd name="connsiteX20" fmla="*/ 169333 w 391583"/>
            <a:gd name="connsiteY20" fmla="*/ 169334 h 500990"/>
            <a:gd name="connsiteX21" fmla="*/ 105833 w 391583"/>
            <a:gd name="connsiteY21" fmla="*/ 116417 h 500990"/>
            <a:gd name="connsiteX22" fmla="*/ 0 w 391583"/>
            <a:gd name="connsiteY22" fmla="*/ 74084 h 500990"/>
            <a:gd name="connsiteX23" fmla="*/ 31750 w 391583"/>
            <a:gd name="connsiteY23" fmla="*/ 84667 h 500990"/>
            <a:gd name="connsiteX24" fmla="*/ 63500 w 391583"/>
            <a:gd name="connsiteY24" fmla="*/ 105834 h 500990"/>
            <a:gd name="connsiteX25" fmla="*/ 137583 w 391583"/>
            <a:gd name="connsiteY25" fmla="*/ 169334 h 5009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391583" h="500990">
              <a:moveTo>
                <a:pt x="158750" y="0"/>
              </a:moveTo>
              <a:cubicBezTo>
                <a:pt x="165806" y="17639"/>
                <a:pt x="179404" y="33926"/>
                <a:pt x="179917" y="52917"/>
              </a:cubicBezTo>
              <a:cubicBezTo>
                <a:pt x="182968" y="165820"/>
                <a:pt x="178979" y="279053"/>
                <a:pt x="169333" y="391584"/>
              </a:cubicBezTo>
              <a:cubicBezTo>
                <a:pt x="166945" y="419446"/>
                <a:pt x="132917" y="430750"/>
                <a:pt x="116417" y="444500"/>
              </a:cubicBezTo>
              <a:cubicBezTo>
                <a:pt x="34921" y="512412"/>
                <a:pt x="131753" y="444859"/>
                <a:pt x="52917" y="497417"/>
              </a:cubicBezTo>
              <a:cubicBezTo>
                <a:pt x="49389" y="486834"/>
                <a:pt x="35849" y="474745"/>
                <a:pt x="42333" y="465667"/>
              </a:cubicBezTo>
              <a:cubicBezTo>
                <a:pt x="72859" y="422930"/>
                <a:pt x="106928" y="425122"/>
                <a:pt x="148167" y="412750"/>
              </a:cubicBezTo>
              <a:cubicBezTo>
                <a:pt x="169538" y="406339"/>
                <a:pt x="211667" y="391584"/>
                <a:pt x="211667" y="391584"/>
              </a:cubicBezTo>
              <a:cubicBezTo>
                <a:pt x="267551" y="410211"/>
                <a:pt x="237229" y="392885"/>
                <a:pt x="285750" y="465667"/>
              </a:cubicBezTo>
              <a:cubicBezTo>
                <a:pt x="294052" y="478120"/>
                <a:pt x="317500" y="482450"/>
                <a:pt x="317500" y="497417"/>
              </a:cubicBezTo>
              <a:cubicBezTo>
                <a:pt x="317500" y="508573"/>
                <a:pt x="296333" y="490362"/>
                <a:pt x="285750" y="486834"/>
              </a:cubicBezTo>
              <a:cubicBezTo>
                <a:pt x="275167" y="479778"/>
                <a:pt x="262376" y="475240"/>
                <a:pt x="254000" y="465667"/>
              </a:cubicBezTo>
              <a:cubicBezTo>
                <a:pt x="237248" y="446522"/>
                <a:pt x="211667" y="402167"/>
                <a:pt x="211667" y="402167"/>
              </a:cubicBezTo>
              <a:cubicBezTo>
                <a:pt x="190056" y="315728"/>
                <a:pt x="170694" y="255720"/>
                <a:pt x="211667" y="148167"/>
              </a:cubicBezTo>
              <a:cubicBezTo>
                <a:pt x="220547" y="124856"/>
                <a:pt x="261056" y="141112"/>
                <a:pt x="285750" y="137584"/>
              </a:cubicBezTo>
              <a:cubicBezTo>
                <a:pt x="334086" y="105359"/>
                <a:pt x="300033" y="122920"/>
                <a:pt x="359833" y="105834"/>
              </a:cubicBezTo>
              <a:cubicBezTo>
                <a:pt x="370560" y="102769"/>
                <a:pt x="391583" y="84094"/>
                <a:pt x="391583" y="95250"/>
              </a:cubicBezTo>
              <a:cubicBezTo>
                <a:pt x="391583" y="108928"/>
                <a:pt x="335913" y="124390"/>
                <a:pt x="328083" y="127000"/>
              </a:cubicBezTo>
              <a:cubicBezTo>
                <a:pt x="317500" y="134056"/>
                <a:pt x="307710" y="142479"/>
                <a:pt x="296333" y="148167"/>
              </a:cubicBezTo>
              <a:cubicBezTo>
                <a:pt x="208699" y="191984"/>
                <a:pt x="323825" y="119255"/>
                <a:pt x="232833" y="179917"/>
              </a:cubicBezTo>
              <a:cubicBezTo>
                <a:pt x="211666" y="176389"/>
                <a:pt x="189690" y="176120"/>
                <a:pt x="169333" y="169334"/>
              </a:cubicBezTo>
              <a:cubicBezTo>
                <a:pt x="137840" y="158836"/>
                <a:pt x="131621" y="134837"/>
                <a:pt x="105833" y="116417"/>
              </a:cubicBezTo>
              <a:cubicBezTo>
                <a:pt x="78579" y="96950"/>
                <a:pt x="28920" y="83724"/>
                <a:pt x="0" y="74084"/>
              </a:cubicBezTo>
              <a:lnTo>
                <a:pt x="31750" y="84667"/>
              </a:lnTo>
              <a:cubicBezTo>
                <a:pt x="42333" y="91723"/>
                <a:pt x="53993" y="97384"/>
                <a:pt x="63500" y="105834"/>
              </a:cubicBezTo>
              <a:cubicBezTo>
                <a:pt x="137743" y="171828"/>
                <a:pt x="96094" y="169334"/>
                <a:pt x="137583" y="169334"/>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158750</xdr:colOff>
      <xdr:row>15</xdr:row>
      <xdr:rowOff>21166</xdr:rowOff>
    </xdr:from>
    <xdr:to>
      <xdr:col>4</xdr:col>
      <xdr:colOff>550333</xdr:colOff>
      <xdr:row>17</xdr:row>
      <xdr:rowOff>10584</xdr:rowOff>
    </xdr:to>
    <xdr:sp macro="" textlink="">
      <xdr:nvSpPr>
        <xdr:cNvPr id="92" name="フリーフォーム 125">
          <a:extLst>
            <a:ext uri="{FF2B5EF4-FFF2-40B4-BE49-F238E27FC236}">
              <a16:creationId xmlns:a16="http://schemas.microsoft.com/office/drawing/2014/main" id="{0FC779CF-A03B-4D38-8456-7845B4727913}"/>
            </a:ext>
          </a:extLst>
        </xdr:cNvPr>
        <xdr:cNvSpPr/>
      </xdr:nvSpPr>
      <xdr:spPr>
        <a:xfrm>
          <a:off x="3359150" y="2932006"/>
          <a:ext cx="391583" cy="301838"/>
        </a:xfrm>
        <a:custGeom>
          <a:avLst/>
          <a:gdLst>
            <a:gd name="connsiteX0" fmla="*/ 158750 w 391583"/>
            <a:gd name="connsiteY0" fmla="*/ 0 h 500990"/>
            <a:gd name="connsiteX1" fmla="*/ 179917 w 391583"/>
            <a:gd name="connsiteY1" fmla="*/ 52917 h 500990"/>
            <a:gd name="connsiteX2" fmla="*/ 169333 w 391583"/>
            <a:gd name="connsiteY2" fmla="*/ 391584 h 500990"/>
            <a:gd name="connsiteX3" fmla="*/ 116417 w 391583"/>
            <a:gd name="connsiteY3" fmla="*/ 444500 h 500990"/>
            <a:gd name="connsiteX4" fmla="*/ 52917 w 391583"/>
            <a:gd name="connsiteY4" fmla="*/ 497417 h 500990"/>
            <a:gd name="connsiteX5" fmla="*/ 42333 w 391583"/>
            <a:gd name="connsiteY5" fmla="*/ 465667 h 500990"/>
            <a:gd name="connsiteX6" fmla="*/ 148167 w 391583"/>
            <a:gd name="connsiteY6" fmla="*/ 412750 h 500990"/>
            <a:gd name="connsiteX7" fmla="*/ 211667 w 391583"/>
            <a:gd name="connsiteY7" fmla="*/ 391584 h 500990"/>
            <a:gd name="connsiteX8" fmla="*/ 285750 w 391583"/>
            <a:gd name="connsiteY8" fmla="*/ 465667 h 500990"/>
            <a:gd name="connsiteX9" fmla="*/ 317500 w 391583"/>
            <a:gd name="connsiteY9" fmla="*/ 497417 h 500990"/>
            <a:gd name="connsiteX10" fmla="*/ 285750 w 391583"/>
            <a:gd name="connsiteY10" fmla="*/ 486834 h 500990"/>
            <a:gd name="connsiteX11" fmla="*/ 254000 w 391583"/>
            <a:gd name="connsiteY11" fmla="*/ 465667 h 500990"/>
            <a:gd name="connsiteX12" fmla="*/ 211667 w 391583"/>
            <a:gd name="connsiteY12" fmla="*/ 402167 h 500990"/>
            <a:gd name="connsiteX13" fmla="*/ 211667 w 391583"/>
            <a:gd name="connsiteY13" fmla="*/ 148167 h 500990"/>
            <a:gd name="connsiteX14" fmla="*/ 285750 w 391583"/>
            <a:gd name="connsiteY14" fmla="*/ 137584 h 500990"/>
            <a:gd name="connsiteX15" fmla="*/ 359833 w 391583"/>
            <a:gd name="connsiteY15" fmla="*/ 105834 h 500990"/>
            <a:gd name="connsiteX16" fmla="*/ 391583 w 391583"/>
            <a:gd name="connsiteY16" fmla="*/ 95250 h 500990"/>
            <a:gd name="connsiteX17" fmla="*/ 328083 w 391583"/>
            <a:gd name="connsiteY17" fmla="*/ 127000 h 500990"/>
            <a:gd name="connsiteX18" fmla="*/ 296333 w 391583"/>
            <a:gd name="connsiteY18" fmla="*/ 148167 h 500990"/>
            <a:gd name="connsiteX19" fmla="*/ 232833 w 391583"/>
            <a:gd name="connsiteY19" fmla="*/ 179917 h 500990"/>
            <a:gd name="connsiteX20" fmla="*/ 169333 w 391583"/>
            <a:gd name="connsiteY20" fmla="*/ 169334 h 500990"/>
            <a:gd name="connsiteX21" fmla="*/ 105833 w 391583"/>
            <a:gd name="connsiteY21" fmla="*/ 116417 h 500990"/>
            <a:gd name="connsiteX22" fmla="*/ 0 w 391583"/>
            <a:gd name="connsiteY22" fmla="*/ 74084 h 500990"/>
            <a:gd name="connsiteX23" fmla="*/ 31750 w 391583"/>
            <a:gd name="connsiteY23" fmla="*/ 84667 h 500990"/>
            <a:gd name="connsiteX24" fmla="*/ 63500 w 391583"/>
            <a:gd name="connsiteY24" fmla="*/ 105834 h 500990"/>
            <a:gd name="connsiteX25" fmla="*/ 137583 w 391583"/>
            <a:gd name="connsiteY25" fmla="*/ 169334 h 5009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391583" h="500990">
              <a:moveTo>
                <a:pt x="158750" y="0"/>
              </a:moveTo>
              <a:cubicBezTo>
                <a:pt x="165806" y="17639"/>
                <a:pt x="179404" y="33926"/>
                <a:pt x="179917" y="52917"/>
              </a:cubicBezTo>
              <a:cubicBezTo>
                <a:pt x="182968" y="165820"/>
                <a:pt x="178979" y="279053"/>
                <a:pt x="169333" y="391584"/>
              </a:cubicBezTo>
              <a:cubicBezTo>
                <a:pt x="166945" y="419446"/>
                <a:pt x="132917" y="430750"/>
                <a:pt x="116417" y="444500"/>
              </a:cubicBezTo>
              <a:cubicBezTo>
                <a:pt x="34921" y="512412"/>
                <a:pt x="131753" y="444859"/>
                <a:pt x="52917" y="497417"/>
              </a:cubicBezTo>
              <a:cubicBezTo>
                <a:pt x="49389" y="486834"/>
                <a:pt x="35849" y="474745"/>
                <a:pt x="42333" y="465667"/>
              </a:cubicBezTo>
              <a:cubicBezTo>
                <a:pt x="72859" y="422930"/>
                <a:pt x="106928" y="425122"/>
                <a:pt x="148167" y="412750"/>
              </a:cubicBezTo>
              <a:cubicBezTo>
                <a:pt x="169538" y="406339"/>
                <a:pt x="211667" y="391584"/>
                <a:pt x="211667" y="391584"/>
              </a:cubicBezTo>
              <a:cubicBezTo>
                <a:pt x="267551" y="410211"/>
                <a:pt x="237229" y="392885"/>
                <a:pt x="285750" y="465667"/>
              </a:cubicBezTo>
              <a:cubicBezTo>
                <a:pt x="294052" y="478120"/>
                <a:pt x="317500" y="482450"/>
                <a:pt x="317500" y="497417"/>
              </a:cubicBezTo>
              <a:cubicBezTo>
                <a:pt x="317500" y="508573"/>
                <a:pt x="296333" y="490362"/>
                <a:pt x="285750" y="486834"/>
              </a:cubicBezTo>
              <a:cubicBezTo>
                <a:pt x="275167" y="479778"/>
                <a:pt x="262376" y="475240"/>
                <a:pt x="254000" y="465667"/>
              </a:cubicBezTo>
              <a:cubicBezTo>
                <a:pt x="237248" y="446522"/>
                <a:pt x="211667" y="402167"/>
                <a:pt x="211667" y="402167"/>
              </a:cubicBezTo>
              <a:cubicBezTo>
                <a:pt x="190056" y="315728"/>
                <a:pt x="170694" y="255720"/>
                <a:pt x="211667" y="148167"/>
              </a:cubicBezTo>
              <a:cubicBezTo>
                <a:pt x="220547" y="124856"/>
                <a:pt x="261056" y="141112"/>
                <a:pt x="285750" y="137584"/>
              </a:cubicBezTo>
              <a:cubicBezTo>
                <a:pt x="334086" y="105359"/>
                <a:pt x="300033" y="122920"/>
                <a:pt x="359833" y="105834"/>
              </a:cubicBezTo>
              <a:cubicBezTo>
                <a:pt x="370560" y="102769"/>
                <a:pt x="391583" y="84094"/>
                <a:pt x="391583" y="95250"/>
              </a:cubicBezTo>
              <a:cubicBezTo>
                <a:pt x="391583" y="108928"/>
                <a:pt x="335913" y="124390"/>
                <a:pt x="328083" y="127000"/>
              </a:cubicBezTo>
              <a:cubicBezTo>
                <a:pt x="317500" y="134056"/>
                <a:pt x="307710" y="142479"/>
                <a:pt x="296333" y="148167"/>
              </a:cubicBezTo>
              <a:cubicBezTo>
                <a:pt x="208699" y="191984"/>
                <a:pt x="323825" y="119255"/>
                <a:pt x="232833" y="179917"/>
              </a:cubicBezTo>
              <a:cubicBezTo>
                <a:pt x="211666" y="176389"/>
                <a:pt x="189690" y="176120"/>
                <a:pt x="169333" y="169334"/>
              </a:cubicBezTo>
              <a:cubicBezTo>
                <a:pt x="137840" y="158836"/>
                <a:pt x="131621" y="134837"/>
                <a:pt x="105833" y="116417"/>
              </a:cubicBezTo>
              <a:cubicBezTo>
                <a:pt x="78579" y="96950"/>
                <a:pt x="28920" y="83724"/>
                <a:pt x="0" y="74084"/>
              </a:cubicBezTo>
              <a:lnTo>
                <a:pt x="31750" y="84667"/>
              </a:lnTo>
              <a:cubicBezTo>
                <a:pt x="42333" y="91723"/>
                <a:pt x="53993" y="97384"/>
                <a:pt x="63500" y="105834"/>
              </a:cubicBezTo>
              <a:cubicBezTo>
                <a:pt x="137743" y="171828"/>
                <a:pt x="96094" y="169334"/>
                <a:pt x="137583" y="169334"/>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1359478</xdr:colOff>
      <xdr:row>81</xdr:row>
      <xdr:rowOff>25980</xdr:rowOff>
    </xdr:from>
    <xdr:to>
      <xdr:col>1</xdr:col>
      <xdr:colOff>1506682</xdr:colOff>
      <xdr:row>84</xdr:row>
      <xdr:rowOff>25978</xdr:rowOff>
    </xdr:to>
    <xdr:cxnSp macro="">
      <xdr:nvCxnSpPr>
        <xdr:cNvPr id="113" name="直線コネクタ 112">
          <a:extLst>
            <a:ext uri="{FF2B5EF4-FFF2-40B4-BE49-F238E27FC236}">
              <a16:creationId xmlns:a16="http://schemas.microsoft.com/office/drawing/2014/main" id="{30E615B8-039A-4D1C-9BEE-928C4154F122}"/>
            </a:ext>
          </a:extLst>
        </xdr:cNvPr>
        <xdr:cNvCxnSpPr/>
      </xdr:nvCxnSpPr>
      <xdr:spPr>
        <a:xfrm flipV="1">
          <a:off x="1542358" y="14389680"/>
          <a:ext cx="147204" cy="5333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1515341</xdr:colOff>
      <xdr:row>81</xdr:row>
      <xdr:rowOff>34637</xdr:rowOff>
    </xdr:from>
    <xdr:to>
      <xdr:col>1</xdr:col>
      <xdr:colOff>1645227</xdr:colOff>
      <xdr:row>84</xdr:row>
      <xdr:rowOff>17318</xdr:rowOff>
    </xdr:to>
    <xdr:cxnSp macro="">
      <xdr:nvCxnSpPr>
        <xdr:cNvPr id="114" name="直線コネクタ 113">
          <a:extLst>
            <a:ext uri="{FF2B5EF4-FFF2-40B4-BE49-F238E27FC236}">
              <a16:creationId xmlns:a16="http://schemas.microsoft.com/office/drawing/2014/main" id="{F952CBD5-8680-42D7-8ECD-517BD9FBFA43}"/>
            </a:ext>
          </a:extLst>
        </xdr:cNvPr>
        <xdr:cNvCxnSpPr/>
      </xdr:nvCxnSpPr>
      <xdr:spPr>
        <a:xfrm flipH="1" flipV="1">
          <a:off x="1698221" y="14398337"/>
          <a:ext cx="129886" cy="5160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1237754</xdr:colOff>
      <xdr:row>87</xdr:row>
      <xdr:rowOff>97230</xdr:rowOff>
    </xdr:from>
    <xdr:to>
      <xdr:col>1</xdr:col>
      <xdr:colOff>1246414</xdr:colOff>
      <xdr:row>89</xdr:row>
      <xdr:rowOff>141515</xdr:rowOff>
    </xdr:to>
    <xdr:cxnSp macro="">
      <xdr:nvCxnSpPr>
        <xdr:cNvPr id="115" name="直線コネクタ 114">
          <a:extLst>
            <a:ext uri="{FF2B5EF4-FFF2-40B4-BE49-F238E27FC236}">
              <a16:creationId xmlns:a16="http://schemas.microsoft.com/office/drawing/2014/main" id="{81A2B143-2C64-4943-B8E2-80AD338AE481}"/>
            </a:ext>
          </a:extLst>
        </xdr:cNvPr>
        <xdr:cNvCxnSpPr/>
      </xdr:nvCxnSpPr>
      <xdr:spPr>
        <a:xfrm flipH="1" flipV="1">
          <a:off x="1422811" y="15544059"/>
          <a:ext cx="8660" cy="39807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1374817</xdr:colOff>
      <xdr:row>88</xdr:row>
      <xdr:rowOff>119743</xdr:rowOff>
    </xdr:from>
    <xdr:to>
      <xdr:col>1</xdr:col>
      <xdr:colOff>1589562</xdr:colOff>
      <xdr:row>88</xdr:row>
      <xdr:rowOff>126669</xdr:rowOff>
    </xdr:to>
    <xdr:cxnSp macro="">
      <xdr:nvCxnSpPr>
        <xdr:cNvPr id="116" name="直線コネクタ 115">
          <a:extLst>
            <a:ext uri="{FF2B5EF4-FFF2-40B4-BE49-F238E27FC236}">
              <a16:creationId xmlns:a16="http://schemas.microsoft.com/office/drawing/2014/main" id="{51945772-FEB6-4E02-8B5A-331F23BCB5FA}"/>
            </a:ext>
          </a:extLst>
        </xdr:cNvPr>
        <xdr:cNvCxnSpPr/>
      </xdr:nvCxnSpPr>
      <xdr:spPr>
        <a:xfrm flipH="1" flipV="1">
          <a:off x="1559874" y="15724414"/>
          <a:ext cx="214745" cy="69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1654629</xdr:colOff>
      <xdr:row>87</xdr:row>
      <xdr:rowOff>102920</xdr:rowOff>
    </xdr:from>
    <xdr:to>
      <xdr:col>1</xdr:col>
      <xdr:colOff>1673037</xdr:colOff>
      <xdr:row>90</xdr:row>
      <xdr:rowOff>38101</xdr:rowOff>
    </xdr:to>
    <xdr:cxnSp macro="">
      <xdr:nvCxnSpPr>
        <xdr:cNvPr id="117" name="直線コネクタ 116">
          <a:extLst>
            <a:ext uri="{FF2B5EF4-FFF2-40B4-BE49-F238E27FC236}">
              <a16:creationId xmlns:a16="http://schemas.microsoft.com/office/drawing/2014/main" id="{EF1D4274-DD3E-4ADF-BCFA-597DD4287D23}"/>
            </a:ext>
          </a:extLst>
        </xdr:cNvPr>
        <xdr:cNvCxnSpPr/>
      </xdr:nvCxnSpPr>
      <xdr:spPr>
        <a:xfrm flipV="1">
          <a:off x="1839686" y="15549749"/>
          <a:ext cx="18408" cy="44680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231322</xdr:colOff>
      <xdr:row>0</xdr:row>
      <xdr:rowOff>0</xdr:rowOff>
    </xdr:from>
    <xdr:ext cx="721178" cy="476250"/>
    <xdr:sp macro="" textlink="">
      <xdr:nvSpPr>
        <xdr:cNvPr id="157" name="テキスト ボックス 156">
          <a:extLst>
            <a:ext uri="{FF2B5EF4-FFF2-40B4-BE49-F238E27FC236}">
              <a16:creationId xmlns:a16="http://schemas.microsoft.com/office/drawing/2014/main" id="{5BE19E9A-8BEF-426B-81EA-E29EB43C80EE}"/>
            </a:ext>
          </a:extLst>
        </xdr:cNvPr>
        <xdr:cNvSpPr txBox="1"/>
      </xdr:nvSpPr>
      <xdr:spPr>
        <a:xfrm>
          <a:off x="3431722"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0</xdr:row>
      <xdr:rowOff>0</xdr:rowOff>
    </xdr:from>
    <xdr:ext cx="721178" cy="476250"/>
    <xdr:sp macro="" textlink="">
      <xdr:nvSpPr>
        <xdr:cNvPr id="158" name="テキスト ボックス 157">
          <a:extLst>
            <a:ext uri="{FF2B5EF4-FFF2-40B4-BE49-F238E27FC236}">
              <a16:creationId xmlns:a16="http://schemas.microsoft.com/office/drawing/2014/main" id="{4792490F-6DB9-48D9-AF1E-DB7B9B6689AC}"/>
            </a:ext>
          </a:extLst>
        </xdr:cNvPr>
        <xdr:cNvSpPr txBox="1"/>
      </xdr:nvSpPr>
      <xdr:spPr>
        <a:xfrm>
          <a:off x="3431722"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0</xdr:row>
      <xdr:rowOff>0</xdr:rowOff>
    </xdr:from>
    <xdr:ext cx="721178" cy="476250"/>
    <xdr:sp macro="" textlink="">
      <xdr:nvSpPr>
        <xdr:cNvPr id="159" name="テキスト ボックス 158">
          <a:extLst>
            <a:ext uri="{FF2B5EF4-FFF2-40B4-BE49-F238E27FC236}">
              <a16:creationId xmlns:a16="http://schemas.microsoft.com/office/drawing/2014/main" id="{B9B0519E-E097-4176-ADAC-0AED4EE55921}"/>
            </a:ext>
          </a:extLst>
        </xdr:cNvPr>
        <xdr:cNvSpPr txBox="1"/>
      </xdr:nvSpPr>
      <xdr:spPr>
        <a:xfrm>
          <a:off x="3431722"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0</xdr:row>
      <xdr:rowOff>0</xdr:rowOff>
    </xdr:from>
    <xdr:ext cx="721178" cy="476250"/>
    <xdr:sp macro="" textlink="">
      <xdr:nvSpPr>
        <xdr:cNvPr id="160" name="テキスト ボックス 159">
          <a:extLst>
            <a:ext uri="{FF2B5EF4-FFF2-40B4-BE49-F238E27FC236}">
              <a16:creationId xmlns:a16="http://schemas.microsoft.com/office/drawing/2014/main" id="{CCC66CF1-8F81-452C-89F0-4ED5390A095F}"/>
            </a:ext>
          </a:extLst>
        </xdr:cNvPr>
        <xdr:cNvSpPr txBox="1"/>
      </xdr:nvSpPr>
      <xdr:spPr>
        <a:xfrm>
          <a:off x="3431722"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0</xdr:row>
      <xdr:rowOff>0</xdr:rowOff>
    </xdr:from>
    <xdr:ext cx="721178" cy="476250"/>
    <xdr:sp macro="" textlink="">
      <xdr:nvSpPr>
        <xdr:cNvPr id="161" name="テキスト ボックス 160">
          <a:extLst>
            <a:ext uri="{FF2B5EF4-FFF2-40B4-BE49-F238E27FC236}">
              <a16:creationId xmlns:a16="http://schemas.microsoft.com/office/drawing/2014/main" id="{7A438592-817F-4A85-B177-F8AE4B476B3F}"/>
            </a:ext>
          </a:extLst>
        </xdr:cNvPr>
        <xdr:cNvSpPr txBox="1"/>
      </xdr:nvSpPr>
      <xdr:spPr>
        <a:xfrm>
          <a:off x="3431722"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0</xdr:row>
      <xdr:rowOff>0</xdr:rowOff>
    </xdr:from>
    <xdr:ext cx="721178" cy="476250"/>
    <xdr:sp macro="" textlink="">
      <xdr:nvSpPr>
        <xdr:cNvPr id="162" name="テキスト ボックス 161">
          <a:extLst>
            <a:ext uri="{FF2B5EF4-FFF2-40B4-BE49-F238E27FC236}">
              <a16:creationId xmlns:a16="http://schemas.microsoft.com/office/drawing/2014/main" id="{EC0AC286-403F-4001-BA62-D63A20816BE0}"/>
            </a:ext>
          </a:extLst>
        </xdr:cNvPr>
        <xdr:cNvSpPr txBox="1"/>
      </xdr:nvSpPr>
      <xdr:spPr>
        <a:xfrm>
          <a:off x="3431722"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0</xdr:row>
      <xdr:rowOff>0</xdr:rowOff>
    </xdr:from>
    <xdr:ext cx="721178" cy="476250"/>
    <xdr:sp macro="" textlink="">
      <xdr:nvSpPr>
        <xdr:cNvPr id="163" name="テキスト ボックス 162">
          <a:extLst>
            <a:ext uri="{FF2B5EF4-FFF2-40B4-BE49-F238E27FC236}">
              <a16:creationId xmlns:a16="http://schemas.microsoft.com/office/drawing/2014/main" id="{AC0E649A-EBE8-4C81-A277-56748A79B1B9}"/>
            </a:ext>
          </a:extLst>
        </xdr:cNvPr>
        <xdr:cNvSpPr txBox="1"/>
      </xdr:nvSpPr>
      <xdr:spPr>
        <a:xfrm>
          <a:off x="3431722"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0</xdr:row>
      <xdr:rowOff>0</xdr:rowOff>
    </xdr:from>
    <xdr:ext cx="721178" cy="476250"/>
    <xdr:sp macro="" textlink="">
      <xdr:nvSpPr>
        <xdr:cNvPr id="164" name="テキスト ボックス 163">
          <a:extLst>
            <a:ext uri="{FF2B5EF4-FFF2-40B4-BE49-F238E27FC236}">
              <a16:creationId xmlns:a16="http://schemas.microsoft.com/office/drawing/2014/main" id="{C3812BBB-AFEE-4B5A-BAF8-229FDF2A94F8}"/>
            </a:ext>
          </a:extLst>
        </xdr:cNvPr>
        <xdr:cNvSpPr txBox="1"/>
      </xdr:nvSpPr>
      <xdr:spPr>
        <a:xfrm>
          <a:off x="3431722"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0</xdr:row>
      <xdr:rowOff>0</xdr:rowOff>
    </xdr:from>
    <xdr:ext cx="721178" cy="476250"/>
    <xdr:sp macro="" textlink="">
      <xdr:nvSpPr>
        <xdr:cNvPr id="165" name="テキスト ボックス 164">
          <a:extLst>
            <a:ext uri="{FF2B5EF4-FFF2-40B4-BE49-F238E27FC236}">
              <a16:creationId xmlns:a16="http://schemas.microsoft.com/office/drawing/2014/main" id="{A46C1AC7-9C68-4188-8BCF-0DA63EBB96B7}"/>
            </a:ext>
          </a:extLst>
        </xdr:cNvPr>
        <xdr:cNvSpPr txBox="1"/>
      </xdr:nvSpPr>
      <xdr:spPr>
        <a:xfrm>
          <a:off x="3431722"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0</xdr:row>
      <xdr:rowOff>0</xdr:rowOff>
    </xdr:from>
    <xdr:ext cx="721178" cy="476250"/>
    <xdr:sp macro="" textlink="">
      <xdr:nvSpPr>
        <xdr:cNvPr id="166" name="テキスト ボックス 165">
          <a:extLst>
            <a:ext uri="{FF2B5EF4-FFF2-40B4-BE49-F238E27FC236}">
              <a16:creationId xmlns:a16="http://schemas.microsoft.com/office/drawing/2014/main" id="{DE956C7E-E83F-4DCF-8210-4961BF359C24}"/>
            </a:ext>
          </a:extLst>
        </xdr:cNvPr>
        <xdr:cNvSpPr txBox="1"/>
      </xdr:nvSpPr>
      <xdr:spPr>
        <a:xfrm>
          <a:off x="3431722"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0</xdr:row>
      <xdr:rowOff>0</xdr:rowOff>
    </xdr:from>
    <xdr:ext cx="721178" cy="476250"/>
    <xdr:sp macro="" textlink="">
      <xdr:nvSpPr>
        <xdr:cNvPr id="167" name="テキスト ボックス 166">
          <a:extLst>
            <a:ext uri="{FF2B5EF4-FFF2-40B4-BE49-F238E27FC236}">
              <a16:creationId xmlns:a16="http://schemas.microsoft.com/office/drawing/2014/main" id="{C1734039-5121-4B3E-BD6A-B00B342959DA}"/>
            </a:ext>
          </a:extLst>
        </xdr:cNvPr>
        <xdr:cNvSpPr txBox="1"/>
      </xdr:nvSpPr>
      <xdr:spPr>
        <a:xfrm>
          <a:off x="3431722"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0</xdr:row>
      <xdr:rowOff>0</xdr:rowOff>
    </xdr:from>
    <xdr:ext cx="721178" cy="476250"/>
    <xdr:sp macro="" textlink="">
      <xdr:nvSpPr>
        <xdr:cNvPr id="168" name="テキスト ボックス 167">
          <a:extLst>
            <a:ext uri="{FF2B5EF4-FFF2-40B4-BE49-F238E27FC236}">
              <a16:creationId xmlns:a16="http://schemas.microsoft.com/office/drawing/2014/main" id="{6EA6E2ED-6B76-49E3-B980-D047AA39DCA8}"/>
            </a:ext>
          </a:extLst>
        </xdr:cNvPr>
        <xdr:cNvSpPr txBox="1"/>
      </xdr:nvSpPr>
      <xdr:spPr>
        <a:xfrm>
          <a:off x="3431722"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0</xdr:row>
      <xdr:rowOff>0</xdr:rowOff>
    </xdr:from>
    <xdr:ext cx="721178" cy="476250"/>
    <xdr:sp macro="" textlink="">
      <xdr:nvSpPr>
        <xdr:cNvPr id="169" name="テキスト ボックス 168">
          <a:extLst>
            <a:ext uri="{FF2B5EF4-FFF2-40B4-BE49-F238E27FC236}">
              <a16:creationId xmlns:a16="http://schemas.microsoft.com/office/drawing/2014/main" id="{82A6F1BD-8422-4A2A-AC9D-028CEF7C373C}"/>
            </a:ext>
          </a:extLst>
        </xdr:cNvPr>
        <xdr:cNvSpPr txBox="1"/>
      </xdr:nvSpPr>
      <xdr:spPr>
        <a:xfrm>
          <a:off x="4101193"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0</xdr:row>
      <xdr:rowOff>0</xdr:rowOff>
    </xdr:from>
    <xdr:ext cx="721178" cy="476250"/>
    <xdr:sp macro="" textlink="">
      <xdr:nvSpPr>
        <xdr:cNvPr id="170" name="テキスト ボックス 169">
          <a:extLst>
            <a:ext uri="{FF2B5EF4-FFF2-40B4-BE49-F238E27FC236}">
              <a16:creationId xmlns:a16="http://schemas.microsoft.com/office/drawing/2014/main" id="{E866B9BB-4252-447A-B9E9-D2B098F4F00C}"/>
            </a:ext>
          </a:extLst>
        </xdr:cNvPr>
        <xdr:cNvSpPr txBox="1"/>
      </xdr:nvSpPr>
      <xdr:spPr>
        <a:xfrm>
          <a:off x="4101193"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0</xdr:row>
      <xdr:rowOff>0</xdr:rowOff>
    </xdr:from>
    <xdr:ext cx="721178" cy="476250"/>
    <xdr:sp macro="" textlink="">
      <xdr:nvSpPr>
        <xdr:cNvPr id="171" name="テキスト ボックス 170">
          <a:extLst>
            <a:ext uri="{FF2B5EF4-FFF2-40B4-BE49-F238E27FC236}">
              <a16:creationId xmlns:a16="http://schemas.microsoft.com/office/drawing/2014/main" id="{70C6C4C5-4033-4BA2-91B5-87A7E1C0B8CE}"/>
            </a:ext>
          </a:extLst>
        </xdr:cNvPr>
        <xdr:cNvSpPr txBox="1"/>
      </xdr:nvSpPr>
      <xdr:spPr>
        <a:xfrm>
          <a:off x="3431722"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0</xdr:row>
      <xdr:rowOff>0</xdr:rowOff>
    </xdr:from>
    <xdr:ext cx="721178" cy="476250"/>
    <xdr:sp macro="" textlink="">
      <xdr:nvSpPr>
        <xdr:cNvPr id="172" name="テキスト ボックス 171">
          <a:extLst>
            <a:ext uri="{FF2B5EF4-FFF2-40B4-BE49-F238E27FC236}">
              <a16:creationId xmlns:a16="http://schemas.microsoft.com/office/drawing/2014/main" id="{34319173-5B98-4B54-9421-13FD79F8D022}"/>
            </a:ext>
          </a:extLst>
        </xdr:cNvPr>
        <xdr:cNvSpPr txBox="1"/>
      </xdr:nvSpPr>
      <xdr:spPr>
        <a:xfrm>
          <a:off x="4101193"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0</xdr:row>
      <xdr:rowOff>0</xdr:rowOff>
    </xdr:from>
    <xdr:ext cx="721178" cy="476250"/>
    <xdr:sp macro="" textlink="">
      <xdr:nvSpPr>
        <xdr:cNvPr id="173" name="テキスト ボックス 172">
          <a:extLst>
            <a:ext uri="{FF2B5EF4-FFF2-40B4-BE49-F238E27FC236}">
              <a16:creationId xmlns:a16="http://schemas.microsoft.com/office/drawing/2014/main" id="{5E66ECA3-D338-4C9E-8D95-053B27B4F2DB}"/>
            </a:ext>
          </a:extLst>
        </xdr:cNvPr>
        <xdr:cNvSpPr txBox="1"/>
      </xdr:nvSpPr>
      <xdr:spPr>
        <a:xfrm>
          <a:off x="4101193"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0</xdr:row>
      <xdr:rowOff>0</xdr:rowOff>
    </xdr:from>
    <xdr:ext cx="721178" cy="476250"/>
    <xdr:sp macro="" textlink="">
      <xdr:nvSpPr>
        <xdr:cNvPr id="174" name="テキスト ボックス 173">
          <a:extLst>
            <a:ext uri="{FF2B5EF4-FFF2-40B4-BE49-F238E27FC236}">
              <a16:creationId xmlns:a16="http://schemas.microsoft.com/office/drawing/2014/main" id="{E711F417-1C04-4710-AED9-1E325D14FC76}"/>
            </a:ext>
          </a:extLst>
        </xdr:cNvPr>
        <xdr:cNvSpPr txBox="1"/>
      </xdr:nvSpPr>
      <xdr:spPr>
        <a:xfrm>
          <a:off x="3431722"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5</xdr:col>
      <xdr:colOff>231322</xdr:colOff>
      <xdr:row>0</xdr:row>
      <xdr:rowOff>0</xdr:rowOff>
    </xdr:from>
    <xdr:ext cx="721178" cy="476250"/>
    <xdr:sp macro="" textlink="">
      <xdr:nvSpPr>
        <xdr:cNvPr id="175" name="テキスト ボックス 174">
          <a:extLst>
            <a:ext uri="{FF2B5EF4-FFF2-40B4-BE49-F238E27FC236}">
              <a16:creationId xmlns:a16="http://schemas.microsoft.com/office/drawing/2014/main" id="{671F4F3E-6DE6-480A-B586-625CC3B41CFD}"/>
            </a:ext>
          </a:extLst>
        </xdr:cNvPr>
        <xdr:cNvSpPr txBox="1"/>
      </xdr:nvSpPr>
      <xdr:spPr>
        <a:xfrm>
          <a:off x="4101193"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3</xdr:col>
      <xdr:colOff>231322</xdr:colOff>
      <xdr:row>0</xdr:row>
      <xdr:rowOff>0</xdr:rowOff>
    </xdr:from>
    <xdr:ext cx="721178" cy="476250"/>
    <xdr:sp macro="" textlink="">
      <xdr:nvSpPr>
        <xdr:cNvPr id="176" name="テキスト ボックス 175">
          <a:extLst>
            <a:ext uri="{FF2B5EF4-FFF2-40B4-BE49-F238E27FC236}">
              <a16:creationId xmlns:a16="http://schemas.microsoft.com/office/drawing/2014/main" id="{AF5FF803-54A7-40F1-A976-3BF6E8B86A7D}"/>
            </a:ext>
          </a:extLst>
        </xdr:cNvPr>
        <xdr:cNvSpPr txBox="1"/>
      </xdr:nvSpPr>
      <xdr:spPr>
        <a:xfrm>
          <a:off x="2762251"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231322</xdr:colOff>
      <xdr:row>0</xdr:row>
      <xdr:rowOff>0</xdr:rowOff>
    </xdr:from>
    <xdr:ext cx="721178" cy="476250"/>
    <xdr:sp macro="" textlink="">
      <xdr:nvSpPr>
        <xdr:cNvPr id="177" name="テキスト ボックス 176">
          <a:extLst>
            <a:ext uri="{FF2B5EF4-FFF2-40B4-BE49-F238E27FC236}">
              <a16:creationId xmlns:a16="http://schemas.microsoft.com/office/drawing/2014/main" id="{DCC32165-9C69-46AB-9596-5B0CF99E8F53}"/>
            </a:ext>
          </a:extLst>
        </xdr:cNvPr>
        <xdr:cNvSpPr txBox="1"/>
      </xdr:nvSpPr>
      <xdr:spPr>
        <a:xfrm>
          <a:off x="3431722" y="2667000"/>
          <a:ext cx="721178"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20</xdr:col>
      <xdr:colOff>23813</xdr:colOff>
      <xdr:row>93</xdr:row>
      <xdr:rowOff>71436</xdr:rowOff>
    </xdr:from>
    <xdr:to>
      <xdr:col>21</xdr:col>
      <xdr:colOff>107157</xdr:colOff>
      <xdr:row>94</xdr:row>
      <xdr:rowOff>11905</xdr:rowOff>
    </xdr:to>
    <xdr:sp macro="" textlink="">
      <xdr:nvSpPr>
        <xdr:cNvPr id="2" name="角丸四角形 1">
          <a:extLst>
            <a:ext uri="{FF2B5EF4-FFF2-40B4-BE49-F238E27FC236}">
              <a16:creationId xmlns:a16="http://schemas.microsoft.com/office/drawing/2014/main" id="{00000000-0008-0000-1300-000002000000}"/>
            </a:ext>
          </a:extLst>
        </xdr:cNvPr>
        <xdr:cNvSpPr/>
      </xdr:nvSpPr>
      <xdr:spPr>
        <a:xfrm>
          <a:off x="7196138" y="15844836"/>
          <a:ext cx="207169" cy="111919"/>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700">
            <a:solidFill>
              <a:srgbClr val="FF0000"/>
            </a:solidFill>
          </a:endParaRPr>
        </a:p>
      </xdr:txBody>
    </xdr:sp>
    <xdr:clientData/>
  </xdr:twoCellAnchor>
  <xdr:twoCellAnchor>
    <xdr:from>
      <xdr:col>21</xdr:col>
      <xdr:colOff>83344</xdr:colOff>
      <xdr:row>88</xdr:row>
      <xdr:rowOff>11905</xdr:rowOff>
    </xdr:from>
    <xdr:to>
      <xdr:col>21</xdr:col>
      <xdr:colOff>285750</xdr:colOff>
      <xdr:row>88</xdr:row>
      <xdr:rowOff>119062</xdr:rowOff>
    </xdr:to>
    <xdr:sp macro="" textlink="">
      <xdr:nvSpPr>
        <xdr:cNvPr id="3" name="角丸四角形 2">
          <a:extLst>
            <a:ext uri="{FF2B5EF4-FFF2-40B4-BE49-F238E27FC236}">
              <a16:creationId xmlns:a16="http://schemas.microsoft.com/office/drawing/2014/main" id="{00000000-0008-0000-1300-000003000000}"/>
            </a:ext>
          </a:extLst>
        </xdr:cNvPr>
        <xdr:cNvSpPr/>
      </xdr:nvSpPr>
      <xdr:spPr>
        <a:xfrm>
          <a:off x="7379494" y="14918530"/>
          <a:ext cx="202406" cy="107157"/>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700">
            <a:solidFill>
              <a:srgbClr val="FF0000"/>
            </a:solidFill>
          </a:endParaRPr>
        </a:p>
      </xdr:txBody>
    </xdr:sp>
    <xdr:clientData/>
  </xdr:twoCellAnchor>
  <xdr:twoCellAnchor>
    <xdr:from>
      <xdr:col>25</xdr:col>
      <xdr:colOff>95249</xdr:colOff>
      <xdr:row>88</xdr:row>
      <xdr:rowOff>23812</xdr:rowOff>
    </xdr:from>
    <xdr:to>
      <xdr:col>25</xdr:col>
      <xdr:colOff>297655</xdr:colOff>
      <xdr:row>88</xdr:row>
      <xdr:rowOff>130969</xdr:rowOff>
    </xdr:to>
    <xdr:sp macro="" textlink="">
      <xdr:nvSpPr>
        <xdr:cNvPr id="4" name="角丸四角形 3">
          <a:extLst>
            <a:ext uri="{FF2B5EF4-FFF2-40B4-BE49-F238E27FC236}">
              <a16:creationId xmlns:a16="http://schemas.microsoft.com/office/drawing/2014/main" id="{00000000-0008-0000-1300-000004000000}"/>
            </a:ext>
          </a:extLst>
        </xdr:cNvPr>
        <xdr:cNvSpPr/>
      </xdr:nvSpPr>
      <xdr:spPr>
        <a:xfrm>
          <a:off x="8658224" y="14930437"/>
          <a:ext cx="202406" cy="107157"/>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700">
            <a:solidFill>
              <a:srgbClr val="FF0000"/>
            </a:solidFill>
          </a:endParaRPr>
        </a:p>
      </xdr:txBody>
    </xdr:sp>
    <xdr:clientData/>
  </xdr:twoCellAnchor>
  <xdr:twoCellAnchor>
    <xdr:from>
      <xdr:col>29</xdr:col>
      <xdr:colOff>119062</xdr:colOff>
      <xdr:row>88</xdr:row>
      <xdr:rowOff>23811</xdr:rowOff>
    </xdr:from>
    <xdr:to>
      <xdr:col>29</xdr:col>
      <xdr:colOff>321468</xdr:colOff>
      <xdr:row>88</xdr:row>
      <xdr:rowOff>130968</xdr:rowOff>
    </xdr:to>
    <xdr:sp macro="" textlink="">
      <xdr:nvSpPr>
        <xdr:cNvPr id="5" name="角丸四角形 4">
          <a:extLst>
            <a:ext uri="{FF2B5EF4-FFF2-40B4-BE49-F238E27FC236}">
              <a16:creationId xmlns:a16="http://schemas.microsoft.com/office/drawing/2014/main" id="{00000000-0008-0000-1300-000005000000}"/>
            </a:ext>
          </a:extLst>
        </xdr:cNvPr>
        <xdr:cNvSpPr/>
      </xdr:nvSpPr>
      <xdr:spPr>
        <a:xfrm>
          <a:off x="10158412" y="14930436"/>
          <a:ext cx="202406" cy="107157"/>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700">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185056</xdr:colOff>
      <xdr:row>83</xdr:row>
      <xdr:rowOff>179614</xdr:rowOff>
    </xdr:from>
    <xdr:to>
      <xdr:col>7</xdr:col>
      <xdr:colOff>125185</xdr:colOff>
      <xdr:row>88</xdr:row>
      <xdr:rowOff>32658</xdr:rowOff>
    </xdr:to>
    <xdr:sp macro="" textlink="">
      <xdr:nvSpPr>
        <xdr:cNvPr id="2" name="円形吹き出し 22">
          <a:extLst>
            <a:ext uri="{FF2B5EF4-FFF2-40B4-BE49-F238E27FC236}">
              <a16:creationId xmlns:a16="http://schemas.microsoft.com/office/drawing/2014/main" id="{45498B0A-248F-4A36-8171-4DAF3EB9C63C}"/>
            </a:ext>
          </a:extLst>
        </xdr:cNvPr>
        <xdr:cNvSpPr/>
      </xdr:nvSpPr>
      <xdr:spPr>
        <a:xfrm rot="10800000" flipV="1">
          <a:off x="818469" y="12428764"/>
          <a:ext cx="1240291" cy="772207"/>
        </a:xfrm>
        <a:prstGeom prst="wedgeEllipseCallout">
          <a:avLst>
            <a:gd name="adj1" fmla="val 69916"/>
            <a:gd name="adj2" fmla="val 90262"/>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ysClr val="windowText" lastClr="000000"/>
              </a:solidFill>
            </a:rPr>
            <a:t>朝：車庫からの回送：時間・距離</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8</xdr:col>
      <xdr:colOff>244021</xdr:colOff>
      <xdr:row>82</xdr:row>
      <xdr:rowOff>290286</xdr:rowOff>
    </xdr:from>
    <xdr:to>
      <xdr:col>15</xdr:col>
      <xdr:colOff>312964</xdr:colOff>
      <xdr:row>85</xdr:row>
      <xdr:rowOff>302080</xdr:rowOff>
    </xdr:to>
    <xdr:sp macro="" textlink="">
      <xdr:nvSpPr>
        <xdr:cNvPr id="3" name="円形吹き出し 22">
          <a:extLst>
            <a:ext uri="{FF2B5EF4-FFF2-40B4-BE49-F238E27FC236}">
              <a16:creationId xmlns:a16="http://schemas.microsoft.com/office/drawing/2014/main" id="{218FE351-AE5E-4E74-A02D-9DC3735DE316}"/>
            </a:ext>
          </a:extLst>
        </xdr:cNvPr>
        <xdr:cNvSpPr/>
      </xdr:nvSpPr>
      <xdr:spPr>
        <a:xfrm rot="10800000" flipV="1">
          <a:off x="2636701" y="816066"/>
          <a:ext cx="1250043" cy="766174"/>
        </a:xfrm>
        <a:prstGeom prst="wedgeEllipseCallout">
          <a:avLst>
            <a:gd name="adj1" fmla="val 105146"/>
            <a:gd name="adj2" fmla="val 121704"/>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ysClr val="windowText" lastClr="000000"/>
              </a:solidFill>
            </a:rPr>
            <a:t>実車：配車時間～終点までの時間・距離</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20</xdr:col>
      <xdr:colOff>321128</xdr:colOff>
      <xdr:row>82</xdr:row>
      <xdr:rowOff>97971</xdr:rowOff>
    </xdr:from>
    <xdr:to>
      <xdr:col>31</xdr:col>
      <xdr:colOff>97972</xdr:colOff>
      <xdr:row>85</xdr:row>
      <xdr:rowOff>108857</xdr:rowOff>
    </xdr:to>
    <xdr:sp macro="" textlink="">
      <xdr:nvSpPr>
        <xdr:cNvPr id="4" name="円形吹き出し 22">
          <a:extLst>
            <a:ext uri="{FF2B5EF4-FFF2-40B4-BE49-F238E27FC236}">
              <a16:creationId xmlns:a16="http://schemas.microsoft.com/office/drawing/2014/main" id="{288EA7B8-282E-4A8E-AC3A-728CF63627D2}"/>
            </a:ext>
          </a:extLst>
        </xdr:cNvPr>
        <xdr:cNvSpPr/>
      </xdr:nvSpPr>
      <xdr:spPr>
        <a:xfrm rot="10800000" flipV="1">
          <a:off x="4702628" y="12004221"/>
          <a:ext cx="1334182" cy="768124"/>
        </a:xfrm>
        <a:prstGeom prst="wedgeEllipseCallout">
          <a:avLst>
            <a:gd name="adj1" fmla="val 205724"/>
            <a:gd name="adj2" fmla="val 146690"/>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ysClr val="windowText" lastClr="000000"/>
              </a:solidFill>
            </a:rPr>
            <a:t>帰着地～車庫迄の　回送：時間・距離</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5</xdr:col>
      <xdr:colOff>57150</xdr:colOff>
      <xdr:row>82</xdr:row>
      <xdr:rowOff>203200</xdr:rowOff>
    </xdr:from>
    <xdr:to>
      <xdr:col>6</xdr:col>
      <xdr:colOff>0</xdr:colOff>
      <xdr:row>83</xdr:row>
      <xdr:rowOff>222250</xdr:rowOff>
    </xdr:to>
    <xdr:sp macro="" textlink="">
      <xdr:nvSpPr>
        <xdr:cNvPr id="5" name="楕円 4">
          <a:extLst>
            <a:ext uri="{FF2B5EF4-FFF2-40B4-BE49-F238E27FC236}">
              <a16:creationId xmlns:a16="http://schemas.microsoft.com/office/drawing/2014/main" id="{E7B907AC-2D19-437C-8A6B-F6566B4EE505}"/>
            </a:ext>
          </a:extLst>
        </xdr:cNvPr>
        <xdr:cNvSpPr/>
      </xdr:nvSpPr>
      <xdr:spPr>
        <a:xfrm>
          <a:off x="1085850" y="728980"/>
          <a:ext cx="453390" cy="361950"/>
        </a:xfrm>
        <a:prstGeom prst="ellipse">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400"/>
            <a:t>1</a:t>
          </a:r>
          <a:r>
            <a:rPr kumimoji="1" lang="ja-JP" altLang="en-US" sz="1100"/>
            <a:t>１</a:t>
          </a:r>
        </a:p>
      </xdr:txBody>
    </xdr:sp>
    <xdr:clientData/>
  </xdr:twoCellAnchor>
  <xdr:twoCellAnchor>
    <xdr:from>
      <xdr:col>10</xdr:col>
      <xdr:colOff>279400</xdr:colOff>
      <xdr:row>81</xdr:row>
      <xdr:rowOff>146050</xdr:rowOff>
    </xdr:from>
    <xdr:to>
      <xdr:col>12</xdr:col>
      <xdr:colOff>298450</xdr:colOff>
      <xdr:row>82</xdr:row>
      <xdr:rowOff>298450</xdr:rowOff>
    </xdr:to>
    <xdr:sp macro="" textlink="">
      <xdr:nvSpPr>
        <xdr:cNvPr id="6" name="楕円 5">
          <a:extLst>
            <a:ext uri="{FF2B5EF4-FFF2-40B4-BE49-F238E27FC236}">
              <a16:creationId xmlns:a16="http://schemas.microsoft.com/office/drawing/2014/main" id="{E3EE3F9A-6F1D-41E9-8FB4-8D55813F82BF}"/>
            </a:ext>
          </a:extLst>
        </xdr:cNvPr>
        <xdr:cNvSpPr/>
      </xdr:nvSpPr>
      <xdr:spPr>
        <a:xfrm>
          <a:off x="3022600" y="435610"/>
          <a:ext cx="453390" cy="388620"/>
        </a:xfrm>
        <a:prstGeom prst="ellipse">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a:t>２</a:t>
          </a:r>
          <a:r>
            <a:rPr kumimoji="1" lang="ja-JP" altLang="en-US" sz="1100"/>
            <a:t>１</a:t>
          </a:r>
        </a:p>
      </xdr:txBody>
    </xdr:sp>
    <xdr:clientData/>
  </xdr:twoCellAnchor>
  <xdr:twoCellAnchor>
    <xdr:from>
      <xdr:col>25</xdr:col>
      <xdr:colOff>69850</xdr:colOff>
      <xdr:row>80</xdr:row>
      <xdr:rowOff>63500</xdr:rowOff>
    </xdr:from>
    <xdr:to>
      <xdr:col>28</xdr:col>
      <xdr:colOff>120650</xdr:colOff>
      <xdr:row>82</xdr:row>
      <xdr:rowOff>139700</xdr:rowOff>
    </xdr:to>
    <xdr:sp macro="" textlink="">
      <xdr:nvSpPr>
        <xdr:cNvPr id="7" name="楕円 6">
          <a:extLst>
            <a:ext uri="{FF2B5EF4-FFF2-40B4-BE49-F238E27FC236}">
              <a16:creationId xmlns:a16="http://schemas.microsoft.com/office/drawing/2014/main" id="{635F9F66-77D5-4500-9771-3127C96E907D}"/>
            </a:ext>
          </a:extLst>
        </xdr:cNvPr>
        <xdr:cNvSpPr/>
      </xdr:nvSpPr>
      <xdr:spPr>
        <a:xfrm>
          <a:off x="5160010" y="276860"/>
          <a:ext cx="447040" cy="388620"/>
        </a:xfrm>
        <a:prstGeom prst="ellipse">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400"/>
            <a:t>3</a:t>
          </a:r>
          <a:r>
            <a:rPr kumimoji="1" lang="en-US" altLang="ja-JP" sz="1100"/>
            <a:t>0</a:t>
          </a:r>
          <a:r>
            <a:rPr kumimoji="1" lang="ja-JP" altLang="en-US" sz="1100"/>
            <a:t>１</a:t>
          </a:r>
        </a:p>
      </xdr:txBody>
    </xdr:sp>
    <xdr:clientData/>
  </xdr:twoCellAnchor>
  <xdr:twoCellAnchor>
    <xdr:from>
      <xdr:col>0</xdr:col>
      <xdr:colOff>138545</xdr:colOff>
      <xdr:row>163</xdr:row>
      <xdr:rowOff>20784</xdr:rowOff>
    </xdr:from>
    <xdr:to>
      <xdr:col>6</xdr:col>
      <xdr:colOff>13853</xdr:colOff>
      <xdr:row>165</xdr:row>
      <xdr:rowOff>379519</xdr:rowOff>
    </xdr:to>
    <xdr:sp macro="" textlink="">
      <xdr:nvSpPr>
        <xdr:cNvPr id="8" name="円形吹き出し 22">
          <a:extLst>
            <a:ext uri="{FF2B5EF4-FFF2-40B4-BE49-F238E27FC236}">
              <a16:creationId xmlns:a16="http://schemas.microsoft.com/office/drawing/2014/main" id="{0F6D37C8-6B60-4155-8271-F0DF97F62CC8}"/>
            </a:ext>
          </a:extLst>
        </xdr:cNvPr>
        <xdr:cNvSpPr/>
      </xdr:nvSpPr>
      <xdr:spPr>
        <a:xfrm rot="10800000" flipV="1">
          <a:off x="138545" y="889464"/>
          <a:ext cx="1414548" cy="770215"/>
        </a:xfrm>
        <a:prstGeom prst="wedgeEllipseCallout">
          <a:avLst>
            <a:gd name="adj1" fmla="val 29230"/>
            <a:gd name="adj2" fmla="val 113731"/>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ysClr val="windowText" lastClr="000000"/>
              </a:solidFill>
            </a:rPr>
            <a:t>朝：車庫からの回送：時間・距離</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6</xdr:col>
      <xdr:colOff>152399</xdr:colOff>
      <xdr:row>162</xdr:row>
      <xdr:rowOff>13854</xdr:rowOff>
    </xdr:from>
    <xdr:to>
      <xdr:col>10</xdr:col>
      <xdr:colOff>182583</xdr:colOff>
      <xdr:row>165</xdr:row>
      <xdr:rowOff>26226</xdr:rowOff>
    </xdr:to>
    <xdr:sp macro="" textlink="">
      <xdr:nvSpPr>
        <xdr:cNvPr id="9" name="円形吹き出し 22">
          <a:extLst>
            <a:ext uri="{FF2B5EF4-FFF2-40B4-BE49-F238E27FC236}">
              <a16:creationId xmlns:a16="http://schemas.microsoft.com/office/drawing/2014/main" id="{2735844C-D4C6-4B74-875B-E681A84F5BBE}"/>
            </a:ext>
          </a:extLst>
        </xdr:cNvPr>
        <xdr:cNvSpPr/>
      </xdr:nvSpPr>
      <xdr:spPr>
        <a:xfrm rot="10800000" flipV="1">
          <a:off x="1691639" y="539634"/>
          <a:ext cx="1234144" cy="766752"/>
        </a:xfrm>
        <a:prstGeom prst="wedgeEllipseCallout">
          <a:avLst>
            <a:gd name="adj1" fmla="val 58703"/>
            <a:gd name="adj2" fmla="val 16337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b="1">
              <a:solidFill>
                <a:sysClr val="windowText" lastClr="000000"/>
              </a:solidFill>
            </a:rPr>
            <a:t>1</a:t>
          </a:r>
          <a:r>
            <a:rPr kumimoji="1" lang="ja-JP" altLang="en-US" sz="900" b="1">
              <a:solidFill>
                <a:sysClr val="windowText" lastClr="000000"/>
              </a:solidFill>
            </a:rPr>
            <a:t>日目の実車：時間・距離</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25</xdr:col>
      <xdr:colOff>6927</xdr:colOff>
      <xdr:row>162</xdr:row>
      <xdr:rowOff>145472</xdr:rowOff>
    </xdr:from>
    <xdr:to>
      <xdr:col>34</xdr:col>
      <xdr:colOff>134176</xdr:colOff>
      <xdr:row>165</xdr:row>
      <xdr:rowOff>270163</xdr:rowOff>
    </xdr:to>
    <xdr:sp macro="" textlink="">
      <xdr:nvSpPr>
        <xdr:cNvPr id="10" name="円形吹き出し 22">
          <a:extLst>
            <a:ext uri="{FF2B5EF4-FFF2-40B4-BE49-F238E27FC236}">
              <a16:creationId xmlns:a16="http://schemas.microsoft.com/office/drawing/2014/main" id="{679592AF-779B-4A39-B196-E9DCD7B267E2}"/>
            </a:ext>
          </a:extLst>
        </xdr:cNvPr>
        <xdr:cNvSpPr/>
      </xdr:nvSpPr>
      <xdr:spPr>
        <a:xfrm rot="10800000" flipV="1">
          <a:off x="5279967" y="671252"/>
          <a:ext cx="1255009" cy="879071"/>
        </a:xfrm>
        <a:prstGeom prst="wedgeEllipseCallout">
          <a:avLst>
            <a:gd name="adj1" fmla="val 247627"/>
            <a:gd name="adj2" fmla="val 227909"/>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ysClr val="windowText" lastClr="000000"/>
              </a:solidFill>
            </a:rPr>
            <a:t>帰着地～車庫迄の　回送：時間・距離</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12</xdr:col>
      <xdr:colOff>62345</xdr:colOff>
      <xdr:row>160</xdr:row>
      <xdr:rowOff>6928</xdr:rowOff>
    </xdr:from>
    <xdr:to>
      <xdr:col>20</xdr:col>
      <xdr:colOff>92528</xdr:colOff>
      <xdr:row>163</xdr:row>
      <xdr:rowOff>116281</xdr:rowOff>
    </xdr:to>
    <xdr:sp macro="" textlink="">
      <xdr:nvSpPr>
        <xdr:cNvPr id="11" name="円形吹き出し 22">
          <a:extLst>
            <a:ext uri="{FF2B5EF4-FFF2-40B4-BE49-F238E27FC236}">
              <a16:creationId xmlns:a16="http://schemas.microsoft.com/office/drawing/2014/main" id="{A57929C8-77EF-4920-B1D2-830206A3DB96}"/>
            </a:ext>
          </a:extLst>
        </xdr:cNvPr>
        <xdr:cNvSpPr/>
      </xdr:nvSpPr>
      <xdr:spPr>
        <a:xfrm rot="10800000" flipV="1">
          <a:off x="3239885" y="220288"/>
          <a:ext cx="1234143" cy="764673"/>
        </a:xfrm>
        <a:prstGeom prst="wedgeEllipseCallout">
          <a:avLst>
            <a:gd name="adj1" fmla="val 169716"/>
            <a:gd name="adj2" fmla="val 309604"/>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b="1">
              <a:solidFill>
                <a:sysClr val="windowText" lastClr="000000"/>
              </a:solidFill>
            </a:rPr>
            <a:t>2</a:t>
          </a:r>
          <a:r>
            <a:rPr kumimoji="1" lang="ja-JP" altLang="en-US" sz="900" b="1">
              <a:solidFill>
                <a:sysClr val="windowText" lastClr="000000"/>
              </a:solidFill>
            </a:rPr>
            <a:t>日目の実車：時間・距離</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36</xdr:col>
      <xdr:colOff>401779</xdr:colOff>
      <xdr:row>187</xdr:row>
      <xdr:rowOff>96981</xdr:rowOff>
    </xdr:from>
    <xdr:to>
      <xdr:col>40</xdr:col>
      <xdr:colOff>422560</xdr:colOff>
      <xdr:row>194</xdr:row>
      <xdr:rowOff>27708</xdr:rowOff>
    </xdr:to>
    <xdr:sp macro="" textlink="">
      <xdr:nvSpPr>
        <xdr:cNvPr id="12" name="円形吹き出し 22">
          <a:extLst>
            <a:ext uri="{FF2B5EF4-FFF2-40B4-BE49-F238E27FC236}">
              <a16:creationId xmlns:a16="http://schemas.microsoft.com/office/drawing/2014/main" id="{20A02145-C3D0-41C3-96B2-9155B2911DC0}"/>
            </a:ext>
          </a:extLst>
        </xdr:cNvPr>
        <xdr:cNvSpPr/>
      </xdr:nvSpPr>
      <xdr:spPr>
        <a:xfrm rot="10800000" flipV="1">
          <a:off x="7621729" y="27633756"/>
          <a:ext cx="2040081" cy="1002290"/>
        </a:xfrm>
        <a:prstGeom prst="wedgeEllipseCallout">
          <a:avLst>
            <a:gd name="adj1" fmla="val 233121"/>
            <a:gd name="adj2" fmla="val -236530"/>
          </a:avLst>
        </a:prstGeom>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ysClr val="windowText" lastClr="000000"/>
              </a:solidFill>
            </a:rPr>
            <a:t>日ごと・車種別のバス代</a:t>
          </a:r>
          <a:endParaRPr kumimoji="1" lang="en-US" altLang="ja-JP" sz="1200" b="1">
            <a:solidFill>
              <a:sysClr val="windowText" lastClr="000000"/>
            </a:solidFill>
          </a:endParaRPr>
        </a:p>
        <a:p>
          <a:pPr algn="l"/>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37</xdr:col>
      <xdr:colOff>138545</xdr:colOff>
      <xdr:row>198</xdr:row>
      <xdr:rowOff>13854</xdr:rowOff>
    </xdr:from>
    <xdr:to>
      <xdr:col>41</xdr:col>
      <xdr:colOff>20781</xdr:colOff>
      <xdr:row>208</xdr:row>
      <xdr:rowOff>48491</xdr:rowOff>
    </xdr:to>
    <xdr:sp macro="" textlink="">
      <xdr:nvSpPr>
        <xdr:cNvPr id="13" name="円形吹き出し 22">
          <a:extLst>
            <a:ext uri="{FF2B5EF4-FFF2-40B4-BE49-F238E27FC236}">
              <a16:creationId xmlns:a16="http://schemas.microsoft.com/office/drawing/2014/main" id="{684DDF25-2422-4BA9-A9D8-542513D64B40}"/>
            </a:ext>
          </a:extLst>
        </xdr:cNvPr>
        <xdr:cNvSpPr/>
      </xdr:nvSpPr>
      <xdr:spPr>
        <a:xfrm rot="10800000" flipV="1">
          <a:off x="7956665" y="5233554"/>
          <a:ext cx="1893916" cy="1246217"/>
        </a:xfrm>
        <a:prstGeom prst="wedgeEllipseCallout">
          <a:avLst>
            <a:gd name="adj1" fmla="val 238899"/>
            <a:gd name="adj2" fmla="val 28808"/>
          </a:avLst>
        </a:prstGeom>
        <a:gradFill>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ysClr val="windowText" lastClr="000000"/>
              </a:solidFill>
              <a:latin typeface="+mn-ea"/>
              <a:ea typeface="+mn-ea"/>
            </a:rPr>
            <a:t>２日間の合計バス代：</a:t>
          </a:r>
          <a:endParaRPr kumimoji="1" lang="en-US" altLang="ja-JP" sz="1200" b="1">
            <a:solidFill>
              <a:sysClr val="windowText" lastClr="000000"/>
            </a:solidFill>
            <a:latin typeface="+mn-ea"/>
            <a:ea typeface="+mn-ea"/>
          </a:endParaRPr>
        </a:p>
        <a:p>
          <a:pPr algn="l"/>
          <a:r>
            <a:rPr kumimoji="1" lang="ja-JP" altLang="en-US" sz="1200" b="1">
              <a:solidFill>
                <a:sysClr val="windowText" lastClr="000000"/>
              </a:solidFill>
              <a:latin typeface="+mn-ea"/>
              <a:ea typeface="+mn-ea"/>
            </a:rPr>
            <a:t>上限：下限　車種別・乗務員宿泊別</a:t>
          </a:r>
          <a:endParaRPr kumimoji="1" lang="en-US" altLang="ja-JP" sz="1200" b="1">
            <a:solidFill>
              <a:sysClr val="windowText" lastClr="000000"/>
            </a:solidFill>
            <a:latin typeface="+mn-ea"/>
            <a:ea typeface="+mn-ea"/>
          </a:endParaRPr>
        </a:p>
        <a:p>
          <a:pPr algn="l"/>
          <a:endParaRPr kumimoji="1" lang="en-US" altLang="ja-JP" sz="1200" b="1">
            <a:solidFill>
              <a:sysClr val="windowText" lastClr="000000"/>
            </a:solidFill>
            <a:latin typeface="+mn-ea"/>
            <a:ea typeface="+mn-ea"/>
          </a:endParaRPr>
        </a:p>
        <a:p>
          <a:pPr algn="l"/>
          <a:endParaRPr kumimoji="1" lang="ja-JP" altLang="en-US" sz="9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4464</xdr:colOff>
      <xdr:row>3</xdr:row>
      <xdr:rowOff>19050</xdr:rowOff>
    </xdr:from>
    <xdr:to>
      <xdr:col>6</xdr:col>
      <xdr:colOff>613410</xdr:colOff>
      <xdr:row>42</xdr:row>
      <xdr:rowOff>86654</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4464" y="472888"/>
          <a:ext cx="4979240" cy="5967501"/>
          <a:chOff x="684821" y="19050"/>
          <a:chExt cx="4744429" cy="6966425"/>
        </a:xfrm>
      </xdr:grpSpPr>
      <xdr:sp macro="" textlink="">
        <xdr:nvSpPr>
          <xdr:cNvPr id="3" name="フリーフォーム 2">
            <a:extLst>
              <a:ext uri="{FF2B5EF4-FFF2-40B4-BE49-F238E27FC236}">
                <a16:creationId xmlns:a16="http://schemas.microsoft.com/office/drawing/2014/main" id="{00000000-0008-0000-0900-000003000000}"/>
              </a:ext>
            </a:extLst>
          </xdr:cNvPr>
          <xdr:cNvSpPr/>
        </xdr:nvSpPr>
        <xdr:spPr>
          <a:xfrm>
            <a:off x="3336873" y="19050"/>
            <a:ext cx="2092377" cy="496794"/>
          </a:xfrm>
          <a:custGeom>
            <a:avLst/>
            <a:gdLst>
              <a:gd name="connsiteX0" fmla="*/ 70356 w 2108706"/>
              <a:gd name="connsiteY0" fmla="*/ 0 h 485908"/>
              <a:gd name="connsiteX1" fmla="*/ 51306 w 2108706"/>
              <a:gd name="connsiteY1" fmla="*/ 47625 h 485908"/>
              <a:gd name="connsiteX2" fmla="*/ 3681 w 2108706"/>
              <a:gd name="connsiteY2" fmla="*/ 57150 h 485908"/>
              <a:gd name="connsiteX3" fmla="*/ 13206 w 2108706"/>
              <a:gd name="connsiteY3" fmla="*/ 142875 h 485908"/>
              <a:gd name="connsiteX4" fmla="*/ 22731 w 2108706"/>
              <a:gd name="connsiteY4" fmla="*/ 171450 h 485908"/>
              <a:gd name="connsiteX5" fmla="*/ 89406 w 2108706"/>
              <a:gd name="connsiteY5" fmla="*/ 200025 h 485908"/>
              <a:gd name="connsiteX6" fmla="*/ 98931 w 2108706"/>
              <a:gd name="connsiteY6" fmla="*/ 228600 h 485908"/>
              <a:gd name="connsiteX7" fmla="*/ 108456 w 2108706"/>
              <a:gd name="connsiteY7" fmla="*/ 447675 h 485908"/>
              <a:gd name="connsiteX8" fmla="*/ 175131 w 2108706"/>
              <a:gd name="connsiteY8" fmla="*/ 428625 h 485908"/>
              <a:gd name="connsiteX9" fmla="*/ 213231 w 2108706"/>
              <a:gd name="connsiteY9" fmla="*/ 371475 h 485908"/>
              <a:gd name="connsiteX10" fmla="*/ 241806 w 2108706"/>
              <a:gd name="connsiteY10" fmla="*/ 314325 h 485908"/>
              <a:gd name="connsiteX11" fmla="*/ 270381 w 2108706"/>
              <a:gd name="connsiteY11" fmla="*/ 285750 h 485908"/>
              <a:gd name="connsiteX12" fmla="*/ 279906 w 2108706"/>
              <a:gd name="connsiteY12" fmla="*/ 257175 h 485908"/>
              <a:gd name="connsiteX13" fmla="*/ 432306 w 2108706"/>
              <a:gd name="connsiteY13" fmla="*/ 247650 h 485908"/>
              <a:gd name="connsiteX14" fmla="*/ 460881 w 2108706"/>
              <a:gd name="connsiteY14" fmla="*/ 257175 h 485908"/>
              <a:gd name="connsiteX15" fmla="*/ 489456 w 2108706"/>
              <a:gd name="connsiteY15" fmla="*/ 285750 h 485908"/>
              <a:gd name="connsiteX16" fmla="*/ 518031 w 2108706"/>
              <a:gd name="connsiteY16" fmla="*/ 304800 h 485908"/>
              <a:gd name="connsiteX17" fmla="*/ 556131 w 2108706"/>
              <a:gd name="connsiteY17" fmla="*/ 428625 h 485908"/>
              <a:gd name="connsiteX18" fmla="*/ 584706 w 2108706"/>
              <a:gd name="connsiteY18" fmla="*/ 447675 h 485908"/>
              <a:gd name="connsiteX19" fmla="*/ 679956 w 2108706"/>
              <a:gd name="connsiteY19" fmla="*/ 409575 h 485908"/>
              <a:gd name="connsiteX20" fmla="*/ 718056 w 2108706"/>
              <a:gd name="connsiteY20" fmla="*/ 419100 h 485908"/>
              <a:gd name="connsiteX21" fmla="*/ 737106 w 2108706"/>
              <a:gd name="connsiteY21" fmla="*/ 447675 h 485908"/>
              <a:gd name="connsiteX22" fmla="*/ 841881 w 2108706"/>
              <a:gd name="connsiteY22" fmla="*/ 428625 h 485908"/>
              <a:gd name="connsiteX23" fmla="*/ 870456 w 2108706"/>
              <a:gd name="connsiteY23" fmla="*/ 361950 h 485908"/>
              <a:gd name="connsiteX24" fmla="*/ 879981 w 2108706"/>
              <a:gd name="connsiteY24" fmla="*/ 276225 h 485908"/>
              <a:gd name="connsiteX25" fmla="*/ 937131 w 2108706"/>
              <a:gd name="connsiteY25" fmla="*/ 238125 h 485908"/>
              <a:gd name="connsiteX26" fmla="*/ 965706 w 2108706"/>
              <a:gd name="connsiteY26" fmla="*/ 247650 h 485908"/>
              <a:gd name="connsiteX27" fmla="*/ 975231 w 2108706"/>
              <a:gd name="connsiteY27" fmla="*/ 295275 h 485908"/>
              <a:gd name="connsiteX28" fmla="*/ 984756 w 2108706"/>
              <a:gd name="connsiteY28" fmla="*/ 323850 h 485908"/>
              <a:gd name="connsiteX29" fmla="*/ 1041906 w 2108706"/>
              <a:gd name="connsiteY29" fmla="*/ 314325 h 485908"/>
              <a:gd name="connsiteX30" fmla="*/ 1070481 w 2108706"/>
              <a:gd name="connsiteY30" fmla="*/ 247650 h 485908"/>
              <a:gd name="connsiteX31" fmla="*/ 1156206 w 2108706"/>
              <a:gd name="connsiteY31" fmla="*/ 295275 h 485908"/>
              <a:gd name="connsiteX32" fmla="*/ 1194306 w 2108706"/>
              <a:gd name="connsiteY32" fmla="*/ 314325 h 485908"/>
              <a:gd name="connsiteX33" fmla="*/ 1270506 w 2108706"/>
              <a:gd name="connsiteY33" fmla="*/ 304800 h 485908"/>
              <a:gd name="connsiteX34" fmla="*/ 1289556 w 2108706"/>
              <a:gd name="connsiteY34" fmla="*/ 266700 h 485908"/>
              <a:gd name="connsiteX35" fmla="*/ 1346706 w 2108706"/>
              <a:gd name="connsiteY35" fmla="*/ 219075 h 485908"/>
              <a:gd name="connsiteX36" fmla="*/ 1365756 w 2108706"/>
              <a:gd name="connsiteY36" fmla="*/ 190500 h 485908"/>
              <a:gd name="connsiteX37" fmla="*/ 1403856 w 2108706"/>
              <a:gd name="connsiteY37" fmla="*/ 180975 h 485908"/>
              <a:gd name="connsiteX38" fmla="*/ 1480056 w 2108706"/>
              <a:gd name="connsiteY38" fmla="*/ 161925 h 485908"/>
              <a:gd name="connsiteX39" fmla="*/ 1603881 w 2108706"/>
              <a:gd name="connsiteY39" fmla="*/ 180975 h 485908"/>
              <a:gd name="connsiteX40" fmla="*/ 1632456 w 2108706"/>
              <a:gd name="connsiteY40" fmla="*/ 200025 h 485908"/>
              <a:gd name="connsiteX41" fmla="*/ 1689606 w 2108706"/>
              <a:gd name="connsiteY41" fmla="*/ 219075 h 485908"/>
              <a:gd name="connsiteX42" fmla="*/ 1670556 w 2108706"/>
              <a:gd name="connsiteY42" fmla="*/ 266700 h 485908"/>
              <a:gd name="connsiteX43" fmla="*/ 1641981 w 2108706"/>
              <a:gd name="connsiteY43" fmla="*/ 276225 h 485908"/>
              <a:gd name="connsiteX44" fmla="*/ 1613406 w 2108706"/>
              <a:gd name="connsiteY44" fmla="*/ 304800 h 485908"/>
              <a:gd name="connsiteX45" fmla="*/ 1689606 w 2108706"/>
              <a:gd name="connsiteY45" fmla="*/ 342900 h 485908"/>
              <a:gd name="connsiteX46" fmla="*/ 1699131 w 2108706"/>
              <a:gd name="connsiteY46" fmla="*/ 400050 h 485908"/>
              <a:gd name="connsiteX47" fmla="*/ 1775331 w 2108706"/>
              <a:gd name="connsiteY47" fmla="*/ 371475 h 485908"/>
              <a:gd name="connsiteX48" fmla="*/ 1784856 w 2108706"/>
              <a:gd name="connsiteY48" fmla="*/ 342900 h 485908"/>
              <a:gd name="connsiteX49" fmla="*/ 1851531 w 2108706"/>
              <a:gd name="connsiteY49" fmla="*/ 371475 h 485908"/>
              <a:gd name="connsiteX50" fmla="*/ 1880106 w 2108706"/>
              <a:gd name="connsiteY50" fmla="*/ 400050 h 485908"/>
              <a:gd name="connsiteX51" fmla="*/ 1937256 w 2108706"/>
              <a:gd name="connsiteY51" fmla="*/ 419100 h 485908"/>
              <a:gd name="connsiteX52" fmla="*/ 2022981 w 2108706"/>
              <a:gd name="connsiteY52" fmla="*/ 466725 h 485908"/>
              <a:gd name="connsiteX53" fmla="*/ 2061081 w 2108706"/>
              <a:gd name="connsiteY53" fmla="*/ 476250 h 485908"/>
              <a:gd name="connsiteX54" fmla="*/ 2108706 w 2108706"/>
              <a:gd name="connsiteY54" fmla="*/ 485775 h 4859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2108706" h="485908">
                <a:moveTo>
                  <a:pt x="70356" y="0"/>
                </a:moveTo>
                <a:cubicBezTo>
                  <a:pt x="64006" y="15875"/>
                  <a:pt x="64288" y="36498"/>
                  <a:pt x="51306" y="47625"/>
                </a:cubicBezTo>
                <a:cubicBezTo>
                  <a:pt x="39014" y="58161"/>
                  <a:pt x="9694" y="42119"/>
                  <a:pt x="3681" y="57150"/>
                </a:cubicBezTo>
                <a:cubicBezTo>
                  <a:pt x="-6997" y="83844"/>
                  <a:pt x="8479" y="114515"/>
                  <a:pt x="13206" y="142875"/>
                </a:cubicBezTo>
                <a:cubicBezTo>
                  <a:pt x="14857" y="152779"/>
                  <a:pt x="16459" y="163610"/>
                  <a:pt x="22731" y="171450"/>
                </a:cubicBezTo>
                <a:cubicBezTo>
                  <a:pt x="39176" y="192006"/>
                  <a:pt x="66527" y="194305"/>
                  <a:pt x="89406" y="200025"/>
                </a:cubicBezTo>
                <a:cubicBezTo>
                  <a:pt x="92581" y="209550"/>
                  <a:pt x="98161" y="218589"/>
                  <a:pt x="98931" y="228600"/>
                </a:cubicBezTo>
                <a:cubicBezTo>
                  <a:pt x="104537" y="301479"/>
                  <a:pt x="92257" y="376399"/>
                  <a:pt x="108456" y="447675"/>
                </a:cubicBezTo>
                <a:cubicBezTo>
                  <a:pt x="109298" y="451381"/>
                  <a:pt x="170183" y="430274"/>
                  <a:pt x="175131" y="428625"/>
                </a:cubicBezTo>
                <a:cubicBezTo>
                  <a:pt x="191870" y="378407"/>
                  <a:pt x="173593" y="419041"/>
                  <a:pt x="213231" y="371475"/>
                </a:cubicBezTo>
                <a:cubicBezTo>
                  <a:pt x="288169" y="281549"/>
                  <a:pt x="184528" y="400242"/>
                  <a:pt x="241806" y="314325"/>
                </a:cubicBezTo>
                <a:cubicBezTo>
                  <a:pt x="249278" y="303117"/>
                  <a:pt x="260856" y="295275"/>
                  <a:pt x="270381" y="285750"/>
                </a:cubicBezTo>
                <a:cubicBezTo>
                  <a:pt x="273556" y="276225"/>
                  <a:pt x="273634" y="265015"/>
                  <a:pt x="279906" y="257175"/>
                </a:cubicBezTo>
                <a:cubicBezTo>
                  <a:pt x="315221" y="213031"/>
                  <a:pt x="397251" y="244953"/>
                  <a:pt x="432306" y="247650"/>
                </a:cubicBezTo>
                <a:cubicBezTo>
                  <a:pt x="441831" y="250825"/>
                  <a:pt x="452527" y="251606"/>
                  <a:pt x="460881" y="257175"/>
                </a:cubicBezTo>
                <a:cubicBezTo>
                  <a:pt x="472089" y="264647"/>
                  <a:pt x="479108" y="277126"/>
                  <a:pt x="489456" y="285750"/>
                </a:cubicBezTo>
                <a:cubicBezTo>
                  <a:pt x="498250" y="293079"/>
                  <a:pt x="508506" y="298450"/>
                  <a:pt x="518031" y="304800"/>
                </a:cubicBezTo>
                <a:cubicBezTo>
                  <a:pt x="576792" y="392941"/>
                  <a:pt x="473317" y="229871"/>
                  <a:pt x="556131" y="428625"/>
                </a:cubicBezTo>
                <a:cubicBezTo>
                  <a:pt x="560534" y="439192"/>
                  <a:pt x="575181" y="441325"/>
                  <a:pt x="584706" y="447675"/>
                </a:cubicBezTo>
                <a:cubicBezTo>
                  <a:pt x="655326" y="424135"/>
                  <a:pt x="623895" y="437605"/>
                  <a:pt x="679956" y="409575"/>
                </a:cubicBezTo>
                <a:cubicBezTo>
                  <a:pt x="692656" y="412750"/>
                  <a:pt x="707164" y="411838"/>
                  <a:pt x="718056" y="419100"/>
                </a:cubicBezTo>
                <a:cubicBezTo>
                  <a:pt x="727581" y="425450"/>
                  <a:pt x="725931" y="445192"/>
                  <a:pt x="737106" y="447675"/>
                </a:cubicBezTo>
                <a:cubicBezTo>
                  <a:pt x="755174" y="451690"/>
                  <a:pt x="817900" y="434620"/>
                  <a:pt x="841881" y="428625"/>
                </a:cubicBezTo>
                <a:cubicBezTo>
                  <a:pt x="862814" y="397226"/>
                  <a:pt x="864305" y="401930"/>
                  <a:pt x="870456" y="361950"/>
                </a:cubicBezTo>
                <a:cubicBezTo>
                  <a:pt x="874828" y="333533"/>
                  <a:pt x="866350" y="301539"/>
                  <a:pt x="879981" y="276225"/>
                </a:cubicBezTo>
                <a:cubicBezTo>
                  <a:pt x="890836" y="256066"/>
                  <a:pt x="937131" y="238125"/>
                  <a:pt x="937131" y="238125"/>
                </a:cubicBezTo>
                <a:cubicBezTo>
                  <a:pt x="946656" y="241300"/>
                  <a:pt x="960137" y="239296"/>
                  <a:pt x="965706" y="247650"/>
                </a:cubicBezTo>
                <a:cubicBezTo>
                  <a:pt x="974686" y="261120"/>
                  <a:pt x="971304" y="279569"/>
                  <a:pt x="975231" y="295275"/>
                </a:cubicBezTo>
                <a:cubicBezTo>
                  <a:pt x="977666" y="305015"/>
                  <a:pt x="981581" y="314325"/>
                  <a:pt x="984756" y="323850"/>
                </a:cubicBezTo>
                <a:cubicBezTo>
                  <a:pt x="1003806" y="320675"/>
                  <a:pt x="1024632" y="322962"/>
                  <a:pt x="1041906" y="314325"/>
                </a:cubicBezTo>
                <a:cubicBezTo>
                  <a:pt x="1060700" y="304928"/>
                  <a:pt x="1066776" y="262469"/>
                  <a:pt x="1070481" y="247650"/>
                </a:cubicBezTo>
                <a:cubicBezTo>
                  <a:pt x="1120776" y="264415"/>
                  <a:pt x="1090702" y="251606"/>
                  <a:pt x="1156206" y="295275"/>
                </a:cubicBezTo>
                <a:cubicBezTo>
                  <a:pt x="1168020" y="303151"/>
                  <a:pt x="1181606" y="307975"/>
                  <a:pt x="1194306" y="314325"/>
                </a:cubicBezTo>
                <a:cubicBezTo>
                  <a:pt x="1219706" y="311150"/>
                  <a:pt x="1247611" y="316248"/>
                  <a:pt x="1270506" y="304800"/>
                </a:cubicBezTo>
                <a:cubicBezTo>
                  <a:pt x="1283206" y="298450"/>
                  <a:pt x="1281303" y="278254"/>
                  <a:pt x="1289556" y="266700"/>
                </a:cubicBezTo>
                <a:cubicBezTo>
                  <a:pt x="1306224" y="243365"/>
                  <a:pt x="1323921" y="234265"/>
                  <a:pt x="1346706" y="219075"/>
                </a:cubicBezTo>
                <a:cubicBezTo>
                  <a:pt x="1353056" y="209550"/>
                  <a:pt x="1356231" y="196850"/>
                  <a:pt x="1365756" y="190500"/>
                </a:cubicBezTo>
                <a:cubicBezTo>
                  <a:pt x="1376648" y="183238"/>
                  <a:pt x="1391269" y="184571"/>
                  <a:pt x="1403856" y="180975"/>
                </a:cubicBezTo>
                <a:cubicBezTo>
                  <a:pt x="1472197" y="161449"/>
                  <a:pt x="1383230" y="181290"/>
                  <a:pt x="1480056" y="161925"/>
                </a:cubicBezTo>
                <a:cubicBezTo>
                  <a:pt x="1507373" y="164657"/>
                  <a:pt x="1569554" y="163812"/>
                  <a:pt x="1603881" y="180975"/>
                </a:cubicBezTo>
                <a:cubicBezTo>
                  <a:pt x="1614120" y="186095"/>
                  <a:pt x="1621995" y="195376"/>
                  <a:pt x="1632456" y="200025"/>
                </a:cubicBezTo>
                <a:cubicBezTo>
                  <a:pt x="1650806" y="208180"/>
                  <a:pt x="1689606" y="219075"/>
                  <a:pt x="1689606" y="219075"/>
                </a:cubicBezTo>
                <a:cubicBezTo>
                  <a:pt x="1683256" y="234950"/>
                  <a:pt x="1681502" y="253565"/>
                  <a:pt x="1670556" y="266700"/>
                </a:cubicBezTo>
                <a:cubicBezTo>
                  <a:pt x="1664128" y="274413"/>
                  <a:pt x="1650335" y="270656"/>
                  <a:pt x="1641981" y="276225"/>
                </a:cubicBezTo>
                <a:cubicBezTo>
                  <a:pt x="1630773" y="283697"/>
                  <a:pt x="1622931" y="295275"/>
                  <a:pt x="1613406" y="304800"/>
                </a:cubicBezTo>
                <a:cubicBezTo>
                  <a:pt x="1641835" y="390088"/>
                  <a:pt x="1586595" y="252766"/>
                  <a:pt x="1689606" y="342900"/>
                </a:cubicBezTo>
                <a:cubicBezTo>
                  <a:pt x="1704140" y="355618"/>
                  <a:pt x="1695956" y="381000"/>
                  <a:pt x="1699131" y="400050"/>
                </a:cubicBezTo>
                <a:cubicBezTo>
                  <a:pt x="1724947" y="394887"/>
                  <a:pt x="1756644" y="394834"/>
                  <a:pt x="1775331" y="371475"/>
                </a:cubicBezTo>
                <a:cubicBezTo>
                  <a:pt x="1781603" y="363635"/>
                  <a:pt x="1781681" y="352425"/>
                  <a:pt x="1784856" y="342900"/>
                </a:cubicBezTo>
                <a:cubicBezTo>
                  <a:pt x="1821167" y="351978"/>
                  <a:pt x="1823340" y="347983"/>
                  <a:pt x="1851531" y="371475"/>
                </a:cubicBezTo>
                <a:cubicBezTo>
                  <a:pt x="1861879" y="380099"/>
                  <a:pt x="1868331" y="393508"/>
                  <a:pt x="1880106" y="400050"/>
                </a:cubicBezTo>
                <a:cubicBezTo>
                  <a:pt x="1897659" y="409802"/>
                  <a:pt x="1937256" y="419100"/>
                  <a:pt x="1937256" y="419100"/>
                </a:cubicBezTo>
                <a:cubicBezTo>
                  <a:pt x="1988424" y="453212"/>
                  <a:pt x="1978973" y="454151"/>
                  <a:pt x="2022981" y="466725"/>
                </a:cubicBezTo>
                <a:cubicBezTo>
                  <a:pt x="2035568" y="470321"/>
                  <a:pt x="2048494" y="472654"/>
                  <a:pt x="2061081" y="476250"/>
                </a:cubicBezTo>
                <a:cubicBezTo>
                  <a:pt x="2101447" y="487783"/>
                  <a:pt x="2075969" y="485775"/>
                  <a:pt x="2108706" y="485775"/>
                </a:cubicBez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4" name="フリーフォーム 3">
            <a:extLst>
              <a:ext uri="{FF2B5EF4-FFF2-40B4-BE49-F238E27FC236}">
                <a16:creationId xmlns:a16="http://schemas.microsoft.com/office/drawing/2014/main" id="{00000000-0008-0000-0900-000004000000}"/>
              </a:ext>
            </a:extLst>
          </xdr:cNvPr>
          <xdr:cNvSpPr/>
        </xdr:nvSpPr>
        <xdr:spPr>
          <a:xfrm>
            <a:off x="3235779" y="1027339"/>
            <a:ext cx="2137627" cy="2141765"/>
          </a:xfrm>
          <a:custGeom>
            <a:avLst/>
            <a:gdLst>
              <a:gd name="connsiteX0" fmla="*/ 676275 w 2153956"/>
              <a:gd name="connsiteY0" fmla="*/ 152400 h 2076450"/>
              <a:gd name="connsiteX1" fmla="*/ 762000 w 2153956"/>
              <a:gd name="connsiteY1" fmla="*/ 200025 h 2076450"/>
              <a:gd name="connsiteX2" fmla="*/ 790575 w 2153956"/>
              <a:gd name="connsiteY2" fmla="*/ 190500 h 2076450"/>
              <a:gd name="connsiteX3" fmla="*/ 857250 w 2153956"/>
              <a:gd name="connsiteY3" fmla="*/ 209550 h 2076450"/>
              <a:gd name="connsiteX4" fmla="*/ 885825 w 2153956"/>
              <a:gd name="connsiteY4" fmla="*/ 238125 h 2076450"/>
              <a:gd name="connsiteX5" fmla="*/ 952500 w 2153956"/>
              <a:gd name="connsiteY5" fmla="*/ 257175 h 2076450"/>
              <a:gd name="connsiteX6" fmla="*/ 1028700 w 2153956"/>
              <a:gd name="connsiteY6" fmla="*/ 247650 h 2076450"/>
              <a:gd name="connsiteX7" fmla="*/ 1057275 w 2153956"/>
              <a:gd name="connsiteY7" fmla="*/ 238125 h 2076450"/>
              <a:gd name="connsiteX8" fmla="*/ 1143000 w 2153956"/>
              <a:gd name="connsiteY8" fmla="*/ 161925 h 2076450"/>
              <a:gd name="connsiteX9" fmla="*/ 1171575 w 2153956"/>
              <a:gd name="connsiteY9" fmla="*/ 152400 h 2076450"/>
              <a:gd name="connsiteX10" fmla="*/ 1257300 w 2153956"/>
              <a:gd name="connsiteY10" fmla="*/ 76200 h 2076450"/>
              <a:gd name="connsiteX11" fmla="*/ 1295400 w 2153956"/>
              <a:gd name="connsiteY11" fmla="*/ 19050 h 2076450"/>
              <a:gd name="connsiteX12" fmla="*/ 1352550 w 2153956"/>
              <a:gd name="connsiteY12" fmla="*/ 0 h 2076450"/>
              <a:gd name="connsiteX13" fmla="*/ 1457325 w 2153956"/>
              <a:gd name="connsiteY13" fmla="*/ 19050 h 2076450"/>
              <a:gd name="connsiteX14" fmla="*/ 1514475 w 2153956"/>
              <a:gd name="connsiteY14" fmla="*/ 66675 h 2076450"/>
              <a:gd name="connsiteX15" fmla="*/ 1533525 w 2153956"/>
              <a:gd name="connsiteY15" fmla="*/ 95250 h 2076450"/>
              <a:gd name="connsiteX16" fmla="*/ 1562100 w 2153956"/>
              <a:gd name="connsiteY16" fmla="*/ 104775 h 2076450"/>
              <a:gd name="connsiteX17" fmla="*/ 1590675 w 2153956"/>
              <a:gd name="connsiteY17" fmla="*/ 133350 h 2076450"/>
              <a:gd name="connsiteX18" fmla="*/ 1619250 w 2153956"/>
              <a:gd name="connsiteY18" fmla="*/ 200025 h 2076450"/>
              <a:gd name="connsiteX19" fmla="*/ 1638300 w 2153956"/>
              <a:gd name="connsiteY19" fmla="*/ 228600 h 2076450"/>
              <a:gd name="connsiteX20" fmla="*/ 1657350 w 2153956"/>
              <a:gd name="connsiteY20" fmla="*/ 295275 h 2076450"/>
              <a:gd name="connsiteX21" fmla="*/ 1647825 w 2153956"/>
              <a:gd name="connsiteY21" fmla="*/ 476250 h 2076450"/>
              <a:gd name="connsiteX22" fmla="*/ 1638300 w 2153956"/>
              <a:gd name="connsiteY22" fmla="*/ 504825 h 2076450"/>
              <a:gd name="connsiteX23" fmla="*/ 1619250 w 2153956"/>
              <a:gd name="connsiteY23" fmla="*/ 533400 h 2076450"/>
              <a:gd name="connsiteX24" fmla="*/ 1600200 w 2153956"/>
              <a:gd name="connsiteY24" fmla="*/ 571500 h 2076450"/>
              <a:gd name="connsiteX25" fmla="*/ 1590675 w 2153956"/>
              <a:gd name="connsiteY25" fmla="*/ 600075 h 2076450"/>
              <a:gd name="connsiteX26" fmla="*/ 1562100 w 2153956"/>
              <a:gd name="connsiteY26" fmla="*/ 619125 h 2076450"/>
              <a:gd name="connsiteX27" fmla="*/ 1504950 w 2153956"/>
              <a:gd name="connsiteY27" fmla="*/ 609600 h 2076450"/>
              <a:gd name="connsiteX28" fmla="*/ 1476375 w 2153956"/>
              <a:gd name="connsiteY28" fmla="*/ 590550 h 2076450"/>
              <a:gd name="connsiteX29" fmla="*/ 1457325 w 2153956"/>
              <a:gd name="connsiteY29" fmla="*/ 619125 h 2076450"/>
              <a:gd name="connsiteX30" fmla="*/ 1485900 w 2153956"/>
              <a:gd name="connsiteY30" fmla="*/ 638175 h 2076450"/>
              <a:gd name="connsiteX31" fmla="*/ 1495425 w 2153956"/>
              <a:gd name="connsiteY31" fmla="*/ 666750 h 2076450"/>
              <a:gd name="connsiteX32" fmla="*/ 1371600 w 2153956"/>
              <a:gd name="connsiteY32" fmla="*/ 695325 h 2076450"/>
              <a:gd name="connsiteX33" fmla="*/ 1333500 w 2153956"/>
              <a:gd name="connsiteY33" fmla="*/ 742950 h 2076450"/>
              <a:gd name="connsiteX34" fmla="*/ 1295400 w 2153956"/>
              <a:gd name="connsiteY34" fmla="*/ 733425 h 2076450"/>
              <a:gd name="connsiteX35" fmla="*/ 1276350 w 2153956"/>
              <a:gd name="connsiteY35" fmla="*/ 704850 h 2076450"/>
              <a:gd name="connsiteX36" fmla="*/ 1228725 w 2153956"/>
              <a:gd name="connsiteY36" fmla="*/ 771525 h 2076450"/>
              <a:gd name="connsiteX37" fmla="*/ 1257300 w 2153956"/>
              <a:gd name="connsiteY37" fmla="*/ 885825 h 2076450"/>
              <a:gd name="connsiteX38" fmla="*/ 1266825 w 2153956"/>
              <a:gd name="connsiteY38" fmla="*/ 914400 h 2076450"/>
              <a:gd name="connsiteX39" fmla="*/ 1295400 w 2153956"/>
              <a:gd name="connsiteY39" fmla="*/ 923925 h 2076450"/>
              <a:gd name="connsiteX40" fmla="*/ 1362075 w 2153956"/>
              <a:gd name="connsiteY40" fmla="*/ 933450 h 2076450"/>
              <a:gd name="connsiteX41" fmla="*/ 1381125 w 2153956"/>
              <a:gd name="connsiteY41" fmla="*/ 962025 h 2076450"/>
              <a:gd name="connsiteX42" fmla="*/ 1485900 w 2153956"/>
              <a:gd name="connsiteY42" fmla="*/ 933450 h 2076450"/>
              <a:gd name="connsiteX43" fmla="*/ 1543050 w 2153956"/>
              <a:gd name="connsiteY43" fmla="*/ 914400 h 2076450"/>
              <a:gd name="connsiteX44" fmla="*/ 1609725 w 2153956"/>
              <a:gd name="connsiteY44" fmla="*/ 933450 h 2076450"/>
              <a:gd name="connsiteX45" fmla="*/ 1666875 w 2153956"/>
              <a:gd name="connsiteY45" fmla="*/ 962025 h 2076450"/>
              <a:gd name="connsiteX46" fmla="*/ 1695450 w 2153956"/>
              <a:gd name="connsiteY46" fmla="*/ 981075 h 2076450"/>
              <a:gd name="connsiteX47" fmla="*/ 1847850 w 2153956"/>
              <a:gd name="connsiteY47" fmla="*/ 952500 h 2076450"/>
              <a:gd name="connsiteX48" fmla="*/ 1885950 w 2153956"/>
              <a:gd name="connsiteY48" fmla="*/ 933450 h 2076450"/>
              <a:gd name="connsiteX49" fmla="*/ 1924050 w 2153956"/>
              <a:gd name="connsiteY49" fmla="*/ 942975 h 2076450"/>
              <a:gd name="connsiteX50" fmla="*/ 1885950 w 2153956"/>
              <a:gd name="connsiteY50" fmla="*/ 1000125 h 2076450"/>
              <a:gd name="connsiteX51" fmla="*/ 1876425 w 2153956"/>
              <a:gd name="connsiteY51" fmla="*/ 1028700 h 2076450"/>
              <a:gd name="connsiteX52" fmla="*/ 1866900 w 2153956"/>
              <a:gd name="connsiteY52" fmla="*/ 1066800 h 2076450"/>
              <a:gd name="connsiteX53" fmla="*/ 1809750 w 2153956"/>
              <a:gd name="connsiteY53" fmla="*/ 1123950 h 2076450"/>
              <a:gd name="connsiteX54" fmla="*/ 1771650 w 2153956"/>
              <a:gd name="connsiteY54" fmla="*/ 1209675 h 2076450"/>
              <a:gd name="connsiteX55" fmla="*/ 1952625 w 2153956"/>
              <a:gd name="connsiteY55" fmla="*/ 1238250 h 2076450"/>
              <a:gd name="connsiteX56" fmla="*/ 1933575 w 2153956"/>
              <a:gd name="connsiteY56" fmla="*/ 1266825 h 2076450"/>
              <a:gd name="connsiteX57" fmla="*/ 1876425 w 2153956"/>
              <a:gd name="connsiteY57" fmla="*/ 1304925 h 2076450"/>
              <a:gd name="connsiteX58" fmla="*/ 2009775 w 2153956"/>
              <a:gd name="connsiteY58" fmla="*/ 1333500 h 2076450"/>
              <a:gd name="connsiteX59" fmla="*/ 2038350 w 2153956"/>
              <a:gd name="connsiteY59" fmla="*/ 1343025 h 2076450"/>
              <a:gd name="connsiteX60" fmla="*/ 2133600 w 2153956"/>
              <a:gd name="connsiteY60" fmla="*/ 1362075 h 2076450"/>
              <a:gd name="connsiteX61" fmla="*/ 2000250 w 2153956"/>
              <a:gd name="connsiteY61" fmla="*/ 1390650 h 2076450"/>
              <a:gd name="connsiteX62" fmla="*/ 1971675 w 2153956"/>
              <a:gd name="connsiteY62" fmla="*/ 1447800 h 2076450"/>
              <a:gd name="connsiteX63" fmla="*/ 1943100 w 2153956"/>
              <a:gd name="connsiteY63" fmla="*/ 1504950 h 2076450"/>
              <a:gd name="connsiteX64" fmla="*/ 1952625 w 2153956"/>
              <a:gd name="connsiteY64" fmla="*/ 1543050 h 2076450"/>
              <a:gd name="connsiteX65" fmla="*/ 2009775 w 2153956"/>
              <a:gd name="connsiteY65" fmla="*/ 1562100 h 2076450"/>
              <a:gd name="connsiteX66" fmla="*/ 2066925 w 2153956"/>
              <a:gd name="connsiteY66" fmla="*/ 1581150 h 2076450"/>
              <a:gd name="connsiteX67" fmla="*/ 2124075 w 2153956"/>
              <a:gd name="connsiteY67" fmla="*/ 1590675 h 2076450"/>
              <a:gd name="connsiteX68" fmla="*/ 2152650 w 2153956"/>
              <a:gd name="connsiteY68" fmla="*/ 1609725 h 2076450"/>
              <a:gd name="connsiteX69" fmla="*/ 2143125 w 2153956"/>
              <a:gd name="connsiteY69" fmla="*/ 1676400 h 2076450"/>
              <a:gd name="connsiteX70" fmla="*/ 2114550 w 2153956"/>
              <a:gd name="connsiteY70" fmla="*/ 1733550 h 2076450"/>
              <a:gd name="connsiteX71" fmla="*/ 2105025 w 2153956"/>
              <a:gd name="connsiteY71" fmla="*/ 1762125 h 2076450"/>
              <a:gd name="connsiteX72" fmla="*/ 2047875 w 2153956"/>
              <a:gd name="connsiteY72" fmla="*/ 1809750 h 2076450"/>
              <a:gd name="connsiteX73" fmla="*/ 2047875 w 2153956"/>
              <a:gd name="connsiteY73" fmla="*/ 1876425 h 2076450"/>
              <a:gd name="connsiteX74" fmla="*/ 2105025 w 2153956"/>
              <a:gd name="connsiteY74" fmla="*/ 1857375 h 2076450"/>
              <a:gd name="connsiteX75" fmla="*/ 2114550 w 2153956"/>
              <a:gd name="connsiteY75" fmla="*/ 1885950 h 2076450"/>
              <a:gd name="connsiteX76" fmla="*/ 2085975 w 2153956"/>
              <a:gd name="connsiteY76" fmla="*/ 1895475 h 2076450"/>
              <a:gd name="connsiteX77" fmla="*/ 2057400 w 2153956"/>
              <a:gd name="connsiteY77" fmla="*/ 1924050 h 2076450"/>
              <a:gd name="connsiteX78" fmla="*/ 2028825 w 2153956"/>
              <a:gd name="connsiteY78" fmla="*/ 1943100 h 2076450"/>
              <a:gd name="connsiteX79" fmla="*/ 1943100 w 2153956"/>
              <a:gd name="connsiteY79" fmla="*/ 1933575 h 2076450"/>
              <a:gd name="connsiteX80" fmla="*/ 1895475 w 2153956"/>
              <a:gd name="connsiteY80" fmla="*/ 1943100 h 2076450"/>
              <a:gd name="connsiteX81" fmla="*/ 1857375 w 2153956"/>
              <a:gd name="connsiteY81" fmla="*/ 2076450 h 2076450"/>
              <a:gd name="connsiteX82" fmla="*/ 1847850 w 2153956"/>
              <a:gd name="connsiteY82" fmla="*/ 2047875 h 2076450"/>
              <a:gd name="connsiteX83" fmla="*/ 1838325 w 2153956"/>
              <a:gd name="connsiteY83" fmla="*/ 1924050 h 2076450"/>
              <a:gd name="connsiteX84" fmla="*/ 1800225 w 2153956"/>
              <a:gd name="connsiteY84" fmla="*/ 1914525 h 2076450"/>
              <a:gd name="connsiteX85" fmla="*/ 1790700 w 2153956"/>
              <a:gd name="connsiteY85" fmla="*/ 1885950 h 2076450"/>
              <a:gd name="connsiteX86" fmla="*/ 1762125 w 2153956"/>
              <a:gd name="connsiteY86" fmla="*/ 1876425 h 2076450"/>
              <a:gd name="connsiteX87" fmla="*/ 1676400 w 2153956"/>
              <a:gd name="connsiteY87" fmla="*/ 1885950 h 2076450"/>
              <a:gd name="connsiteX88" fmla="*/ 1609725 w 2153956"/>
              <a:gd name="connsiteY88" fmla="*/ 1971675 h 2076450"/>
              <a:gd name="connsiteX89" fmla="*/ 1552575 w 2153956"/>
              <a:gd name="connsiteY89" fmla="*/ 1981200 h 2076450"/>
              <a:gd name="connsiteX90" fmla="*/ 1514475 w 2153956"/>
              <a:gd name="connsiteY90" fmla="*/ 1990725 h 2076450"/>
              <a:gd name="connsiteX91" fmla="*/ 1333500 w 2153956"/>
              <a:gd name="connsiteY91" fmla="*/ 2000250 h 2076450"/>
              <a:gd name="connsiteX92" fmla="*/ 1228725 w 2153956"/>
              <a:gd name="connsiteY92" fmla="*/ 2000250 h 2076450"/>
              <a:gd name="connsiteX93" fmla="*/ 1238250 w 2153956"/>
              <a:gd name="connsiteY93" fmla="*/ 1962150 h 2076450"/>
              <a:gd name="connsiteX94" fmla="*/ 1228725 w 2153956"/>
              <a:gd name="connsiteY94" fmla="*/ 1905000 h 2076450"/>
              <a:gd name="connsiteX95" fmla="*/ 1200150 w 2153956"/>
              <a:gd name="connsiteY95" fmla="*/ 1885950 h 2076450"/>
              <a:gd name="connsiteX96" fmla="*/ 1085850 w 2153956"/>
              <a:gd name="connsiteY96" fmla="*/ 1895475 h 2076450"/>
              <a:gd name="connsiteX97" fmla="*/ 1028700 w 2153956"/>
              <a:gd name="connsiteY97" fmla="*/ 1914525 h 2076450"/>
              <a:gd name="connsiteX98" fmla="*/ 1000125 w 2153956"/>
              <a:gd name="connsiteY98" fmla="*/ 1924050 h 2076450"/>
              <a:gd name="connsiteX99" fmla="*/ 962025 w 2153956"/>
              <a:gd name="connsiteY99" fmla="*/ 1914525 h 2076450"/>
              <a:gd name="connsiteX100" fmla="*/ 914400 w 2153956"/>
              <a:gd name="connsiteY100" fmla="*/ 1876425 h 2076450"/>
              <a:gd name="connsiteX101" fmla="*/ 885825 w 2153956"/>
              <a:gd name="connsiteY101" fmla="*/ 1857375 h 2076450"/>
              <a:gd name="connsiteX102" fmla="*/ 828675 w 2153956"/>
              <a:gd name="connsiteY102" fmla="*/ 1828800 h 2076450"/>
              <a:gd name="connsiteX103" fmla="*/ 771525 w 2153956"/>
              <a:gd name="connsiteY103" fmla="*/ 1743075 h 2076450"/>
              <a:gd name="connsiteX104" fmla="*/ 762000 w 2153956"/>
              <a:gd name="connsiteY104" fmla="*/ 1714500 h 2076450"/>
              <a:gd name="connsiteX105" fmla="*/ 752475 w 2153956"/>
              <a:gd name="connsiteY105" fmla="*/ 1562100 h 2076450"/>
              <a:gd name="connsiteX106" fmla="*/ 733425 w 2153956"/>
              <a:gd name="connsiteY106" fmla="*/ 1504950 h 2076450"/>
              <a:gd name="connsiteX107" fmla="*/ 723900 w 2153956"/>
              <a:gd name="connsiteY107" fmla="*/ 1476375 h 2076450"/>
              <a:gd name="connsiteX108" fmla="*/ 685800 w 2153956"/>
              <a:gd name="connsiteY108" fmla="*/ 1409700 h 2076450"/>
              <a:gd name="connsiteX109" fmla="*/ 666750 w 2153956"/>
              <a:gd name="connsiteY109" fmla="*/ 1343025 h 2076450"/>
              <a:gd name="connsiteX110" fmla="*/ 647700 w 2153956"/>
              <a:gd name="connsiteY110" fmla="*/ 1314450 h 2076450"/>
              <a:gd name="connsiteX111" fmla="*/ 628650 w 2153956"/>
              <a:gd name="connsiteY111" fmla="*/ 1247775 h 2076450"/>
              <a:gd name="connsiteX112" fmla="*/ 609600 w 2153956"/>
              <a:gd name="connsiteY112" fmla="*/ 1209675 h 2076450"/>
              <a:gd name="connsiteX113" fmla="*/ 571500 w 2153956"/>
              <a:gd name="connsiteY113" fmla="*/ 1152525 h 2076450"/>
              <a:gd name="connsiteX114" fmla="*/ 533400 w 2153956"/>
              <a:gd name="connsiteY114" fmla="*/ 1143000 h 2076450"/>
              <a:gd name="connsiteX115" fmla="*/ 381000 w 2153956"/>
              <a:gd name="connsiteY115" fmla="*/ 1095375 h 2076450"/>
              <a:gd name="connsiteX116" fmla="*/ 342900 w 2153956"/>
              <a:gd name="connsiteY116" fmla="*/ 1104900 h 2076450"/>
              <a:gd name="connsiteX117" fmla="*/ 342900 w 2153956"/>
              <a:gd name="connsiteY117" fmla="*/ 1200150 h 2076450"/>
              <a:gd name="connsiteX118" fmla="*/ 371475 w 2153956"/>
              <a:gd name="connsiteY118" fmla="*/ 1209675 h 2076450"/>
              <a:gd name="connsiteX119" fmla="*/ 381000 w 2153956"/>
              <a:gd name="connsiteY119" fmla="*/ 1238250 h 2076450"/>
              <a:gd name="connsiteX120" fmla="*/ 361950 w 2153956"/>
              <a:gd name="connsiteY120" fmla="*/ 1419225 h 2076450"/>
              <a:gd name="connsiteX121" fmla="*/ 257175 w 2153956"/>
              <a:gd name="connsiteY121" fmla="*/ 1409700 h 2076450"/>
              <a:gd name="connsiteX122" fmla="*/ 209550 w 2153956"/>
              <a:gd name="connsiteY122" fmla="*/ 1362075 h 2076450"/>
              <a:gd name="connsiteX123" fmla="*/ 180975 w 2153956"/>
              <a:gd name="connsiteY123" fmla="*/ 1352550 h 2076450"/>
              <a:gd name="connsiteX124" fmla="*/ 123825 w 2153956"/>
              <a:gd name="connsiteY124" fmla="*/ 1323975 h 2076450"/>
              <a:gd name="connsiteX125" fmla="*/ 95250 w 2153956"/>
              <a:gd name="connsiteY125" fmla="*/ 1304925 h 2076450"/>
              <a:gd name="connsiteX126" fmla="*/ 76200 w 2153956"/>
              <a:gd name="connsiteY126" fmla="*/ 1276350 h 2076450"/>
              <a:gd name="connsiteX127" fmla="*/ 47625 w 2153956"/>
              <a:gd name="connsiteY127" fmla="*/ 1257300 h 2076450"/>
              <a:gd name="connsiteX128" fmla="*/ 66675 w 2153956"/>
              <a:gd name="connsiteY128" fmla="*/ 1219200 h 2076450"/>
              <a:gd name="connsiteX129" fmla="*/ 85725 w 2153956"/>
              <a:gd name="connsiteY129" fmla="*/ 1162050 h 2076450"/>
              <a:gd name="connsiteX130" fmla="*/ 114300 w 2153956"/>
              <a:gd name="connsiteY130" fmla="*/ 1104900 h 2076450"/>
              <a:gd name="connsiteX131" fmla="*/ 104775 w 2153956"/>
              <a:gd name="connsiteY131" fmla="*/ 1076325 h 2076450"/>
              <a:gd name="connsiteX132" fmla="*/ 38100 w 2153956"/>
              <a:gd name="connsiteY132" fmla="*/ 1047750 h 2076450"/>
              <a:gd name="connsiteX133" fmla="*/ 19050 w 2153956"/>
              <a:gd name="connsiteY133" fmla="*/ 1009650 h 2076450"/>
              <a:gd name="connsiteX134" fmla="*/ 0 w 2153956"/>
              <a:gd name="connsiteY134" fmla="*/ 981075 h 2076450"/>
              <a:gd name="connsiteX135" fmla="*/ 28575 w 2153956"/>
              <a:gd name="connsiteY135" fmla="*/ 962025 h 2076450"/>
              <a:gd name="connsiteX136" fmla="*/ 57150 w 2153956"/>
              <a:gd name="connsiteY136" fmla="*/ 952500 h 2076450"/>
              <a:gd name="connsiteX137" fmla="*/ 114300 w 2153956"/>
              <a:gd name="connsiteY137" fmla="*/ 914400 h 2076450"/>
              <a:gd name="connsiteX138" fmla="*/ 123825 w 2153956"/>
              <a:gd name="connsiteY138" fmla="*/ 819150 h 2076450"/>
              <a:gd name="connsiteX139" fmla="*/ 95250 w 2153956"/>
              <a:gd name="connsiteY139" fmla="*/ 800100 h 2076450"/>
              <a:gd name="connsiteX140" fmla="*/ 66675 w 2153956"/>
              <a:gd name="connsiteY140" fmla="*/ 762000 h 2076450"/>
              <a:gd name="connsiteX141" fmla="*/ 66675 w 2153956"/>
              <a:gd name="connsiteY141" fmla="*/ 695325 h 2076450"/>
              <a:gd name="connsiteX142" fmla="*/ 95250 w 2153956"/>
              <a:gd name="connsiteY142" fmla="*/ 685800 h 2076450"/>
              <a:gd name="connsiteX143" fmla="*/ 123825 w 2153956"/>
              <a:gd name="connsiteY143" fmla="*/ 666750 h 2076450"/>
              <a:gd name="connsiteX144" fmla="*/ 133350 w 2153956"/>
              <a:gd name="connsiteY144" fmla="*/ 638175 h 2076450"/>
              <a:gd name="connsiteX145" fmla="*/ 152400 w 2153956"/>
              <a:gd name="connsiteY145" fmla="*/ 533400 h 2076450"/>
              <a:gd name="connsiteX146" fmla="*/ 161925 w 2153956"/>
              <a:gd name="connsiteY146" fmla="*/ 504825 h 2076450"/>
              <a:gd name="connsiteX147" fmla="*/ 190500 w 2153956"/>
              <a:gd name="connsiteY147" fmla="*/ 485775 h 2076450"/>
              <a:gd name="connsiteX148" fmla="*/ 219075 w 2153956"/>
              <a:gd name="connsiteY148" fmla="*/ 447675 h 2076450"/>
              <a:gd name="connsiteX149" fmla="*/ 276225 w 2153956"/>
              <a:gd name="connsiteY149" fmla="*/ 428625 h 2076450"/>
              <a:gd name="connsiteX150" fmla="*/ 428625 w 2153956"/>
              <a:gd name="connsiteY150" fmla="*/ 409575 h 2076450"/>
              <a:gd name="connsiteX151" fmla="*/ 628650 w 2153956"/>
              <a:gd name="connsiteY151" fmla="*/ 371475 h 2076450"/>
              <a:gd name="connsiteX152" fmla="*/ 638175 w 2153956"/>
              <a:gd name="connsiteY152" fmla="*/ 304800 h 2076450"/>
              <a:gd name="connsiteX153" fmla="*/ 657225 w 2153956"/>
              <a:gd name="connsiteY153" fmla="*/ 276225 h 2076450"/>
              <a:gd name="connsiteX154" fmla="*/ 638175 w 2153956"/>
              <a:gd name="connsiteY154" fmla="*/ 219075 h 2076450"/>
              <a:gd name="connsiteX155" fmla="*/ 676275 w 2153956"/>
              <a:gd name="connsiteY155" fmla="*/ 152400 h 2076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Lst>
            <a:rect l="l" t="t" r="r" b="b"/>
            <a:pathLst>
              <a:path w="2153956" h="2076450">
                <a:moveTo>
                  <a:pt x="676275" y="152400"/>
                </a:moveTo>
                <a:cubicBezTo>
                  <a:pt x="696913" y="149225"/>
                  <a:pt x="750043" y="198317"/>
                  <a:pt x="762000" y="200025"/>
                </a:cubicBezTo>
                <a:cubicBezTo>
                  <a:pt x="771939" y="201445"/>
                  <a:pt x="781050" y="193675"/>
                  <a:pt x="790575" y="190500"/>
                </a:cubicBezTo>
                <a:cubicBezTo>
                  <a:pt x="795656" y="191770"/>
                  <a:pt x="849051" y="204084"/>
                  <a:pt x="857250" y="209550"/>
                </a:cubicBezTo>
                <a:cubicBezTo>
                  <a:pt x="868458" y="217022"/>
                  <a:pt x="874617" y="230653"/>
                  <a:pt x="885825" y="238125"/>
                </a:cubicBezTo>
                <a:cubicBezTo>
                  <a:pt x="894024" y="243591"/>
                  <a:pt x="947419" y="255905"/>
                  <a:pt x="952500" y="257175"/>
                </a:cubicBezTo>
                <a:cubicBezTo>
                  <a:pt x="977900" y="254000"/>
                  <a:pt x="1003515" y="252229"/>
                  <a:pt x="1028700" y="247650"/>
                </a:cubicBezTo>
                <a:cubicBezTo>
                  <a:pt x="1038578" y="245854"/>
                  <a:pt x="1049350" y="244289"/>
                  <a:pt x="1057275" y="238125"/>
                </a:cubicBezTo>
                <a:cubicBezTo>
                  <a:pt x="1102714" y="202783"/>
                  <a:pt x="1100425" y="183213"/>
                  <a:pt x="1143000" y="161925"/>
                </a:cubicBezTo>
                <a:cubicBezTo>
                  <a:pt x="1151980" y="157435"/>
                  <a:pt x="1162050" y="155575"/>
                  <a:pt x="1171575" y="152400"/>
                </a:cubicBezTo>
                <a:cubicBezTo>
                  <a:pt x="1222566" y="118406"/>
                  <a:pt x="1192055" y="141445"/>
                  <a:pt x="1257300" y="76200"/>
                </a:cubicBezTo>
                <a:cubicBezTo>
                  <a:pt x="1273489" y="60011"/>
                  <a:pt x="1282700" y="38100"/>
                  <a:pt x="1295400" y="19050"/>
                </a:cubicBezTo>
                <a:cubicBezTo>
                  <a:pt x="1306539" y="2342"/>
                  <a:pt x="1352550" y="0"/>
                  <a:pt x="1352550" y="0"/>
                </a:cubicBezTo>
                <a:cubicBezTo>
                  <a:pt x="1378817" y="3283"/>
                  <a:pt x="1427959" y="4367"/>
                  <a:pt x="1457325" y="19050"/>
                </a:cubicBezTo>
                <a:cubicBezTo>
                  <a:pt x="1478732" y="29754"/>
                  <a:pt x="1499428" y="48619"/>
                  <a:pt x="1514475" y="66675"/>
                </a:cubicBezTo>
                <a:cubicBezTo>
                  <a:pt x="1521804" y="75469"/>
                  <a:pt x="1524586" y="88099"/>
                  <a:pt x="1533525" y="95250"/>
                </a:cubicBezTo>
                <a:cubicBezTo>
                  <a:pt x="1541365" y="101522"/>
                  <a:pt x="1552575" y="101600"/>
                  <a:pt x="1562100" y="104775"/>
                </a:cubicBezTo>
                <a:cubicBezTo>
                  <a:pt x="1571625" y="114300"/>
                  <a:pt x="1582845" y="122389"/>
                  <a:pt x="1590675" y="133350"/>
                </a:cubicBezTo>
                <a:cubicBezTo>
                  <a:pt x="1623709" y="179598"/>
                  <a:pt x="1598522" y="158568"/>
                  <a:pt x="1619250" y="200025"/>
                </a:cubicBezTo>
                <a:cubicBezTo>
                  <a:pt x="1624370" y="210264"/>
                  <a:pt x="1631950" y="219075"/>
                  <a:pt x="1638300" y="228600"/>
                </a:cubicBezTo>
                <a:cubicBezTo>
                  <a:pt x="1644650" y="250825"/>
                  <a:pt x="1656462" y="272178"/>
                  <a:pt x="1657350" y="295275"/>
                </a:cubicBezTo>
                <a:cubicBezTo>
                  <a:pt x="1659672" y="355639"/>
                  <a:pt x="1653294" y="416090"/>
                  <a:pt x="1647825" y="476250"/>
                </a:cubicBezTo>
                <a:cubicBezTo>
                  <a:pt x="1646916" y="486249"/>
                  <a:pt x="1642790" y="495845"/>
                  <a:pt x="1638300" y="504825"/>
                </a:cubicBezTo>
                <a:cubicBezTo>
                  <a:pt x="1633180" y="515064"/>
                  <a:pt x="1624930" y="523461"/>
                  <a:pt x="1619250" y="533400"/>
                </a:cubicBezTo>
                <a:cubicBezTo>
                  <a:pt x="1612205" y="545728"/>
                  <a:pt x="1605793" y="558449"/>
                  <a:pt x="1600200" y="571500"/>
                </a:cubicBezTo>
                <a:cubicBezTo>
                  <a:pt x="1596245" y="580728"/>
                  <a:pt x="1596947" y="592235"/>
                  <a:pt x="1590675" y="600075"/>
                </a:cubicBezTo>
                <a:cubicBezTo>
                  <a:pt x="1583524" y="609014"/>
                  <a:pt x="1571625" y="612775"/>
                  <a:pt x="1562100" y="619125"/>
                </a:cubicBezTo>
                <a:cubicBezTo>
                  <a:pt x="1543050" y="615950"/>
                  <a:pt x="1523272" y="615707"/>
                  <a:pt x="1504950" y="609600"/>
                </a:cubicBezTo>
                <a:cubicBezTo>
                  <a:pt x="1494090" y="605980"/>
                  <a:pt x="1487600" y="588305"/>
                  <a:pt x="1476375" y="590550"/>
                </a:cubicBezTo>
                <a:cubicBezTo>
                  <a:pt x="1465150" y="592795"/>
                  <a:pt x="1463675" y="609600"/>
                  <a:pt x="1457325" y="619125"/>
                </a:cubicBezTo>
                <a:cubicBezTo>
                  <a:pt x="1466850" y="625475"/>
                  <a:pt x="1478749" y="629236"/>
                  <a:pt x="1485900" y="638175"/>
                </a:cubicBezTo>
                <a:cubicBezTo>
                  <a:pt x="1492172" y="646015"/>
                  <a:pt x="1502525" y="659650"/>
                  <a:pt x="1495425" y="666750"/>
                </a:cubicBezTo>
                <a:cubicBezTo>
                  <a:pt x="1477992" y="684183"/>
                  <a:pt x="1389936" y="692706"/>
                  <a:pt x="1371600" y="695325"/>
                </a:cubicBezTo>
                <a:cubicBezTo>
                  <a:pt x="1364393" y="716946"/>
                  <a:pt x="1363659" y="738642"/>
                  <a:pt x="1333500" y="742950"/>
                </a:cubicBezTo>
                <a:cubicBezTo>
                  <a:pt x="1320541" y="744801"/>
                  <a:pt x="1308100" y="736600"/>
                  <a:pt x="1295400" y="733425"/>
                </a:cubicBezTo>
                <a:cubicBezTo>
                  <a:pt x="1289050" y="723900"/>
                  <a:pt x="1287210" y="708470"/>
                  <a:pt x="1276350" y="704850"/>
                </a:cubicBezTo>
                <a:cubicBezTo>
                  <a:pt x="1224749" y="687650"/>
                  <a:pt x="1232679" y="747800"/>
                  <a:pt x="1228725" y="771525"/>
                </a:cubicBezTo>
                <a:cubicBezTo>
                  <a:pt x="1245793" y="925134"/>
                  <a:pt x="1219802" y="810829"/>
                  <a:pt x="1257300" y="885825"/>
                </a:cubicBezTo>
                <a:cubicBezTo>
                  <a:pt x="1261790" y="894805"/>
                  <a:pt x="1259725" y="907300"/>
                  <a:pt x="1266825" y="914400"/>
                </a:cubicBezTo>
                <a:cubicBezTo>
                  <a:pt x="1273925" y="921500"/>
                  <a:pt x="1285555" y="921956"/>
                  <a:pt x="1295400" y="923925"/>
                </a:cubicBezTo>
                <a:cubicBezTo>
                  <a:pt x="1317415" y="928328"/>
                  <a:pt x="1339850" y="930275"/>
                  <a:pt x="1362075" y="933450"/>
                </a:cubicBezTo>
                <a:cubicBezTo>
                  <a:pt x="1368425" y="942975"/>
                  <a:pt x="1369900" y="959780"/>
                  <a:pt x="1381125" y="962025"/>
                </a:cubicBezTo>
                <a:cubicBezTo>
                  <a:pt x="1462983" y="978397"/>
                  <a:pt x="1438576" y="954483"/>
                  <a:pt x="1485900" y="933450"/>
                </a:cubicBezTo>
                <a:cubicBezTo>
                  <a:pt x="1504250" y="925295"/>
                  <a:pt x="1543050" y="914400"/>
                  <a:pt x="1543050" y="914400"/>
                </a:cubicBezTo>
                <a:cubicBezTo>
                  <a:pt x="1555257" y="917452"/>
                  <a:pt x="1596060" y="926618"/>
                  <a:pt x="1609725" y="933450"/>
                </a:cubicBezTo>
                <a:cubicBezTo>
                  <a:pt x="1683583" y="970379"/>
                  <a:pt x="1595051" y="938084"/>
                  <a:pt x="1666875" y="962025"/>
                </a:cubicBezTo>
                <a:cubicBezTo>
                  <a:pt x="1676400" y="968375"/>
                  <a:pt x="1684036" y="980197"/>
                  <a:pt x="1695450" y="981075"/>
                </a:cubicBezTo>
                <a:cubicBezTo>
                  <a:pt x="1735213" y="984134"/>
                  <a:pt x="1807922" y="972464"/>
                  <a:pt x="1847850" y="952500"/>
                </a:cubicBezTo>
                <a:lnTo>
                  <a:pt x="1885950" y="933450"/>
                </a:lnTo>
                <a:cubicBezTo>
                  <a:pt x="1898650" y="936625"/>
                  <a:pt x="1924050" y="929884"/>
                  <a:pt x="1924050" y="942975"/>
                </a:cubicBezTo>
                <a:cubicBezTo>
                  <a:pt x="1924050" y="965870"/>
                  <a:pt x="1893190" y="978405"/>
                  <a:pt x="1885950" y="1000125"/>
                </a:cubicBezTo>
                <a:cubicBezTo>
                  <a:pt x="1882775" y="1009650"/>
                  <a:pt x="1879183" y="1019046"/>
                  <a:pt x="1876425" y="1028700"/>
                </a:cubicBezTo>
                <a:cubicBezTo>
                  <a:pt x="1872829" y="1041287"/>
                  <a:pt x="1874407" y="1056076"/>
                  <a:pt x="1866900" y="1066800"/>
                </a:cubicBezTo>
                <a:cubicBezTo>
                  <a:pt x="1851450" y="1088871"/>
                  <a:pt x="1809750" y="1123950"/>
                  <a:pt x="1809750" y="1123950"/>
                </a:cubicBezTo>
                <a:cubicBezTo>
                  <a:pt x="1787080" y="1191960"/>
                  <a:pt x="1801839" y="1164392"/>
                  <a:pt x="1771650" y="1209675"/>
                </a:cubicBezTo>
                <a:cubicBezTo>
                  <a:pt x="1864165" y="1271352"/>
                  <a:pt x="1692808" y="1164017"/>
                  <a:pt x="1952625" y="1238250"/>
                </a:cubicBezTo>
                <a:cubicBezTo>
                  <a:pt x="1963632" y="1241395"/>
                  <a:pt x="1940904" y="1258031"/>
                  <a:pt x="1933575" y="1266825"/>
                </a:cubicBezTo>
                <a:cubicBezTo>
                  <a:pt x="1906133" y="1299755"/>
                  <a:pt x="1911643" y="1293186"/>
                  <a:pt x="1876425" y="1304925"/>
                </a:cubicBezTo>
                <a:cubicBezTo>
                  <a:pt x="1937940" y="1345935"/>
                  <a:pt x="1882078" y="1315258"/>
                  <a:pt x="2009775" y="1333500"/>
                </a:cubicBezTo>
                <a:cubicBezTo>
                  <a:pt x="2019714" y="1334920"/>
                  <a:pt x="2028567" y="1340767"/>
                  <a:pt x="2038350" y="1343025"/>
                </a:cubicBezTo>
                <a:cubicBezTo>
                  <a:pt x="2069900" y="1350306"/>
                  <a:pt x="2101850" y="1355725"/>
                  <a:pt x="2133600" y="1362075"/>
                </a:cubicBezTo>
                <a:cubicBezTo>
                  <a:pt x="2052166" y="1389220"/>
                  <a:pt x="2096375" y="1378634"/>
                  <a:pt x="2000250" y="1390650"/>
                </a:cubicBezTo>
                <a:cubicBezTo>
                  <a:pt x="1945655" y="1472542"/>
                  <a:pt x="2011110" y="1368930"/>
                  <a:pt x="1971675" y="1447800"/>
                </a:cubicBezTo>
                <a:cubicBezTo>
                  <a:pt x="1934746" y="1521658"/>
                  <a:pt x="1967041" y="1433126"/>
                  <a:pt x="1943100" y="1504950"/>
                </a:cubicBezTo>
                <a:cubicBezTo>
                  <a:pt x="1946275" y="1517650"/>
                  <a:pt x="1942686" y="1534531"/>
                  <a:pt x="1952625" y="1543050"/>
                </a:cubicBezTo>
                <a:cubicBezTo>
                  <a:pt x="1967871" y="1556118"/>
                  <a:pt x="1990725" y="1555750"/>
                  <a:pt x="2009775" y="1562100"/>
                </a:cubicBezTo>
                <a:lnTo>
                  <a:pt x="2066925" y="1581150"/>
                </a:lnTo>
                <a:cubicBezTo>
                  <a:pt x="2085247" y="1587257"/>
                  <a:pt x="2105025" y="1587500"/>
                  <a:pt x="2124075" y="1590675"/>
                </a:cubicBezTo>
                <a:cubicBezTo>
                  <a:pt x="2133600" y="1597025"/>
                  <a:pt x="2150167" y="1598550"/>
                  <a:pt x="2152650" y="1609725"/>
                </a:cubicBezTo>
                <a:cubicBezTo>
                  <a:pt x="2157520" y="1631641"/>
                  <a:pt x="2147528" y="1654385"/>
                  <a:pt x="2143125" y="1676400"/>
                </a:cubicBezTo>
                <a:cubicBezTo>
                  <a:pt x="2135145" y="1716302"/>
                  <a:pt x="2133281" y="1696088"/>
                  <a:pt x="2114550" y="1733550"/>
                </a:cubicBezTo>
                <a:cubicBezTo>
                  <a:pt x="2110060" y="1742530"/>
                  <a:pt x="2110594" y="1753771"/>
                  <a:pt x="2105025" y="1762125"/>
                </a:cubicBezTo>
                <a:cubicBezTo>
                  <a:pt x="2090357" y="1784127"/>
                  <a:pt x="2068960" y="1795693"/>
                  <a:pt x="2047875" y="1809750"/>
                </a:cubicBezTo>
                <a:cubicBezTo>
                  <a:pt x="2044580" y="1819636"/>
                  <a:pt x="2022395" y="1869145"/>
                  <a:pt x="2047875" y="1876425"/>
                </a:cubicBezTo>
                <a:cubicBezTo>
                  <a:pt x="2067183" y="1881942"/>
                  <a:pt x="2105025" y="1857375"/>
                  <a:pt x="2105025" y="1857375"/>
                </a:cubicBezTo>
                <a:cubicBezTo>
                  <a:pt x="2108200" y="1866900"/>
                  <a:pt x="2119040" y="1876970"/>
                  <a:pt x="2114550" y="1885950"/>
                </a:cubicBezTo>
                <a:cubicBezTo>
                  <a:pt x="2110060" y="1894930"/>
                  <a:pt x="2094329" y="1889906"/>
                  <a:pt x="2085975" y="1895475"/>
                </a:cubicBezTo>
                <a:cubicBezTo>
                  <a:pt x="2074767" y="1902947"/>
                  <a:pt x="2067748" y="1915426"/>
                  <a:pt x="2057400" y="1924050"/>
                </a:cubicBezTo>
                <a:cubicBezTo>
                  <a:pt x="2048606" y="1931379"/>
                  <a:pt x="2038350" y="1936750"/>
                  <a:pt x="2028825" y="1943100"/>
                </a:cubicBezTo>
                <a:cubicBezTo>
                  <a:pt x="2000250" y="1939925"/>
                  <a:pt x="1971851" y="1933575"/>
                  <a:pt x="1943100" y="1933575"/>
                </a:cubicBezTo>
                <a:cubicBezTo>
                  <a:pt x="1926911" y="1933575"/>
                  <a:pt x="1902259" y="1928401"/>
                  <a:pt x="1895475" y="1943100"/>
                </a:cubicBezTo>
                <a:cubicBezTo>
                  <a:pt x="1816325" y="2114591"/>
                  <a:pt x="1938324" y="2022484"/>
                  <a:pt x="1857375" y="2076450"/>
                </a:cubicBezTo>
                <a:cubicBezTo>
                  <a:pt x="1854200" y="2066925"/>
                  <a:pt x="1849095" y="2057838"/>
                  <a:pt x="1847850" y="2047875"/>
                </a:cubicBezTo>
                <a:cubicBezTo>
                  <a:pt x="1842715" y="2006798"/>
                  <a:pt x="1852248" y="1963035"/>
                  <a:pt x="1838325" y="1924050"/>
                </a:cubicBezTo>
                <a:cubicBezTo>
                  <a:pt x="1833922" y="1911722"/>
                  <a:pt x="1812925" y="1917700"/>
                  <a:pt x="1800225" y="1914525"/>
                </a:cubicBezTo>
                <a:cubicBezTo>
                  <a:pt x="1797050" y="1905000"/>
                  <a:pt x="1797800" y="1893050"/>
                  <a:pt x="1790700" y="1885950"/>
                </a:cubicBezTo>
                <a:cubicBezTo>
                  <a:pt x="1783600" y="1878850"/>
                  <a:pt x="1772165" y="1876425"/>
                  <a:pt x="1762125" y="1876425"/>
                </a:cubicBezTo>
                <a:cubicBezTo>
                  <a:pt x="1733374" y="1876425"/>
                  <a:pt x="1704975" y="1882775"/>
                  <a:pt x="1676400" y="1885950"/>
                </a:cubicBezTo>
                <a:cubicBezTo>
                  <a:pt x="1631636" y="1930714"/>
                  <a:pt x="1655297" y="1903317"/>
                  <a:pt x="1609725" y="1971675"/>
                </a:cubicBezTo>
                <a:cubicBezTo>
                  <a:pt x="1599012" y="1987744"/>
                  <a:pt x="1571513" y="1977412"/>
                  <a:pt x="1552575" y="1981200"/>
                </a:cubicBezTo>
                <a:cubicBezTo>
                  <a:pt x="1539738" y="1983767"/>
                  <a:pt x="1527517" y="1989591"/>
                  <a:pt x="1514475" y="1990725"/>
                </a:cubicBezTo>
                <a:cubicBezTo>
                  <a:pt x="1454294" y="1995958"/>
                  <a:pt x="1393825" y="1997075"/>
                  <a:pt x="1333500" y="2000250"/>
                </a:cubicBezTo>
                <a:cubicBezTo>
                  <a:pt x="1299651" y="2011533"/>
                  <a:pt x="1266421" y="2027176"/>
                  <a:pt x="1228725" y="2000250"/>
                </a:cubicBezTo>
                <a:cubicBezTo>
                  <a:pt x="1218073" y="1992641"/>
                  <a:pt x="1235075" y="1974850"/>
                  <a:pt x="1238250" y="1962150"/>
                </a:cubicBezTo>
                <a:cubicBezTo>
                  <a:pt x="1235075" y="1943100"/>
                  <a:pt x="1237362" y="1922274"/>
                  <a:pt x="1228725" y="1905000"/>
                </a:cubicBezTo>
                <a:cubicBezTo>
                  <a:pt x="1223605" y="1894761"/>
                  <a:pt x="1211572" y="1886711"/>
                  <a:pt x="1200150" y="1885950"/>
                </a:cubicBezTo>
                <a:cubicBezTo>
                  <a:pt x="1162003" y="1883407"/>
                  <a:pt x="1123950" y="1892300"/>
                  <a:pt x="1085850" y="1895475"/>
                </a:cubicBezTo>
                <a:lnTo>
                  <a:pt x="1028700" y="1914525"/>
                </a:lnTo>
                <a:lnTo>
                  <a:pt x="1000125" y="1924050"/>
                </a:lnTo>
                <a:cubicBezTo>
                  <a:pt x="987425" y="1920875"/>
                  <a:pt x="972917" y="1921787"/>
                  <a:pt x="962025" y="1914525"/>
                </a:cubicBezTo>
                <a:cubicBezTo>
                  <a:pt x="875857" y="1857080"/>
                  <a:pt x="1007817" y="1907564"/>
                  <a:pt x="914400" y="1876425"/>
                </a:cubicBezTo>
                <a:cubicBezTo>
                  <a:pt x="904875" y="1870075"/>
                  <a:pt x="896064" y="1862495"/>
                  <a:pt x="885825" y="1857375"/>
                </a:cubicBezTo>
                <a:cubicBezTo>
                  <a:pt x="806955" y="1817940"/>
                  <a:pt x="910567" y="1883395"/>
                  <a:pt x="828675" y="1828800"/>
                </a:cubicBezTo>
                <a:lnTo>
                  <a:pt x="771525" y="1743075"/>
                </a:lnTo>
                <a:cubicBezTo>
                  <a:pt x="765956" y="1734721"/>
                  <a:pt x="765175" y="1724025"/>
                  <a:pt x="762000" y="1714500"/>
                </a:cubicBezTo>
                <a:cubicBezTo>
                  <a:pt x="758825" y="1663700"/>
                  <a:pt x="759352" y="1612532"/>
                  <a:pt x="752475" y="1562100"/>
                </a:cubicBezTo>
                <a:cubicBezTo>
                  <a:pt x="749762" y="1542204"/>
                  <a:pt x="739775" y="1524000"/>
                  <a:pt x="733425" y="1504950"/>
                </a:cubicBezTo>
                <a:cubicBezTo>
                  <a:pt x="730250" y="1495425"/>
                  <a:pt x="728390" y="1485355"/>
                  <a:pt x="723900" y="1476375"/>
                </a:cubicBezTo>
                <a:cubicBezTo>
                  <a:pt x="699730" y="1428036"/>
                  <a:pt x="712726" y="1450089"/>
                  <a:pt x="685800" y="1409700"/>
                </a:cubicBezTo>
                <a:cubicBezTo>
                  <a:pt x="682748" y="1397493"/>
                  <a:pt x="673582" y="1356690"/>
                  <a:pt x="666750" y="1343025"/>
                </a:cubicBezTo>
                <a:cubicBezTo>
                  <a:pt x="661630" y="1332786"/>
                  <a:pt x="654050" y="1323975"/>
                  <a:pt x="647700" y="1314450"/>
                </a:cubicBezTo>
                <a:cubicBezTo>
                  <a:pt x="642867" y="1295116"/>
                  <a:pt x="636849" y="1266906"/>
                  <a:pt x="628650" y="1247775"/>
                </a:cubicBezTo>
                <a:cubicBezTo>
                  <a:pt x="623057" y="1234724"/>
                  <a:pt x="615193" y="1222726"/>
                  <a:pt x="609600" y="1209675"/>
                </a:cubicBezTo>
                <a:cubicBezTo>
                  <a:pt x="597067" y="1180432"/>
                  <a:pt x="605495" y="1171951"/>
                  <a:pt x="571500" y="1152525"/>
                </a:cubicBezTo>
                <a:cubicBezTo>
                  <a:pt x="560134" y="1146030"/>
                  <a:pt x="546100" y="1146175"/>
                  <a:pt x="533400" y="1143000"/>
                </a:cubicBezTo>
                <a:cubicBezTo>
                  <a:pt x="449701" y="1087200"/>
                  <a:pt x="499032" y="1107178"/>
                  <a:pt x="381000" y="1095375"/>
                </a:cubicBezTo>
                <a:cubicBezTo>
                  <a:pt x="368300" y="1098550"/>
                  <a:pt x="353122" y="1096722"/>
                  <a:pt x="342900" y="1104900"/>
                </a:cubicBezTo>
                <a:cubicBezTo>
                  <a:pt x="321954" y="1121657"/>
                  <a:pt x="341618" y="1197587"/>
                  <a:pt x="342900" y="1200150"/>
                </a:cubicBezTo>
                <a:cubicBezTo>
                  <a:pt x="347390" y="1209130"/>
                  <a:pt x="361950" y="1206500"/>
                  <a:pt x="371475" y="1209675"/>
                </a:cubicBezTo>
                <a:cubicBezTo>
                  <a:pt x="374650" y="1219200"/>
                  <a:pt x="381000" y="1228210"/>
                  <a:pt x="381000" y="1238250"/>
                </a:cubicBezTo>
                <a:cubicBezTo>
                  <a:pt x="381000" y="1370217"/>
                  <a:pt x="385568" y="1348370"/>
                  <a:pt x="361950" y="1419225"/>
                </a:cubicBezTo>
                <a:cubicBezTo>
                  <a:pt x="327025" y="1416050"/>
                  <a:pt x="291466" y="1417048"/>
                  <a:pt x="257175" y="1409700"/>
                </a:cubicBezTo>
                <a:cubicBezTo>
                  <a:pt x="218146" y="1401337"/>
                  <a:pt x="235879" y="1383138"/>
                  <a:pt x="209550" y="1362075"/>
                </a:cubicBezTo>
                <a:cubicBezTo>
                  <a:pt x="201710" y="1355803"/>
                  <a:pt x="190500" y="1355725"/>
                  <a:pt x="180975" y="1352550"/>
                </a:cubicBezTo>
                <a:cubicBezTo>
                  <a:pt x="99083" y="1297955"/>
                  <a:pt x="202695" y="1363410"/>
                  <a:pt x="123825" y="1323975"/>
                </a:cubicBezTo>
                <a:cubicBezTo>
                  <a:pt x="113586" y="1318855"/>
                  <a:pt x="104775" y="1311275"/>
                  <a:pt x="95250" y="1304925"/>
                </a:cubicBezTo>
                <a:cubicBezTo>
                  <a:pt x="88900" y="1295400"/>
                  <a:pt x="84295" y="1284445"/>
                  <a:pt x="76200" y="1276350"/>
                </a:cubicBezTo>
                <a:cubicBezTo>
                  <a:pt x="68105" y="1268255"/>
                  <a:pt x="49507" y="1268592"/>
                  <a:pt x="47625" y="1257300"/>
                </a:cubicBezTo>
                <a:cubicBezTo>
                  <a:pt x="45291" y="1243294"/>
                  <a:pt x="61402" y="1232383"/>
                  <a:pt x="66675" y="1219200"/>
                </a:cubicBezTo>
                <a:cubicBezTo>
                  <a:pt x="74133" y="1200556"/>
                  <a:pt x="74586" y="1178758"/>
                  <a:pt x="85725" y="1162050"/>
                </a:cubicBezTo>
                <a:cubicBezTo>
                  <a:pt x="110344" y="1125121"/>
                  <a:pt x="101155" y="1144335"/>
                  <a:pt x="114300" y="1104900"/>
                </a:cubicBezTo>
                <a:cubicBezTo>
                  <a:pt x="111125" y="1095375"/>
                  <a:pt x="111047" y="1084165"/>
                  <a:pt x="104775" y="1076325"/>
                </a:cubicBezTo>
                <a:cubicBezTo>
                  <a:pt x="88330" y="1055769"/>
                  <a:pt x="60979" y="1053470"/>
                  <a:pt x="38100" y="1047750"/>
                </a:cubicBezTo>
                <a:cubicBezTo>
                  <a:pt x="55479" y="995613"/>
                  <a:pt x="52471" y="1036387"/>
                  <a:pt x="19050" y="1009650"/>
                </a:cubicBezTo>
                <a:cubicBezTo>
                  <a:pt x="10111" y="1002499"/>
                  <a:pt x="6350" y="990600"/>
                  <a:pt x="0" y="981075"/>
                </a:cubicBezTo>
                <a:cubicBezTo>
                  <a:pt x="9525" y="974725"/>
                  <a:pt x="18336" y="967145"/>
                  <a:pt x="28575" y="962025"/>
                </a:cubicBezTo>
                <a:cubicBezTo>
                  <a:pt x="37555" y="957535"/>
                  <a:pt x="48373" y="957376"/>
                  <a:pt x="57150" y="952500"/>
                </a:cubicBezTo>
                <a:cubicBezTo>
                  <a:pt x="77164" y="941381"/>
                  <a:pt x="114300" y="914400"/>
                  <a:pt x="114300" y="914400"/>
                </a:cubicBezTo>
                <a:cubicBezTo>
                  <a:pt x="125222" y="881633"/>
                  <a:pt x="146218" y="852739"/>
                  <a:pt x="123825" y="819150"/>
                </a:cubicBezTo>
                <a:cubicBezTo>
                  <a:pt x="117475" y="809625"/>
                  <a:pt x="104775" y="806450"/>
                  <a:pt x="95250" y="800100"/>
                </a:cubicBezTo>
                <a:cubicBezTo>
                  <a:pt x="85725" y="787400"/>
                  <a:pt x="74551" y="775783"/>
                  <a:pt x="66675" y="762000"/>
                </a:cubicBezTo>
                <a:cubicBezTo>
                  <a:pt x="55725" y="742838"/>
                  <a:pt x="51175" y="714700"/>
                  <a:pt x="66675" y="695325"/>
                </a:cubicBezTo>
                <a:cubicBezTo>
                  <a:pt x="72947" y="687485"/>
                  <a:pt x="85725" y="688975"/>
                  <a:pt x="95250" y="685800"/>
                </a:cubicBezTo>
                <a:cubicBezTo>
                  <a:pt x="104775" y="679450"/>
                  <a:pt x="116674" y="675689"/>
                  <a:pt x="123825" y="666750"/>
                </a:cubicBezTo>
                <a:cubicBezTo>
                  <a:pt x="130097" y="658910"/>
                  <a:pt x="130915" y="647915"/>
                  <a:pt x="133350" y="638175"/>
                </a:cubicBezTo>
                <a:cubicBezTo>
                  <a:pt x="150684" y="568838"/>
                  <a:pt x="135416" y="609829"/>
                  <a:pt x="152400" y="533400"/>
                </a:cubicBezTo>
                <a:cubicBezTo>
                  <a:pt x="154578" y="523599"/>
                  <a:pt x="155653" y="512665"/>
                  <a:pt x="161925" y="504825"/>
                </a:cubicBezTo>
                <a:cubicBezTo>
                  <a:pt x="169076" y="495886"/>
                  <a:pt x="180975" y="492125"/>
                  <a:pt x="190500" y="485775"/>
                </a:cubicBezTo>
                <a:cubicBezTo>
                  <a:pt x="200025" y="473075"/>
                  <a:pt x="205866" y="456481"/>
                  <a:pt x="219075" y="447675"/>
                </a:cubicBezTo>
                <a:cubicBezTo>
                  <a:pt x="235783" y="436536"/>
                  <a:pt x="257175" y="434975"/>
                  <a:pt x="276225" y="428625"/>
                </a:cubicBezTo>
                <a:cubicBezTo>
                  <a:pt x="344073" y="406009"/>
                  <a:pt x="294789" y="419870"/>
                  <a:pt x="428625" y="409575"/>
                </a:cubicBezTo>
                <a:cubicBezTo>
                  <a:pt x="531356" y="375331"/>
                  <a:pt x="465871" y="393179"/>
                  <a:pt x="628650" y="371475"/>
                </a:cubicBezTo>
                <a:cubicBezTo>
                  <a:pt x="631825" y="349250"/>
                  <a:pt x="631724" y="326304"/>
                  <a:pt x="638175" y="304800"/>
                </a:cubicBezTo>
                <a:cubicBezTo>
                  <a:pt x="641464" y="293835"/>
                  <a:pt x="657225" y="287673"/>
                  <a:pt x="657225" y="276225"/>
                </a:cubicBezTo>
                <a:cubicBezTo>
                  <a:pt x="657225" y="256145"/>
                  <a:pt x="638175" y="219075"/>
                  <a:pt x="638175" y="219075"/>
                </a:cubicBezTo>
                <a:cubicBezTo>
                  <a:pt x="661163" y="184593"/>
                  <a:pt x="655637" y="155575"/>
                  <a:pt x="676275" y="152400"/>
                </a:cubicBezTo>
                <a:close/>
              </a:path>
            </a:pathLst>
          </a:custGeom>
          <a:noFill/>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5" name="フリーフォーム 4">
            <a:extLst>
              <a:ext uri="{FF2B5EF4-FFF2-40B4-BE49-F238E27FC236}">
                <a16:creationId xmlns:a16="http://schemas.microsoft.com/office/drawing/2014/main" id="{00000000-0008-0000-0900-000005000000}"/>
              </a:ext>
            </a:extLst>
          </xdr:cNvPr>
          <xdr:cNvSpPr/>
        </xdr:nvSpPr>
        <xdr:spPr>
          <a:xfrm>
            <a:off x="2997654" y="2944586"/>
            <a:ext cx="2107746" cy="3288975"/>
          </a:xfrm>
          <a:custGeom>
            <a:avLst/>
            <a:gdLst>
              <a:gd name="connsiteX0" fmla="*/ 1114425 w 2124075"/>
              <a:gd name="connsiteY0" fmla="*/ 0 h 3185561"/>
              <a:gd name="connsiteX1" fmla="*/ 1047750 w 2124075"/>
              <a:gd name="connsiteY1" fmla="*/ 9525 h 3185561"/>
              <a:gd name="connsiteX2" fmla="*/ 1019175 w 2124075"/>
              <a:gd name="connsiteY2" fmla="*/ 47625 h 3185561"/>
              <a:gd name="connsiteX3" fmla="*/ 990600 w 2124075"/>
              <a:gd name="connsiteY3" fmla="*/ 66675 h 3185561"/>
              <a:gd name="connsiteX4" fmla="*/ 962025 w 2124075"/>
              <a:gd name="connsiteY4" fmla="*/ 95250 h 3185561"/>
              <a:gd name="connsiteX5" fmla="*/ 962025 w 2124075"/>
              <a:gd name="connsiteY5" fmla="*/ 190500 h 3185561"/>
              <a:gd name="connsiteX6" fmla="*/ 923925 w 2124075"/>
              <a:gd name="connsiteY6" fmla="*/ 200025 h 3185561"/>
              <a:gd name="connsiteX7" fmla="*/ 866775 w 2124075"/>
              <a:gd name="connsiteY7" fmla="*/ 247650 h 3185561"/>
              <a:gd name="connsiteX8" fmla="*/ 847725 w 2124075"/>
              <a:gd name="connsiteY8" fmla="*/ 333375 h 3185561"/>
              <a:gd name="connsiteX9" fmla="*/ 838200 w 2124075"/>
              <a:gd name="connsiteY9" fmla="*/ 361950 h 3185561"/>
              <a:gd name="connsiteX10" fmla="*/ 809625 w 2124075"/>
              <a:gd name="connsiteY10" fmla="*/ 371475 h 3185561"/>
              <a:gd name="connsiteX11" fmla="*/ 742950 w 2124075"/>
              <a:gd name="connsiteY11" fmla="*/ 438150 h 3185561"/>
              <a:gd name="connsiteX12" fmla="*/ 733425 w 2124075"/>
              <a:gd name="connsiteY12" fmla="*/ 533400 h 3185561"/>
              <a:gd name="connsiteX13" fmla="*/ 704850 w 2124075"/>
              <a:gd name="connsiteY13" fmla="*/ 542925 h 3185561"/>
              <a:gd name="connsiteX14" fmla="*/ 647700 w 2124075"/>
              <a:gd name="connsiteY14" fmla="*/ 552450 h 3185561"/>
              <a:gd name="connsiteX15" fmla="*/ 609600 w 2124075"/>
              <a:gd name="connsiteY15" fmla="*/ 561975 h 3185561"/>
              <a:gd name="connsiteX16" fmla="*/ 590550 w 2124075"/>
              <a:gd name="connsiteY16" fmla="*/ 590550 h 3185561"/>
              <a:gd name="connsiteX17" fmla="*/ 552450 w 2124075"/>
              <a:gd name="connsiteY17" fmla="*/ 676275 h 3185561"/>
              <a:gd name="connsiteX18" fmla="*/ 561975 w 2124075"/>
              <a:gd name="connsiteY18" fmla="*/ 847725 h 3185561"/>
              <a:gd name="connsiteX19" fmla="*/ 571500 w 2124075"/>
              <a:gd name="connsiteY19" fmla="*/ 885825 h 3185561"/>
              <a:gd name="connsiteX20" fmla="*/ 600075 w 2124075"/>
              <a:gd name="connsiteY20" fmla="*/ 895350 h 3185561"/>
              <a:gd name="connsiteX21" fmla="*/ 628650 w 2124075"/>
              <a:gd name="connsiteY21" fmla="*/ 914400 h 3185561"/>
              <a:gd name="connsiteX22" fmla="*/ 657225 w 2124075"/>
              <a:gd name="connsiteY22" fmla="*/ 923925 h 3185561"/>
              <a:gd name="connsiteX23" fmla="*/ 685800 w 2124075"/>
              <a:gd name="connsiteY23" fmla="*/ 952500 h 3185561"/>
              <a:gd name="connsiteX24" fmla="*/ 695325 w 2124075"/>
              <a:gd name="connsiteY24" fmla="*/ 1028700 h 3185561"/>
              <a:gd name="connsiteX25" fmla="*/ 733425 w 2124075"/>
              <a:gd name="connsiteY25" fmla="*/ 1085850 h 3185561"/>
              <a:gd name="connsiteX26" fmla="*/ 723900 w 2124075"/>
              <a:gd name="connsiteY26" fmla="*/ 1152525 h 3185561"/>
              <a:gd name="connsiteX27" fmla="*/ 695325 w 2124075"/>
              <a:gd name="connsiteY27" fmla="*/ 1162050 h 3185561"/>
              <a:gd name="connsiteX28" fmla="*/ 638175 w 2124075"/>
              <a:gd name="connsiteY28" fmla="*/ 1200150 h 3185561"/>
              <a:gd name="connsiteX29" fmla="*/ 647700 w 2124075"/>
              <a:gd name="connsiteY29" fmla="*/ 1285875 h 3185561"/>
              <a:gd name="connsiteX30" fmla="*/ 676275 w 2124075"/>
              <a:gd name="connsiteY30" fmla="*/ 1343025 h 3185561"/>
              <a:gd name="connsiteX31" fmla="*/ 704850 w 2124075"/>
              <a:gd name="connsiteY31" fmla="*/ 1400175 h 3185561"/>
              <a:gd name="connsiteX32" fmla="*/ 695325 w 2124075"/>
              <a:gd name="connsiteY32" fmla="*/ 1466850 h 3185561"/>
              <a:gd name="connsiteX33" fmla="*/ 581025 w 2124075"/>
              <a:gd name="connsiteY33" fmla="*/ 1476375 h 3185561"/>
              <a:gd name="connsiteX34" fmla="*/ 523875 w 2124075"/>
              <a:gd name="connsiteY34" fmla="*/ 1466850 h 3185561"/>
              <a:gd name="connsiteX35" fmla="*/ 514350 w 2124075"/>
              <a:gd name="connsiteY35" fmla="*/ 1514475 h 3185561"/>
              <a:gd name="connsiteX36" fmla="*/ 457200 w 2124075"/>
              <a:gd name="connsiteY36" fmla="*/ 1543050 h 3185561"/>
              <a:gd name="connsiteX37" fmla="*/ 352425 w 2124075"/>
              <a:gd name="connsiteY37" fmla="*/ 1533525 h 3185561"/>
              <a:gd name="connsiteX38" fmla="*/ 323850 w 2124075"/>
              <a:gd name="connsiteY38" fmla="*/ 1524000 h 3185561"/>
              <a:gd name="connsiteX39" fmla="*/ 285750 w 2124075"/>
              <a:gd name="connsiteY39" fmla="*/ 1533525 h 3185561"/>
              <a:gd name="connsiteX40" fmla="*/ 238125 w 2124075"/>
              <a:gd name="connsiteY40" fmla="*/ 1600200 h 3185561"/>
              <a:gd name="connsiteX41" fmla="*/ 19050 w 2124075"/>
              <a:gd name="connsiteY41" fmla="*/ 1600200 h 3185561"/>
              <a:gd name="connsiteX42" fmla="*/ 0 w 2124075"/>
              <a:gd name="connsiteY42" fmla="*/ 1657350 h 3185561"/>
              <a:gd name="connsiteX43" fmla="*/ 57150 w 2124075"/>
              <a:gd name="connsiteY43" fmla="*/ 1685925 h 3185561"/>
              <a:gd name="connsiteX44" fmla="*/ 66675 w 2124075"/>
              <a:gd name="connsiteY44" fmla="*/ 1714500 h 3185561"/>
              <a:gd name="connsiteX45" fmla="*/ 114300 w 2124075"/>
              <a:gd name="connsiteY45" fmla="*/ 1771650 h 3185561"/>
              <a:gd name="connsiteX46" fmla="*/ 142875 w 2124075"/>
              <a:gd name="connsiteY46" fmla="*/ 1790700 h 3185561"/>
              <a:gd name="connsiteX47" fmla="*/ 171450 w 2124075"/>
              <a:gd name="connsiteY47" fmla="*/ 1857375 h 3185561"/>
              <a:gd name="connsiteX48" fmla="*/ 180975 w 2124075"/>
              <a:gd name="connsiteY48" fmla="*/ 1914525 h 3185561"/>
              <a:gd name="connsiteX49" fmla="*/ 209550 w 2124075"/>
              <a:gd name="connsiteY49" fmla="*/ 1924050 h 3185561"/>
              <a:gd name="connsiteX50" fmla="*/ 276225 w 2124075"/>
              <a:gd name="connsiteY50" fmla="*/ 1933575 h 3185561"/>
              <a:gd name="connsiteX51" fmla="*/ 333375 w 2124075"/>
              <a:gd name="connsiteY51" fmla="*/ 1981200 h 3185561"/>
              <a:gd name="connsiteX52" fmla="*/ 342900 w 2124075"/>
              <a:gd name="connsiteY52" fmla="*/ 2009775 h 3185561"/>
              <a:gd name="connsiteX53" fmla="*/ 361950 w 2124075"/>
              <a:gd name="connsiteY53" fmla="*/ 2085975 h 3185561"/>
              <a:gd name="connsiteX54" fmla="*/ 333375 w 2124075"/>
              <a:gd name="connsiteY54" fmla="*/ 2114550 h 3185561"/>
              <a:gd name="connsiteX55" fmla="*/ 342900 w 2124075"/>
              <a:gd name="connsiteY55" fmla="*/ 2238375 h 3185561"/>
              <a:gd name="connsiteX56" fmla="*/ 381000 w 2124075"/>
              <a:gd name="connsiteY56" fmla="*/ 2247900 h 3185561"/>
              <a:gd name="connsiteX57" fmla="*/ 457200 w 2124075"/>
              <a:gd name="connsiteY57" fmla="*/ 2257425 h 3185561"/>
              <a:gd name="connsiteX58" fmla="*/ 514350 w 2124075"/>
              <a:gd name="connsiteY58" fmla="*/ 2276475 h 3185561"/>
              <a:gd name="connsiteX59" fmla="*/ 495300 w 2124075"/>
              <a:gd name="connsiteY59" fmla="*/ 2333625 h 3185561"/>
              <a:gd name="connsiteX60" fmla="*/ 504825 w 2124075"/>
              <a:gd name="connsiteY60" fmla="*/ 2362200 h 3185561"/>
              <a:gd name="connsiteX61" fmla="*/ 561975 w 2124075"/>
              <a:gd name="connsiteY61" fmla="*/ 2381250 h 3185561"/>
              <a:gd name="connsiteX62" fmla="*/ 590550 w 2124075"/>
              <a:gd name="connsiteY62" fmla="*/ 2495550 h 3185561"/>
              <a:gd name="connsiteX63" fmla="*/ 609600 w 2124075"/>
              <a:gd name="connsiteY63" fmla="*/ 2552700 h 3185561"/>
              <a:gd name="connsiteX64" fmla="*/ 619125 w 2124075"/>
              <a:gd name="connsiteY64" fmla="*/ 2581275 h 3185561"/>
              <a:gd name="connsiteX65" fmla="*/ 647700 w 2124075"/>
              <a:gd name="connsiteY65" fmla="*/ 2600325 h 3185561"/>
              <a:gd name="connsiteX66" fmla="*/ 676275 w 2124075"/>
              <a:gd name="connsiteY66" fmla="*/ 2590800 h 3185561"/>
              <a:gd name="connsiteX67" fmla="*/ 704850 w 2124075"/>
              <a:gd name="connsiteY67" fmla="*/ 2571750 h 3185561"/>
              <a:gd name="connsiteX68" fmla="*/ 790575 w 2124075"/>
              <a:gd name="connsiteY68" fmla="*/ 2581275 h 3185561"/>
              <a:gd name="connsiteX69" fmla="*/ 866775 w 2124075"/>
              <a:gd name="connsiteY69" fmla="*/ 2628900 h 3185561"/>
              <a:gd name="connsiteX70" fmla="*/ 885825 w 2124075"/>
              <a:gd name="connsiteY70" fmla="*/ 2686050 h 3185561"/>
              <a:gd name="connsiteX71" fmla="*/ 895350 w 2124075"/>
              <a:gd name="connsiteY71" fmla="*/ 2714625 h 3185561"/>
              <a:gd name="connsiteX72" fmla="*/ 904875 w 2124075"/>
              <a:gd name="connsiteY72" fmla="*/ 2743200 h 3185561"/>
              <a:gd name="connsiteX73" fmla="*/ 866775 w 2124075"/>
              <a:gd name="connsiteY73" fmla="*/ 2867025 h 3185561"/>
              <a:gd name="connsiteX74" fmla="*/ 838200 w 2124075"/>
              <a:gd name="connsiteY74" fmla="*/ 2876550 h 3185561"/>
              <a:gd name="connsiteX75" fmla="*/ 847725 w 2124075"/>
              <a:gd name="connsiteY75" fmla="*/ 2971800 h 3185561"/>
              <a:gd name="connsiteX76" fmla="*/ 876300 w 2124075"/>
              <a:gd name="connsiteY76" fmla="*/ 2981325 h 3185561"/>
              <a:gd name="connsiteX77" fmla="*/ 942975 w 2124075"/>
              <a:gd name="connsiteY77" fmla="*/ 3000375 h 3185561"/>
              <a:gd name="connsiteX78" fmla="*/ 990600 w 2124075"/>
              <a:gd name="connsiteY78" fmla="*/ 3057525 h 3185561"/>
              <a:gd name="connsiteX79" fmla="*/ 1000125 w 2124075"/>
              <a:gd name="connsiteY79" fmla="*/ 3086100 h 3185561"/>
              <a:gd name="connsiteX80" fmla="*/ 1009650 w 2124075"/>
              <a:gd name="connsiteY80" fmla="*/ 3124200 h 3185561"/>
              <a:gd name="connsiteX81" fmla="*/ 1038225 w 2124075"/>
              <a:gd name="connsiteY81" fmla="*/ 3143250 h 3185561"/>
              <a:gd name="connsiteX82" fmla="*/ 1152525 w 2124075"/>
              <a:gd name="connsiteY82" fmla="*/ 3162300 h 3185561"/>
              <a:gd name="connsiteX83" fmla="*/ 1181100 w 2124075"/>
              <a:gd name="connsiteY83" fmla="*/ 3181350 h 3185561"/>
              <a:gd name="connsiteX84" fmla="*/ 1152525 w 2124075"/>
              <a:gd name="connsiteY84" fmla="*/ 3171825 h 3185561"/>
              <a:gd name="connsiteX85" fmla="*/ 1171575 w 2124075"/>
              <a:gd name="connsiteY85" fmla="*/ 3143250 h 3185561"/>
              <a:gd name="connsiteX86" fmla="*/ 1228725 w 2124075"/>
              <a:gd name="connsiteY86" fmla="*/ 3086100 h 3185561"/>
              <a:gd name="connsiteX87" fmla="*/ 1219200 w 2124075"/>
              <a:gd name="connsiteY87" fmla="*/ 2952750 h 3185561"/>
              <a:gd name="connsiteX88" fmla="*/ 1209675 w 2124075"/>
              <a:gd name="connsiteY88" fmla="*/ 2924175 h 3185561"/>
              <a:gd name="connsiteX89" fmla="*/ 1257300 w 2124075"/>
              <a:gd name="connsiteY89" fmla="*/ 2914650 h 3185561"/>
              <a:gd name="connsiteX90" fmla="*/ 1266825 w 2124075"/>
              <a:gd name="connsiteY90" fmla="*/ 2886075 h 3185561"/>
              <a:gd name="connsiteX91" fmla="*/ 1238250 w 2124075"/>
              <a:gd name="connsiteY91" fmla="*/ 2819400 h 3185561"/>
              <a:gd name="connsiteX92" fmla="*/ 1247775 w 2124075"/>
              <a:gd name="connsiteY92" fmla="*/ 2743200 h 3185561"/>
              <a:gd name="connsiteX93" fmla="*/ 1276350 w 2124075"/>
              <a:gd name="connsiteY93" fmla="*/ 2733675 h 3185561"/>
              <a:gd name="connsiteX94" fmla="*/ 1333500 w 2124075"/>
              <a:gd name="connsiteY94" fmla="*/ 2695575 h 3185561"/>
              <a:gd name="connsiteX95" fmla="*/ 1343025 w 2124075"/>
              <a:gd name="connsiteY95" fmla="*/ 2667000 h 3185561"/>
              <a:gd name="connsiteX96" fmla="*/ 1381125 w 2124075"/>
              <a:gd name="connsiteY96" fmla="*/ 2609850 h 3185561"/>
              <a:gd name="connsiteX97" fmla="*/ 1409700 w 2124075"/>
              <a:gd name="connsiteY97" fmla="*/ 2552700 h 3185561"/>
              <a:gd name="connsiteX98" fmla="*/ 1409700 w 2124075"/>
              <a:gd name="connsiteY98" fmla="*/ 2238375 h 3185561"/>
              <a:gd name="connsiteX99" fmla="*/ 1381125 w 2124075"/>
              <a:gd name="connsiteY99" fmla="*/ 2209800 h 3185561"/>
              <a:gd name="connsiteX100" fmla="*/ 1362075 w 2124075"/>
              <a:gd name="connsiteY100" fmla="*/ 2181225 h 3185561"/>
              <a:gd name="connsiteX101" fmla="*/ 1371600 w 2124075"/>
              <a:gd name="connsiteY101" fmla="*/ 2095500 h 3185561"/>
              <a:gd name="connsiteX102" fmla="*/ 1381125 w 2124075"/>
              <a:gd name="connsiteY102" fmla="*/ 2066925 h 3185561"/>
              <a:gd name="connsiteX103" fmla="*/ 1409700 w 2124075"/>
              <a:gd name="connsiteY103" fmla="*/ 1876425 h 3185561"/>
              <a:gd name="connsiteX104" fmla="*/ 1419225 w 2124075"/>
              <a:gd name="connsiteY104" fmla="*/ 1771650 h 3185561"/>
              <a:gd name="connsiteX105" fmla="*/ 1447800 w 2124075"/>
              <a:gd name="connsiteY105" fmla="*/ 1685925 h 3185561"/>
              <a:gd name="connsiteX106" fmla="*/ 1457325 w 2124075"/>
              <a:gd name="connsiteY106" fmla="*/ 1647825 h 3185561"/>
              <a:gd name="connsiteX107" fmla="*/ 1476375 w 2124075"/>
              <a:gd name="connsiteY107" fmla="*/ 1590675 h 3185561"/>
              <a:gd name="connsiteX108" fmla="*/ 1504950 w 2124075"/>
              <a:gd name="connsiteY108" fmla="*/ 1504950 h 3185561"/>
              <a:gd name="connsiteX109" fmla="*/ 1514475 w 2124075"/>
              <a:gd name="connsiteY109" fmla="*/ 1457325 h 3185561"/>
              <a:gd name="connsiteX110" fmla="*/ 1524000 w 2124075"/>
              <a:gd name="connsiteY110" fmla="*/ 1419225 h 3185561"/>
              <a:gd name="connsiteX111" fmla="*/ 1533525 w 2124075"/>
              <a:gd name="connsiteY111" fmla="*/ 1390650 h 3185561"/>
              <a:gd name="connsiteX112" fmla="*/ 1543050 w 2124075"/>
              <a:gd name="connsiteY112" fmla="*/ 1352550 h 3185561"/>
              <a:gd name="connsiteX113" fmla="*/ 1571625 w 2124075"/>
              <a:gd name="connsiteY113" fmla="*/ 1266825 h 3185561"/>
              <a:gd name="connsiteX114" fmla="*/ 1590675 w 2124075"/>
              <a:gd name="connsiteY114" fmla="*/ 1238250 h 3185561"/>
              <a:gd name="connsiteX115" fmla="*/ 1609725 w 2124075"/>
              <a:gd name="connsiteY115" fmla="*/ 1181100 h 3185561"/>
              <a:gd name="connsiteX116" fmla="*/ 1619250 w 2124075"/>
              <a:gd name="connsiteY116" fmla="*/ 1152525 h 3185561"/>
              <a:gd name="connsiteX117" fmla="*/ 1628775 w 2124075"/>
              <a:gd name="connsiteY117" fmla="*/ 1114425 h 3185561"/>
              <a:gd name="connsiteX118" fmla="*/ 1647825 w 2124075"/>
              <a:gd name="connsiteY118" fmla="*/ 1085850 h 3185561"/>
              <a:gd name="connsiteX119" fmla="*/ 1666875 w 2124075"/>
              <a:gd name="connsiteY119" fmla="*/ 981075 h 3185561"/>
              <a:gd name="connsiteX120" fmla="*/ 1724025 w 2124075"/>
              <a:gd name="connsiteY120" fmla="*/ 962025 h 3185561"/>
              <a:gd name="connsiteX121" fmla="*/ 1752600 w 2124075"/>
              <a:gd name="connsiteY121" fmla="*/ 942975 h 3185561"/>
              <a:gd name="connsiteX122" fmla="*/ 1752600 w 2124075"/>
              <a:gd name="connsiteY122" fmla="*/ 847725 h 3185561"/>
              <a:gd name="connsiteX123" fmla="*/ 1724025 w 2124075"/>
              <a:gd name="connsiteY123" fmla="*/ 828675 h 3185561"/>
              <a:gd name="connsiteX124" fmla="*/ 1733550 w 2124075"/>
              <a:gd name="connsiteY124" fmla="*/ 800100 h 3185561"/>
              <a:gd name="connsiteX125" fmla="*/ 1847850 w 2124075"/>
              <a:gd name="connsiteY125" fmla="*/ 771525 h 3185561"/>
              <a:gd name="connsiteX126" fmla="*/ 1905000 w 2124075"/>
              <a:gd name="connsiteY126" fmla="*/ 742950 h 3185561"/>
              <a:gd name="connsiteX127" fmla="*/ 1914525 w 2124075"/>
              <a:gd name="connsiteY127" fmla="*/ 714375 h 3185561"/>
              <a:gd name="connsiteX128" fmla="*/ 1857375 w 2124075"/>
              <a:gd name="connsiteY128" fmla="*/ 733425 h 3185561"/>
              <a:gd name="connsiteX129" fmla="*/ 1819275 w 2124075"/>
              <a:gd name="connsiteY129" fmla="*/ 704850 h 3185561"/>
              <a:gd name="connsiteX130" fmla="*/ 1809750 w 2124075"/>
              <a:gd name="connsiteY130" fmla="*/ 676275 h 3185561"/>
              <a:gd name="connsiteX131" fmla="*/ 1819275 w 2124075"/>
              <a:gd name="connsiteY131" fmla="*/ 571500 h 3185561"/>
              <a:gd name="connsiteX132" fmla="*/ 1914525 w 2124075"/>
              <a:gd name="connsiteY132" fmla="*/ 542925 h 3185561"/>
              <a:gd name="connsiteX133" fmla="*/ 1943100 w 2124075"/>
              <a:gd name="connsiteY133" fmla="*/ 485775 h 3185561"/>
              <a:gd name="connsiteX134" fmla="*/ 1962150 w 2124075"/>
              <a:gd name="connsiteY134" fmla="*/ 400050 h 3185561"/>
              <a:gd name="connsiteX135" fmla="*/ 2000250 w 2124075"/>
              <a:gd name="connsiteY135" fmla="*/ 390525 h 3185561"/>
              <a:gd name="connsiteX136" fmla="*/ 2028825 w 2124075"/>
              <a:gd name="connsiteY136" fmla="*/ 381000 h 3185561"/>
              <a:gd name="connsiteX137" fmla="*/ 2066925 w 2124075"/>
              <a:gd name="connsiteY137" fmla="*/ 352425 h 3185561"/>
              <a:gd name="connsiteX138" fmla="*/ 2095500 w 2124075"/>
              <a:gd name="connsiteY138" fmla="*/ 295275 h 3185561"/>
              <a:gd name="connsiteX139" fmla="*/ 2114550 w 2124075"/>
              <a:gd name="connsiteY139" fmla="*/ 266700 h 3185561"/>
              <a:gd name="connsiteX140" fmla="*/ 2124075 w 2124075"/>
              <a:gd name="connsiteY140" fmla="*/ 247650 h 31855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Lst>
            <a:rect l="l" t="t" r="r" b="b"/>
            <a:pathLst>
              <a:path w="2124075" h="3185561">
                <a:moveTo>
                  <a:pt x="1114425" y="0"/>
                </a:moveTo>
                <a:cubicBezTo>
                  <a:pt x="1092200" y="3175"/>
                  <a:pt x="1067830" y="-515"/>
                  <a:pt x="1047750" y="9525"/>
                </a:cubicBezTo>
                <a:cubicBezTo>
                  <a:pt x="1033551" y="16625"/>
                  <a:pt x="1030400" y="36400"/>
                  <a:pt x="1019175" y="47625"/>
                </a:cubicBezTo>
                <a:cubicBezTo>
                  <a:pt x="1011080" y="55720"/>
                  <a:pt x="999394" y="59346"/>
                  <a:pt x="990600" y="66675"/>
                </a:cubicBezTo>
                <a:cubicBezTo>
                  <a:pt x="980252" y="75299"/>
                  <a:pt x="971550" y="85725"/>
                  <a:pt x="962025" y="95250"/>
                </a:cubicBezTo>
                <a:cubicBezTo>
                  <a:pt x="969491" y="125116"/>
                  <a:pt x="983649" y="160226"/>
                  <a:pt x="962025" y="190500"/>
                </a:cubicBezTo>
                <a:cubicBezTo>
                  <a:pt x="954416" y="201152"/>
                  <a:pt x="936625" y="196850"/>
                  <a:pt x="923925" y="200025"/>
                </a:cubicBezTo>
                <a:cubicBezTo>
                  <a:pt x="902840" y="214082"/>
                  <a:pt x="881443" y="225648"/>
                  <a:pt x="866775" y="247650"/>
                </a:cubicBezTo>
                <a:cubicBezTo>
                  <a:pt x="856054" y="263732"/>
                  <a:pt x="849454" y="325595"/>
                  <a:pt x="847725" y="333375"/>
                </a:cubicBezTo>
                <a:cubicBezTo>
                  <a:pt x="845547" y="343176"/>
                  <a:pt x="845300" y="354850"/>
                  <a:pt x="838200" y="361950"/>
                </a:cubicBezTo>
                <a:cubicBezTo>
                  <a:pt x="831100" y="369050"/>
                  <a:pt x="819150" y="368300"/>
                  <a:pt x="809625" y="371475"/>
                </a:cubicBezTo>
                <a:cubicBezTo>
                  <a:pt x="744121" y="415144"/>
                  <a:pt x="759715" y="387855"/>
                  <a:pt x="742950" y="438150"/>
                </a:cubicBezTo>
                <a:cubicBezTo>
                  <a:pt x="739775" y="469900"/>
                  <a:pt x="744329" y="503413"/>
                  <a:pt x="733425" y="533400"/>
                </a:cubicBezTo>
                <a:cubicBezTo>
                  <a:pt x="729994" y="542836"/>
                  <a:pt x="714651" y="540747"/>
                  <a:pt x="704850" y="542925"/>
                </a:cubicBezTo>
                <a:cubicBezTo>
                  <a:pt x="685997" y="547115"/>
                  <a:pt x="666638" y="548662"/>
                  <a:pt x="647700" y="552450"/>
                </a:cubicBezTo>
                <a:cubicBezTo>
                  <a:pt x="634863" y="555017"/>
                  <a:pt x="622300" y="558800"/>
                  <a:pt x="609600" y="561975"/>
                </a:cubicBezTo>
                <a:cubicBezTo>
                  <a:pt x="603250" y="571500"/>
                  <a:pt x="595199" y="580089"/>
                  <a:pt x="590550" y="590550"/>
                </a:cubicBezTo>
                <a:cubicBezTo>
                  <a:pt x="545210" y="692565"/>
                  <a:pt x="595563" y="611606"/>
                  <a:pt x="552450" y="676275"/>
                </a:cubicBezTo>
                <a:cubicBezTo>
                  <a:pt x="555625" y="733425"/>
                  <a:pt x="556793" y="790722"/>
                  <a:pt x="561975" y="847725"/>
                </a:cubicBezTo>
                <a:cubicBezTo>
                  <a:pt x="563160" y="860762"/>
                  <a:pt x="563322" y="875603"/>
                  <a:pt x="571500" y="885825"/>
                </a:cubicBezTo>
                <a:cubicBezTo>
                  <a:pt x="577772" y="893665"/>
                  <a:pt x="590550" y="892175"/>
                  <a:pt x="600075" y="895350"/>
                </a:cubicBezTo>
                <a:cubicBezTo>
                  <a:pt x="609600" y="901700"/>
                  <a:pt x="618411" y="909280"/>
                  <a:pt x="628650" y="914400"/>
                </a:cubicBezTo>
                <a:cubicBezTo>
                  <a:pt x="637630" y="918890"/>
                  <a:pt x="648871" y="918356"/>
                  <a:pt x="657225" y="923925"/>
                </a:cubicBezTo>
                <a:cubicBezTo>
                  <a:pt x="668433" y="931397"/>
                  <a:pt x="676275" y="942975"/>
                  <a:pt x="685800" y="952500"/>
                </a:cubicBezTo>
                <a:cubicBezTo>
                  <a:pt x="688975" y="977900"/>
                  <a:pt x="686716" y="1004594"/>
                  <a:pt x="695325" y="1028700"/>
                </a:cubicBezTo>
                <a:cubicBezTo>
                  <a:pt x="703026" y="1050261"/>
                  <a:pt x="733425" y="1085850"/>
                  <a:pt x="733425" y="1085850"/>
                </a:cubicBezTo>
                <a:cubicBezTo>
                  <a:pt x="730250" y="1108075"/>
                  <a:pt x="733940" y="1132445"/>
                  <a:pt x="723900" y="1152525"/>
                </a:cubicBezTo>
                <a:cubicBezTo>
                  <a:pt x="719410" y="1161505"/>
                  <a:pt x="704102" y="1157174"/>
                  <a:pt x="695325" y="1162050"/>
                </a:cubicBezTo>
                <a:cubicBezTo>
                  <a:pt x="675311" y="1173169"/>
                  <a:pt x="638175" y="1200150"/>
                  <a:pt x="638175" y="1200150"/>
                </a:cubicBezTo>
                <a:cubicBezTo>
                  <a:pt x="641350" y="1228725"/>
                  <a:pt x="642973" y="1257515"/>
                  <a:pt x="647700" y="1285875"/>
                </a:cubicBezTo>
                <a:cubicBezTo>
                  <a:pt x="653685" y="1321787"/>
                  <a:pt x="659819" y="1310113"/>
                  <a:pt x="676275" y="1343025"/>
                </a:cubicBezTo>
                <a:cubicBezTo>
                  <a:pt x="715710" y="1421895"/>
                  <a:pt x="650255" y="1318283"/>
                  <a:pt x="704850" y="1400175"/>
                </a:cubicBezTo>
                <a:cubicBezTo>
                  <a:pt x="701675" y="1422400"/>
                  <a:pt x="704443" y="1446334"/>
                  <a:pt x="695325" y="1466850"/>
                </a:cubicBezTo>
                <a:cubicBezTo>
                  <a:pt x="678032" y="1505760"/>
                  <a:pt x="589712" y="1477340"/>
                  <a:pt x="581025" y="1476375"/>
                </a:cubicBezTo>
                <a:cubicBezTo>
                  <a:pt x="568307" y="1467896"/>
                  <a:pt x="542076" y="1439549"/>
                  <a:pt x="523875" y="1466850"/>
                </a:cubicBezTo>
                <a:cubicBezTo>
                  <a:pt x="514895" y="1480320"/>
                  <a:pt x="522382" y="1500419"/>
                  <a:pt x="514350" y="1514475"/>
                </a:cubicBezTo>
                <a:cubicBezTo>
                  <a:pt x="505661" y="1529681"/>
                  <a:pt x="471867" y="1538161"/>
                  <a:pt x="457200" y="1543050"/>
                </a:cubicBezTo>
                <a:cubicBezTo>
                  <a:pt x="422275" y="1539875"/>
                  <a:pt x="387142" y="1538485"/>
                  <a:pt x="352425" y="1533525"/>
                </a:cubicBezTo>
                <a:cubicBezTo>
                  <a:pt x="342486" y="1532105"/>
                  <a:pt x="333890" y="1524000"/>
                  <a:pt x="323850" y="1524000"/>
                </a:cubicBezTo>
                <a:cubicBezTo>
                  <a:pt x="310759" y="1524000"/>
                  <a:pt x="298450" y="1530350"/>
                  <a:pt x="285750" y="1533525"/>
                </a:cubicBezTo>
                <a:cubicBezTo>
                  <a:pt x="263525" y="1600200"/>
                  <a:pt x="285750" y="1584325"/>
                  <a:pt x="238125" y="1600200"/>
                </a:cubicBezTo>
                <a:cubicBezTo>
                  <a:pt x="225646" y="1599309"/>
                  <a:pt x="52581" y="1578862"/>
                  <a:pt x="19050" y="1600200"/>
                </a:cubicBezTo>
                <a:cubicBezTo>
                  <a:pt x="2109" y="1610981"/>
                  <a:pt x="0" y="1657350"/>
                  <a:pt x="0" y="1657350"/>
                </a:cubicBezTo>
                <a:cubicBezTo>
                  <a:pt x="18824" y="1663625"/>
                  <a:pt x="43721" y="1669139"/>
                  <a:pt x="57150" y="1685925"/>
                </a:cubicBezTo>
                <a:cubicBezTo>
                  <a:pt x="63422" y="1693765"/>
                  <a:pt x="62185" y="1705520"/>
                  <a:pt x="66675" y="1714500"/>
                </a:cubicBezTo>
                <a:cubicBezTo>
                  <a:pt x="77379" y="1735907"/>
                  <a:pt x="96244" y="1756603"/>
                  <a:pt x="114300" y="1771650"/>
                </a:cubicBezTo>
                <a:cubicBezTo>
                  <a:pt x="123094" y="1778979"/>
                  <a:pt x="133350" y="1784350"/>
                  <a:pt x="142875" y="1790700"/>
                </a:cubicBezTo>
                <a:cubicBezTo>
                  <a:pt x="154523" y="1813996"/>
                  <a:pt x="165844" y="1832148"/>
                  <a:pt x="171450" y="1857375"/>
                </a:cubicBezTo>
                <a:cubicBezTo>
                  <a:pt x="175640" y="1876228"/>
                  <a:pt x="171393" y="1897757"/>
                  <a:pt x="180975" y="1914525"/>
                </a:cubicBezTo>
                <a:cubicBezTo>
                  <a:pt x="185956" y="1923242"/>
                  <a:pt x="199705" y="1922081"/>
                  <a:pt x="209550" y="1924050"/>
                </a:cubicBezTo>
                <a:cubicBezTo>
                  <a:pt x="231565" y="1928453"/>
                  <a:pt x="254000" y="1930400"/>
                  <a:pt x="276225" y="1933575"/>
                </a:cubicBezTo>
                <a:cubicBezTo>
                  <a:pt x="297310" y="1947632"/>
                  <a:pt x="318707" y="1959198"/>
                  <a:pt x="333375" y="1981200"/>
                </a:cubicBezTo>
                <a:cubicBezTo>
                  <a:pt x="338944" y="1989554"/>
                  <a:pt x="340258" y="2000089"/>
                  <a:pt x="342900" y="2009775"/>
                </a:cubicBezTo>
                <a:cubicBezTo>
                  <a:pt x="349789" y="2035034"/>
                  <a:pt x="361950" y="2085975"/>
                  <a:pt x="361950" y="2085975"/>
                </a:cubicBezTo>
                <a:cubicBezTo>
                  <a:pt x="352425" y="2095500"/>
                  <a:pt x="335046" y="2101184"/>
                  <a:pt x="333375" y="2114550"/>
                </a:cubicBezTo>
                <a:cubicBezTo>
                  <a:pt x="328240" y="2155627"/>
                  <a:pt x="328977" y="2199390"/>
                  <a:pt x="342900" y="2238375"/>
                </a:cubicBezTo>
                <a:cubicBezTo>
                  <a:pt x="347303" y="2250703"/>
                  <a:pt x="368087" y="2245748"/>
                  <a:pt x="381000" y="2247900"/>
                </a:cubicBezTo>
                <a:cubicBezTo>
                  <a:pt x="406249" y="2252108"/>
                  <a:pt x="431800" y="2254250"/>
                  <a:pt x="457200" y="2257425"/>
                </a:cubicBezTo>
                <a:cubicBezTo>
                  <a:pt x="476250" y="2263775"/>
                  <a:pt x="520700" y="2257425"/>
                  <a:pt x="514350" y="2276475"/>
                </a:cubicBezTo>
                <a:lnTo>
                  <a:pt x="495300" y="2333625"/>
                </a:lnTo>
                <a:cubicBezTo>
                  <a:pt x="498475" y="2343150"/>
                  <a:pt x="496655" y="2356364"/>
                  <a:pt x="504825" y="2362200"/>
                </a:cubicBezTo>
                <a:cubicBezTo>
                  <a:pt x="521165" y="2373872"/>
                  <a:pt x="561975" y="2381250"/>
                  <a:pt x="561975" y="2381250"/>
                </a:cubicBezTo>
                <a:cubicBezTo>
                  <a:pt x="578259" y="2511525"/>
                  <a:pt x="557280" y="2412375"/>
                  <a:pt x="590550" y="2495550"/>
                </a:cubicBezTo>
                <a:cubicBezTo>
                  <a:pt x="598008" y="2514194"/>
                  <a:pt x="603250" y="2533650"/>
                  <a:pt x="609600" y="2552700"/>
                </a:cubicBezTo>
                <a:lnTo>
                  <a:pt x="619125" y="2581275"/>
                </a:lnTo>
                <a:cubicBezTo>
                  <a:pt x="622745" y="2592135"/>
                  <a:pt x="638175" y="2593975"/>
                  <a:pt x="647700" y="2600325"/>
                </a:cubicBezTo>
                <a:cubicBezTo>
                  <a:pt x="657225" y="2597150"/>
                  <a:pt x="667295" y="2595290"/>
                  <a:pt x="676275" y="2590800"/>
                </a:cubicBezTo>
                <a:cubicBezTo>
                  <a:pt x="686514" y="2585680"/>
                  <a:pt x="693442" y="2572701"/>
                  <a:pt x="704850" y="2571750"/>
                </a:cubicBezTo>
                <a:cubicBezTo>
                  <a:pt x="733502" y="2569362"/>
                  <a:pt x="762000" y="2578100"/>
                  <a:pt x="790575" y="2581275"/>
                </a:cubicBezTo>
                <a:cubicBezTo>
                  <a:pt x="837864" y="2597038"/>
                  <a:pt x="848399" y="2587555"/>
                  <a:pt x="866775" y="2628900"/>
                </a:cubicBezTo>
                <a:cubicBezTo>
                  <a:pt x="874930" y="2647250"/>
                  <a:pt x="879475" y="2667000"/>
                  <a:pt x="885825" y="2686050"/>
                </a:cubicBezTo>
                <a:lnTo>
                  <a:pt x="895350" y="2714625"/>
                </a:lnTo>
                <a:lnTo>
                  <a:pt x="904875" y="2743200"/>
                </a:lnTo>
                <a:cubicBezTo>
                  <a:pt x="897122" y="2828484"/>
                  <a:pt x="923612" y="2838606"/>
                  <a:pt x="866775" y="2867025"/>
                </a:cubicBezTo>
                <a:cubicBezTo>
                  <a:pt x="857795" y="2871515"/>
                  <a:pt x="847725" y="2873375"/>
                  <a:pt x="838200" y="2876550"/>
                </a:cubicBezTo>
                <a:cubicBezTo>
                  <a:pt x="841375" y="2908300"/>
                  <a:pt x="836821" y="2941813"/>
                  <a:pt x="847725" y="2971800"/>
                </a:cubicBezTo>
                <a:cubicBezTo>
                  <a:pt x="851156" y="2981236"/>
                  <a:pt x="866646" y="2978567"/>
                  <a:pt x="876300" y="2981325"/>
                </a:cubicBezTo>
                <a:cubicBezTo>
                  <a:pt x="960021" y="3005245"/>
                  <a:pt x="874462" y="2977537"/>
                  <a:pt x="942975" y="3000375"/>
                </a:cubicBezTo>
                <a:cubicBezTo>
                  <a:pt x="964041" y="3021441"/>
                  <a:pt x="977339" y="3031003"/>
                  <a:pt x="990600" y="3057525"/>
                </a:cubicBezTo>
                <a:cubicBezTo>
                  <a:pt x="995090" y="3066505"/>
                  <a:pt x="997367" y="3076446"/>
                  <a:pt x="1000125" y="3086100"/>
                </a:cubicBezTo>
                <a:cubicBezTo>
                  <a:pt x="1003721" y="3098687"/>
                  <a:pt x="1002388" y="3113308"/>
                  <a:pt x="1009650" y="3124200"/>
                </a:cubicBezTo>
                <a:cubicBezTo>
                  <a:pt x="1016000" y="3133725"/>
                  <a:pt x="1027703" y="3138741"/>
                  <a:pt x="1038225" y="3143250"/>
                </a:cubicBezTo>
                <a:cubicBezTo>
                  <a:pt x="1064139" y="3154356"/>
                  <a:pt x="1135723" y="3160200"/>
                  <a:pt x="1152525" y="3162300"/>
                </a:cubicBezTo>
                <a:cubicBezTo>
                  <a:pt x="1162050" y="3168650"/>
                  <a:pt x="1181100" y="3169902"/>
                  <a:pt x="1181100" y="3181350"/>
                </a:cubicBezTo>
                <a:cubicBezTo>
                  <a:pt x="1181100" y="3191390"/>
                  <a:pt x="1154960" y="3181565"/>
                  <a:pt x="1152525" y="3171825"/>
                </a:cubicBezTo>
                <a:cubicBezTo>
                  <a:pt x="1149749" y="3160719"/>
                  <a:pt x="1163970" y="3151806"/>
                  <a:pt x="1171575" y="3143250"/>
                </a:cubicBezTo>
                <a:cubicBezTo>
                  <a:pt x="1189473" y="3123114"/>
                  <a:pt x="1228725" y="3086100"/>
                  <a:pt x="1228725" y="3086100"/>
                </a:cubicBezTo>
                <a:cubicBezTo>
                  <a:pt x="1225550" y="3041650"/>
                  <a:pt x="1224407" y="2997008"/>
                  <a:pt x="1219200" y="2952750"/>
                </a:cubicBezTo>
                <a:cubicBezTo>
                  <a:pt x="1218027" y="2942779"/>
                  <a:pt x="1202575" y="2931275"/>
                  <a:pt x="1209675" y="2924175"/>
                </a:cubicBezTo>
                <a:cubicBezTo>
                  <a:pt x="1221123" y="2912727"/>
                  <a:pt x="1241425" y="2917825"/>
                  <a:pt x="1257300" y="2914650"/>
                </a:cubicBezTo>
                <a:cubicBezTo>
                  <a:pt x="1260475" y="2905125"/>
                  <a:pt x="1266825" y="2896115"/>
                  <a:pt x="1266825" y="2886075"/>
                </a:cubicBezTo>
                <a:cubicBezTo>
                  <a:pt x="1266825" y="2855321"/>
                  <a:pt x="1253804" y="2842731"/>
                  <a:pt x="1238250" y="2819400"/>
                </a:cubicBezTo>
                <a:cubicBezTo>
                  <a:pt x="1241425" y="2794000"/>
                  <a:pt x="1237379" y="2766591"/>
                  <a:pt x="1247775" y="2743200"/>
                </a:cubicBezTo>
                <a:cubicBezTo>
                  <a:pt x="1251853" y="2734025"/>
                  <a:pt x="1267573" y="2738551"/>
                  <a:pt x="1276350" y="2733675"/>
                </a:cubicBezTo>
                <a:cubicBezTo>
                  <a:pt x="1296364" y="2722556"/>
                  <a:pt x="1333500" y="2695575"/>
                  <a:pt x="1333500" y="2695575"/>
                </a:cubicBezTo>
                <a:cubicBezTo>
                  <a:pt x="1336675" y="2686050"/>
                  <a:pt x="1338149" y="2675777"/>
                  <a:pt x="1343025" y="2667000"/>
                </a:cubicBezTo>
                <a:cubicBezTo>
                  <a:pt x="1354144" y="2646986"/>
                  <a:pt x="1373885" y="2631570"/>
                  <a:pt x="1381125" y="2609850"/>
                </a:cubicBezTo>
                <a:cubicBezTo>
                  <a:pt x="1394270" y="2570415"/>
                  <a:pt x="1385081" y="2589629"/>
                  <a:pt x="1409700" y="2552700"/>
                </a:cubicBezTo>
                <a:cubicBezTo>
                  <a:pt x="1418365" y="2440055"/>
                  <a:pt x="1430102" y="2355689"/>
                  <a:pt x="1409700" y="2238375"/>
                </a:cubicBezTo>
                <a:cubicBezTo>
                  <a:pt x="1407392" y="2225104"/>
                  <a:pt x="1389749" y="2220148"/>
                  <a:pt x="1381125" y="2209800"/>
                </a:cubicBezTo>
                <a:cubicBezTo>
                  <a:pt x="1373796" y="2201006"/>
                  <a:pt x="1368425" y="2190750"/>
                  <a:pt x="1362075" y="2181225"/>
                </a:cubicBezTo>
                <a:cubicBezTo>
                  <a:pt x="1365250" y="2152650"/>
                  <a:pt x="1366873" y="2123860"/>
                  <a:pt x="1371600" y="2095500"/>
                </a:cubicBezTo>
                <a:cubicBezTo>
                  <a:pt x="1373251" y="2085596"/>
                  <a:pt x="1379559" y="2076842"/>
                  <a:pt x="1381125" y="2066925"/>
                </a:cubicBezTo>
                <a:cubicBezTo>
                  <a:pt x="1416566" y="1842467"/>
                  <a:pt x="1383982" y="1979296"/>
                  <a:pt x="1409700" y="1876425"/>
                </a:cubicBezTo>
                <a:cubicBezTo>
                  <a:pt x="1412875" y="1841500"/>
                  <a:pt x="1413131" y="1806185"/>
                  <a:pt x="1419225" y="1771650"/>
                </a:cubicBezTo>
                <a:cubicBezTo>
                  <a:pt x="1424940" y="1739265"/>
                  <a:pt x="1440180" y="1716405"/>
                  <a:pt x="1447800" y="1685925"/>
                </a:cubicBezTo>
                <a:cubicBezTo>
                  <a:pt x="1450975" y="1673225"/>
                  <a:pt x="1453563" y="1660364"/>
                  <a:pt x="1457325" y="1647825"/>
                </a:cubicBezTo>
                <a:cubicBezTo>
                  <a:pt x="1463095" y="1628591"/>
                  <a:pt x="1470025" y="1609725"/>
                  <a:pt x="1476375" y="1590675"/>
                </a:cubicBezTo>
                <a:lnTo>
                  <a:pt x="1504950" y="1504950"/>
                </a:lnTo>
                <a:cubicBezTo>
                  <a:pt x="1510070" y="1489591"/>
                  <a:pt x="1510963" y="1473129"/>
                  <a:pt x="1514475" y="1457325"/>
                </a:cubicBezTo>
                <a:cubicBezTo>
                  <a:pt x="1517315" y="1444546"/>
                  <a:pt x="1520404" y="1431812"/>
                  <a:pt x="1524000" y="1419225"/>
                </a:cubicBezTo>
                <a:cubicBezTo>
                  <a:pt x="1526758" y="1409571"/>
                  <a:pt x="1530767" y="1400304"/>
                  <a:pt x="1533525" y="1390650"/>
                </a:cubicBezTo>
                <a:cubicBezTo>
                  <a:pt x="1537121" y="1378063"/>
                  <a:pt x="1539288" y="1365089"/>
                  <a:pt x="1543050" y="1352550"/>
                </a:cubicBezTo>
                <a:lnTo>
                  <a:pt x="1571625" y="1266825"/>
                </a:lnTo>
                <a:cubicBezTo>
                  <a:pt x="1575245" y="1255965"/>
                  <a:pt x="1586026" y="1248711"/>
                  <a:pt x="1590675" y="1238250"/>
                </a:cubicBezTo>
                <a:cubicBezTo>
                  <a:pt x="1598830" y="1219900"/>
                  <a:pt x="1603375" y="1200150"/>
                  <a:pt x="1609725" y="1181100"/>
                </a:cubicBezTo>
                <a:cubicBezTo>
                  <a:pt x="1612900" y="1171575"/>
                  <a:pt x="1616815" y="1162265"/>
                  <a:pt x="1619250" y="1152525"/>
                </a:cubicBezTo>
                <a:cubicBezTo>
                  <a:pt x="1622425" y="1139825"/>
                  <a:pt x="1623618" y="1126457"/>
                  <a:pt x="1628775" y="1114425"/>
                </a:cubicBezTo>
                <a:cubicBezTo>
                  <a:pt x="1633284" y="1103903"/>
                  <a:pt x="1641475" y="1095375"/>
                  <a:pt x="1647825" y="1085850"/>
                </a:cubicBezTo>
                <a:cubicBezTo>
                  <a:pt x="1654175" y="1050925"/>
                  <a:pt x="1648271" y="1011307"/>
                  <a:pt x="1666875" y="981075"/>
                </a:cubicBezTo>
                <a:cubicBezTo>
                  <a:pt x="1677399" y="963973"/>
                  <a:pt x="1724025" y="962025"/>
                  <a:pt x="1724025" y="962025"/>
                </a:cubicBezTo>
                <a:cubicBezTo>
                  <a:pt x="1733550" y="955675"/>
                  <a:pt x="1745271" y="951769"/>
                  <a:pt x="1752600" y="942975"/>
                </a:cubicBezTo>
                <a:cubicBezTo>
                  <a:pt x="1771836" y="919891"/>
                  <a:pt x="1788576" y="871709"/>
                  <a:pt x="1752600" y="847725"/>
                </a:cubicBezTo>
                <a:lnTo>
                  <a:pt x="1724025" y="828675"/>
                </a:lnTo>
                <a:cubicBezTo>
                  <a:pt x="1727200" y="819150"/>
                  <a:pt x="1727278" y="807940"/>
                  <a:pt x="1733550" y="800100"/>
                </a:cubicBezTo>
                <a:cubicBezTo>
                  <a:pt x="1759158" y="768090"/>
                  <a:pt x="1818279" y="774811"/>
                  <a:pt x="1847850" y="771525"/>
                </a:cubicBezTo>
                <a:cubicBezTo>
                  <a:pt x="1866674" y="765250"/>
                  <a:pt x="1891571" y="759736"/>
                  <a:pt x="1905000" y="742950"/>
                </a:cubicBezTo>
                <a:cubicBezTo>
                  <a:pt x="1911272" y="735110"/>
                  <a:pt x="1924370" y="716344"/>
                  <a:pt x="1914525" y="714375"/>
                </a:cubicBezTo>
                <a:cubicBezTo>
                  <a:pt x="1894834" y="710437"/>
                  <a:pt x="1857375" y="733425"/>
                  <a:pt x="1857375" y="733425"/>
                </a:cubicBezTo>
                <a:cubicBezTo>
                  <a:pt x="1844675" y="723900"/>
                  <a:pt x="1829438" y="717046"/>
                  <a:pt x="1819275" y="704850"/>
                </a:cubicBezTo>
                <a:cubicBezTo>
                  <a:pt x="1812847" y="697137"/>
                  <a:pt x="1809750" y="686315"/>
                  <a:pt x="1809750" y="676275"/>
                </a:cubicBezTo>
                <a:cubicBezTo>
                  <a:pt x="1809750" y="641206"/>
                  <a:pt x="1802649" y="602377"/>
                  <a:pt x="1819275" y="571500"/>
                </a:cubicBezTo>
                <a:cubicBezTo>
                  <a:pt x="1822882" y="564801"/>
                  <a:pt x="1899946" y="546570"/>
                  <a:pt x="1914525" y="542925"/>
                </a:cubicBezTo>
                <a:cubicBezTo>
                  <a:pt x="1933149" y="514989"/>
                  <a:pt x="1935213" y="517323"/>
                  <a:pt x="1943100" y="485775"/>
                </a:cubicBezTo>
                <a:cubicBezTo>
                  <a:pt x="1950200" y="457377"/>
                  <a:pt x="1947090" y="425151"/>
                  <a:pt x="1962150" y="400050"/>
                </a:cubicBezTo>
                <a:cubicBezTo>
                  <a:pt x="1968885" y="388825"/>
                  <a:pt x="1987663" y="394121"/>
                  <a:pt x="2000250" y="390525"/>
                </a:cubicBezTo>
                <a:cubicBezTo>
                  <a:pt x="2009904" y="387767"/>
                  <a:pt x="2019300" y="384175"/>
                  <a:pt x="2028825" y="381000"/>
                </a:cubicBezTo>
                <a:cubicBezTo>
                  <a:pt x="2041525" y="371475"/>
                  <a:pt x="2055700" y="363650"/>
                  <a:pt x="2066925" y="352425"/>
                </a:cubicBezTo>
                <a:cubicBezTo>
                  <a:pt x="2094222" y="325128"/>
                  <a:pt x="2080006" y="326263"/>
                  <a:pt x="2095500" y="295275"/>
                </a:cubicBezTo>
                <a:cubicBezTo>
                  <a:pt x="2100620" y="285036"/>
                  <a:pt x="2108660" y="276516"/>
                  <a:pt x="2114550" y="266700"/>
                </a:cubicBezTo>
                <a:cubicBezTo>
                  <a:pt x="2118203" y="260612"/>
                  <a:pt x="2120900" y="254000"/>
                  <a:pt x="2124075" y="247650"/>
                </a:cubicBez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6" name="フリーフォーム 5">
            <a:extLst>
              <a:ext uri="{FF2B5EF4-FFF2-40B4-BE49-F238E27FC236}">
                <a16:creationId xmlns:a16="http://schemas.microsoft.com/office/drawing/2014/main" id="{00000000-0008-0000-0900-000006000000}"/>
              </a:ext>
            </a:extLst>
          </xdr:cNvPr>
          <xdr:cNvSpPr/>
        </xdr:nvSpPr>
        <xdr:spPr>
          <a:xfrm>
            <a:off x="1979736" y="4431846"/>
            <a:ext cx="1850675" cy="2553629"/>
          </a:xfrm>
          <a:custGeom>
            <a:avLst/>
            <a:gdLst>
              <a:gd name="connsiteX0" fmla="*/ 476353 w 1867003"/>
              <a:gd name="connsiteY0" fmla="*/ 0 h 2477429"/>
              <a:gd name="connsiteX1" fmla="*/ 457303 w 1867003"/>
              <a:gd name="connsiteY1" fmla="*/ 47625 h 2477429"/>
              <a:gd name="connsiteX2" fmla="*/ 428728 w 1867003"/>
              <a:gd name="connsiteY2" fmla="*/ 57150 h 2477429"/>
              <a:gd name="connsiteX3" fmla="*/ 362053 w 1867003"/>
              <a:gd name="connsiteY3" fmla="*/ 104775 h 2477429"/>
              <a:gd name="connsiteX4" fmla="*/ 323953 w 1867003"/>
              <a:gd name="connsiteY4" fmla="*/ 114300 h 2477429"/>
              <a:gd name="connsiteX5" fmla="*/ 304903 w 1867003"/>
              <a:gd name="connsiteY5" fmla="*/ 85725 h 2477429"/>
              <a:gd name="connsiteX6" fmla="*/ 181078 w 1867003"/>
              <a:gd name="connsiteY6" fmla="*/ 76200 h 2477429"/>
              <a:gd name="connsiteX7" fmla="*/ 104878 w 1867003"/>
              <a:gd name="connsiteY7" fmla="*/ 142875 h 2477429"/>
              <a:gd name="connsiteX8" fmla="*/ 190603 w 1867003"/>
              <a:gd name="connsiteY8" fmla="*/ 180975 h 2477429"/>
              <a:gd name="connsiteX9" fmla="*/ 200128 w 1867003"/>
              <a:gd name="connsiteY9" fmla="*/ 219075 h 2477429"/>
              <a:gd name="connsiteX10" fmla="*/ 181078 w 1867003"/>
              <a:gd name="connsiteY10" fmla="*/ 276225 h 2477429"/>
              <a:gd name="connsiteX11" fmla="*/ 142978 w 1867003"/>
              <a:gd name="connsiteY11" fmla="*/ 333375 h 2477429"/>
              <a:gd name="connsiteX12" fmla="*/ 190603 w 1867003"/>
              <a:gd name="connsiteY12" fmla="*/ 419100 h 2477429"/>
              <a:gd name="connsiteX13" fmla="*/ 209653 w 1867003"/>
              <a:gd name="connsiteY13" fmla="*/ 504825 h 2477429"/>
              <a:gd name="connsiteX14" fmla="*/ 200128 w 1867003"/>
              <a:gd name="connsiteY14" fmla="*/ 619125 h 2477429"/>
              <a:gd name="connsiteX15" fmla="*/ 152503 w 1867003"/>
              <a:gd name="connsiteY15" fmla="*/ 666750 h 2477429"/>
              <a:gd name="connsiteX16" fmla="*/ 123928 w 1867003"/>
              <a:gd name="connsiteY16" fmla="*/ 695325 h 2477429"/>
              <a:gd name="connsiteX17" fmla="*/ 114403 w 1867003"/>
              <a:gd name="connsiteY17" fmla="*/ 819150 h 2477429"/>
              <a:gd name="connsiteX18" fmla="*/ 133453 w 1867003"/>
              <a:gd name="connsiteY18" fmla="*/ 847725 h 2477429"/>
              <a:gd name="connsiteX19" fmla="*/ 171553 w 1867003"/>
              <a:gd name="connsiteY19" fmla="*/ 857250 h 2477429"/>
              <a:gd name="connsiteX20" fmla="*/ 190603 w 1867003"/>
              <a:gd name="connsiteY20" fmla="*/ 885825 h 2477429"/>
              <a:gd name="connsiteX21" fmla="*/ 219178 w 1867003"/>
              <a:gd name="connsiteY21" fmla="*/ 904875 h 2477429"/>
              <a:gd name="connsiteX22" fmla="*/ 257278 w 1867003"/>
              <a:gd name="connsiteY22" fmla="*/ 942975 h 2477429"/>
              <a:gd name="connsiteX23" fmla="*/ 285853 w 1867003"/>
              <a:gd name="connsiteY23" fmla="*/ 962025 h 2477429"/>
              <a:gd name="connsiteX24" fmla="*/ 323953 w 1867003"/>
              <a:gd name="connsiteY24" fmla="*/ 1019175 h 2477429"/>
              <a:gd name="connsiteX25" fmla="*/ 343003 w 1867003"/>
              <a:gd name="connsiteY25" fmla="*/ 1047750 h 2477429"/>
              <a:gd name="connsiteX26" fmla="*/ 371578 w 1867003"/>
              <a:gd name="connsiteY26" fmla="*/ 1104900 h 2477429"/>
              <a:gd name="connsiteX27" fmla="*/ 381103 w 1867003"/>
              <a:gd name="connsiteY27" fmla="*/ 1171575 h 2477429"/>
              <a:gd name="connsiteX28" fmla="*/ 390628 w 1867003"/>
              <a:gd name="connsiteY28" fmla="*/ 1200150 h 2477429"/>
              <a:gd name="connsiteX29" fmla="*/ 362053 w 1867003"/>
              <a:gd name="connsiteY29" fmla="*/ 1409700 h 2477429"/>
              <a:gd name="connsiteX30" fmla="*/ 333478 w 1867003"/>
              <a:gd name="connsiteY30" fmla="*/ 1476375 h 2477429"/>
              <a:gd name="connsiteX31" fmla="*/ 276328 w 1867003"/>
              <a:gd name="connsiteY31" fmla="*/ 1504950 h 2477429"/>
              <a:gd name="connsiteX32" fmla="*/ 219178 w 1867003"/>
              <a:gd name="connsiteY32" fmla="*/ 1543050 h 2477429"/>
              <a:gd name="connsiteX33" fmla="*/ 190603 w 1867003"/>
              <a:gd name="connsiteY33" fmla="*/ 1571625 h 2477429"/>
              <a:gd name="connsiteX34" fmla="*/ 133453 w 1867003"/>
              <a:gd name="connsiteY34" fmla="*/ 1590675 h 2477429"/>
              <a:gd name="connsiteX35" fmla="*/ 104878 w 1867003"/>
              <a:gd name="connsiteY35" fmla="*/ 1581150 h 2477429"/>
              <a:gd name="connsiteX36" fmla="*/ 47728 w 1867003"/>
              <a:gd name="connsiteY36" fmla="*/ 1543050 h 2477429"/>
              <a:gd name="connsiteX37" fmla="*/ 9628 w 1867003"/>
              <a:gd name="connsiteY37" fmla="*/ 1552575 h 2477429"/>
              <a:gd name="connsiteX38" fmla="*/ 9628 w 1867003"/>
              <a:gd name="connsiteY38" fmla="*/ 1619250 h 2477429"/>
              <a:gd name="connsiteX39" fmla="*/ 38203 w 1867003"/>
              <a:gd name="connsiteY39" fmla="*/ 1628775 h 2477429"/>
              <a:gd name="connsiteX40" fmla="*/ 57253 w 1867003"/>
              <a:gd name="connsiteY40" fmla="*/ 1657350 h 2477429"/>
              <a:gd name="connsiteX41" fmla="*/ 85828 w 1867003"/>
              <a:gd name="connsiteY41" fmla="*/ 1685925 h 2477429"/>
              <a:gd name="connsiteX42" fmla="*/ 123928 w 1867003"/>
              <a:gd name="connsiteY42" fmla="*/ 1724025 h 2477429"/>
              <a:gd name="connsiteX43" fmla="*/ 104878 w 1867003"/>
              <a:gd name="connsiteY43" fmla="*/ 1752600 h 2477429"/>
              <a:gd name="connsiteX44" fmla="*/ 76303 w 1867003"/>
              <a:gd name="connsiteY44" fmla="*/ 1781175 h 2477429"/>
              <a:gd name="connsiteX45" fmla="*/ 114403 w 1867003"/>
              <a:gd name="connsiteY45" fmla="*/ 1790700 h 2477429"/>
              <a:gd name="connsiteX46" fmla="*/ 142978 w 1867003"/>
              <a:gd name="connsiteY46" fmla="*/ 1800225 h 2477429"/>
              <a:gd name="connsiteX47" fmla="*/ 142978 w 1867003"/>
              <a:gd name="connsiteY47" fmla="*/ 1895475 h 2477429"/>
              <a:gd name="connsiteX48" fmla="*/ 190603 w 1867003"/>
              <a:gd name="connsiteY48" fmla="*/ 1905000 h 2477429"/>
              <a:gd name="connsiteX49" fmla="*/ 257278 w 1867003"/>
              <a:gd name="connsiteY49" fmla="*/ 1933575 h 2477429"/>
              <a:gd name="connsiteX50" fmla="*/ 266803 w 1867003"/>
              <a:gd name="connsiteY50" fmla="*/ 1905000 h 2477429"/>
              <a:gd name="connsiteX51" fmla="*/ 438253 w 1867003"/>
              <a:gd name="connsiteY51" fmla="*/ 1914525 h 2477429"/>
              <a:gd name="connsiteX52" fmla="*/ 466828 w 1867003"/>
              <a:gd name="connsiteY52" fmla="*/ 1924050 h 2477429"/>
              <a:gd name="connsiteX53" fmla="*/ 571603 w 1867003"/>
              <a:gd name="connsiteY53" fmla="*/ 1943100 h 2477429"/>
              <a:gd name="connsiteX54" fmla="*/ 628753 w 1867003"/>
              <a:gd name="connsiteY54" fmla="*/ 1971675 h 2477429"/>
              <a:gd name="connsiteX55" fmla="*/ 647803 w 1867003"/>
              <a:gd name="connsiteY55" fmla="*/ 2028825 h 2477429"/>
              <a:gd name="connsiteX56" fmla="*/ 657328 w 1867003"/>
              <a:gd name="connsiteY56" fmla="*/ 2057400 h 2477429"/>
              <a:gd name="connsiteX57" fmla="*/ 685903 w 1867003"/>
              <a:gd name="connsiteY57" fmla="*/ 2076450 h 2477429"/>
              <a:gd name="connsiteX58" fmla="*/ 724003 w 1867003"/>
              <a:gd name="connsiteY58" fmla="*/ 2133600 h 2477429"/>
              <a:gd name="connsiteX59" fmla="*/ 752578 w 1867003"/>
              <a:gd name="connsiteY59" fmla="*/ 2114550 h 2477429"/>
              <a:gd name="connsiteX60" fmla="*/ 800203 w 1867003"/>
              <a:gd name="connsiteY60" fmla="*/ 2124075 h 2477429"/>
              <a:gd name="connsiteX61" fmla="*/ 819253 w 1867003"/>
              <a:gd name="connsiteY61" fmla="*/ 2095500 h 2477429"/>
              <a:gd name="connsiteX62" fmla="*/ 847828 w 1867003"/>
              <a:gd name="connsiteY62" fmla="*/ 2085975 h 2477429"/>
              <a:gd name="connsiteX63" fmla="*/ 933553 w 1867003"/>
              <a:gd name="connsiteY63" fmla="*/ 2066925 h 2477429"/>
              <a:gd name="connsiteX64" fmla="*/ 924028 w 1867003"/>
              <a:gd name="connsiteY64" fmla="*/ 2028825 h 2477429"/>
              <a:gd name="connsiteX65" fmla="*/ 933553 w 1867003"/>
              <a:gd name="connsiteY65" fmla="*/ 1971675 h 2477429"/>
              <a:gd name="connsiteX66" fmla="*/ 952603 w 1867003"/>
              <a:gd name="connsiteY66" fmla="*/ 1905000 h 2477429"/>
              <a:gd name="connsiteX67" fmla="*/ 924028 w 1867003"/>
              <a:gd name="connsiteY67" fmla="*/ 1876425 h 2477429"/>
              <a:gd name="connsiteX68" fmla="*/ 847828 w 1867003"/>
              <a:gd name="connsiteY68" fmla="*/ 1857375 h 2477429"/>
              <a:gd name="connsiteX69" fmla="*/ 809728 w 1867003"/>
              <a:gd name="connsiteY69" fmla="*/ 1790700 h 2477429"/>
              <a:gd name="connsiteX70" fmla="*/ 790678 w 1867003"/>
              <a:gd name="connsiteY70" fmla="*/ 1762125 h 2477429"/>
              <a:gd name="connsiteX71" fmla="*/ 762103 w 1867003"/>
              <a:gd name="connsiteY71" fmla="*/ 1647825 h 2477429"/>
              <a:gd name="connsiteX72" fmla="*/ 743053 w 1867003"/>
              <a:gd name="connsiteY72" fmla="*/ 1590675 h 2477429"/>
              <a:gd name="connsiteX73" fmla="*/ 733528 w 1867003"/>
              <a:gd name="connsiteY73" fmla="*/ 1562100 h 2477429"/>
              <a:gd name="connsiteX74" fmla="*/ 724003 w 1867003"/>
              <a:gd name="connsiteY74" fmla="*/ 1533525 h 2477429"/>
              <a:gd name="connsiteX75" fmla="*/ 695428 w 1867003"/>
              <a:gd name="connsiteY75" fmla="*/ 1476375 h 2477429"/>
              <a:gd name="connsiteX76" fmla="*/ 724003 w 1867003"/>
              <a:gd name="connsiteY76" fmla="*/ 1390650 h 2477429"/>
              <a:gd name="connsiteX77" fmla="*/ 752578 w 1867003"/>
              <a:gd name="connsiteY77" fmla="*/ 1381125 h 2477429"/>
              <a:gd name="connsiteX78" fmla="*/ 781153 w 1867003"/>
              <a:gd name="connsiteY78" fmla="*/ 1352550 h 2477429"/>
              <a:gd name="connsiteX79" fmla="*/ 790678 w 1867003"/>
              <a:gd name="connsiteY79" fmla="*/ 1257300 h 2477429"/>
              <a:gd name="connsiteX80" fmla="*/ 800203 w 1867003"/>
              <a:gd name="connsiteY80" fmla="*/ 1228725 h 2477429"/>
              <a:gd name="connsiteX81" fmla="*/ 828778 w 1867003"/>
              <a:gd name="connsiteY81" fmla="*/ 1200150 h 2477429"/>
              <a:gd name="connsiteX82" fmla="*/ 847828 w 1867003"/>
              <a:gd name="connsiteY82" fmla="*/ 1143000 h 2477429"/>
              <a:gd name="connsiteX83" fmla="*/ 866878 w 1867003"/>
              <a:gd name="connsiteY83" fmla="*/ 1114425 h 2477429"/>
              <a:gd name="connsiteX84" fmla="*/ 885928 w 1867003"/>
              <a:gd name="connsiteY84" fmla="*/ 1057275 h 2477429"/>
              <a:gd name="connsiteX85" fmla="*/ 914503 w 1867003"/>
              <a:gd name="connsiteY85" fmla="*/ 1019175 h 2477429"/>
              <a:gd name="connsiteX86" fmla="*/ 971653 w 1867003"/>
              <a:gd name="connsiteY86" fmla="*/ 1000125 h 2477429"/>
              <a:gd name="connsiteX87" fmla="*/ 1000228 w 1867003"/>
              <a:gd name="connsiteY87" fmla="*/ 981075 h 2477429"/>
              <a:gd name="connsiteX88" fmla="*/ 1038328 w 1867003"/>
              <a:gd name="connsiteY88" fmla="*/ 971550 h 2477429"/>
              <a:gd name="connsiteX89" fmla="*/ 1066903 w 1867003"/>
              <a:gd name="connsiteY89" fmla="*/ 962025 h 2477429"/>
              <a:gd name="connsiteX90" fmla="*/ 1124053 w 1867003"/>
              <a:gd name="connsiteY90" fmla="*/ 971550 h 2477429"/>
              <a:gd name="connsiteX91" fmla="*/ 1181203 w 1867003"/>
              <a:gd name="connsiteY91" fmla="*/ 1028700 h 2477429"/>
              <a:gd name="connsiteX92" fmla="*/ 1257403 w 1867003"/>
              <a:gd name="connsiteY92" fmla="*/ 1038225 h 2477429"/>
              <a:gd name="connsiteX93" fmla="*/ 1257403 w 1867003"/>
              <a:gd name="connsiteY93" fmla="*/ 1143000 h 2477429"/>
              <a:gd name="connsiteX94" fmla="*/ 1200253 w 1867003"/>
              <a:gd name="connsiteY94" fmla="*/ 1181100 h 2477429"/>
              <a:gd name="connsiteX95" fmla="*/ 1190728 w 1867003"/>
              <a:gd name="connsiteY95" fmla="*/ 1228725 h 2477429"/>
              <a:gd name="connsiteX96" fmla="*/ 1143103 w 1867003"/>
              <a:gd name="connsiteY96" fmla="*/ 1276350 h 2477429"/>
              <a:gd name="connsiteX97" fmla="*/ 1095478 w 1867003"/>
              <a:gd name="connsiteY97" fmla="*/ 1285875 h 2477429"/>
              <a:gd name="connsiteX98" fmla="*/ 1028803 w 1867003"/>
              <a:gd name="connsiteY98" fmla="*/ 1266825 h 2477429"/>
              <a:gd name="connsiteX99" fmla="*/ 1019278 w 1867003"/>
              <a:gd name="connsiteY99" fmla="*/ 1238250 h 2477429"/>
              <a:gd name="connsiteX100" fmla="*/ 1009753 w 1867003"/>
              <a:gd name="connsiteY100" fmla="*/ 1181100 h 2477429"/>
              <a:gd name="connsiteX101" fmla="*/ 981178 w 1867003"/>
              <a:gd name="connsiteY101" fmla="*/ 1171575 h 2477429"/>
              <a:gd name="connsiteX102" fmla="*/ 924028 w 1867003"/>
              <a:gd name="connsiteY102" fmla="*/ 1181100 h 2477429"/>
              <a:gd name="connsiteX103" fmla="*/ 866878 w 1867003"/>
              <a:gd name="connsiteY103" fmla="*/ 1238250 h 2477429"/>
              <a:gd name="connsiteX104" fmla="*/ 876403 w 1867003"/>
              <a:gd name="connsiteY104" fmla="*/ 1285875 h 2477429"/>
              <a:gd name="connsiteX105" fmla="*/ 1047853 w 1867003"/>
              <a:gd name="connsiteY105" fmla="*/ 1333500 h 2477429"/>
              <a:gd name="connsiteX106" fmla="*/ 1038328 w 1867003"/>
              <a:gd name="connsiteY106" fmla="*/ 1390650 h 2477429"/>
              <a:gd name="connsiteX107" fmla="*/ 1019278 w 1867003"/>
              <a:gd name="connsiteY107" fmla="*/ 1419225 h 2477429"/>
              <a:gd name="connsiteX108" fmla="*/ 1047853 w 1867003"/>
              <a:gd name="connsiteY108" fmla="*/ 1514475 h 2477429"/>
              <a:gd name="connsiteX109" fmla="*/ 1076428 w 1867003"/>
              <a:gd name="connsiteY109" fmla="*/ 1524000 h 2477429"/>
              <a:gd name="connsiteX110" fmla="*/ 1105003 w 1867003"/>
              <a:gd name="connsiteY110" fmla="*/ 1543050 h 2477429"/>
              <a:gd name="connsiteX111" fmla="*/ 1124053 w 1867003"/>
              <a:gd name="connsiteY111" fmla="*/ 1600200 h 2477429"/>
              <a:gd name="connsiteX112" fmla="*/ 1143103 w 1867003"/>
              <a:gd name="connsiteY112" fmla="*/ 1638300 h 2477429"/>
              <a:gd name="connsiteX113" fmla="*/ 1152628 w 1867003"/>
              <a:gd name="connsiteY113" fmla="*/ 1666875 h 2477429"/>
              <a:gd name="connsiteX114" fmla="*/ 1181203 w 1867003"/>
              <a:gd name="connsiteY114" fmla="*/ 1704975 h 2477429"/>
              <a:gd name="connsiteX115" fmla="*/ 1190728 w 1867003"/>
              <a:gd name="connsiteY115" fmla="*/ 1809750 h 2477429"/>
              <a:gd name="connsiteX116" fmla="*/ 1200253 w 1867003"/>
              <a:gd name="connsiteY116" fmla="*/ 1847850 h 2477429"/>
              <a:gd name="connsiteX117" fmla="*/ 1171678 w 1867003"/>
              <a:gd name="connsiteY117" fmla="*/ 1933575 h 2477429"/>
              <a:gd name="connsiteX118" fmla="*/ 1143103 w 1867003"/>
              <a:gd name="connsiteY118" fmla="*/ 1990725 h 2477429"/>
              <a:gd name="connsiteX119" fmla="*/ 1114528 w 1867003"/>
              <a:gd name="connsiteY119" fmla="*/ 2009775 h 2477429"/>
              <a:gd name="connsiteX120" fmla="*/ 1105003 w 1867003"/>
              <a:gd name="connsiteY120" fmla="*/ 2095500 h 2477429"/>
              <a:gd name="connsiteX121" fmla="*/ 1124053 w 1867003"/>
              <a:gd name="connsiteY121" fmla="*/ 2124075 h 2477429"/>
              <a:gd name="connsiteX122" fmla="*/ 1105003 w 1867003"/>
              <a:gd name="connsiteY122" fmla="*/ 2190750 h 2477429"/>
              <a:gd name="connsiteX123" fmla="*/ 1066903 w 1867003"/>
              <a:gd name="connsiteY123" fmla="*/ 2209800 h 2477429"/>
              <a:gd name="connsiteX124" fmla="*/ 1038328 w 1867003"/>
              <a:gd name="connsiteY124" fmla="*/ 2228850 h 2477429"/>
              <a:gd name="connsiteX125" fmla="*/ 971653 w 1867003"/>
              <a:gd name="connsiteY125" fmla="*/ 2257425 h 2477429"/>
              <a:gd name="connsiteX126" fmla="*/ 914503 w 1867003"/>
              <a:gd name="connsiteY126" fmla="*/ 2305050 h 2477429"/>
              <a:gd name="connsiteX127" fmla="*/ 943078 w 1867003"/>
              <a:gd name="connsiteY127" fmla="*/ 2371725 h 2477429"/>
              <a:gd name="connsiteX128" fmla="*/ 952603 w 1867003"/>
              <a:gd name="connsiteY128" fmla="*/ 2400300 h 2477429"/>
              <a:gd name="connsiteX129" fmla="*/ 943078 w 1867003"/>
              <a:gd name="connsiteY129" fmla="*/ 2447925 h 2477429"/>
              <a:gd name="connsiteX130" fmla="*/ 952603 w 1867003"/>
              <a:gd name="connsiteY130" fmla="*/ 2466975 h 2477429"/>
              <a:gd name="connsiteX131" fmla="*/ 981178 w 1867003"/>
              <a:gd name="connsiteY131" fmla="*/ 2428875 h 2477429"/>
              <a:gd name="connsiteX132" fmla="*/ 1009753 w 1867003"/>
              <a:gd name="connsiteY132" fmla="*/ 2419350 h 2477429"/>
              <a:gd name="connsiteX133" fmla="*/ 1038328 w 1867003"/>
              <a:gd name="connsiteY133" fmla="*/ 2400300 h 2477429"/>
              <a:gd name="connsiteX134" fmla="*/ 1066903 w 1867003"/>
              <a:gd name="connsiteY134" fmla="*/ 2390775 h 2477429"/>
              <a:gd name="connsiteX135" fmla="*/ 1143103 w 1867003"/>
              <a:gd name="connsiteY135" fmla="*/ 2371725 h 2477429"/>
              <a:gd name="connsiteX136" fmla="*/ 1171678 w 1867003"/>
              <a:gd name="connsiteY136" fmla="*/ 2352675 h 2477429"/>
              <a:gd name="connsiteX137" fmla="*/ 1200253 w 1867003"/>
              <a:gd name="connsiteY137" fmla="*/ 2324100 h 2477429"/>
              <a:gd name="connsiteX138" fmla="*/ 1257403 w 1867003"/>
              <a:gd name="connsiteY138" fmla="*/ 2305050 h 2477429"/>
              <a:gd name="connsiteX139" fmla="*/ 1324078 w 1867003"/>
              <a:gd name="connsiteY139" fmla="*/ 2286000 h 2477429"/>
              <a:gd name="connsiteX140" fmla="*/ 1381228 w 1867003"/>
              <a:gd name="connsiteY140" fmla="*/ 2247900 h 2477429"/>
              <a:gd name="connsiteX141" fmla="*/ 1438378 w 1867003"/>
              <a:gd name="connsiteY141" fmla="*/ 2228850 h 2477429"/>
              <a:gd name="connsiteX142" fmla="*/ 1476478 w 1867003"/>
              <a:gd name="connsiteY142" fmla="*/ 2162175 h 2477429"/>
              <a:gd name="connsiteX143" fmla="*/ 1495528 w 1867003"/>
              <a:gd name="connsiteY143" fmla="*/ 2133600 h 2477429"/>
              <a:gd name="connsiteX144" fmla="*/ 1543153 w 1867003"/>
              <a:gd name="connsiteY144" fmla="*/ 2047875 h 2477429"/>
              <a:gd name="connsiteX145" fmla="*/ 1552678 w 1867003"/>
              <a:gd name="connsiteY145" fmla="*/ 2019300 h 2477429"/>
              <a:gd name="connsiteX146" fmla="*/ 1695553 w 1867003"/>
              <a:gd name="connsiteY146" fmla="*/ 2009775 h 2477429"/>
              <a:gd name="connsiteX147" fmla="*/ 1724128 w 1867003"/>
              <a:gd name="connsiteY147" fmla="*/ 2000250 h 2477429"/>
              <a:gd name="connsiteX148" fmla="*/ 1762228 w 1867003"/>
              <a:gd name="connsiteY148" fmla="*/ 1914525 h 2477429"/>
              <a:gd name="connsiteX149" fmla="*/ 1695553 w 1867003"/>
              <a:gd name="connsiteY149" fmla="*/ 1905000 h 2477429"/>
              <a:gd name="connsiteX150" fmla="*/ 1695553 w 1867003"/>
              <a:gd name="connsiteY150" fmla="*/ 1838325 h 2477429"/>
              <a:gd name="connsiteX151" fmla="*/ 1724128 w 1867003"/>
              <a:gd name="connsiteY151" fmla="*/ 1828800 h 2477429"/>
              <a:gd name="connsiteX152" fmla="*/ 1714603 w 1867003"/>
              <a:gd name="connsiteY152" fmla="*/ 1790700 h 2477429"/>
              <a:gd name="connsiteX153" fmla="*/ 1657453 w 1867003"/>
              <a:gd name="connsiteY153" fmla="*/ 1762125 h 2477429"/>
              <a:gd name="connsiteX154" fmla="*/ 1628878 w 1867003"/>
              <a:gd name="connsiteY154" fmla="*/ 1743075 h 2477429"/>
              <a:gd name="connsiteX155" fmla="*/ 1600303 w 1867003"/>
              <a:gd name="connsiteY155" fmla="*/ 1685925 h 2477429"/>
              <a:gd name="connsiteX156" fmla="*/ 1647928 w 1867003"/>
              <a:gd name="connsiteY156" fmla="*/ 1590675 h 2477429"/>
              <a:gd name="connsiteX157" fmla="*/ 1705078 w 1867003"/>
              <a:gd name="connsiteY157" fmla="*/ 1571625 h 2477429"/>
              <a:gd name="connsiteX158" fmla="*/ 1733653 w 1867003"/>
              <a:gd name="connsiteY158" fmla="*/ 1562100 h 2477429"/>
              <a:gd name="connsiteX159" fmla="*/ 1762228 w 1867003"/>
              <a:gd name="connsiteY159" fmla="*/ 1543050 h 2477429"/>
              <a:gd name="connsiteX160" fmla="*/ 1819378 w 1867003"/>
              <a:gd name="connsiteY160" fmla="*/ 1524000 h 2477429"/>
              <a:gd name="connsiteX161" fmla="*/ 1867003 w 1867003"/>
              <a:gd name="connsiteY161" fmla="*/ 1485900 h 24774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Lst>
            <a:rect l="l" t="t" r="r" b="b"/>
            <a:pathLst>
              <a:path w="1867003" h="2477429">
                <a:moveTo>
                  <a:pt x="476353" y="0"/>
                </a:moveTo>
                <a:cubicBezTo>
                  <a:pt x="470003" y="15875"/>
                  <a:pt x="468249" y="34490"/>
                  <a:pt x="457303" y="47625"/>
                </a:cubicBezTo>
                <a:cubicBezTo>
                  <a:pt x="450875" y="55338"/>
                  <a:pt x="437445" y="52169"/>
                  <a:pt x="428728" y="57150"/>
                </a:cubicBezTo>
                <a:cubicBezTo>
                  <a:pt x="418970" y="62726"/>
                  <a:pt x="376795" y="98457"/>
                  <a:pt x="362053" y="104775"/>
                </a:cubicBezTo>
                <a:cubicBezTo>
                  <a:pt x="350021" y="109932"/>
                  <a:pt x="336653" y="111125"/>
                  <a:pt x="323953" y="114300"/>
                </a:cubicBezTo>
                <a:cubicBezTo>
                  <a:pt x="317603" y="104775"/>
                  <a:pt x="312998" y="93820"/>
                  <a:pt x="304903" y="85725"/>
                </a:cubicBezTo>
                <a:cubicBezTo>
                  <a:pt x="266483" y="47305"/>
                  <a:pt x="241158" y="70192"/>
                  <a:pt x="181078" y="76200"/>
                </a:cubicBezTo>
                <a:cubicBezTo>
                  <a:pt x="114403" y="120650"/>
                  <a:pt x="136628" y="95250"/>
                  <a:pt x="104878" y="142875"/>
                </a:cubicBezTo>
                <a:cubicBezTo>
                  <a:pt x="158299" y="223006"/>
                  <a:pt x="69612" y="105355"/>
                  <a:pt x="190603" y="180975"/>
                </a:cubicBezTo>
                <a:cubicBezTo>
                  <a:pt x="201704" y="187913"/>
                  <a:pt x="196953" y="206375"/>
                  <a:pt x="200128" y="219075"/>
                </a:cubicBezTo>
                <a:lnTo>
                  <a:pt x="181078" y="276225"/>
                </a:lnTo>
                <a:cubicBezTo>
                  <a:pt x="173838" y="297945"/>
                  <a:pt x="142978" y="333375"/>
                  <a:pt x="142978" y="333375"/>
                </a:cubicBezTo>
                <a:cubicBezTo>
                  <a:pt x="159743" y="383670"/>
                  <a:pt x="146934" y="353596"/>
                  <a:pt x="190603" y="419100"/>
                </a:cubicBezTo>
                <a:cubicBezTo>
                  <a:pt x="201024" y="434732"/>
                  <a:pt x="208500" y="497910"/>
                  <a:pt x="209653" y="504825"/>
                </a:cubicBezTo>
                <a:cubicBezTo>
                  <a:pt x="206478" y="542925"/>
                  <a:pt x="207626" y="581635"/>
                  <a:pt x="200128" y="619125"/>
                </a:cubicBezTo>
                <a:cubicBezTo>
                  <a:pt x="194540" y="647065"/>
                  <a:pt x="170791" y="651510"/>
                  <a:pt x="152503" y="666750"/>
                </a:cubicBezTo>
                <a:cubicBezTo>
                  <a:pt x="142155" y="675374"/>
                  <a:pt x="133453" y="685800"/>
                  <a:pt x="123928" y="695325"/>
                </a:cubicBezTo>
                <a:cubicBezTo>
                  <a:pt x="104181" y="754565"/>
                  <a:pt x="94880" y="754072"/>
                  <a:pt x="114403" y="819150"/>
                </a:cubicBezTo>
                <a:cubicBezTo>
                  <a:pt x="117692" y="830115"/>
                  <a:pt x="123928" y="841375"/>
                  <a:pt x="133453" y="847725"/>
                </a:cubicBezTo>
                <a:cubicBezTo>
                  <a:pt x="144345" y="854987"/>
                  <a:pt x="158853" y="854075"/>
                  <a:pt x="171553" y="857250"/>
                </a:cubicBezTo>
                <a:cubicBezTo>
                  <a:pt x="177903" y="866775"/>
                  <a:pt x="182508" y="877730"/>
                  <a:pt x="190603" y="885825"/>
                </a:cubicBezTo>
                <a:cubicBezTo>
                  <a:pt x="198698" y="893920"/>
                  <a:pt x="212027" y="895936"/>
                  <a:pt x="219178" y="904875"/>
                </a:cubicBezTo>
                <a:cubicBezTo>
                  <a:pt x="256123" y="951057"/>
                  <a:pt x="194933" y="922193"/>
                  <a:pt x="257278" y="942975"/>
                </a:cubicBezTo>
                <a:cubicBezTo>
                  <a:pt x="266803" y="949325"/>
                  <a:pt x="278315" y="953410"/>
                  <a:pt x="285853" y="962025"/>
                </a:cubicBezTo>
                <a:cubicBezTo>
                  <a:pt x="300930" y="979255"/>
                  <a:pt x="311253" y="1000125"/>
                  <a:pt x="323953" y="1019175"/>
                </a:cubicBezTo>
                <a:cubicBezTo>
                  <a:pt x="330303" y="1028700"/>
                  <a:pt x="339383" y="1036890"/>
                  <a:pt x="343003" y="1047750"/>
                </a:cubicBezTo>
                <a:cubicBezTo>
                  <a:pt x="356148" y="1087185"/>
                  <a:pt x="346959" y="1067971"/>
                  <a:pt x="371578" y="1104900"/>
                </a:cubicBezTo>
                <a:cubicBezTo>
                  <a:pt x="374753" y="1127125"/>
                  <a:pt x="376700" y="1149560"/>
                  <a:pt x="381103" y="1171575"/>
                </a:cubicBezTo>
                <a:cubicBezTo>
                  <a:pt x="383072" y="1181420"/>
                  <a:pt x="390628" y="1190110"/>
                  <a:pt x="390628" y="1200150"/>
                </a:cubicBezTo>
                <a:cubicBezTo>
                  <a:pt x="390628" y="1340259"/>
                  <a:pt x="392947" y="1317019"/>
                  <a:pt x="362053" y="1409700"/>
                </a:cubicBezTo>
                <a:cubicBezTo>
                  <a:pt x="355436" y="1429552"/>
                  <a:pt x="346556" y="1460682"/>
                  <a:pt x="333478" y="1476375"/>
                </a:cubicBezTo>
                <a:cubicBezTo>
                  <a:pt x="319275" y="1493419"/>
                  <a:pt x="295832" y="1498449"/>
                  <a:pt x="276328" y="1504950"/>
                </a:cubicBezTo>
                <a:cubicBezTo>
                  <a:pt x="185171" y="1596107"/>
                  <a:pt x="301886" y="1487911"/>
                  <a:pt x="219178" y="1543050"/>
                </a:cubicBezTo>
                <a:cubicBezTo>
                  <a:pt x="207970" y="1550522"/>
                  <a:pt x="202378" y="1565083"/>
                  <a:pt x="190603" y="1571625"/>
                </a:cubicBezTo>
                <a:cubicBezTo>
                  <a:pt x="173050" y="1581377"/>
                  <a:pt x="133453" y="1590675"/>
                  <a:pt x="133453" y="1590675"/>
                </a:cubicBezTo>
                <a:cubicBezTo>
                  <a:pt x="123928" y="1587500"/>
                  <a:pt x="113655" y="1586026"/>
                  <a:pt x="104878" y="1581150"/>
                </a:cubicBezTo>
                <a:cubicBezTo>
                  <a:pt x="84864" y="1570031"/>
                  <a:pt x="47728" y="1543050"/>
                  <a:pt x="47728" y="1543050"/>
                </a:cubicBezTo>
                <a:cubicBezTo>
                  <a:pt x="35028" y="1546225"/>
                  <a:pt x="18885" y="1543318"/>
                  <a:pt x="9628" y="1552575"/>
                </a:cubicBezTo>
                <a:cubicBezTo>
                  <a:pt x="-2456" y="1564659"/>
                  <a:pt x="-3942" y="1605680"/>
                  <a:pt x="9628" y="1619250"/>
                </a:cubicBezTo>
                <a:cubicBezTo>
                  <a:pt x="16728" y="1626350"/>
                  <a:pt x="28678" y="1625600"/>
                  <a:pt x="38203" y="1628775"/>
                </a:cubicBezTo>
                <a:cubicBezTo>
                  <a:pt x="44553" y="1638300"/>
                  <a:pt x="49924" y="1648556"/>
                  <a:pt x="57253" y="1657350"/>
                </a:cubicBezTo>
                <a:cubicBezTo>
                  <a:pt x="65877" y="1667698"/>
                  <a:pt x="78356" y="1674717"/>
                  <a:pt x="85828" y="1685925"/>
                </a:cubicBezTo>
                <a:cubicBezTo>
                  <a:pt x="114857" y="1729468"/>
                  <a:pt x="69499" y="1705882"/>
                  <a:pt x="123928" y="1724025"/>
                </a:cubicBezTo>
                <a:cubicBezTo>
                  <a:pt x="117578" y="1733550"/>
                  <a:pt x="112207" y="1743806"/>
                  <a:pt x="104878" y="1752600"/>
                </a:cubicBezTo>
                <a:cubicBezTo>
                  <a:pt x="96254" y="1762948"/>
                  <a:pt x="73036" y="1768107"/>
                  <a:pt x="76303" y="1781175"/>
                </a:cubicBezTo>
                <a:cubicBezTo>
                  <a:pt x="79478" y="1793875"/>
                  <a:pt x="101816" y="1787104"/>
                  <a:pt x="114403" y="1790700"/>
                </a:cubicBezTo>
                <a:cubicBezTo>
                  <a:pt x="124057" y="1793458"/>
                  <a:pt x="133453" y="1797050"/>
                  <a:pt x="142978" y="1800225"/>
                </a:cubicBezTo>
                <a:cubicBezTo>
                  <a:pt x="136173" y="1827443"/>
                  <a:pt x="120377" y="1869107"/>
                  <a:pt x="142978" y="1895475"/>
                </a:cubicBezTo>
                <a:cubicBezTo>
                  <a:pt x="153514" y="1907767"/>
                  <a:pt x="174728" y="1901825"/>
                  <a:pt x="190603" y="1905000"/>
                </a:cubicBezTo>
                <a:cubicBezTo>
                  <a:pt x="203849" y="1913831"/>
                  <a:pt x="238057" y="1941263"/>
                  <a:pt x="257278" y="1933575"/>
                </a:cubicBezTo>
                <a:cubicBezTo>
                  <a:pt x="266600" y="1929846"/>
                  <a:pt x="263628" y="1914525"/>
                  <a:pt x="266803" y="1905000"/>
                </a:cubicBezTo>
                <a:cubicBezTo>
                  <a:pt x="323953" y="1908175"/>
                  <a:pt x="381273" y="1909098"/>
                  <a:pt x="438253" y="1914525"/>
                </a:cubicBezTo>
                <a:cubicBezTo>
                  <a:pt x="448248" y="1915477"/>
                  <a:pt x="457088" y="1921615"/>
                  <a:pt x="466828" y="1924050"/>
                </a:cubicBezTo>
                <a:cubicBezTo>
                  <a:pt x="493453" y="1930706"/>
                  <a:pt x="546127" y="1938854"/>
                  <a:pt x="571603" y="1943100"/>
                </a:cubicBezTo>
                <a:cubicBezTo>
                  <a:pt x="587173" y="1948290"/>
                  <a:pt x="619035" y="1956126"/>
                  <a:pt x="628753" y="1971675"/>
                </a:cubicBezTo>
                <a:cubicBezTo>
                  <a:pt x="639396" y="1988703"/>
                  <a:pt x="641453" y="2009775"/>
                  <a:pt x="647803" y="2028825"/>
                </a:cubicBezTo>
                <a:cubicBezTo>
                  <a:pt x="650978" y="2038350"/>
                  <a:pt x="648974" y="2051831"/>
                  <a:pt x="657328" y="2057400"/>
                </a:cubicBezTo>
                <a:lnTo>
                  <a:pt x="685903" y="2076450"/>
                </a:lnTo>
                <a:cubicBezTo>
                  <a:pt x="690541" y="2099642"/>
                  <a:pt x="684321" y="2140214"/>
                  <a:pt x="724003" y="2133600"/>
                </a:cubicBezTo>
                <a:cubicBezTo>
                  <a:pt x="735295" y="2131718"/>
                  <a:pt x="743053" y="2120900"/>
                  <a:pt x="752578" y="2114550"/>
                </a:cubicBezTo>
                <a:cubicBezTo>
                  <a:pt x="768453" y="2117725"/>
                  <a:pt x="784637" y="2128523"/>
                  <a:pt x="800203" y="2124075"/>
                </a:cubicBezTo>
                <a:cubicBezTo>
                  <a:pt x="811210" y="2120930"/>
                  <a:pt x="810314" y="2102651"/>
                  <a:pt x="819253" y="2095500"/>
                </a:cubicBezTo>
                <a:cubicBezTo>
                  <a:pt x="827093" y="2089228"/>
                  <a:pt x="838088" y="2088410"/>
                  <a:pt x="847828" y="2085975"/>
                </a:cubicBezTo>
                <a:cubicBezTo>
                  <a:pt x="876226" y="2078875"/>
                  <a:pt x="904978" y="2073275"/>
                  <a:pt x="933553" y="2066925"/>
                </a:cubicBezTo>
                <a:cubicBezTo>
                  <a:pt x="930378" y="2054225"/>
                  <a:pt x="924028" y="2041916"/>
                  <a:pt x="924028" y="2028825"/>
                </a:cubicBezTo>
                <a:cubicBezTo>
                  <a:pt x="924028" y="2009512"/>
                  <a:pt x="929765" y="1990613"/>
                  <a:pt x="933553" y="1971675"/>
                </a:cubicBezTo>
                <a:cubicBezTo>
                  <a:pt x="939533" y="1941775"/>
                  <a:pt x="943525" y="1932235"/>
                  <a:pt x="952603" y="1905000"/>
                </a:cubicBezTo>
                <a:cubicBezTo>
                  <a:pt x="943078" y="1895475"/>
                  <a:pt x="935236" y="1883897"/>
                  <a:pt x="924028" y="1876425"/>
                </a:cubicBezTo>
                <a:cubicBezTo>
                  <a:pt x="911476" y="1868057"/>
                  <a:pt x="854698" y="1858749"/>
                  <a:pt x="847828" y="1857375"/>
                </a:cubicBezTo>
                <a:cubicBezTo>
                  <a:pt x="793543" y="1803090"/>
                  <a:pt x="838510" y="1857858"/>
                  <a:pt x="809728" y="1790700"/>
                </a:cubicBezTo>
                <a:cubicBezTo>
                  <a:pt x="805219" y="1780178"/>
                  <a:pt x="795327" y="1772586"/>
                  <a:pt x="790678" y="1762125"/>
                </a:cubicBezTo>
                <a:cubicBezTo>
                  <a:pt x="761061" y="1695487"/>
                  <a:pt x="779218" y="1716286"/>
                  <a:pt x="762103" y="1647825"/>
                </a:cubicBezTo>
                <a:cubicBezTo>
                  <a:pt x="757233" y="1628344"/>
                  <a:pt x="749403" y="1609725"/>
                  <a:pt x="743053" y="1590675"/>
                </a:cubicBezTo>
                <a:lnTo>
                  <a:pt x="733528" y="1562100"/>
                </a:lnTo>
                <a:cubicBezTo>
                  <a:pt x="730353" y="1552575"/>
                  <a:pt x="729572" y="1541879"/>
                  <a:pt x="724003" y="1533525"/>
                </a:cubicBezTo>
                <a:cubicBezTo>
                  <a:pt x="699384" y="1496596"/>
                  <a:pt x="708573" y="1515810"/>
                  <a:pt x="695428" y="1476375"/>
                </a:cubicBezTo>
                <a:cubicBezTo>
                  <a:pt x="700076" y="1448489"/>
                  <a:pt x="698247" y="1411255"/>
                  <a:pt x="724003" y="1390650"/>
                </a:cubicBezTo>
                <a:cubicBezTo>
                  <a:pt x="731843" y="1384378"/>
                  <a:pt x="743053" y="1384300"/>
                  <a:pt x="752578" y="1381125"/>
                </a:cubicBezTo>
                <a:cubicBezTo>
                  <a:pt x="762103" y="1371600"/>
                  <a:pt x="777192" y="1365425"/>
                  <a:pt x="781153" y="1352550"/>
                </a:cubicBezTo>
                <a:cubicBezTo>
                  <a:pt x="790537" y="1322053"/>
                  <a:pt x="785826" y="1288837"/>
                  <a:pt x="790678" y="1257300"/>
                </a:cubicBezTo>
                <a:cubicBezTo>
                  <a:pt x="792205" y="1247377"/>
                  <a:pt x="794634" y="1237079"/>
                  <a:pt x="800203" y="1228725"/>
                </a:cubicBezTo>
                <a:cubicBezTo>
                  <a:pt x="807675" y="1217517"/>
                  <a:pt x="819253" y="1209675"/>
                  <a:pt x="828778" y="1200150"/>
                </a:cubicBezTo>
                <a:lnTo>
                  <a:pt x="847828" y="1143000"/>
                </a:lnTo>
                <a:cubicBezTo>
                  <a:pt x="851448" y="1132140"/>
                  <a:pt x="862229" y="1124886"/>
                  <a:pt x="866878" y="1114425"/>
                </a:cubicBezTo>
                <a:cubicBezTo>
                  <a:pt x="875033" y="1096075"/>
                  <a:pt x="879578" y="1076325"/>
                  <a:pt x="885928" y="1057275"/>
                </a:cubicBezTo>
                <a:cubicBezTo>
                  <a:pt x="890948" y="1042215"/>
                  <a:pt x="901294" y="1027981"/>
                  <a:pt x="914503" y="1019175"/>
                </a:cubicBezTo>
                <a:cubicBezTo>
                  <a:pt x="931211" y="1008036"/>
                  <a:pt x="971653" y="1000125"/>
                  <a:pt x="971653" y="1000125"/>
                </a:cubicBezTo>
                <a:cubicBezTo>
                  <a:pt x="981178" y="993775"/>
                  <a:pt x="989706" y="985584"/>
                  <a:pt x="1000228" y="981075"/>
                </a:cubicBezTo>
                <a:cubicBezTo>
                  <a:pt x="1012260" y="975918"/>
                  <a:pt x="1025741" y="975146"/>
                  <a:pt x="1038328" y="971550"/>
                </a:cubicBezTo>
                <a:cubicBezTo>
                  <a:pt x="1047982" y="968792"/>
                  <a:pt x="1057378" y="965200"/>
                  <a:pt x="1066903" y="962025"/>
                </a:cubicBezTo>
                <a:cubicBezTo>
                  <a:pt x="1085953" y="965200"/>
                  <a:pt x="1107371" y="961819"/>
                  <a:pt x="1124053" y="971550"/>
                </a:cubicBezTo>
                <a:cubicBezTo>
                  <a:pt x="1147324" y="985125"/>
                  <a:pt x="1154470" y="1025358"/>
                  <a:pt x="1181203" y="1028700"/>
                </a:cubicBezTo>
                <a:lnTo>
                  <a:pt x="1257403" y="1038225"/>
                </a:lnTo>
                <a:cubicBezTo>
                  <a:pt x="1269390" y="1074186"/>
                  <a:pt x="1282534" y="1099919"/>
                  <a:pt x="1257403" y="1143000"/>
                </a:cubicBezTo>
                <a:cubicBezTo>
                  <a:pt x="1245867" y="1162776"/>
                  <a:pt x="1200253" y="1181100"/>
                  <a:pt x="1200253" y="1181100"/>
                </a:cubicBezTo>
                <a:cubicBezTo>
                  <a:pt x="1197078" y="1196975"/>
                  <a:pt x="1196412" y="1213566"/>
                  <a:pt x="1190728" y="1228725"/>
                </a:cubicBezTo>
                <a:cubicBezTo>
                  <a:pt x="1183108" y="1249045"/>
                  <a:pt x="1163423" y="1268730"/>
                  <a:pt x="1143103" y="1276350"/>
                </a:cubicBezTo>
                <a:cubicBezTo>
                  <a:pt x="1127944" y="1282034"/>
                  <a:pt x="1111353" y="1282700"/>
                  <a:pt x="1095478" y="1285875"/>
                </a:cubicBezTo>
                <a:cubicBezTo>
                  <a:pt x="1095148" y="1285793"/>
                  <a:pt x="1033358" y="1271380"/>
                  <a:pt x="1028803" y="1266825"/>
                </a:cubicBezTo>
                <a:cubicBezTo>
                  <a:pt x="1021703" y="1259725"/>
                  <a:pt x="1021456" y="1248051"/>
                  <a:pt x="1019278" y="1238250"/>
                </a:cubicBezTo>
                <a:cubicBezTo>
                  <a:pt x="1015088" y="1219397"/>
                  <a:pt x="1019335" y="1197868"/>
                  <a:pt x="1009753" y="1181100"/>
                </a:cubicBezTo>
                <a:cubicBezTo>
                  <a:pt x="1004772" y="1172383"/>
                  <a:pt x="990703" y="1174750"/>
                  <a:pt x="981178" y="1171575"/>
                </a:cubicBezTo>
                <a:cubicBezTo>
                  <a:pt x="962128" y="1174750"/>
                  <a:pt x="941959" y="1173927"/>
                  <a:pt x="924028" y="1181100"/>
                </a:cubicBezTo>
                <a:cubicBezTo>
                  <a:pt x="891807" y="1193989"/>
                  <a:pt x="883891" y="1212731"/>
                  <a:pt x="866878" y="1238250"/>
                </a:cubicBezTo>
                <a:cubicBezTo>
                  <a:pt x="870053" y="1254125"/>
                  <a:pt x="866464" y="1273096"/>
                  <a:pt x="876403" y="1285875"/>
                </a:cubicBezTo>
                <a:cubicBezTo>
                  <a:pt x="919562" y="1341366"/>
                  <a:pt x="987220" y="1328447"/>
                  <a:pt x="1047853" y="1333500"/>
                </a:cubicBezTo>
                <a:cubicBezTo>
                  <a:pt x="1044678" y="1352550"/>
                  <a:pt x="1044435" y="1372328"/>
                  <a:pt x="1038328" y="1390650"/>
                </a:cubicBezTo>
                <a:cubicBezTo>
                  <a:pt x="1034708" y="1401510"/>
                  <a:pt x="1020417" y="1407834"/>
                  <a:pt x="1019278" y="1419225"/>
                </a:cubicBezTo>
                <a:cubicBezTo>
                  <a:pt x="1016885" y="1443155"/>
                  <a:pt x="1023252" y="1494794"/>
                  <a:pt x="1047853" y="1514475"/>
                </a:cubicBezTo>
                <a:cubicBezTo>
                  <a:pt x="1055693" y="1520747"/>
                  <a:pt x="1066903" y="1520825"/>
                  <a:pt x="1076428" y="1524000"/>
                </a:cubicBezTo>
                <a:cubicBezTo>
                  <a:pt x="1085953" y="1530350"/>
                  <a:pt x="1098936" y="1533342"/>
                  <a:pt x="1105003" y="1543050"/>
                </a:cubicBezTo>
                <a:cubicBezTo>
                  <a:pt x="1115646" y="1560078"/>
                  <a:pt x="1115073" y="1582239"/>
                  <a:pt x="1124053" y="1600200"/>
                </a:cubicBezTo>
                <a:cubicBezTo>
                  <a:pt x="1130403" y="1612900"/>
                  <a:pt x="1137510" y="1625249"/>
                  <a:pt x="1143103" y="1638300"/>
                </a:cubicBezTo>
                <a:cubicBezTo>
                  <a:pt x="1147058" y="1647528"/>
                  <a:pt x="1147647" y="1658158"/>
                  <a:pt x="1152628" y="1666875"/>
                </a:cubicBezTo>
                <a:cubicBezTo>
                  <a:pt x="1160504" y="1680658"/>
                  <a:pt x="1171678" y="1692275"/>
                  <a:pt x="1181203" y="1704975"/>
                </a:cubicBezTo>
                <a:cubicBezTo>
                  <a:pt x="1184378" y="1739900"/>
                  <a:pt x="1186093" y="1774989"/>
                  <a:pt x="1190728" y="1809750"/>
                </a:cubicBezTo>
                <a:cubicBezTo>
                  <a:pt x="1192458" y="1822726"/>
                  <a:pt x="1200253" y="1834759"/>
                  <a:pt x="1200253" y="1847850"/>
                </a:cubicBezTo>
                <a:cubicBezTo>
                  <a:pt x="1200253" y="1918584"/>
                  <a:pt x="1194679" y="1887572"/>
                  <a:pt x="1171678" y="1933575"/>
                </a:cubicBezTo>
                <a:cubicBezTo>
                  <a:pt x="1156184" y="1964563"/>
                  <a:pt x="1170400" y="1963428"/>
                  <a:pt x="1143103" y="1990725"/>
                </a:cubicBezTo>
                <a:cubicBezTo>
                  <a:pt x="1135008" y="1998820"/>
                  <a:pt x="1124053" y="2003425"/>
                  <a:pt x="1114528" y="2009775"/>
                </a:cubicBezTo>
                <a:cubicBezTo>
                  <a:pt x="1098653" y="2057400"/>
                  <a:pt x="1085953" y="2057400"/>
                  <a:pt x="1105003" y="2095500"/>
                </a:cubicBezTo>
                <a:cubicBezTo>
                  <a:pt x="1110123" y="2105739"/>
                  <a:pt x="1117703" y="2114550"/>
                  <a:pt x="1124053" y="2124075"/>
                </a:cubicBezTo>
                <a:cubicBezTo>
                  <a:pt x="1123971" y="2124405"/>
                  <a:pt x="1109558" y="2186195"/>
                  <a:pt x="1105003" y="2190750"/>
                </a:cubicBezTo>
                <a:cubicBezTo>
                  <a:pt x="1094963" y="2200790"/>
                  <a:pt x="1079231" y="2202755"/>
                  <a:pt x="1066903" y="2209800"/>
                </a:cubicBezTo>
                <a:cubicBezTo>
                  <a:pt x="1056964" y="2215480"/>
                  <a:pt x="1048267" y="2223170"/>
                  <a:pt x="1038328" y="2228850"/>
                </a:cubicBezTo>
                <a:cubicBezTo>
                  <a:pt x="1005372" y="2247682"/>
                  <a:pt x="1003711" y="2246739"/>
                  <a:pt x="971653" y="2257425"/>
                </a:cubicBezTo>
                <a:cubicBezTo>
                  <a:pt x="959367" y="2265616"/>
                  <a:pt x="918817" y="2289951"/>
                  <a:pt x="914503" y="2305050"/>
                </a:cubicBezTo>
                <a:cubicBezTo>
                  <a:pt x="907294" y="2330280"/>
                  <a:pt x="933828" y="2353224"/>
                  <a:pt x="943078" y="2371725"/>
                </a:cubicBezTo>
                <a:cubicBezTo>
                  <a:pt x="947568" y="2380705"/>
                  <a:pt x="949428" y="2390775"/>
                  <a:pt x="952603" y="2400300"/>
                </a:cubicBezTo>
                <a:cubicBezTo>
                  <a:pt x="949428" y="2416175"/>
                  <a:pt x="950318" y="2433445"/>
                  <a:pt x="943078" y="2447925"/>
                </a:cubicBezTo>
                <a:cubicBezTo>
                  <a:pt x="926864" y="2480352"/>
                  <a:pt x="880426" y="2485019"/>
                  <a:pt x="952603" y="2466975"/>
                </a:cubicBezTo>
                <a:cubicBezTo>
                  <a:pt x="962128" y="2454275"/>
                  <a:pt x="968982" y="2439038"/>
                  <a:pt x="981178" y="2428875"/>
                </a:cubicBezTo>
                <a:cubicBezTo>
                  <a:pt x="988891" y="2422447"/>
                  <a:pt x="1000773" y="2423840"/>
                  <a:pt x="1009753" y="2419350"/>
                </a:cubicBezTo>
                <a:cubicBezTo>
                  <a:pt x="1019992" y="2414230"/>
                  <a:pt x="1028089" y="2405420"/>
                  <a:pt x="1038328" y="2400300"/>
                </a:cubicBezTo>
                <a:cubicBezTo>
                  <a:pt x="1047308" y="2395810"/>
                  <a:pt x="1057217" y="2393417"/>
                  <a:pt x="1066903" y="2390775"/>
                </a:cubicBezTo>
                <a:cubicBezTo>
                  <a:pt x="1092162" y="2383886"/>
                  <a:pt x="1117703" y="2378075"/>
                  <a:pt x="1143103" y="2371725"/>
                </a:cubicBezTo>
                <a:cubicBezTo>
                  <a:pt x="1152628" y="2365375"/>
                  <a:pt x="1162884" y="2360004"/>
                  <a:pt x="1171678" y="2352675"/>
                </a:cubicBezTo>
                <a:cubicBezTo>
                  <a:pt x="1182026" y="2344051"/>
                  <a:pt x="1188478" y="2330642"/>
                  <a:pt x="1200253" y="2324100"/>
                </a:cubicBezTo>
                <a:cubicBezTo>
                  <a:pt x="1217806" y="2314348"/>
                  <a:pt x="1238353" y="2311400"/>
                  <a:pt x="1257403" y="2305050"/>
                </a:cubicBezTo>
                <a:cubicBezTo>
                  <a:pt x="1298397" y="2291385"/>
                  <a:pt x="1276238" y="2297960"/>
                  <a:pt x="1324078" y="2286000"/>
                </a:cubicBezTo>
                <a:cubicBezTo>
                  <a:pt x="1343128" y="2273300"/>
                  <a:pt x="1359508" y="2255140"/>
                  <a:pt x="1381228" y="2247900"/>
                </a:cubicBezTo>
                <a:lnTo>
                  <a:pt x="1438378" y="2228850"/>
                </a:lnTo>
                <a:cubicBezTo>
                  <a:pt x="1490133" y="2194347"/>
                  <a:pt x="1450976" y="2230180"/>
                  <a:pt x="1476478" y="2162175"/>
                </a:cubicBezTo>
                <a:cubicBezTo>
                  <a:pt x="1480498" y="2151456"/>
                  <a:pt x="1490879" y="2144061"/>
                  <a:pt x="1495528" y="2133600"/>
                </a:cubicBezTo>
                <a:cubicBezTo>
                  <a:pt x="1532824" y="2049685"/>
                  <a:pt x="1490997" y="2100031"/>
                  <a:pt x="1543153" y="2047875"/>
                </a:cubicBezTo>
                <a:cubicBezTo>
                  <a:pt x="1546328" y="2038350"/>
                  <a:pt x="1542938" y="2021735"/>
                  <a:pt x="1552678" y="2019300"/>
                </a:cubicBezTo>
                <a:cubicBezTo>
                  <a:pt x="1598984" y="2007724"/>
                  <a:pt x="1648114" y="2015046"/>
                  <a:pt x="1695553" y="2009775"/>
                </a:cubicBezTo>
                <a:cubicBezTo>
                  <a:pt x="1705532" y="2008666"/>
                  <a:pt x="1714603" y="2003425"/>
                  <a:pt x="1724128" y="2000250"/>
                </a:cubicBezTo>
                <a:cubicBezTo>
                  <a:pt x="1746798" y="1932240"/>
                  <a:pt x="1732039" y="1959808"/>
                  <a:pt x="1762228" y="1914525"/>
                </a:cubicBezTo>
                <a:cubicBezTo>
                  <a:pt x="1740003" y="1911350"/>
                  <a:pt x="1715633" y="1915040"/>
                  <a:pt x="1695553" y="1905000"/>
                </a:cubicBezTo>
                <a:cubicBezTo>
                  <a:pt x="1676782" y="1895615"/>
                  <a:pt x="1690251" y="1844953"/>
                  <a:pt x="1695553" y="1838325"/>
                </a:cubicBezTo>
                <a:cubicBezTo>
                  <a:pt x="1701825" y="1830485"/>
                  <a:pt x="1714603" y="1831975"/>
                  <a:pt x="1724128" y="1828800"/>
                </a:cubicBezTo>
                <a:cubicBezTo>
                  <a:pt x="1720953" y="1816100"/>
                  <a:pt x="1721865" y="1801592"/>
                  <a:pt x="1714603" y="1790700"/>
                </a:cubicBezTo>
                <a:cubicBezTo>
                  <a:pt x="1704052" y="1774873"/>
                  <a:pt x="1673753" y="1767558"/>
                  <a:pt x="1657453" y="1762125"/>
                </a:cubicBezTo>
                <a:cubicBezTo>
                  <a:pt x="1647928" y="1755775"/>
                  <a:pt x="1636973" y="1751170"/>
                  <a:pt x="1628878" y="1743075"/>
                </a:cubicBezTo>
                <a:cubicBezTo>
                  <a:pt x="1610414" y="1724611"/>
                  <a:pt x="1608050" y="1709166"/>
                  <a:pt x="1600303" y="1685925"/>
                </a:cubicBezTo>
                <a:cubicBezTo>
                  <a:pt x="1614931" y="1627413"/>
                  <a:pt x="1600716" y="1611658"/>
                  <a:pt x="1647928" y="1590675"/>
                </a:cubicBezTo>
                <a:cubicBezTo>
                  <a:pt x="1666278" y="1582520"/>
                  <a:pt x="1686028" y="1577975"/>
                  <a:pt x="1705078" y="1571625"/>
                </a:cubicBezTo>
                <a:lnTo>
                  <a:pt x="1733653" y="1562100"/>
                </a:lnTo>
                <a:cubicBezTo>
                  <a:pt x="1743178" y="1555750"/>
                  <a:pt x="1751767" y="1547699"/>
                  <a:pt x="1762228" y="1543050"/>
                </a:cubicBezTo>
                <a:cubicBezTo>
                  <a:pt x="1780578" y="1534895"/>
                  <a:pt x="1819378" y="1524000"/>
                  <a:pt x="1819378" y="1524000"/>
                </a:cubicBezTo>
                <a:cubicBezTo>
                  <a:pt x="1855425" y="1499969"/>
                  <a:pt x="1839858" y="1513045"/>
                  <a:pt x="1867003" y="1485900"/>
                </a:cubicBez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7" name="フリーフォーム 6">
            <a:extLst>
              <a:ext uri="{FF2B5EF4-FFF2-40B4-BE49-F238E27FC236}">
                <a16:creationId xmlns:a16="http://schemas.microsoft.com/office/drawing/2014/main" id="{00000000-0008-0000-0900-000007000000}"/>
              </a:ext>
            </a:extLst>
          </xdr:cNvPr>
          <xdr:cNvSpPr/>
        </xdr:nvSpPr>
        <xdr:spPr>
          <a:xfrm>
            <a:off x="1893666" y="406545"/>
            <a:ext cx="2012945" cy="2149677"/>
          </a:xfrm>
          <a:custGeom>
            <a:avLst/>
            <a:gdLst>
              <a:gd name="connsiteX0" fmla="*/ 2029273 w 2029273"/>
              <a:gd name="connsiteY0" fmla="*/ 747341 h 2084363"/>
              <a:gd name="connsiteX1" fmla="*/ 1943548 w 2029273"/>
              <a:gd name="connsiteY1" fmla="*/ 756866 h 2084363"/>
              <a:gd name="connsiteX2" fmla="*/ 1914973 w 2029273"/>
              <a:gd name="connsiteY2" fmla="*/ 737816 h 2084363"/>
              <a:gd name="connsiteX3" fmla="*/ 1829248 w 2029273"/>
              <a:gd name="connsiteY3" fmla="*/ 728291 h 2084363"/>
              <a:gd name="connsiteX4" fmla="*/ 1819723 w 2029273"/>
              <a:gd name="connsiteY4" fmla="*/ 699716 h 2084363"/>
              <a:gd name="connsiteX5" fmla="*/ 1791148 w 2029273"/>
              <a:gd name="connsiteY5" fmla="*/ 613991 h 2084363"/>
              <a:gd name="connsiteX6" fmla="*/ 1733998 w 2029273"/>
              <a:gd name="connsiteY6" fmla="*/ 556841 h 2084363"/>
              <a:gd name="connsiteX7" fmla="*/ 1705423 w 2029273"/>
              <a:gd name="connsiteY7" fmla="*/ 442541 h 2084363"/>
              <a:gd name="connsiteX8" fmla="*/ 1676848 w 2029273"/>
              <a:gd name="connsiteY8" fmla="*/ 423491 h 2084363"/>
              <a:gd name="connsiteX9" fmla="*/ 1657798 w 2029273"/>
              <a:gd name="connsiteY9" fmla="*/ 394916 h 2084363"/>
              <a:gd name="connsiteX10" fmla="*/ 1676848 w 2029273"/>
              <a:gd name="connsiteY10" fmla="*/ 337766 h 2084363"/>
              <a:gd name="connsiteX11" fmla="*/ 1600648 w 2029273"/>
              <a:gd name="connsiteY11" fmla="*/ 328241 h 2084363"/>
              <a:gd name="connsiteX12" fmla="*/ 1610173 w 2029273"/>
              <a:gd name="connsiteY12" fmla="*/ 280616 h 2084363"/>
              <a:gd name="connsiteX13" fmla="*/ 1667323 w 2029273"/>
              <a:gd name="connsiteY13" fmla="*/ 261566 h 2084363"/>
              <a:gd name="connsiteX14" fmla="*/ 1676848 w 2029273"/>
              <a:gd name="connsiteY14" fmla="*/ 137741 h 2084363"/>
              <a:gd name="connsiteX15" fmla="*/ 1695898 w 2029273"/>
              <a:gd name="connsiteY15" fmla="*/ 109166 h 2084363"/>
              <a:gd name="connsiteX16" fmla="*/ 1705423 w 2029273"/>
              <a:gd name="connsiteY16" fmla="*/ 80591 h 2084363"/>
              <a:gd name="connsiteX17" fmla="*/ 1695898 w 2029273"/>
              <a:gd name="connsiteY17" fmla="*/ 4391 h 2084363"/>
              <a:gd name="connsiteX18" fmla="*/ 1657798 w 2029273"/>
              <a:gd name="connsiteY18" fmla="*/ 13916 h 2084363"/>
              <a:gd name="connsiteX19" fmla="*/ 1648273 w 2029273"/>
              <a:gd name="connsiteY19" fmla="*/ 52016 h 2084363"/>
              <a:gd name="connsiteX20" fmla="*/ 1581598 w 2029273"/>
              <a:gd name="connsiteY20" fmla="*/ 109166 h 2084363"/>
              <a:gd name="connsiteX21" fmla="*/ 1524448 w 2029273"/>
              <a:gd name="connsiteY21" fmla="*/ 147266 h 2084363"/>
              <a:gd name="connsiteX22" fmla="*/ 1467298 w 2029273"/>
              <a:gd name="connsiteY22" fmla="*/ 137741 h 2084363"/>
              <a:gd name="connsiteX23" fmla="*/ 1438723 w 2029273"/>
              <a:gd name="connsiteY23" fmla="*/ 109166 h 2084363"/>
              <a:gd name="connsiteX24" fmla="*/ 1305373 w 2029273"/>
              <a:gd name="connsiteY24" fmla="*/ 90116 h 2084363"/>
              <a:gd name="connsiteX25" fmla="*/ 1267273 w 2029273"/>
              <a:gd name="connsiteY25" fmla="*/ 80591 h 2084363"/>
              <a:gd name="connsiteX26" fmla="*/ 1124398 w 2029273"/>
              <a:gd name="connsiteY26" fmla="*/ 90116 h 2084363"/>
              <a:gd name="connsiteX27" fmla="*/ 1086298 w 2029273"/>
              <a:gd name="connsiteY27" fmla="*/ 166316 h 2084363"/>
              <a:gd name="connsiteX28" fmla="*/ 1057723 w 2029273"/>
              <a:gd name="connsiteY28" fmla="*/ 175841 h 2084363"/>
              <a:gd name="connsiteX29" fmla="*/ 1029148 w 2029273"/>
              <a:gd name="connsiteY29" fmla="*/ 194891 h 2084363"/>
              <a:gd name="connsiteX30" fmla="*/ 876748 w 2029273"/>
              <a:gd name="connsiteY30" fmla="*/ 194891 h 2084363"/>
              <a:gd name="connsiteX31" fmla="*/ 848173 w 2029273"/>
              <a:gd name="connsiteY31" fmla="*/ 213941 h 2084363"/>
              <a:gd name="connsiteX32" fmla="*/ 838648 w 2029273"/>
              <a:gd name="connsiteY32" fmla="*/ 242516 h 2084363"/>
              <a:gd name="connsiteX33" fmla="*/ 771973 w 2029273"/>
              <a:gd name="connsiteY33" fmla="*/ 261566 h 2084363"/>
              <a:gd name="connsiteX34" fmla="*/ 762448 w 2029273"/>
              <a:gd name="connsiteY34" fmla="*/ 290141 h 2084363"/>
              <a:gd name="connsiteX35" fmla="*/ 752923 w 2029273"/>
              <a:gd name="connsiteY35" fmla="*/ 356816 h 2084363"/>
              <a:gd name="connsiteX36" fmla="*/ 733873 w 2029273"/>
              <a:gd name="connsiteY36" fmla="*/ 385391 h 2084363"/>
              <a:gd name="connsiteX37" fmla="*/ 743398 w 2029273"/>
              <a:gd name="connsiteY37" fmla="*/ 413966 h 2084363"/>
              <a:gd name="connsiteX38" fmla="*/ 771973 w 2029273"/>
              <a:gd name="connsiteY38" fmla="*/ 423491 h 2084363"/>
              <a:gd name="connsiteX39" fmla="*/ 705298 w 2029273"/>
              <a:gd name="connsiteY39" fmla="*/ 556841 h 2084363"/>
              <a:gd name="connsiteX40" fmla="*/ 676723 w 2029273"/>
              <a:gd name="connsiteY40" fmla="*/ 575891 h 2084363"/>
              <a:gd name="connsiteX41" fmla="*/ 629098 w 2029273"/>
              <a:gd name="connsiteY41" fmla="*/ 585416 h 2084363"/>
              <a:gd name="connsiteX42" fmla="*/ 562423 w 2029273"/>
              <a:gd name="connsiteY42" fmla="*/ 604466 h 2084363"/>
              <a:gd name="connsiteX43" fmla="*/ 457648 w 2029273"/>
              <a:gd name="connsiteY43" fmla="*/ 613991 h 2084363"/>
              <a:gd name="connsiteX44" fmla="*/ 486223 w 2029273"/>
              <a:gd name="connsiteY44" fmla="*/ 633041 h 2084363"/>
              <a:gd name="connsiteX45" fmla="*/ 695773 w 2029273"/>
              <a:gd name="connsiteY45" fmla="*/ 671141 h 2084363"/>
              <a:gd name="connsiteX46" fmla="*/ 667198 w 2029273"/>
              <a:gd name="connsiteY46" fmla="*/ 747341 h 2084363"/>
              <a:gd name="connsiteX47" fmla="*/ 638623 w 2029273"/>
              <a:gd name="connsiteY47" fmla="*/ 766391 h 2084363"/>
              <a:gd name="connsiteX48" fmla="*/ 610048 w 2029273"/>
              <a:gd name="connsiteY48" fmla="*/ 794966 h 2084363"/>
              <a:gd name="connsiteX49" fmla="*/ 467173 w 2029273"/>
              <a:gd name="connsiteY49" fmla="*/ 804491 h 2084363"/>
              <a:gd name="connsiteX50" fmla="*/ 429073 w 2029273"/>
              <a:gd name="connsiteY50" fmla="*/ 814016 h 2084363"/>
              <a:gd name="connsiteX51" fmla="*/ 400498 w 2029273"/>
              <a:gd name="connsiteY51" fmla="*/ 823541 h 2084363"/>
              <a:gd name="connsiteX52" fmla="*/ 390973 w 2029273"/>
              <a:gd name="connsiteY52" fmla="*/ 794966 h 2084363"/>
              <a:gd name="connsiteX53" fmla="*/ 352873 w 2029273"/>
              <a:gd name="connsiteY53" fmla="*/ 785441 h 2084363"/>
              <a:gd name="connsiteX54" fmla="*/ 324298 w 2029273"/>
              <a:gd name="connsiteY54" fmla="*/ 775916 h 2084363"/>
              <a:gd name="connsiteX55" fmla="*/ 314773 w 2029273"/>
              <a:gd name="connsiteY55" fmla="*/ 690191 h 2084363"/>
              <a:gd name="connsiteX56" fmla="*/ 305248 w 2029273"/>
              <a:gd name="connsiteY56" fmla="*/ 718766 h 2084363"/>
              <a:gd name="connsiteX57" fmla="*/ 286198 w 2029273"/>
              <a:gd name="connsiteY57" fmla="*/ 747341 h 2084363"/>
              <a:gd name="connsiteX58" fmla="*/ 248098 w 2029273"/>
              <a:gd name="connsiteY58" fmla="*/ 756866 h 2084363"/>
              <a:gd name="connsiteX59" fmla="*/ 190948 w 2029273"/>
              <a:gd name="connsiteY59" fmla="*/ 775916 h 2084363"/>
              <a:gd name="connsiteX60" fmla="*/ 181423 w 2029273"/>
              <a:gd name="connsiteY60" fmla="*/ 804491 h 2084363"/>
              <a:gd name="connsiteX61" fmla="*/ 133798 w 2029273"/>
              <a:gd name="connsiteY61" fmla="*/ 814016 h 2084363"/>
              <a:gd name="connsiteX62" fmla="*/ 105223 w 2029273"/>
              <a:gd name="connsiteY62" fmla="*/ 833066 h 2084363"/>
              <a:gd name="connsiteX63" fmla="*/ 114748 w 2029273"/>
              <a:gd name="connsiteY63" fmla="*/ 861641 h 2084363"/>
              <a:gd name="connsiteX64" fmla="*/ 200473 w 2029273"/>
              <a:gd name="connsiteY64" fmla="*/ 890216 h 2084363"/>
              <a:gd name="connsiteX65" fmla="*/ 219523 w 2029273"/>
              <a:gd name="connsiteY65" fmla="*/ 918791 h 2084363"/>
              <a:gd name="connsiteX66" fmla="*/ 200473 w 2029273"/>
              <a:gd name="connsiteY66" fmla="*/ 956891 h 2084363"/>
              <a:gd name="connsiteX67" fmla="*/ 48073 w 2029273"/>
              <a:gd name="connsiteY67" fmla="*/ 1004516 h 2084363"/>
              <a:gd name="connsiteX68" fmla="*/ 448 w 2029273"/>
              <a:gd name="connsiteY68" fmla="*/ 1061666 h 2084363"/>
              <a:gd name="connsiteX69" fmla="*/ 29023 w 2029273"/>
              <a:gd name="connsiteY69" fmla="*/ 1080716 h 2084363"/>
              <a:gd name="connsiteX70" fmla="*/ 457648 w 2029273"/>
              <a:gd name="connsiteY70" fmla="*/ 1080716 h 2084363"/>
              <a:gd name="connsiteX71" fmla="*/ 524323 w 2029273"/>
              <a:gd name="connsiteY71" fmla="*/ 1109291 h 2084363"/>
              <a:gd name="connsiteX72" fmla="*/ 581473 w 2029273"/>
              <a:gd name="connsiteY72" fmla="*/ 1128341 h 2084363"/>
              <a:gd name="connsiteX73" fmla="*/ 610048 w 2029273"/>
              <a:gd name="connsiteY73" fmla="*/ 1147391 h 2084363"/>
              <a:gd name="connsiteX74" fmla="*/ 638623 w 2029273"/>
              <a:gd name="connsiteY74" fmla="*/ 1156916 h 2084363"/>
              <a:gd name="connsiteX75" fmla="*/ 648148 w 2029273"/>
              <a:gd name="connsiteY75" fmla="*/ 1185491 h 2084363"/>
              <a:gd name="connsiteX76" fmla="*/ 695773 w 2029273"/>
              <a:gd name="connsiteY76" fmla="*/ 1223591 h 2084363"/>
              <a:gd name="connsiteX77" fmla="*/ 743398 w 2029273"/>
              <a:gd name="connsiteY77" fmla="*/ 1214066 h 2084363"/>
              <a:gd name="connsiteX78" fmla="*/ 771973 w 2029273"/>
              <a:gd name="connsiteY78" fmla="*/ 1185491 h 2084363"/>
              <a:gd name="connsiteX79" fmla="*/ 800548 w 2029273"/>
              <a:gd name="connsiteY79" fmla="*/ 1166441 h 2084363"/>
              <a:gd name="connsiteX80" fmla="*/ 895798 w 2029273"/>
              <a:gd name="connsiteY80" fmla="*/ 1204541 h 2084363"/>
              <a:gd name="connsiteX81" fmla="*/ 905323 w 2029273"/>
              <a:gd name="connsiteY81" fmla="*/ 1233116 h 2084363"/>
              <a:gd name="connsiteX82" fmla="*/ 895798 w 2029273"/>
              <a:gd name="connsiteY82" fmla="*/ 1366466 h 2084363"/>
              <a:gd name="connsiteX83" fmla="*/ 857698 w 2029273"/>
              <a:gd name="connsiteY83" fmla="*/ 1375991 h 2084363"/>
              <a:gd name="connsiteX84" fmla="*/ 838648 w 2029273"/>
              <a:gd name="connsiteY84" fmla="*/ 1404566 h 2084363"/>
              <a:gd name="connsiteX85" fmla="*/ 781498 w 2029273"/>
              <a:gd name="connsiteY85" fmla="*/ 1442666 h 2084363"/>
              <a:gd name="connsiteX86" fmla="*/ 724348 w 2029273"/>
              <a:gd name="connsiteY86" fmla="*/ 1480766 h 2084363"/>
              <a:gd name="connsiteX87" fmla="*/ 667198 w 2029273"/>
              <a:gd name="connsiteY87" fmla="*/ 1499816 h 2084363"/>
              <a:gd name="connsiteX88" fmla="*/ 610048 w 2029273"/>
              <a:gd name="connsiteY88" fmla="*/ 1547441 h 2084363"/>
              <a:gd name="connsiteX89" fmla="*/ 600523 w 2029273"/>
              <a:gd name="connsiteY89" fmla="*/ 1576016 h 2084363"/>
              <a:gd name="connsiteX90" fmla="*/ 562423 w 2029273"/>
              <a:gd name="connsiteY90" fmla="*/ 1633166 h 2084363"/>
              <a:gd name="connsiteX91" fmla="*/ 562423 w 2029273"/>
              <a:gd name="connsiteY91" fmla="*/ 1737941 h 2084363"/>
              <a:gd name="connsiteX92" fmla="*/ 571948 w 2029273"/>
              <a:gd name="connsiteY92" fmla="*/ 1766516 h 2084363"/>
              <a:gd name="connsiteX93" fmla="*/ 619573 w 2029273"/>
              <a:gd name="connsiteY93" fmla="*/ 1823666 h 2084363"/>
              <a:gd name="connsiteX94" fmla="*/ 638623 w 2029273"/>
              <a:gd name="connsiteY94" fmla="*/ 1880816 h 2084363"/>
              <a:gd name="connsiteX95" fmla="*/ 657673 w 2029273"/>
              <a:gd name="connsiteY95" fmla="*/ 1947491 h 2084363"/>
              <a:gd name="connsiteX96" fmla="*/ 667198 w 2029273"/>
              <a:gd name="connsiteY96" fmla="*/ 1976066 h 2084363"/>
              <a:gd name="connsiteX97" fmla="*/ 676723 w 2029273"/>
              <a:gd name="connsiteY97" fmla="*/ 2023691 h 2084363"/>
              <a:gd name="connsiteX98" fmla="*/ 686248 w 2029273"/>
              <a:gd name="connsiteY98" fmla="*/ 2080841 h 2084363"/>
              <a:gd name="connsiteX99" fmla="*/ 714823 w 2029273"/>
              <a:gd name="connsiteY99" fmla="*/ 2080841 h 20843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Lst>
            <a:rect l="l" t="t" r="r" b="b"/>
            <a:pathLst>
              <a:path w="2029273" h="2084363">
                <a:moveTo>
                  <a:pt x="2029273" y="747341"/>
                </a:moveTo>
                <a:cubicBezTo>
                  <a:pt x="1984887" y="765095"/>
                  <a:pt x="1986449" y="775252"/>
                  <a:pt x="1943548" y="756866"/>
                </a:cubicBezTo>
                <a:cubicBezTo>
                  <a:pt x="1933026" y="752357"/>
                  <a:pt x="1926079" y="740592"/>
                  <a:pt x="1914973" y="737816"/>
                </a:cubicBezTo>
                <a:cubicBezTo>
                  <a:pt x="1887081" y="730843"/>
                  <a:pt x="1857823" y="731466"/>
                  <a:pt x="1829248" y="728291"/>
                </a:cubicBezTo>
                <a:cubicBezTo>
                  <a:pt x="1826073" y="718766"/>
                  <a:pt x="1821901" y="709517"/>
                  <a:pt x="1819723" y="699716"/>
                </a:cubicBezTo>
                <a:cubicBezTo>
                  <a:pt x="1808825" y="650676"/>
                  <a:pt x="1820609" y="647135"/>
                  <a:pt x="1791148" y="613991"/>
                </a:cubicBezTo>
                <a:cubicBezTo>
                  <a:pt x="1773250" y="593855"/>
                  <a:pt x="1733998" y="556841"/>
                  <a:pt x="1733998" y="556841"/>
                </a:cubicBezTo>
                <a:cubicBezTo>
                  <a:pt x="1728702" y="509181"/>
                  <a:pt x="1738234" y="475352"/>
                  <a:pt x="1705423" y="442541"/>
                </a:cubicBezTo>
                <a:cubicBezTo>
                  <a:pt x="1697328" y="434446"/>
                  <a:pt x="1686373" y="429841"/>
                  <a:pt x="1676848" y="423491"/>
                </a:cubicBezTo>
                <a:cubicBezTo>
                  <a:pt x="1670498" y="413966"/>
                  <a:pt x="1657798" y="406364"/>
                  <a:pt x="1657798" y="394916"/>
                </a:cubicBezTo>
                <a:cubicBezTo>
                  <a:pt x="1657798" y="374836"/>
                  <a:pt x="1676848" y="337766"/>
                  <a:pt x="1676848" y="337766"/>
                </a:cubicBezTo>
                <a:lnTo>
                  <a:pt x="1600648" y="328241"/>
                </a:lnTo>
                <a:cubicBezTo>
                  <a:pt x="1588356" y="317705"/>
                  <a:pt x="1598725" y="292064"/>
                  <a:pt x="1610173" y="280616"/>
                </a:cubicBezTo>
                <a:cubicBezTo>
                  <a:pt x="1624372" y="266417"/>
                  <a:pt x="1667323" y="261566"/>
                  <a:pt x="1667323" y="261566"/>
                </a:cubicBezTo>
                <a:cubicBezTo>
                  <a:pt x="1670498" y="220291"/>
                  <a:pt x="1669219" y="178429"/>
                  <a:pt x="1676848" y="137741"/>
                </a:cubicBezTo>
                <a:cubicBezTo>
                  <a:pt x="1678958" y="126489"/>
                  <a:pt x="1690778" y="119405"/>
                  <a:pt x="1695898" y="109166"/>
                </a:cubicBezTo>
                <a:cubicBezTo>
                  <a:pt x="1700388" y="100186"/>
                  <a:pt x="1702248" y="90116"/>
                  <a:pt x="1705423" y="80591"/>
                </a:cubicBezTo>
                <a:cubicBezTo>
                  <a:pt x="1702248" y="55191"/>
                  <a:pt x="1710776" y="25221"/>
                  <a:pt x="1695898" y="4391"/>
                </a:cubicBezTo>
                <a:cubicBezTo>
                  <a:pt x="1688289" y="-6261"/>
                  <a:pt x="1667055" y="4659"/>
                  <a:pt x="1657798" y="13916"/>
                </a:cubicBezTo>
                <a:cubicBezTo>
                  <a:pt x="1648541" y="23173"/>
                  <a:pt x="1654768" y="40650"/>
                  <a:pt x="1648273" y="52016"/>
                </a:cubicBezTo>
                <a:cubicBezTo>
                  <a:pt x="1638876" y="68460"/>
                  <a:pt x="1594643" y="100034"/>
                  <a:pt x="1581598" y="109166"/>
                </a:cubicBezTo>
                <a:cubicBezTo>
                  <a:pt x="1562841" y="122296"/>
                  <a:pt x="1524448" y="147266"/>
                  <a:pt x="1524448" y="147266"/>
                </a:cubicBezTo>
                <a:cubicBezTo>
                  <a:pt x="1505398" y="144091"/>
                  <a:pt x="1484946" y="145585"/>
                  <a:pt x="1467298" y="137741"/>
                </a:cubicBezTo>
                <a:cubicBezTo>
                  <a:pt x="1454989" y="132270"/>
                  <a:pt x="1451646" y="112967"/>
                  <a:pt x="1438723" y="109166"/>
                </a:cubicBezTo>
                <a:cubicBezTo>
                  <a:pt x="1395646" y="96496"/>
                  <a:pt x="1348934" y="101006"/>
                  <a:pt x="1305373" y="90116"/>
                </a:cubicBezTo>
                <a:lnTo>
                  <a:pt x="1267273" y="80591"/>
                </a:lnTo>
                <a:cubicBezTo>
                  <a:pt x="1219648" y="83766"/>
                  <a:pt x="1171479" y="82269"/>
                  <a:pt x="1124398" y="90116"/>
                </a:cubicBezTo>
                <a:cubicBezTo>
                  <a:pt x="1075703" y="98232"/>
                  <a:pt x="1104539" y="134394"/>
                  <a:pt x="1086298" y="166316"/>
                </a:cubicBezTo>
                <a:cubicBezTo>
                  <a:pt x="1081317" y="175033"/>
                  <a:pt x="1067248" y="172666"/>
                  <a:pt x="1057723" y="175841"/>
                </a:cubicBezTo>
                <a:cubicBezTo>
                  <a:pt x="1048198" y="182191"/>
                  <a:pt x="1040570" y="194130"/>
                  <a:pt x="1029148" y="194891"/>
                </a:cubicBezTo>
                <a:cubicBezTo>
                  <a:pt x="797610" y="210327"/>
                  <a:pt x="987614" y="167174"/>
                  <a:pt x="876748" y="194891"/>
                </a:cubicBezTo>
                <a:cubicBezTo>
                  <a:pt x="867223" y="201241"/>
                  <a:pt x="855324" y="205002"/>
                  <a:pt x="848173" y="213941"/>
                </a:cubicBezTo>
                <a:cubicBezTo>
                  <a:pt x="841901" y="221781"/>
                  <a:pt x="845748" y="235416"/>
                  <a:pt x="838648" y="242516"/>
                </a:cubicBezTo>
                <a:cubicBezTo>
                  <a:pt x="834093" y="247071"/>
                  <a:pt x="772303" y="261484"/>
                  <a:pt x="771973" y="261566"/>
                </a:cubicBezTo>
                <a:cubicBezTo>
                  <a:pt x="768798" y="271091"/>
                  <a:pt x="764417" y="280296"/>
                  <a:pt x="762448" y="290141"/>
                </a:cubicBezTo>
                <a:cubicBezTo>
                  <a:pt x="758045" y="312156"/>
                  <a:pt x="759374" y="335312"/>
                  <a:pt x="752923" y="356816"/>
                </a:cubicBezTo>
                <a:cubicBezTo>
                  <a:pt x="749634" y="367781"/>
                  <a:pt x="740223" y="375866"/>
                  <a:pt x="733873" y="385391"/>
                </a:cubicBezTo>
                <a:cubicBezTo>
                  <a:pt x="737048" y="394916"/>
                  <a:pt x="736298" y="406866"/>
                  <a:pt x="743398" y="413966"/>
                </a:cubicBezTo>
                <a:cubicBezTo>
                  <a:pt x="750498" y="421066"/>
                  <a:pt x="769795" y="413690"/>
                  <a:pt x="771973" y="423491"/>
                </a:cubicBezTo>
                <a:cubicBezTo>
                  <a:pt x="788349" y="497181"/>
                  <a:pt x="749772" y="512367"/>
                  <a:pt x="705298" y="556841"/>
                </a:cubicBezTo>
                <a:cubicBezTo>
                  <a:pt x="697203" y="564936"/>
                  <a:pt x="687442" y="571871"/>
                  <a:pt x="676723" y="575891"/>
                </a:cubicBezTo>
                <a:cubicBezTo>
                  <a:pt x="661564" y="581575"/>
                  <a:pt x="644804" y="581489"/>
                  <a:pt x="629098" y="585416"/>
                </a:cubicBezTo>
                <a:cubicBezTo>
                  <a:pt x="595514" y="593812"/>
                  <a:pt x="600601" y="599376"/>
                  <a:pt x="562423" y="604466"/>
                </a:cubicBezTo>
                <a:cubicBezTo>
                  <a:pt x="527662" y="609101"/>
                  <a:pt x="492573" y="610816"/>
                  <a:pt x="457648" y="613991"/>
                </a:cubicBezTo>
                <a:cubicBezTo>
                  <a:pt x="467173" y="620341"/>
                  <a:pt x="475762" y="628392"/>
                  <a:pt x="486223" y="633041"/>
                </a:cubicBezTo>
                <a:cubicBezTo>
                  <a:pt x="555170" y="663684"/>
                  <a:pt x="617197" y="661319"/>
                  <a:pt x="695773" y="671141"/>
                </a:cubicBezTo>
                <a:cubicBezTo>
                  <a:pt x="688958" y="705216"/>
                  <a:pt x="691724" y="722815"/>
                  <a:pt x="667198" y="747341"/>
                </a:cubicBezTo>
                <a:cubicBezTo>
                  <a:pt x="659103" y="755436"/>
                  <a:pt x="647417" y="759062"/>
                  <a:pt x="638623" y="766391"/>
                </a:cubicBezTo>
                <a:cubicBezTo>
                  <a:pt x="628275" y="775015"/>
                  <a:pt x="623198" y="792044"/>
                  <a:pt x="610048" y="794966"/>
                </a:cubicBezTo>
                <a:cubicBezTo>
                  <a:pt x="563454" y="805320"/>
                  <a:pt x="514798" y="801316"/>
                  <a:pt x="467173" y="804491"/>
                </a:cubicBezTo>
                <a:cubicBezTo>
                  <a:pt x="454473" y="807666"/>
                  <a:pt x="441660" y="810420"/>
                  <a:pt x="429073" y="814016"/>
                </a:cubicBezTo>
                <a:cubicBezTo>
                  <a:pt x="419419" y="816774"/>
                  <a:pt x="409478" y="828031"/>
                  <a:pt x="400498" y="823541"/>
                </a:cubicBezTo>
                <a:cubicBezTo>
                  <a:pt x="391518" y="819051"/>
                  <a:pt x="398813" y="801238"/>
                  <a:pt x="390973" y="794966"/>
                </a:cubicBezTo>
                <a:cubicBezTo>
                  <a:pt x="380751" y="786788"/>
                  <a:pt x="365460" y="789037"/>
                  <a:pt x="352873" y="785441"/>
                </a:cubicBezTo>
                <a:cubicBezTo>
                  <a:pt x="343219" y="782683"/>
                  <a:pt x="333823" y="779091"/>
                  <a:pt x="324298" y="775916"/>
                </a:cubicBezTo>
                <a:cubicBezTo>
                  <a:pt x="321123" y="747341"/>
                  <a:pt x="323865" y="717466"/>
                  <a:pt x="314773" y="690191"/>
                </a:cubicBezTo>
                <a:cubicBezTo>
                  <a:pt x="311598" y="680666"/>
                  <a:pt x="309738" y="709786"/>
                  <a:pt x="305248" y="718766"/>
                </a:cubicBezTo>
                <a:cubicBezTo>
                  <a:pt x="300128" y="729005"/>
                  <a:pt x="295723" y="740991"/>
                  <a:pt x="286198" y="747341"/>
                </a:cubicBezTo>
                <a:cubicBezTo>
                  <a:pt x="275306" y="754603"/>
                  <a:pt x="260637" y="753104"/>
                  <a:pt x="248098" y="756866"/>
                </a:cubicBezTo>
                <a:cubicBezTo>
                  <a:pt x="228864" y="762636"/>
                  <a:pt x="190948" y="775916"/>
                  <a:pt x="190948" y="775916"/>
                </a:cubicBezTo>
                <a:cubicBezTo>
                  <a:pt x="187773" y="785441"/>
                  <a:pt x="189777" y="798922"/>
                  <a:pt x="181423" y="804491"/>
                </a:cubicBezTo>
                <a:cubicBezTo>
                  <a:pt x="167953" y="813471"/>
                  <a:pt x="148957" y="808332"/>
                  <a:pt x="133798" y="814016"/>
                </a:cubicBezTo>
                <a:cubicBezTo>
                  <a:pt x="123079" y="818036"/>
                  <a:pt x="114748" y="826716"/>
                  <a:pt x="105223" y="833066"/>
                </a:cubicBezTo>
                <a:cubicBezTo>
                  <a:pt x="108398" y="842591"/>
                  <a:pt x="108476" y="853801"/>
                  <a:pt x="114748" y="861641"/>
                </a:cubicBezTo>
                <a:cubicBezTo>
                  <a:pt x="135353" y="887397"/>
                  <a:pt x="172587" y="885568"/>
                  <a:pt x="200473" y="890216"/>
                </a:cubicBezTo>
                <a:cubicBezTo>
                  <a:pt x="206823" y="899741"/>
                  <a:pt x="219523" y="907343"/>
                  <a:pt x="219523" y="918791"/>
                </a:cubicBezTo>
                <a:cubicBezTo>
                  <a:pt x="219523" y="932990"/>
                  <a:pt x="210513" y="946851"/>
                  <a:pt x="200473" y="956891"/>
                </a:cubicBezTo>
                <a:cubicBezTo>
                  <a:pt x="147773" y="1009591"/>
                  <a:pt x="122901" y="997033"/>
                  <a:pt x="48073" y="1004516"/>
                </a:cubicBezTo>
                <a:cubicBezTo>
                  <a:pt x="31067" y="1015853"/>
                  <a:pt x="-4386" y="1032663"/>
                  <a:pt x="448" y="1061666"/>
                </a:cubicBezTo>
                <a:cubicBezTo>
                  <a:pt x="2330" y="1072958"/>
                  <a:pt x="19498" y="1074366"/>
                  <a:pt x="29023" y="1080716"/>
                </a:cubicBezTo>
                <a:cubicBezTo>
                  <a:pt x="211060" y="1074844"/>
                  <a:pt x="297471" y="1061872"/>
                  <a:pt x="457648" y="1080716"/>
                </a:cubicBezTo>
                <a:cubicBezTo>
                  <a:pt x="479366" y="1083271"/>
                  <a:pt x="505990" y="1101958"/>
                  <a:pt x="524323" y="1109291"/>
                </a:cubicBezTo>
                <a:cubicBezTo>
                  <a:pt x="542967" y="1116749"/>
                  <a:pt x="581473" y="1128341"/>
                  <a:pt x="581473" y="1128341"/>
                </a:cubicBezTo>
                <a:cubicBezTo>
                  <a:pt x="590998" y="1134691"/>
                  <a:pt x="599809" y="1142271"/>
                  <a:pt x="610048" y="1147391"/>
                </a:cubicBezTo>
                <a:cubicBezTo>
                  <a:pt x="619028" y="1151881"/>
                  <a:pt x="631523" y="1149816"/>
                  <a:pt x="638623" y="1156916"/>
                </a:cubicBezTo>
                <a:cubicBezTo>
                  <a:pt x="645723" y="1164016"/>
                  <a:pt x="643658" y="1176511"/>
                  <a:pt x="648148" y="1185491"/>
                </a:cubicBezTo>
                <a:cubicBezTo>
                  <a:pt x="665382" y="1219958"/>
                  <a:pt x="662816" y="1212605"/>
                  <a:pt x="695773" y="1223591"/>
                </a:cubicBezTo>
                <a:cubicBezTo>
                  <a:pt x="711648" y="1220416"/>
                  <a:pt x="728918" y="1221306"/>
                  <a:pt x="743398" y="1214066"/>
                </a:cubicBezTo>
                <a:cubicBezTo>
                  <a:pt x="755446" y="1208042"/>
                  <a:pt x="761625" y="1194115"/>
                  <a:pt x="771973" y="1185491"/>
                </a:cubicBezTo>
                <a:cubicBezTo>
                  <a:pt x="780767" y="1178162"/>
                  <a:pt x="791023" y="1172791"/>
                  <a:pt x="800548" y="1166441"/>
                </a:cubicBezTo>
                <a:cubicBezTo>
                  <a:pt x="868281" y="1174908"/>
                  <a:pt x="871415" y="1155776"/>
                  <a:pt x="895798" y="1204541"/>
                </a:cubicBezTo>
                <a:cubicBezTo>
                  <a:pt x="900288" y="1213521"/>
                  <a:pt x="902148" y="1223591"/>
                  <a:pt x="905323" y="1233116"/>
                </a:cubicBezTo>
                <a:cubicBezTo>
                  <a:pt x="902148" y="1277566"/>
                  <a:pt x="909890" y="1324190"/>
                  <a:pt x="895798" y="1366466"/>
                </a:cubicBezTo>
                <a:cubicBezTo>
                  <a:pt x="891658" y="1378885"/>
                  <a:pt x="868590" y="1368729"/>
                  <a:pt x="857698" y="1375991"/>
                </a:cubicBezTo>
                <a:cubicBezTo>
                  <a:pt x="848173" y="1382341"/>
                  <a:pt x="845977" y="1395772"/>
                  <a:pt x="838648" y="1404566"/>
                </a:cubicBezTo>
                <a:cubicBezTo>
                  <a:pt x="811206" y="1437496"/>
                  <a:pt x="816716" y="1430927"/>
                  <a:pt x="781498" y="1442666"/>
                </a:cubicBezTo>
                <a:lnTo>
                  <a:pt x="724348" y="1480766"/>
                </a:lnTo>
                <a:cubicBezTo>
                  <a:pt x="707640" y="1491905"/>
                  <a:pt x="667198" y="1499816"/>
                  <a:pt x="667198" y="1499816"/>
                </a:cubicBezTo>
                <a:cubicBezTo>
                  <a:pt x="646113" y="1513873"/>
                  <a:pt x="624716" y="1525439"/>
                  <a:pt x="610048" y="1547441"/>
                </a:cubicBezTo>
                <a:cubicBezTo>
                  <a:pt x="604479" y="1555795"/>
                  <a:pt x="605399" y="1567239"/>
                  <a:pt x="600523" y="1576016"/>
                </a:cubicBezTo>
                <a:cubicBezTo>
                  <a:pt x="589404" y="1596030"/>
                  <a:pt x="562423" y="1633166"/>
                  <a:pt x="562423" y="1633166"/>
                </a:cubicBezTo>
                <a:cubicBezTo>
                  <a:pt x="551825" y="1696757"/>
                  <a:pt x="547779" y="1679366"/>
                  <a:pt x="562423" y="1737941"/>
                </a:cubicBezTo>
                <a:cubicBezTo>
                  <a:pt x="564858" y="1747681"/>
                  <a:pt x="566379" y="1758162"/>
                  <a:pt x="571948" y="1766516"/>
                </a:cubicBezTo>
                <a:cubicBezTo>
                  <a:pt x="601856" y="1811378"/>
                  <a:pt x="598798" y="1776921"/>
                  <a:pt x="619573" y="1823666"/>
                </a:cubicBezTo>
                <a:cubicBezTo>
                  <a:pt x="627728" y="1842016"/>
                  <a:pt x="632273" y="1861766"/>
                  <a:pt x="638623" y="1880816"/>
                </a:cubicBezTo>
                <a:cubicBezTo>
                  <a:pt x="661461" y="1949329"/>
                  <a:pt x="633753" y="1863770"/>
                  <a:pt x="657673" y="1947491"/>
                </a:cubicBezTo>
                <a:cubicBezTo>
                  <a:pt x="660431" y="1957145"/>
                  <a:pt x="664763" y="1966326"/>
                  <a:pt x="667198" y="1976066"/>
                </a:cubicBezTo>
                <a:cubicBezTo>
                  <a:pt x="671125" y="1991772"/>
                  <a:pt x="673827" y="2007763"/>
                  <a:pt x="676723" y="2023691"/>
                </a:cubicBezTo>
                <a:cubicBezTo>
                  <a:pt x="680178" y="2042692"/>
                  <a:pt x="675535" y="2064772"/>
                  <a:pt x="686248" y="2080841"/>
                </a:cubicBezTo>
                <a:cubicBezTo>
                  <a:pt x="691532" y="2088766"/>
                  <a:pt x="705298" y="2080841"/>
                  <a:pt x="714823" y="2080841"/>
                </a:cubicBez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8" name="フリーフォーム 7">
            <a:extLst>
              <a:ext uri="{FF2B5EF4-FFF2-40B4-BE49-F238E27FC236}">
                <a16:creationId xmlns:a16="http://schemas.microsoft.com/office/drawing/2014/main" id="{00000000-0008-0000-0900-000008000000}"/>
              </a:ext>
            </a:extLst>
          </xdr:cNvPr>
          <xdr:cNvSpPr/>
        </xdr:nvSpPr>
        <xdr:spPr>
          <a:xfrm>
            <a:off x="1427338" y="1341348"/>
            <a:ext cx="1032833" cy="1321570"/>
          </a:xfrm>
          <a:custGeom>
            <a:avLst/>
            <a:gdLst>
              <a:gd name="connsiteX0" fmla="*/ 485826 w 1038276"/>
              <a:gd name="connsiteY0" fmla="*/ 182652 h 1278027"/>
              <a:gd name="connsiteX1" fmla="*/ 438201 w 1038276"/>
              <a:gd name="connsiteY1" fmla="*/ 211227 h 1278027"/>
              <a:gd name="connsiteX2" fmla="*/ 323901 w 1038276"/>
              <a:gd name="connsiteY2" fmla="*/ 173127 h 1278027"/>
              <a:gd name="connsiteX3" fmla="*/ 323901 w 1038276"/>
              <a:gd name="connsiteY3" fmla="*/ 87402 h 1278027"/>
              <a:gd name="connsiteX4" fmla="*/ 333426 w 1038276"/>
              <a:gd name="connsiteY4" fmla="*/ 58827 h 1278027"/>
              <a:gd name="connsiteX5" fmla="*/ 323901 w 1038276"/>
              <a:gd name="connsiteY5" fmla="*/ 20727 h 1278027"/>
              <a:gd name="connsiteX6" fmla="*/ 285801 w 1038276"/>
              <a:gd name="connsiteY6" fmla="*/ 11202 h 1278027"/>
              <a:gd name="connsiteX7" fmla="*/ 228651 w 1038276"/>
              <a:gd name="connsiteY7" fmla="*/ 1677 h 1278027"/>
              <a:gd name="connsiteX8" fmla="*/ 123876 w 1038276"/>
              <a:gd name="connsiteY8" fmla="*/ 11202 h 1278027"/>
              <a:gd name="connsiteX9" fmla="*/ 161976 w 1038276"/>
              <a:gd name="connsiteY9" fmla="*/ 96927 h 1278027"/>
              <a:gd name="connsiteX10" fmla="*/ 161976 w 1038276"/>
              <a:gd name="connsiteY10" fmla="*/ 211227 h 1278027"/>
              <a:gd name="connsiteX11" fmla="*/ 123876 w 1038276"/>
              <a:gd name="connsiteY11" fmla="*/ 201702 h 1278027"/>
              <a:gd name="connsiteX12" fmla="*/ 76251 w 1038276"/>
              <a:gd name="connsiteY12" fmla="*/ 154077 h 1278027"/>
              <a:gd name="connsiteX13" fmla="*/ 47676 w 1038276"/>
              <a:gd name="connsiteY13" fmla="*/ 163602 h 1278027"/>
              <a:gd name="connsiteX14" fmla="*/ 47676 w 1038276"/>
              <a:gd name="connsiteY14" fmla="*/ 239802 h 1278027"/>
              <a:gd name="connsiteX15" fmla="*/ 76251 w 1038276"/>
              <a:gd name="connsiteY15" fmla="*/ 249327 h 1278027"/>
              <a:gd name="connsiteX16" fmla="*/ 171501 w 1038276"/>
              <a:gd name="connsiteY16" fmla="*/ 296952 h 1278027"/>
              <a:gd name="connsiteX17" fmla="*/ 181026 w 1038276"/>
              <a:gd name="connsiteY17" fmla="*/ 382677 h 1278027"/>
              <a:gd name="connsiteX18" fmla="*/ 152451 w 1038276"/>
              <a:gd name="connsiteY18" fmla="*/ 392202 h 1278027"/>
              <a:gd name="connsiteX19" fmla="*/ 133401 w 1038276"/>
              <a:gd name="connsiteY19" fmla="*/ 420777 h 1278027"/>
              <a:gd name="connsiteX20" fmla="*/ 114351 w 1038276"/>
              <a:gd name="connsiteY20" fmla="*/ 535077 h 1278027"/>
              <a:gd name="connsiteX21" fmla="*/ 85776 w 1038276"/>
              <a:gd name="connsiteY21" fmla="*/ 516027 h 1278027"/>
              <a:gd name="connsiteX22" fmla="*/ 38151 w 1038276"/>
              <a:gd name="connsiteY22" fmla="*/ 468402 h 1278027"/>
              <a:gd name="connsiteX23" fmla="*/ 9576 w 1038276"/>
              <a:gd name="connsiteY23" fmla="*/ 487452 h 1278027"/>
              <a:gd name="connsiteX24" fmla="*/ 47676 w 1038276"/>
              <a:gd name="connsiteY24" fmla="*/ 630327 h 1278027"/>
              <a:gd name="connsiteX25" fmla="*/ 66726 w 1038276"/>
              <a:gd name="connsiteY25" fmla="*/ 658902 h 1278027"/>
              <a:gd name="connsiteX26" fmla="*/ 85776 w 1038276"/>
              <a:gd name="connsiteY26" fmla="*/ 716052 h 1278027"/>
              <a:gd name="connsiteX27" fmla="*/ 95301 w 1038276"/>
              <a:gd name="connsiteY27" fmla="*/ 792252 h 1278027"/>
              <a:gd name="connsiteX28" fmla="*/ 161976 w 1038276"/>
              <a:gd name="connsiteY28" fmla="*/ 801777 h 1278027"/>
              <a:gd name="connsiteX29" fmla="*/ 238176 w 1038276"/>
              <a:gd name="connsiteY29" fmla="*/ 820827 h 1278027"/>
              <a:gd name="connsiteX30" fmla="*/ 314376 w 1038276"/>
              <a:gd name="connsiteY30" fmla="*/ 839877 h 1278027"/>
              <a:gd name="connsiteX31" fmla="*/ 323901 w 1038276"/>
              <a:gd name="connsiteY31" fmla="*/ 906552 h 1278027"/>
              <a:gd name="connsiteX32" fmla="*/ 342951 w 1038276"/>
              <a:gd name="connsiteY32" fmla="*/ 935127 h 1278027"/>
              <a:gd name="connsiteX33" fmla="*/ 314376 w 1038276"/>
              <a:gd name="connsiteY33" fmla="*/ 954177 h 1278027"/>
              <a:gd name="connsiteX34" fmla="*/ 304851 w 1038276"/>
              <a:gd name="connsiteY34" fmla="*/ 1011327 h 1278027"/>
              <a:gd name="connsiteX35" fmla="*/ 362001 w 1038276"/>
              <a:gd name="connsiteY35" fmla="*/ 1049427 h 1278027"/>
              <a:gd name="connsiteX36" fmla="*/ 409626 w 1038276"/>
              <a:gd name="connsiteY36" fmla="*/ 1106577 h 1278027"/>
              <a:gd name="connsiteX37" fmla="*/ 428676 w 1038276"/>
              <a:gd name="connsiteY37" fmla="*/ 1135152 h 1278027"/>
              <a:gd name="connsiteX38" fmla="*/ 466776 w 1038276"/>
              <a:gd name="connsiteY38" fmla="*/ 1154202 h 1278027"/>
              <a:gd name="connsiteX39" fmla="*/ 523926 w 1038276"/>
              <a:gd name="connsiteY39" fmla="*/ 1192302 h 1278027"/>
              <a:gd name="connsiteX40" fmla="*/ 552501 w 1038276"/>
              <a:gd name="connsiteY40" fmla="*/ 1211352 h 1278027"/>
              <a:gd name="connsiteX41" fmla="*/ 581076 w 1038276"/>
              <a:gd name="connsiteY41" fmla="*/ 1220877 h 1278027"/>
              <a:gd name="connsiteX42" fmla="*/ 676326 w 1038276"/>
              <a:gd name="connsiteY42" fmla="*/ 1249452 h 1278027"/>
              <a:gd name="connsiteX43" fmla="*/ 733476 w 1038276"/>
              <a:gd name="connsiteY43" fmla="*/ 1268502 h 1278027"/>
              <a:gd name="connsiteX44" fmla="*/ 771576 w 1038276"/>
              <a:gd name="connsiteY44" fmla="*/ 1278027 h 1278027"/>
              <a:gd name="connsiteX45" fmla="*/ 809676 w 1038276"/>
              <a:gd name="connsiteY45" fmla="*/ 1268502 h 1278027"/>
              <a:gd name="connsiteX46" fmla="*/ 771576 w 1038276"/>
              <a:gd name="connsiteY46" fmla="*/ 1220877 h 1278027"/>
              <a:gd name="connsiteX47" fmla="*/ 752526 w 1038276"/>
              <a:gd name="connsiteY47" fmla="*/ 1135152 h 1278027"/>
              <a:gd name="connsiteX48" fmla="*/ 723951 w 1038276"/>
              <a:gd name="connsiteY48" fmla="*/ 1106577 h 1278027"/>
              <a:gd name="connsiteX49" fmla="*/ 695376 w 1038276"/>
              <a:gd name="connsiteY49" fmla="*/ 1039902 h 1278027"/>
              <a:gd name="connsiteX50" fmla="*/ 685851 w 1038276"/>
              <a:gd name="connsiteY50" fmla="*/ 1011327 h 1278027"/>
              <a:gd name="connsiteX51" fmla="*/ 657276 w 1038276"/>
              <a:gd name="connsiteY51" fmla="*/ 992277 h 1278027"/>
              <a:gd name="connsiteX52" fmla="*/ 647751 w 1038276"/>
              <a:gd name="connsiteY52" fmla="*/ 925602 h 1278027"/>
              <a:gd name="connsiteX53" fmla="*/ 704901 w 1038276"/>
              <a:gd name="connsiteY53" fmla="*/ 916077 h 1278027"/>
              <a:gd name="connsiteX54" fmla="*/ 752526 w 1038276"/>
              <a:gd name="connsiteY54" fmla="*/ 877977 h 1278027"/>
              <a:gd name="connsiteX55" fmla="*/ 781101 w 1038276"/>
              <a:gd name="connsiteY55" fmla="*/ 858927 h 1278027"/>
              <a:gd name="connsiteX56" fmla="*/ 809676 w 1038276"/>
              <a:gd name="connsiteY56" fmla="*/ 830352 h 1278027"/>
              <a:gd name="connsiteX57" fmla="*/ 819201 w 1038276"/>
              <a:gd name="connsiteY57" fmla="*/ 782727 h 1278027"/>
              <a:gd name="connsiteX58" fmla="*/ 847776 w 1038276"/>
              <a:gd name="connsiteY58" fmla="*/ 763677 h 1278027"/>
              <a:gd name="connsiteX59" fmla="*/ 885876 w 1038276"/>
              <a:gd name="connsiteY59" fmla="*/ 820827 h 1278027"/>
              <a:gd name="connsiteX60" fmla="*/ 904926 w 1038276"/>
              <a:gd name="connsiteY60" fmla="*/ 849402 h 1278027"/>
              <a:gd name="connsiteX61" fmla="*/ 962076 w 1038276"/>
              <a:gd name="connsiteY61" fmla="*/ 877977 h 1278027"/>
              <a:gd name="connsiteX62" fmla="*/ 1038276 w 1038276"/>
              <a:gd name="connsiteY62" fmla="*/ 877977 h 12780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1038276" h="1278027">
                <a:moveTo>
                  <a:pt x="485826" y="182652"/>
                </a:moveTo>
                <a:cubicBezTo>
                  <a:pt x="469951" y="192177"/>
                  <a:pt x="456667" y="209908"/>
                  <a:pt x="438201" y="211227"/>
                </a:cubicBezTo>
                <a:cubicBezTo>
                  <a:pt x="379853" y="215395"/>
                  <a:pt x="361755" y="198363"/>
                  <a:pt x="323901" y="173127"/>
                </a:cubicBezTo>
                <a:cubicBezTo>
                  <a:pt x="293712" y="127844"/>
                  <a:pt x="301231" y="155412"/>
                  <a:pt x="323901" y="87402"/>
                </a:cubicBezTo>
                <a:lnTo>
                  <a:pt x="333426" y="58827"/>
                </a:lnTo>
                <a:cubicBezTo>
                  <a:pt x="330251" y="46127"/>
                  <a:pt x="333158" y="29984"/>
                  <a:pt x="323901" y="20727"/>
                </a:cubicBezTo>
                <a:cubicBezTo>
                  <a:pt x="314644" y="11470"/>
                  <a:pt x="298638" y="13769"/>
                  <a:pt x="285801" y="11202"/>
                </a:cubicBezTo>
                <a:cubicBezTo>
                  <a:pt x="266863" y="7414"/>
                  <a:pt x="247701" y="4852"/>
                  <a:pt x="228651" y="1677"/>
                </a:cubicBezTo>
                <a:cubicBezTo>
                  <a:pt x="193726" y="4852"/>
                  <a:pt x="152606" y="-8909"/>
                  <a:pt x="123876" y="11202"/>
                </a:cubicBezTo>
                <a:cubicBezTo>
                  <a:pt x="89348" y="35372"/>
                  <a:pt x="152016" y="86967"/>
                  <a:pt x="161976" y="96927"/>
                </a:cubicBezTo>
                <a:cubicBezTo>
                  <a:pt x="170741" y="131986"/>
                  <a:pt x="186751" y="176542"/>
                  <a:pt x="161976" y="211227"/>
                </a:cubicBezTo>
                <a:cubicBezTo>
                  <a:pt x="154367" y="221879"/>
                  <a:pt x="136576" y="204877"/>
                  <a:pt x="123876" y="201702"/>
                </a:cubicBezTo>
                <a:cubicBezTo>
                  <a:pt x="112764" y="185033"/>
                  <a:pt x="100064" y="158046"/>
                  <a:pt x="76251" y="154077"/>
                </a:cubicBezTo>
                <a:cubicBezTo>
                  <a:pt x="66347" y="152426"/>
                  <a:pt x="57201" y="160427"/>
                  <a:pt x="47676" y="163602"/>
                </a:cubicBezTo>
                <a:cubicBezTo>
                  <a:pt x="38576" y="190903"/>
                  <a:pt x="27242" y="209151"/>
                  <a:pt x="47676" y="239802"/>
                </a:cubicBezTo>
                <a:cubicBezTo>
                  <a:pt x="53245" y="248156"/>
                  <a:pt x="66726" y="246152"/>
                  <a:pt x="76251" y="249327"/>
                </a:cubicBezTo>
                <a:cubicBezTo>
                  <a:pt x="144293" y="294689"/>
                  <a:pt x="111189" y="281874"/>
                  <a:pt x="171501" y="296952"/>
                </a:cubicBezTo>
                <a:cubicBezTo>
                  <a:pt x="192422" y="328333"/>
                  <a:pt x="207350" y="336610"/>
                  <a:pt x="181026" y="382677"/>
                </a:cubicBezTo>
                <a:cubicBezTo>
                  <a:pt x="176045" y="391394"/>
                  <a:pt x="161976" y="389027"/>
                  <a:pt x="152451" y="392202"/>
                </a:cubicBezTo>
                <a:cubicBezTo>
                  <a:pt x="146101" y="401727"/>
                  <a:pt x="138521" y="410538"/>
                  <a:pt x="133401" y="420777"/>
                </a:cubicBezTo>
                <a:cubicBezTo>
                  <a:pt x="117444" y="452692"/>
                  <a:pt x="117369" y="507915"/>
                  <a:pt x="114351" y="535077"/>
                </a:cubicBezTo>
                <a:cubicBezTo>
                  <a:pt x="104826" y="528727"/>
                  <a:pt x="93871" y="524122"/>
                  <a:pt x="85776" y="516027"/>
                </a:cubicBezTo>
                <a:cubicBezTo>
                  <a:pt x="22276" y="452527"/>
                  <a:pt x="114351" y="519202"/>
                  <a:pt x="38151" y="468402"/>
                </a:cubicBezTo>
                <a:cubicBezTo>
                  <a:pt x="28626" y="474752"/>
                  <a:pt x="11089" y="476105"/>
                  <a:pt x="9576" y="487452"/>
                </a:cubicBezTo>
                <a:cubicBezTo>
                  <a:pt x="-6135" y="605282"/>
                  <a:pt x="-8122" y="593128"/>
                  <a:pt x="47676" y="630327"/>
                </a:cubicBezTo>
                <a:cubicBezTo>
                  <a:pt x="54026" y="639852"/>
                  <a:pt x="62077" y="648441"/>
                  <a:pt x="66726" y="658902"/>
                </a:cubicBezTo>
                <a:cubicBezTo>
                  <a:pt x="74881" y="677252"/>
                  <a:pt x="85776" y="716052"/>
                  <a:pt x="85776" y="716052"/>
                </a:cubicBezTo>
                <a:cubicBezTo>
                  <a:pt x="88951" y="741452"/>
                  <a:pt x="78295" y="773120"/>
                  <a:pt x="95301" y="792252"/>
                </a:cubicBezTo>
                <a:cubicBezTo>
                  <a:pt x="110216" y="809032"/>
                  <a:pt x="139831" y="798086"/>
                  <a:pt x="161976" y="801777"/>
                </a:cubicBezTo>
                <a:cubicBezTo>
                  <a:pt x="267299" y="819331"/>
                  <a:pt x="164565" y="802424"/>
                  <a:pt x="238176" y="820827"/>
                </a:cubicBezTo>
                <a:lnTo>
                  <a:pt x="314376" y="839877"/>
                </a:lnTo>
                <a:cubicBezTo>
                  <a:pt x="317551" y="862102"/>
                  <a:pt x="317450" y="885048"/>
                  <a:pt x="323901" y="906552"/>
                </a:cubicBezTo>
                <a:cubicBezTo>
                  <a:pt x="327190" y="917517"/>
                  <a:pt x="345196" y="923902"/>
                  <a:pt x="342951" y="935127"/>
                </a:cubicBezTo>
                <a:cubicBezTo>
                  <a:pt x="340706" y="946352"/>
                  <a:pt x="323901" y="947827"/>
                  <a:pt x="314376" y="954177"/>
                </a:cubicBezTo>
                <a:cubicBezTo>
                  <a:pt x="301747" y="973121"/>
                  <a:pt x="281190" y="987666"/>
                  <a:pt x="304851" y="1011327"/>
                </a:cubicBezTo>
                <a:cubicBezTo>
                  <a:pt x="321040" y="1027516"/>
                  <a:pt x="362001" y="1049427"/>
                  <a:pt x="362001" y="1049427"/>
                </a:cubicBezTo>
                <a:cubicBezTo>
                  <a:pt x="409299" y="1120373"/>
                  <a:pt x="348510" y="1033238"/>
                  <a:pt x="409626" y="1106577"/>
                </a:cubicBezTo>
                <a:cubicBezTo>
                  <a:pt x="416955" y="1115371"/>
                  <a:pt x="419882" y="1127823"/>
                  <a:pt x="428676" y="1135152"/>
                </a:cubicBezTo>
                <a:cubicBezTo>
                  <a:pt x="439584" y="1144242"/>
                  <a:pt x="454600" y="1146897"/>
                  <a:pt x="466776" y="1154202"/>
                </a:cubicBezTo>
                <a:cubicBezTo>
                  <a:pt x="486409" y="1165982"/>
                  <a:pt x="504876" y="1179602"/>
                  <a:pt x="523926" y="1192302"/>
                </a:cubicBezTo>
                <a:cubicBezTo>
                  <a:pt x="533451" y="1198652"/>
                  <a:pt x="541641" y="1207732"/>
                  <a:pt x="552501" y="1211352"/>
                </a:cubicBezTo>
                <a:lnTo>
                  <a:pt x="581076" y="1220877"/>
                </a:lnTo>
                <a:cubicBezTo>
                  <a:pt x="636353" y="1257728"/>
                  <a:pt x="582586" y="1227820"/>
                  <a:pt x="676326" y="1249452"/>
                </a:cubicBezTo>
                <a:cubicBezTo>
                  <a:pt x="695892" y="1253967"/>
                  <a:pt x="714426" y="1262152"/>
                  <a:pt x="733476" y="1268502"/>
                </a:cubicBezTo>
                <a:cubicBezTo>
                  <a:pt x="745895" y="1272642"/>
                  <a:pt x="758876" y="1274852"/>
                  <a:pt x="771576" y="1278027"/>
                </a:cubicBezTo>
                <a:cubicBezTo>
                  <a:pt x="784276" y="1274852"/>
                  <a:pt x="801821" y="1278975"/>
                  <a:pt x="809676" y="1268502"/>
                </a:cubicBezTo>
                <a:cubicBezTo>
                  <a:pt x="825012" y="1248054"/>
                  <a:pt x="776032" y="1223847"/>
                  <a:pt x="771576" y="1220877"/>
                </a:cubicBezTo>
                <a:cubicBezTo>
                  <a:pt x="770423" y="1213962"/>
                  <a:pt x="762947" y="1150784"/>
                  <a:pt x="752526" y="1135152"/>
                </a:cubicBezTo>
                <a:cubicBezTo>
                  <a:pt x="745054" y="1123944"/>
                  <a:pt x="733476" y="1116102"/>
                  <a:pt x="723951" y="1106577"/>
                </a:cubicBezTo>
                <a:cubicBezTo>
                  <a:pt x="701613" y="1039564"/>
                  <a:pt x="730686" y="1122292"/>
                  <a:pt x="695376" y="1039902"/>
                </a:cubicBezTo>
                <a:cubicBezTo>
                  <a:pt x="691421" y="1030674"/>
                  <a:pt x="692123" y="1019167"/>
                  <a:pt x="685851" y="1011327"/>
                </a:cubicBezTo>
                <a:cubicBezTo>
                  <a:pt x="678700" y="1002388"/>
                  <a:pt x="666801" y="998627"/>
                  <a:pt x="657276" y="992277"/>
                </a:cubicBezTo>
                <a:cubicBezTo>
                  <a:pt x="646927" y="976753"/>
                  <a:pt x="617196" y="947427"/>
                  <a:pt x="647751" y="925602"/>
                </a:cubicBezTo>
                <a:cubicBezTo>
                  <a:pt x="663466" y="914377"/>
                  <a:pt x="685851" y="919252"/>
                  <a:pt x="704901" y="916077"/>
                </a:cubicBezTo>
                <a:cubicBezTo>
                  <a:pt x="760531" y="897534"/>
                  <a:pt x="709442" y="921061"/>
                  <a:pt x="752526" y="877977"/>
                </a:cubicBezTo>
                <a:cubicBezTo>
                  <a:pt x="760621" y="869882"/>
                  <a:pt x="772307" y="866256"/>
                  <a:pt x="781101" y="858927"/>
                </a:cubicBezTo>
                <a:cubicBezTo>
                  <a:pt x="791449" y="850303"/>
                  <a:pt x="800151" y="839877"/>
                  <a:pt x="809676" y="830352"/>
                </a:cubicBezTo>
                <a:cubicBezTo>
                  <a:pt x="812851" y="814477"/>
                  <a:pt x="811169" y="796783"/>
                  <a:pt x="819201" y="782727"/>
                </a:cubicBezTo>
                <a:cubicBezTo>
                  <a:pt x="824881" y="772788"/>
                  <a:pt x="837837" y="757997"/>
                  <a:pt x="847776" y="763677"/>
                </a:cubicBezTo>
                <a:cubicBezTo>
                  <a:pt x="867655" y="775036"/>
                  <a:pt x="873176" y="801777"/>
                  <a:pt x="885876" y="820827"/>
                </a:cubicBezTo>
                <a:lnTo>
                  <a:pt x="904926" y="849402"/>
                </a:lnTo>
                <a:cubicBezTo>
                  <a:pt x="912280" y="860433"/>
                  <a:pt x="948580" y="876750"/>
                  <a:pt x="962076" y="877977"/>
                </a:cubicBezTo>
                <a:cubicBezTo>
                  <a:pt x="987372" y="880277"/>
                  <a:pt x="1012876" y="877977"/>
                  <a:pt x="1038276" y="877977"/>
                </a:cubicBez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9" name="フリーフォーム 8">
            <a:extLst>
              <a:ext uri="{FF2B5EF4-FFF2-40B4-BE49-F238E27FC236}">
                <a16:creationId xmlns:a16="http://schemas.microsoft.com/office/drawing/2014/main" id="{00000000-0008-0000-0900-000009000000}"/>
              </a:ext>
            </a:extLst>
          </xdr:cNvPr>
          <xdr:cNvSpPr/>
        </xdr:nvSpPr>
        <xdr:spPr>
          <a:xfrm>
            <a:off x="1363126" y="2392406"/>
            <a:ext cx="492888" cy="533130"/>
          </a:xfrm>
          <a:custGeom>
            <a:avLst/>
            <a:gdLst>
              <a:gd name="connsiteX0" fmla="*/ 98281 w 498331"/>
              <a:gd name="connsiteY0" fmla="*/ 2451 h 516801"/>
              <a:gd name="connsiteX1" fmla="*/ 145906 w 498331"/>
              <a:gd name="connsiteY1" fmla="*/ 11976 h 516801"/>
              <a:gd name="connsiteX2" fmla="*/ 174481 w 498331"/>
              <a:gd name="connsiteY2" fmla="*/ 21501 h 516801"/>
              <a:gd name="connsiteX3" fmla="*/ 193531 w 498331"/>
              <a:gd name="connsiteY3" fmla="*/ 88176 h 516801"/>
              <a:gd name="connsiteX4" fmla="*/ 222106 w 498331"/>
              <a:gd name="connsiteY4" fmla="*/ 78651 h 516801"/>
              <a:gd name="connsiteX5" fmla="*/ 231631 w 498331"/>
              <a:gd name="connsiteY5" fmla="*/ 50076 h 516801"/>
              <a:gd name="connsiteX6" fmla="*/ 307831 w 498331"/>
              <a:gd name="connsiteY6" fmla="*/ 59601 h 516801"/>
              <a:gd name="connsiteX7" fmla="*/ 345931 w 498331"/>
              <a:gd name="connsiteY7" fmla="*/ 116751 h 516801"/>
              <a:gd name="connsiteX8" fmla="*/ 364981 w 498331"/>
              <a:gd name="connsiteY8" fmla="*/ 145326 h 516801"/>
              <a:gd name="connsiteX9" fmla="*/ 384031 w 498331"/>
              <a:gd name="connsiteY9" fmla="*/ 202476 h 516801"/>
              <a:gd name="connsiteX10" fmla="*/ 345931 w 498331"/>
              <a:gd name="connsiteY10" fmla="*/ 259626 h 516801"/>
              <a:gd name="connsiteX11" fmla="*/ 336406 w 498331"/>
              <a:gd name="connsiteY11" fmla="*/ 288201 h 516801"/>
              <a:gd name="connsiteX12" fmla="*/ 374506 w 498331"/>
              <a:gd name="connsiteY12" fmla="*/ 354876 h 516801"/>
              <a:gd name="connsiteX13" fmla="*/ 393556 w 498331"/>
              <a:gd name="connsiteY13" fmla="*/ 392976 h 516801"/>
              <a:gd name="connsiteX14" fmla="*/ 422131 w 498331"/>
              <a:gd name="connsiteY14" fmla="*/ 421551 h 516801"/>
              <a:gd name="connsiteX15" fmla="*/ 441181 w 498331"/>
              <a:gd name="connsiteY15" fmla="*/ 450126 h 516801"/>
              <a:gd name="connsiteX16" fmla="*/ 498331 w 498331"/>
              <a:gd name="connsiteY16" fmla="*/ 507276 h 516801"/>
              <a:gd name="connsiteX17" fmla="*/ 469756 w 498331"/>
              <a:gd name="connsiteY17" fmla="*/ 516801 h 516801"/>
              <a:gd name="connsiteX18" fmla="*/ 403081 w 498331"/>
              <a:gd name="connsiteY18" fmla="*/ 488226 h 516801"/>
              <a:gd name="connsiteX19" fmla="*/ 374506 w 498331"/>
              <a:gd name="connsiteY19" fmla="*/ 459651 h 516801"/>
              <a:gd name="connsiteX20" fmla="*/ 317356 w 498331"/>
              <a:gd name="connsiteY20" fmla="*/ 431076 h 516801"/>
              <a:gd name="connsiteX21" fmla="*/ 288781 w 498331"/>
              <a:gd name="connsiteY21" fmla="*/ 440601 h 516801"/>
              <a:gd name="connsiteX22" fmla="*/ 260206 w 498331"/>
              <a:gd name="connsiteY22" fmla="*/ 516801 h 516801"/>
              <a:gd name="connsiteX23" fmla="*/ 203056 w 498331"/>
              <a:gd name="connsiteY23" fmla="*/ 507276 h 516801"/>
              <a:gd name="connsiteX24" fmla="*/ 155431 w 498331"/>
              <a:gd name="connsiteY24" fmla="*/ 459651 h 516801"/>
              <a:gd name="connsiteX25" fmla="*/ 126856 w 498331"/>
              <a:gd name="connsiteY25" fmla="*/ 450126 h 516801"/>
              <a:gd name="connsiteX26" fmla="*/ 126856 w 498331"/>
              <a:gd name="connsiteY26" fmla="*/ 335826 h 516801"/>
              <a:gd name="connsiteX27" fmla="*/ 145906 w 498331"/>
              <a:gd name="connsiteY27" fmla="*/ 307251 h 516801"/>
              <a:gd name="connsiteX28" fmla="*/ 164956 w 498331"/>
              <a:gd name="connsiteY28" fmla="*/ 240576 h 516801"/>
              <a:gd name="connsiteX29" fmla="*/ 155431 w 498331"/>
              <a:gd name="connsiteY29" fmla="*/ 202476 h 516801"/>
              <a:gd name="connsiteX30" fmla="*/ 41131 w 498331"/>
              <a:gd name="connsiteY30" fmla="*/ 183426 h 516801"/>
              <a:gd name="connsiteX31" fmla="*/ 3031 w 498331"/>
              <a:gd name="connsiteY31" fmla="*/ 145326 h 516801"/>
              <a:gd name="connsiteX32" fmla="*/ 41131 w 498331"/>
              <a:gd name="connsiteY32" fmla="*/ 116751 h 516801"/>
              <a:gd name="connsiteX33" fmla="*/ 50656 w 498331"/>
              <a:gd name="connsiteY33" fmla="*/ 88176 h 516801"/>
              <a:gd name="connsiteX34" fmla="*/ 69706 w 498331"/>
              <a:gd name="connsiteY34" fmla="*/ 59601 h 516801"/>
              <a:gd name="connsiteX35" fmla="*/ 98281 w 498331"/>
              <a:gd name="connsiteY35" fmla="*/ 2451 h 5168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98331" h="516801">
                <a:moveTo>
                  <a:pt x="98281" y="2451"/>
                </a:moveTo>
                <a:cubicBezTo>
                  <a:pt x="110981" y="-5486"/>
                  <a:pt x="130200" y="8049"/>
                  <a:pt x="145906" y="11976"/>
                </a:cubicBezTo>
                <a:cubicBezTo>
                  <a:pt x="155646" y="14411"/>
                  <a:pt x="167381" y="14401"/>
                  <a:pt x="174481" y="21501"/>
                </a:cubicBezTo>
                <a:cubicBezTo>
                  <a:pt x="179036" y="26056"/>
                  <a:pt x="193449" y="87846"/>
                  <a:pt x="193531" y="88176"/>
                </a:cubicBezTo>
                <a:cubicBezTo>
                  <a:pt x="203056" y="85001"/>
                  <a:pt x="215006" y="85751"/>
                  <a:pt x="222106" y="78651"/>
                </a:cubicBezTo>
                <a:cubicBezTo>
                  <a:pt x="229206" y="71551"/>
                  <a:pt x="221830" y="52254"/>
                  <a:pt x="231631" y="50076"/>
                </a:cubicBezTo>
                <a:cubicBezTo>
                  <a:pt x="256619" y="44523"/>
                  <a:pt x="282431" y="56426"/>
                  <a:pt x="307831" y="59601"/>
                </a:cubicBezTo>
                <a:cubicBezTo>
                  <a:pt x="358056" y="93084"/>
                  <a:pt x="321328" y="59344"/>
                  <a:pt x="345931" y="116751"/>
                </a:cubicBezTo>
                <a:cubicBezTo>
                  <a:pt x="350440" y="127273"/>
                  <a:pt x="360332" y="134865"/>
                  <a:pt x="364981" y="145326"/>
                </a:cubicBezTo>
                <a:cubicBezTo>
                  <a:pt x="373136" y="163676"/>
                  <a:pt x="384031" y="202476"/>
                  <a:pt x="384031" y="202476"/>
                </a:cubicBezTo>
                <a:cubicBezTo>
                  <a:pt x="361383" y="270420"/>
                  <a:pt x="393497" y="188277"/>
                  <a:pt x="345931" y="259626"/>
                </a:cubicBezTo>
                <a:cubicBezTo>
                  <a:pt x="340362" y="267980"/>
                  <a:pt x="339581" y="278676"/>
                  <a:pt x="336406" y="288201"/>
                </a:cubicBezTo>
                <a:cubicBezTo>
                  <a:pt x="354854" y="361994"/>
                  <a:pt x="330854" y="293763"/>
                  <a:pt x="374506" y="354876"/>
                </a:cubicBezTo>
                <a:cubicBezTo>
                  <a:pt x="382759" y="366430"/>
                  <a:pt x="385303" y="381422"/>
                  <a:pt x="393556" y="392976"/>
                </a:cubicBezTo>
                <a:cubicBezTo>
                  <a:pt x="401386" y="403937"/>
                  <a:pt x="413507" y="411203"/>
                  <a:pt x="422131" y="421551"/>
                </a:cubicBezTo>
                <a:cubicBezTo>
                  <a:pt x="429460" y="430345"/>
                  <a:pt x="433086" y="442031"/>
                  <a:pt x="441181" y="450126"/>
                </a:cubicBezTo>
                <a:cubicBezTo>
                  <a:pt x="512068" y="521013"/>
                  <a:pt x="453436" y="439933"/>
                  <a:pt x="498331" y="507276"/>
                </a:cubicBezTo>
                <a:cubicBezTo>
                  <a:pt x="488806" y="510451"/>
                  <a:pt x="479796" y="516801"/>
                  <a:pt x="469756" y="516801"/>
                </a:cubicBezTo>
                <a:cubicBezTo>
                  <a:pt x="444338" y="516801"/>
                  <a:pt x="421746" y="503780"/>
                  <a:pt x="403081" y="488226"/>
                </a:cubicBezTo>
                <a:cubicBezTo>
                  <a:pt x="392733" y="479602"/>
                  <a:pt x="384854" y="468275"/>
                  <a:pt x="374506" y="459651"/>
                </a:cubicBezTo>
                <a:cubicBezTo>
                  <a:pt x="349887" y="439135"/>
                  <a:pt x="345995" y="440622"/>
                  <a:pt x="317356" y="431076"/>
                </a:cubicBezTo>
                <a:cubicBezTo>
                  <a:pt x="307831" y="434251"/>
                  <a:pt x="295881" y="433501"/>
                  <a:pt x="288781" y="440601"/>
                </a:cubicBezTo>
                <a:cubicBezTo>
                  <a:pt x="272178" y="457204"/>
                  <a:pt x="265521" y="495540"/>
                  <a:pt x="260206" y="516801"/>
                </a:cubicBezTo>
                <a:cubicBezTo>
                  <a:pt x="241156" y="513626"/>
                  <a:pt x="221378" y="513383"/>
                  <a:pt x="203056" y="507276"/>
                </a:cubicBezTo>
                <a:cubicBezTo>
                  <a:pt x="154070" y="490947"/>
                  <a:pt x="191717" y="488680"/>
                  <a:pt x="155431" y="459651"/>
                </a:cubicBezTo>
                <a:cubicBezTo>
                  <a:pt x="147591" y="453379"/>
                  <a:pt x="136381" y="453301"/>
                  <a:pt x="126856" y="450126"/>
                </a:cubicBezTo>
                <a:cubicBezTo>
                  <a:pt x="110892" y="402233"/>
                  <a:pt x="108627" y="408743"/>
                  <a:pt x="126856" y="335826"/>
                </a:cubicBezTo>
                <a:cubicBezTo>
                  <a:pt x="129632" y="324720"/>
                  <a:pt x="140786" y="317490"/>
                  <a:pt x="145906" y="307251"/>
                </a:cubicBezTo>
                <a:cubicBezTo>
                  <a:pt x="152738" y="293586"/>
                  <a:pt x="161904" y="252783"/>
                  <a:pt x="164956" y="240576"/>
                </a:cubicBezTo>
                <a:cubicBezTo>
                  <a:pt x="161781" y="227876"/>
                  <a:pt x="160588" y="214508"/>
                  <a:pt x="155431" y="202476"/>
                </a:cubicBezTo>
                <a:cubicBezTo>
                  <a:pt x="131267" y="146093"/>
                  <a:pt x="112692" y="176270"/>
                  <a:pt x="41131" y="183426"/>
                </a:cubicBezTo>
                <a:cubicBezTo>
                  <a:pt x="30245" y="179797"/>
                  <a:pt x="-11483" y="174355"/>
                  <a:pt x="3031" y="145326"/>
                </a:cubicBezTo>
                <a:cubicBezTo>
                  <a:pt x="10131" y="131127"/>
                  <a:pt x="28431" y="126276"/>
                  <a:pt x="41131" y="116751"/>
                </a:cubicBezTo>
                <a:cubicBezTo>
                  <a:pt x="44306" y="107226"/>
                  <a:pt x="46166" y="97156"/>
                  <a:pt x="50656" y="88176"/>
                </a:cubicBezTo>
                <a:cubicBezTo>
                  <a:pt x="55776" y="77937"/>
                  <a:pt x="65197" y="70123"/>
                  <a:pt x="69706" y="59601"/>
                </a:cubicBezTo>
                <a:cubicBezTo>
                  <a:pt x="74863" y="47569"/>
                  <a:pt x="85581" y="10388"/>
                  <a:pt x="98281" y="2451"/>
                </a:cubicBezTo>
                <a:close/>
              </a:path>
            </a:pathLst>
          </a:custGeom>
          <a:noFill/>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10" name="フリーフォーム 9">
            <a:extLst>
              <a:ext uri="{FF2B5EF4-FFF2-40B4-BE49-F238E27FC236}">
                <a16:creationId xmlns:a16="http://schemas.microsoft.com/office/drawing/2014/main" id="{00000000-0008-0000-0900-00000A000000}"/>
              </a:ext>
            </a:extLst>
          </xdr:cNvPr>
          <xdr:cNvSpPr/>
        </xdr:nvSpPr>
        <xdr:spPr>
          <a:xfrm>
            <a:off x="684821" y="1693505"/>
            <a:ext cx="1818213" cy="1777233"/>
          </a:xfrm>
          <a:custGeom>
            <a:avLst/>
            <a:gdLst>
              <a:gd name="connsiteX0" fmla="*/ 781349 w 1829099"/>
              <a:gd name="connsiteY0" fmla="*/ 127131 h 1722805"/>
              <a:gd name="connsiteX1" fmla="*/ 800399 w 1829099"/>
              <a:gd name="connsiteY1" fmla="*/ 103319 h 1722805"/>
              <a:gd name="connsiteX2" fmla="*/ 795636 w 1829099"/>
              <a:gd name="connsiteY2" fmla="*/ 79506 h 1722805"/>
              <a:gd name="connsiteX3" fmla="*/ 790874 w 1829099"/>
              <a:gd name="connsiteY3" fmla="*/ 65219 h 1722805"/>
              <a:gd name="connsiteX4" fmla="*/ 757536 w 1829099"/>
              <a:gd name="connsiteY4" fmla="*/ 50931 h 1722805"/>
              <a:gd name="connsiteX5" fmla="*/ 748011 w 1829099"/>
              <a:gd name="connsiteY5" fmla="*/ 65219 h 1722805"/>
              <a:gd name="connsiteX6" fmla="*/ 743249 w 1829099"/>
              <a:gd name="connsiteY6" fmla="*/ 84269 h 1722805"/>
              <a:gd name="connsiteX7" fmla="*/ 709911 w 1829099"/>
              <a:gd name="connsiteY7" fmla="*/ 79506 h 1722805"/>
              <a:gd name="connsiteX8" fmla="*/ 638474 w 1829099"/>
              <a:gd name="connsiteY8" fmla="*/ 69981 h 1722805"/>
              <a:gd name="connsiteX9" fmla="*/ 586086 w 1829099"/>
              <a:gd name="connsiteY9" fmla="*/ 65219 h 1722805"/>
              <a:gd name="connsiteX10" fmla="*/ 581324 w 1829099"/>
              <a:gd name="connsiteY10" fmla="*/ 50931 h 1722805"/>
              <a:gd name="connsiteX11" fmla="*/ 576561 w 1829099"/>
              <a:gd name="connsiteY11" fmla="*/ 3306 h 1722805"/>
              <a:gd name="connsiteX12" fmla="*/ 538461 w 1829099"/>
              <a:gd name="connsiteY12" fmla="*/ 8069 h 1722805"/>
              <a:gd name="connsiteX13" fmla="*/ 533699 w 1829099"/>
              <a:gd name="connsiteY13" fmla="*/ 22356 h 1722805"/>
              <a:gd name="connsiteX14" fmla="*/ 528936 w 1829099"/>
              <a:gd name="connsiteY14" fmla="*/ 41406 h 1722805"/>
              <a:gd name="connsiteX15" fmla="*/ 495599 w 1829099"/>
              <a:gd name="connsiteY15" fmla="*/ 55694 h 1722805"/>
              <a:gd name="connsiteX16" fmla="*/ 447974 w 1829099"/>
              <a:gd name="connsiteY16" fmla="*/ 50931 h 1722805"/>
              <a:gd name="connsiteX17" fmla="*/ 433686 w 1829099"/>
              <a:gd name="connsiteY17" fmla="*/ 46169 h 1722805"/>
              <a:gd name="connsiteX18" fmla="*/ 409874 w 1829099"/>
              <a:gd name="connsiteY18" fmla="*/ 27119 h 1722805"/>
              <a:gd name="connsiteX19" fmla="*/ 390824 w 1829099"/>
              <a:gd name="connsiteY19" fmla="*/ 31881 h 1722805"/>
              <a:gd name="connsiteX20" fmla="*/ 371774 w 1829099"/>
              <a:gd name="connsiteY20" fmla="*/ 60456 h 1722805"/>
              <a:gd name="connsiteX21" fmla="*/ 362249 w 1829099"/>
              <a:gd name="connsiteY21" fmla="*/ 46169 h 1722805"/>
              <a:gd name="connsiteX22" fmla="*/ 309861 w 1829099"/>
              <a:gd name="connsiteY22" fmla="*/ 36644 h 1722805"/>
              <a:gd name="connsiteX23" fmla="*/ 305099 w 1829099"/>
              <a:gd name="connsiteY23" fmla="*/ 65219 h 1722805"/>
              <a:gd name="connsiteX24" fmla="*/ 286049 w 1829099"/>
              <a:gd name="connsiteY24" fmla="*/ 74744 h 1722805"/>
              <a:gd name="connsiteX25" fmla="*/ 266999 w 1829099"/>
              <a:gd name="connsiteY25" fmla="*/ 79506 h 1722805"/>
              <a:gd name="connsiteX26" fmla="*/ 176511 w 1829099"/>
              <a:gd name="connsiteY26" fmla="*/ 89031 h 1722805"/>
              <a:gd name="connsiteX27" fmla="*/ 162224 w 1829099"/>
              <a:gd name="connsiteY27" fmla="*/ 98556 h 1722805"/>
              <a:gd name="connsiteX28" fmla="*/ 157461 w 1829099"/>
              <a:gd name="connsiteY28" fmla="*/ 146181 h 1722805"/>
              <a:gd name="connsiteX29" fmla="*/ 166986 w 1829099"/>
              <a:gd name="connsiteY29" fmla="*/ 160469 h 1722805"/>
              <a:gd name="connsiteX30" fmla="*/ 171749 w 1829099"/>
              <a:gd name="connsiteY30" fmla="*/ 198569 h 1722805"/>
              <a:gd name="connsiteX31" fmla="*/ 176511 w 1829099"/>
              <a:gd name="connsiteY31" fmla="*/ 212856 h 1722805"/>
              <a:gd name="connsiteX32" fmla="*/ 166986 w 1829099"/>
              <a:gd name="connsiteY32" fmla="*/ 227144 h 1722805"/>
              <a:gd name="connsiteX33" fmla="*/ 128886 w 1829099"/>
              <a:gd name="connsiteY33" fmla="*/ 231906 h 1722805"/>
              <a:gd name="connsiteX34" fmla="*/ 114599 w 1829099"/>
              <a:gd name="connsiteY34" fmla="*/ 303344 h 1722805"/>
              <a:gd name="connsiteX35" fmla="*/ 128886 w 1829099"/>
              <a:gd name="connsiteY35" fmla="*/ 308106 h 1722805"/>
              <a:gd name="connsiteX36" fmla="*/ 147936 w 1829099"/>
              <a:gd name="connsiteY36" fmla="*/ 331919 h 1722805"/>
              <a:gd name="connsiteX37" fmla="*/ 128886 w 1829099"/>
              <a:gd name="connsiteY37" fmla="*/ 341444 h 1722805"/>
              <a:gd name="connsiteX38" fmla="*/ 81261 w 1829099"/>
              <a:gd name="connsiteY38" fmla="*/ 341444 h 1722805"/>
              <a:gd name="connsiteX39" fmla="*/ 71736 w 1829099"/>
              <a:gd name="connsiteY39" fmla="*/ 370019 h 1722805"/>
              <a:gd name="connsiteX40" fmla="*/ 76499 w 1829099"/>
              <a:gd name="connsiteY40" fmla="*/ 398594 h 1722805"/>
              <a:gd name="connsiteX41" fmla="*/ 86024 w 1829099"/>
              <a:gd name="connsiteY41" fmla="*/ 427169 h 1722805"/>
              <a:gd name="connsiteX42" fmla="*/ 81261 w 1829099"/>
              <a:gd name="connsiteY42" fmla="*/ 441456 h 1722805"/>
              <a:gd name="connsiteX43" fmla="*/ 14586 w 1829099"/>
              <a:gd name="connsiteY43" fmla="*/ 427169 h 1722805"/>
              <a:gd name="connsiteX44" fmla="*/ 299 w 1829099"/>
              <a:gd name="connsiteY44" fmla="*/ 436694 h 1722805"/>
              <a:gd name="connsiteX45" fmla="*/ 24111 w 1829099"/>
              <a:gd name="connsiteY45" fmla="*/ 479556 h 1722805"/>
              <a:gd name="connsiteX46" fmla="*/ 90786 w 1829099"/>
              <a:gd name="connsiteY46" fmla="*/ 489081 h 1722805"/>
              <a:gd name="connsiteX47" fmla="*/ 114599 w 1829099"/>
              <a:gd name="connsiteY47" fmla="*/ 484319 h 1722805"/>
              <a:gd name="connsiteX48" fmla="*/ 128886 w 1829099"/>
              <a:gd name="connsiteY48" fmla="*/ 474794 h 1722805"/>
              <a:gd name="connsiteX49" fmla="*/ 133649 w 1829099"/>
              <a:gd name="connsiteY49" fmla="*/ 460506 h 1722805"/>
              <a:gd name="connsiteX50" fmla="*/ 138411 w 1829099"/>
              <a:gd name="connsiteY50" fmla="*/ 441456 h 1722805"/>
              <a:gd name="connsiteX51" fmla="*/ 152699 w 1829099"/>
              <a:gd name="connsiteY51" fmla="*/ 436694 h 1722805"/>
              <a:gd name="connsiteX52" fmla="*/ 190799 w 1829099"/>
              <a:gd name="connsiteY52" fmla="*/ 427169 h 1722805"/>
              <a:gd name="connsiteX53" fmla="*/ 195561 w 1829099"/>
              <a:gd name="connsiteY53" fmla="*/ 398594 h 1722805"/>
              <a:gd name="connsiteX54" fmla="*/ 200324 w 1829099"/>
              <a:gd name="connsiteY54" fmla="*/ 384306 h 1722805"/>
              <a:gd name="connsiteX55" fmla="*/ 228899 w 1829099"/>
              <a:gd name="connsiteY55" fmla="*/ 355731 h 1722805"/>
              <a:gd name="connsiteX56" fmla="*/ 243186 w 1829099"/>
              <a:gd name="connsiteY56" fmla="*/ 350969 h 1722805"/>
              <a:gd name="connsiteX57" fmla="*/ 266999 w 1829099"/>
              <a:gd name="connsiteY57" fmla="*/ 312869 h 1722805"/>
              <a:gd name="connsiteX58" fmla="*/ 271761 w 1829099"/>
              <a:gd name="connsiteY58" fmla="*/ 298581 h 1722805"/>
              <a:gd name="connsiteX59" fmla="*/ 266999 w 1829099"/>
              <a:gd name="connsiteY59" fmla="*/ 255719 h 1722805"/>
              <a:gd name="connsiteX60" fmla="*/ 262236 w 1829099"/>
              <a:gd name="connsiteY60" fmla="*/ 227144 h 1722805"/>
              <a:gd name="connsiteX61" fmla="*/ 309861 w 1829099"/>
              <a:gd name="connsiteY61" fmla="*/ 212856 h 1722805"/>
              <a:gd name="connsiteX62" fmla="*/ 324149 w 1829099"/>
              <a:gd name="connsiteY62" fmla="*/ 203331 h 1722805"/>
              <a:gd name="connsiteX63" fmla="*/ 333674 w 1829099"/>
              <a:gd name="connsiteY63" fmla="*/ 189044 h 1722805"/>
              <a:gd name="connsiteX64" fmla="*/ 319386 w 1829099"/>
              <a:gd name="connsiteY64" fmla="*/ 160469 h 1722805"/>
              <a:gd name="connsiteX65" fmla="*/ 314624 w 1829099"/>
              <a:gd name="connsiteY65" fmla="*/ 146181 h 1722805"/>
              <a:gd name="connsiteX66" fmla="*/ 376536 w 1829099"/>
              <a:gd name="connsiteY66" fmla="*/ 122369 h 1722805"/>
              <a:gd name="connsiteX67" fmla="*/ 390824 w 1829099"/>
              <a:gd name="connsiteY67" fmla="*/ 84269 h 1722805"/>
              <a:gd name="connsiteX68" fmla="*/ 428924 w 1829099"/>
              <a:gd name="connsiteY68" fmla="*/ 89031 h 1722805"/>
              <a:gd name="connsiteX69" fmla="*/ 424161 w 1829099"/>
              <a:gd name="connsiteY69" fmla="*/ 112844 h 1722805"/>
              <a:gd name="connsiteX70" fmla="*/ 409874 w 1829099"/>
              <a:gd name="connsiteY70" fmla="*/ 127131 h 1722805"/>
              <a:gd name="connsiteX71" fmla="*/ 400349 w 1829099"/>
              <a:gd name="connsiteY71" fmla="*/ 141419 h 1722805"/>
              <a:gd name="connsiteX72" fmla="*/ 405111 w 1829099"/>
              <a:gd name="connsiteY72" fmla="*/ 169994 h 1722805"/>
              <a:gd name="connsiteX73" fmla="*/ 419399 w 1829099"/>
              <a:gd name="connsiteY73" fmla="*/ 179519 h 1722805"/>
              <a:gd name="connsiteX74" fmla="*/ 490836 w 1829099"/>
              <a:gd name="connsiteY74" fmla="*/ 184281 h 1722805"/>
              <a:gd name="connsiteX75" fmla="*/ 467024 w 1829099"/>
              <a:gd name="connsiteY75" fmla="*/ 203331 h 1722805"/>
              <a:gd name="connsiteX76" fmla="*/ 438449 w 1829099"/>
              <a:gd name="connsiteY76" fmla="*/ 222381 h 1722805"/>
              <a:gd name="connsiteX77" fmla="*/ 433686 w 1829099"/>
              <a:gd name="connsiteY77" fmla="*/ 236669 h 1722805"/>
              <a:gd name="connsiteX78" fmla="*/ 414636 w 1829099"/>
              <a:gd name="connsiteY78" fmla="*/ 279531 h 1722805"/>
              <a:gd name="connsiteX79" fmla="*/ 400349 w 1829099"/>
              <a:gd name="connsiteY79" fmla="*/ 284294 h 1722805"/>
              <a:gd name="connsiteX80" fmla="*/ 386061 w 1829099"/>
              <a:gd name="connsiteY80" fmla="*/ 298581 h 1722805"/>
              <a:gd name="connsiteX81" fmla="*/ 376536 w 1829099"/>
              <a:gd name="connsiteY81" fmla="*/ 346206 h 1722805"/>
              <a:gd name="connsiteX82" fmla="*/ 381299 w 1829099"/>
              <a:gd name="connsiteY82" fmla="*/ 374781 h 1722805"/>
              <a:gd name="connsiteX83" fmla="*/ 447974 w 1829099"/>
              <a:gd name="connsiteY83" fmla="*/ 370019 h 1722805"/>
              <a:gd name="connsiteX84" fmla="*/ 476549 w 1829099"/>
              <a:gd name="connsiteY84" fmla="*/ 374781 h 1722805"/>
              <a:gd name="connsiteX85" fmla="*/ 500361 w 1829099"/>
              <a:gd name="connsiteY85" fmla="*/ 403356 h 1722805"/>
              <a:gd name="connsiteX86" fmla="*/ 509886 w 1829099"/>
              <a:gd name="connsiteY86" fmla="*/ 417644 h 1722805"/>
              <a:gd name="connsiteX87" fmla="*/ 524174 w 1829099"/>
              <a:gd name="connsiteY87" fmla="*/ 422406 h 1722805"/>
              <a:gd name="connsiteX88" fmla="*/ 528936 w 1829099"/>
              <a:gd name="connsiteY88" fmla="*/ 408119 h 1722805"/>
              <a:gd name="connsiteX89" fmla="*/ 557511 w 1829099"/>
              <a:gd name="connsiteY89" fmla="*/ 427169 h 1722805"/>
              <a:gd name="connsiteX90" fmla="*/ 562274 w 1829099"/>
              <a:gd name="connsiteY90" fmla="*/ 441456 h 1722805"/>
              <a:gd name="connsiteX91" fmla="*/ 557511 w 1829099"/>
              <a:gd name="connsiteY91" fmla="*/ 455744 h 1722805"/>
              <a:gd name="connsiteX92" fmla="*/ 528936 w 1829099"/>
              <a:gd name="connsiteY92" fmla="*/ 470031 h 1722805"/>
              <a:gd name="connsiteX93" fmla="*/ 557511 w 1829099"/>
              <a:gd name="connsiteY93" fmla="*/ 479556 h 1722805"/>
              <a:gd name="connsiteX94" fmla="*/ 571799 w 1829099"/>
              <a:gd name="connsiteY94" fmla="*/ 484319 h 1722805"/>
              <a:gd name="connsiteX95" fmla="*/ 600374 w 1829099"/>
              <a:gd name="connsiteY95" fmla="*/ 527181 h 1722805"/>
              <a:gd name="connsiteX96" fmla="*/ 605136 w 1829099"/>
              <a:gd name="connsiteY96" fmla="*/ 541469 h 1722805"/>
              <a:gd name="connsiteX97" fmla="*/ 600374 w 1829099"/>
              <a:gd name="connsiteY97" fmla="*/ 560519 h 1722805"/>
              <a:gd name="connsiteX98" fmla="*/ 571799 w 1829099"/>
              <a:gd name="connsiteY98" fmla="*/ 570044 h 1722805"/>
              <a:gd name="connsiteX99" fmla="*/ 557511 w 1829099"/>
              <a:gd name="connsiteY99" fmla="*/ 584331 h 1722805"/>
              <a:gd name="connsiteX100" fmla="*/ 638474 w 1829099"/>
              <a:gd name="connsiteY100" fmla="*/ 593856 h 1722805"/>
              <a:gd name="connsiteX101" fmla="*/ 643236 w 1829099"/>
              <a:gd name="connsiteY101" fmla="*/ 579569 h 1722805"/>
              <a:gd name="connsiteX102" fmla="*/ 647999 w 1829099"/>
              <a:gd name="connsiteY102" fmla="*/ 512894 h 1722805"/>
              <a:gd name="connsiteX103" fmla="*/ 662286 w 1829099"/>
              <a:gd name="connsiteY103" fmla="*/ 508131 h 1722805"/>
              <a:gd name="connsiteX104" fmla="*/ 700386 w 1829099"/>
              <a:gd name="connsiteY104" fmla="*/ 512894 h 1722805"/>
              <a:gd name="connsiteX105" fmla="*/ 705149 w 1829099"/>
              <a:gd name="connsiteY105" fmla="*/ 546231 h 1722805"/>
              <a:gd name="connsiteX106" fmla="*/ 757536 w 1829099"/>
              <a:gd name="connsiteY106" fmla="*/ 555756 h 1722805"/>
              <a:gd name="connsiteX107" fmla="*/ 752774 w 1829099"/>
              <a:gd name="connsiteY107" fmla="*/ 570044 h 1722805"/>
              <a:gd name="connsiteX108" fmla="*/ 733724 w 1829099"/>
              <a:gd name="connsiteY108" fmla="*/ 574806 h 1722805"/>
              <a:gd name="connsiteX109" fmla="*/ 705149 w 1829099"/>
              <a:gd name="connsiteY109" fmla="*/ 589094 h 1722805"/>
              <a:gd name="connsiteX110" fmla="*/ 695624 w 1829099"/>
              <a:gd name="connsiteY110" fmla="*/ 627194 h 1722805"/>
              <a:gd name="connsiteX111" fmla="*/ 686099 w 1829099"/>
              <a:gd name="connsiteY111" fmla="*/ 641481 h 1722805"/>
              <a:gd name="connsiteX112" fmla="*/ 705149 w 1829099"/>
              <a:gd name="connsiteY112" fmla="*/ 670056 h 1722805"/>
              <a:gd name="connsiteX113" fmla="*/ 714674 w 1829099"/>
              <a:gd name="connsiteY113" fmla="*/ 684344 h 1722805"/>
              <a:gd name="connsiteX114" fmla="*/ 719436 w 1829099"/>
              <a:gd name="connsiteY114" fmla="*/ 698631 h 1722805"/>
              <a:gd name="connsiteX115" fmla="*/ 714674 w 1829099"/>
              <a:gd name="connsiteY115" fmla="*/ 722444 h 1722805"/>
              <a:gd name="connsiteX116" fmla="*/ 686099 w 1829099"/>
              <a:gd name="connsiteY116" fmla="*/ 736731 h 1722805"/>
              <a:gd name="connsiteX117" fmla="*/ 667049 w 1829099"/>
              <a:gd name="connsiteY117" fmla="*/ 712919 h 1722805"/>
              <a:gd name="connsiteX118" fmla="*/ 652761 w 1829099"/>
              <a:gd name="connsiteY118" fmla="*/ 703394 h 1722805"/>
              <a:gd name="connsiteX119" fmla="*/ 647999 w 1829099"/>
              <a:gd name="connsiteY119" fmla="*/ 679581 h 1722805"/>
              <a:gd name="connsiteX120" fmla="*/ 619424 w 1829099"/>
              <a:gd name="connsiteY120" fmla="*/ 660531 h 1722805"/>
              <a:gd name="connsiteX121" fmla="*/ 581324 w 1829099"/>
              <a:gd name="connsiteY121" fmla="*/ 665294 h 1722805"/>
              <a:gd name="connsiteX122" fmla="*/ 567036 w 1829099"/>
              <a:gd name="connsiteY122" fmla="*/ 727206 h 1722805"/>
              <a:gd name="connsiteX123" fmla="*/ 562274 w 1829099"/>
              <a:gd name="connsiteY123" fmla="*/ 741494 h 1722805"/>
              <a:gd name="connsiteX124" fmla="*/ 533699 w 1829099"/>
              <a:gd name="connsiteY124" fmla="*/ 760544 h 1722805"/>
              <a:gd name="connsiteX125" fmla="*/ 528936 w 1829099"/>
              <a:gd name="connsiteY125" fmla="*/ 774831 h 1722805"/>
              <a:gd name="connsiteX126" fmla="*/ 543224 w 1829099"/>
              <a:gd name="connsiteY126" fmla="*/ 803406 h 1722805"/>
              <a:gd name="connsiteX127" fmla="*/ 547986 w 1829099"/>
              <a:gd name="connsiteY127" fmla="*/ 817694 h 1722805"/>
              <a:gd name="connsiteX128" fmla="*/ 547986 w 1829099"/>
              <a:gd name="connsiteY128" fmla="*/ 855794 h 1722805"/>
              <a:gd name="connsiteX129" fmla="*/ 519411 w 1829099"/>
              <a:gd name="connsiteY129" fmla="*/ 874844 h 1722805"/>
              <a:gd name="connsiteX130" fmla="*/ 514649 w 1829099"/>
              <a:gd name="connsiteY130" fmla="*/ 889131 h 1722805"/>
              <a:gd name="connsiteX131" fmla="*/ 528936 w 1829099"/>
              <a:gd name="connsiteY131" fmla="*/ 979619 h 1722805"/>
              <a:gd name="connsiteX132" fmla="*/ 543224 w 1829099"/>
              <a:gd name="connsiteY132" fmla="*/ 993906 h 1722805"/>
              <a:gd name="connsiteX133" fmla="*/ 552749 w 1829099"/>
              <a:gd name="connsiteY133" fmla="*/ 1008194 h 1722805"/>
              <a:gd name="connsiteX134" fmla="*/ 557511 w 1829099"/>
              <a:gd name="connsiteY134" fmla="*/ 1027244 h 1722805"/>
              <a:gd name="connsiteX135" fmla="*/ 571799 w 1829099"/>
              <a:gd name="connsiteY135" fmla="*/ 1070106 h 1722805"/>
              <a:gd name="connsiteX136" fmla="*/ 586086 w 1829099"/>
              <a:gd name="connsiteY136" fmla="*/ 1084394 h 1722805"/>
              <a:gd name="connsiteX137" fmla="*/ 605136 w 1829099"/>
              <a:gd name="connsiteY137" fmla="*/ 1112969 h 1722805"/>
              <a:gd name="connsiteX138" fmla="*/ 614661 w 1829099"/>
              <a:gd name="connsiteY138" fmla="*/ 1127256 h 1722805"/>
              <a:gd name="connsiteX139" fmla="*/ 624186 w 1829099"/>
              <a:gd name="connsiteY139" fmla="*/ 1155831 h 1722805"/>
              <a:gd name="connsiteX140" fmla="*/ 638474 w 1829099"/>
              <a:gd name="connsiteY140" fmla="*/ 1189169 h 1722805"/>
              <a:gd name="connsiteX141" fmla="*/ 647999 w 1829099"/>
              <a:gd name="connsiteY141" fmla="*/ 1203456 h 1722805"/>
              <a:gd name="connsiteX142" fmla="*/ 662286 w 1829099"/>
              <a:gd name="connsiteY142" fmla="*/ 1208219 h 1722805"/>
              <a:gd name="connsiteX143" fmla="*/ 671811 w 1829099"/>
              <a:gd name="connsiteY143" fmla="*/ 1222506 h 1722805"/>
              <a:gd name="connsiteX144" fmla="*/ 690861 w 1829099"/>
              <a:gd name="connsiteY144" fmla="*/ 1227269 h 1722805"/>
              <a:gd name="connsiteX145" fmla="*/ 705149 w 1829099"/>
              <a:gd name="connsiteY145" fmla="*/ 1236794 h 1722805"/>
              <a:gd name="connsiteX146" fmla="*/ 719436 w 1829099"/>
              <a:gd name="connsiteY146" fmla="*/ 1232031 h 1722805"/>
              <a:gd name="connsiteX147" fmla="*/ 738486 w 1829099"/>
              <a:gd name="connsiteY147" fmla="*/ 1212981 h 1722805"/>
              <a:gd name="connsiteX148" fmla="*/ 767061 w 1829099"/>
              <a:gd name="connsiteY148" fmla="*/ 1227269 h 1722805"/>
              <a:gd name="connsiteX149" fmla="*/ 771824 w 1829099"/>
              <a:gd name="connsiteY149" fmla="*/ 1241556 h 1722805"/>
              <a:gd name="connsiteX150" fmla="*/ 767061 w 1829099"/>
              <a:gd name="connsiteY150" fmla="*/ 1284419 h 1722805"/>
              <a:gd name="connsiteX151" fmla="*/ 781349 w 1829099"/>
              <a:gd name="connsiteY151" fmla="*/ 1289181 h 1722805"/>
              <a:gd name="connsiteX152" fmla="*/ 800399 w 1829099"/>
              <a:gd name="connsiteY152" fmla="*/ 1293944 h 1722805"/>
              <a:gd name="connsiteX153" fmla="*/ 814686 w 1829099"/>
              <a:gd name="connsiteY153" fmla="*/ 1322519 h 1722805"/>
              <a:gd name="connsiteX154" fmla="*/ 819449 w 1829099"/>
              <a:gd name="connsiteY154" fmla="*/ 1336806 h 1722805"/>
              <a:gd name="connsiteX155" fmla="*/ 843261 w 1829099"/>
              <a:gd name="connsiteY155" fmla="*/ 1365381 h 1722805"/>
              <a:gd name="connsiteX156" fmla="*/ 848024 w 1829099"/>
              <a:gd name="connsiteY156" fmla="*/ 1384431 h 1722805"/>
              <a:gd name="connsiteX157" fmla="*/ 852786 w 1829099"/>
              <a:gd name="connsiteY157" fmla="*/ 1408244 h 1722805"/>
              <a:gd name="connsiteX158" fmla="*/ 857549 w 1829099"/>
              <a:gd name="connsiteY158" fmla="*/ 1422531 h 1722805"/>
              <a:gd name="connsiteX159" fmla="*/ 871836 w 1829099"/>
              <a:gd name="connsiteY159" fmla="*/ 1432056 h 1722805"/>
              <a:gd name="connsiteX160" fmla="*/ 890886 w 1829099"/>
              <a:gd name="connsiteY160" fmla="*/ 1403481 h 1722805"/>
              <a:gd name="connsiteX161" fmla="*/ 895649 w 1829099"/>
              <a:gd name="connsiteY161" fmla="*/ 1389194 h 1722805"/>
              <a:gd name="connsiteX162" fmla="*/ 909936 w 1829099"/>
              <a:gd name="connsiteY162" fmla="*/ 1384431 h 1722805"/>
              <a:gd name="connsiteX163" fmla="*/ 948036 w 1829099"/>
              <a:gd name="connsiteY163" fmla="*/ 1398719 h 1722805"/>
              <a:gd name="connsiteX164" fmla="*/ 943274 w 1829099"/>
              <a:gd name="connsiteY164" fmla="*/ 1427294 h 1722805"/>
              <a:gd name="connsiteX165" fmla="*/ 938511 w 1829099"/>
              <a:gd name="connsiteY165" fmla="*/ 1441581 h 1722805"/>
              <a:gd name="connsiteX166" fmla="*/ 905174 w 1829099"/>
              <a:gd name="connsiteY166" fmla="*/ 1451106 h 1722805"/>
              <a:gd name="connsiteX167" fmla="*/ 900411 w 1829099"/>
              <a:gd name="connsiteY167" fmla="*/ 1465394 h 1722805"/>
              <a:gd name="connsiteX168" fmla="*/ 886124 w 1829099"/>
              <a:gd name="connsiteY168" fmla="*/ 1474919 h 1722805"/>
              <a:gd name="connsiteX169" fmla="*/ 828974 w 1829099"/>
              <a:gd name="connsiteY169" fmla="*/ 1484444 h 1722805"/>
              <a:gd name="connsiteX170" fmla="*/ 819449 w 1829099"/>
              <a:gd name="connsiteY170" fmla="*/ 1555881 h 1722805"/>
              <a:gd name="connsiteX171" fmla="*/ 809924 w 1829099"/>
              <a:gd name="connsiteY171" fmla="*/ 1593981 h 1722805"/>
              <a:gd name="connsiteX172" fmla="*/ 790874 w 1829099"/>
              <a:gd name="connsiteY172" fmla="*/ 1627319 h 1722805"/>
              <a:gd name="connsiteX173" fmla="*/ 786111 w 1829099"/>
              <a:gd name="connsiteY173" fmla="*/ 1641606 h 1722805"/>
              <a:gd name="connsiteX174" fmla="*/ 757536 w 1829099"/>
              <a:gd name="connsiteY174" fmla="*/ 1665419 h 1722805"/>
              <a:gd name="connsiteX175" fmla="*/ 743249 w 1829099"/>
              <a:gd name="connsiteY175" fmla="*/ 1679706 h 1722805"/>
              <a:gd name="connsiteX176" fmla="*/ 714674 w 1829099"/>
              <a:gd name="connsiteY176" fmla="*/ 1698756 h 1722805"/>
              <a:gd name="connsiteX177" fmla="*/ 705149 w 1829099"/>
              <a:gd name="connsiteY177" fmla="*/ 1713044 h 1722805"/>
              <a:gd name="connsiteX178" fmla="*/ 719436 w 1829099"/>
              <a:gd name="connsiteY178" fmla="*/ 1722569 h 1722805"/>
              <a:gd name="connsiteX179" fmla="*/ 786111 w 1829099"/>
              <a:gd name="connsiteY179" fmla="*/ 1717806 h 1722805"/>
              <a:gd name="connsiteX180" fmla="*/ 800399 w 1829099"/>
              <a:gd name="connsiteY180" fmla="*/ 1713044 h 1722805"/>
              <a:gd name="connsiteX181" fmla="*/ 819449 w 1829099"/>
              <a:gd name="connsiteY181" fmla="*/ 1708281 h 1722805"/>
              <a:gd name="connsiteX182" fmla="*/ 848024 w 1829099"/>
              <a:gd name="connsiteY182" fmla="*/ 1698756 h 1722805"/>
              <a:gd name="connsiteX183" fmla="*/ 857549 w 1829099"/>
              <a:gd name="connsiteY183" fmla="*/ 1670181 h 1722805"/>
              <a:gd name="connsiteX184" fmla="*/ 862311 w 1829099"/>
              <a:gd name="connsiteY184" fmla="*/ 1655894 h 1722805"/>
              <a:gd name="connsiteX185" fmla="*/ 867074 w 1829099"/>
              <a:gd name="connsiteY185" fmla="*/ 1617794 h 1722805"/>
              <a:gd name="connsiteX186" fmla="*/ 890886 w 1829099"/>
              <a:gd name="connsiteY186" fmla="*/ 1613031 h 1722805"/>
              <a:gd name="connsiteX187" fmla="*/ 905174 w 1829099"/>
              <a:gd name="connsiteY187" fmla="*/ 1603506 h 1722805"/>
              <a:gd name="connsiteX188" fmla="*/ 919461 w 1829099"/>
              <a:gd name="connsiteY188" fmla="*/ 1598744 h 1722805"/>
              <a:gd name="connsiteX189" fmla="*/ 933749 w 1829099"/>
              <a:gd name="connsiteY189" fmla="*/ 1584456 h 1722805"/>
              <a:gd name="connsiteX190" fmla="*/ 952799 w 1829099"/>
              <a:gd name="connsiteY190" fmla="*/ 1574931 h 1722805"/>
              <a:gd name="connsiteX191" fmla="*/ 967086 w 1829099"/>
              <a:gd name="connsiteY191" fmla="*/ 1555881 h 1722805"/>
              <a:gd name="connsiteX192" fmla="*/ 995661 w 1829099"/>
              <a:gd name="connsiteY192" fmla="*/ 1536831 h 1722805"/>
              <a:gd name="connsiteX193" fmla="*/ 1005186 w 1829099"/>
              <a:gd name="connsiteY193" fmla="*/ 1522544 h 1722805"/>
              <a:gd name="connsiteX194" fmla="*/ 1019474 w 1829099"/>
              <a:gd name="connsiteY194" fmla="*/ 1493969 h 1722805"/>
              <a:gd name="connsiteX195" fmla="*/ 1038524 w 1829099"/>
              <a:gd name="connsiteY195" fmla="*/ 1441581 h 1722805"/>
              <a:gd name="connsiteX196" fmla="*/ 1062336 w 1829099"/>
              <a:gd name="connsiteY196" fmla="*/ 1398719 h 1722805"/>
              <a:gd name="connsiteX197" fmla="*/ 1071861 w 1829099"/>
              <a:gd name="connsiteY197" fmla="*/ 1365381 h 1722805"/>
              <a:gd name="connsiteX198" fmla="*/ 1081386 w 1829099"/>
              <a:gd name="connsiteY198" fmla="*/ 1346331 h 1722805"/>
              <a:gd name="connsiteX199" fmla="*/ 1195686 w 1829099"/>
              <a:gd name="connsiteY199" fmla="*/ 1346331 h 1722805"/>
              <a:gd name="connsiteX200" fmla="*/ 1209974 w 1829099"/>
              <a:gd name="connsiteY200" fmla="*/ 1336806 h 1722805"/>
              <a:gd name="connsiteX201" fmla="*/ 1214736 w 1829099"/>
              <a:gd name="connsiteY201" fmla="*/ 1322519 h 1722805"/>
              <a:gd name="connsiteX202" fmla="*/ 1262361 w 1829099"/>
              <a:gd name="connsiteY202" fmla="*/ 1308231 h 1722805"/>
              <a:gd name="connsiteX203" fmla="*/ 1309986 w 1829099"/>
              <a:gd name="connsiteY203" fmla="*/ 1293944 h 1722805"/>
              <a:gd name="connsiteX204" fmla="*/ 1338561 w 1829099"/>
              <a:gd name="connsiteY204" fmla="*/ 1289181 h 1722805"/>
              <a:gd name="connsiteX205" fmla="*/ 1352849 w 1829099"/>
              <a:gd name="connsiteY205" fmla="*/ 1284419 h 1722805"/>
              <a:gd name="connsiteX206" fmla="*/ 1395711 w 1829099"/>
              <a:gd name="connsiteY206" fmla="*/ 1274894 h 1722805"/>
              <a:gd name="connsiteX207" fmla="*/ 1486199 w 1829099"/>
              <a:gd name="connsiteY207" fmla="*/ 1293944 h 1722805"/>
              <a:gd name="connsiteX208" fmla="*/ 1490961 w 1829099"/>
              <a:gd name="connsiteY208" fmla="*/ 1308231 h 1722805"/>
              <a:gd name="connsiteX209" fmla="*/ 1495724 w 1829099"/>
              <a:gd name="connsiteY209" fmla="*/ 1351094 h 1722805"/>
              <a:gd name="connsiteX210" fmla="*/ 1510011 w 1829099"/>
              <a:gd name="connsiteY210" fmla="*/ 1355856 h 1722805"/>
              <a:gd name="connsiteX211" fmla="*/ 1524299 w 1829099"/>
              <a:gd name="connsiteY211" fmla="*/ 1370144 h 1722805"/>
              <a:gd name="connsiteX212" fmla="*/ 1538586 w 1829099"/>
              <a:gd name="connsiteY212" fmla="*/ 1379669 h 1722805"/>
              <a:gd name="connsiteX213" fmla="*/ 1533824 w 1829099"/>
              <a:gd name="connsiteY213" fmla="*/ 1427294 h 1722805"/>
              <a:gd name="connsiteX214" fmla="*/ 1529061 w 1829099"/>
              <a:gd name="connsiteY214" fmla="*/ 1441581 h 1722805"/>
              <a:gd name="connsiteX215" fmla="*/ 1514774 w 1829099"/>
              <a:gd name="connsiteY215" fmla="*/ 1446344 h 1722805"/>
              <a:gd name="connsiteX216" fmla="*/ 1510011 w 1829099"/>
              <a:gd name="connsiteY216" fmla="*/ 1460631 h 1722805"/>
              <a:gd name="connsiteX217" fmla="*/ 1490961 w 1829099"/>
              <a:gd name="connsiteY217" fmla="*/ 1465394 h 1722805"/>
              <a:gd name="connsiteX218" fmla="*/ 1476674 w 1829099"/>
              <a:gd name="connsiteY218" fmla="*/ 1474919 h 1722805"/>
              <a:gd name="connsiteX219" fmla="*/ 1462386 w 1829099"/>
              <a:gd name="connsiteY219" fmla="*/ 1479681 h 1722805"/>
              <a:gd name="connsiteX220" fmla="*/ 1433811 w 1829099"/>
              <a:gd name="connsiteY220" fmla="*/ 1493969 h 1722805"/>
              <a:gd name="connsiteX221" fmla="*/ 1419524 w 1829099"/>
              <a:gd name="connsiteY221" fmla="*/ 1503494 h 1722805"/>
              <a:gd name="connsiteX222" fmla="*/ 1376661 w 1829099"/>
              <a:gd name="connsiteY222" fmla="*/ 1517781 h 1722805"/>
              <a:gd name="connsiteX223" fmla="*/ 1400474 w 1829099"/>
              <a:gd name="connsiteY223" fmla="*/ 1560644 h 1722805"/>
              <a:gd name="connsiteX224" fmla="*/ 1405236 w 1829099"/>
              <a:gd name="connsiteY224" fmla="*/ 1574931 h 1722805"/>
              <a:gd name="connsiteX225" fmla="*/ 1409999 w 1829099"/>
              <a:gd name="connsiteY225" fmla="*/ 1608269 h 1722805"/>
              <a:gd name="connsiteX226" fmla="*/ 1438574 w 1829099"/>
              <a:gd name="connsiteY226" fmla="*/ 1622556 h 1722805"/>
              <a:gd name="connsiteX227" fmla="*/ 1452861 w 1829099"/>
              <a:gd name="connsiteY227" fmla="*/ 1632081 h 1722805"/>
              <a:gd name="connsiteX228" fmla="*/ 1467149 w 1829099"/>
              <a:gd name="connsiteY228" fmla="*/ 1636844 h 1722805"/>
              <a:gd name="connsiteX229" fmla="*/ 1476674 w 1829099"/>
              <a:gd name="connsiteY229" fmla="*/ 1665419 h 1722805"/>
              <a:gd name="connsiteX230" fmla="*/ 1481436 w 1829099"/>
              <a:gd name="connsiteY230" fmla="*/ 1679706 h 1722805"/>
              <a:gd name="connsiteX231" fmla="*/ 1467149 w 1829099"/>
              <a:gd name="connsiteY231" fmla="*/ 1693994 h 1722805"/>
              <a:gd name="connsiteX232" fmla="*/ 1452861 w 1829099"/>
              <a:gd name="connsiteY232" fmla="*/ 1698756 h 1722805"/>
              <a:gd name="connsiteX233" fmla="*/ 1467149 w 1829099"/>
              <a:gd name="connsiteY233" fmla="*/ 1708281 h 1722805"/>
              <a:gd name="connsiteX234" fmla="*/ 1495724 w 1829099"/>
              <a:gd name="connsiteY234" fmla="*/ 1713044 h 1722805"/>
              <a:gd name="connsiteX235" fmla="*/ 1510011 w 1829099"/>
              <a:gd name="connsiteY235" fmla="*/ 1717806 h 1722805"/>
              <a:gd name="connsiteX236" fmla="*/ 1519536 w 1829099"/>
              <a:gd name="connsiteY236" fmla="*/ 1703519 h 1722805"/>
              <a:gd name="connsiteX237" fmla="*/ 1524299 w 1829099"/>
              <a:gd name="connsiteY237" fmla="*/ 1670181 h 1722805"/>
              <a:gd name="connsiteX238" fmla="*/ 1567161 w 1829099"/>
              <a:gd name="connsiteY238" fmla="*/ 1665419 h 1722805"/>
              <a:gd name="connsiteX239" fmla="*/ 1595736 w 1829099"/>
              <a:gd name="connsiteY239" fmla="*/ 1646369 h 1722805"/>
              <a:gd name="connsiteX240" fmla="*/ 1610024 w 1829099"/>
              <a:gd name="connsiteY240" fmla="*/ 1636844 h 1722805"/>
              <a:gd name="connsiteX241" fmla="*/ 1619549 w 1829099"/>
              <a:gd name="connsiteY241" fmla="*/ 1589219 h 1722805"/>
              <a:gd name="connsiteX242" fmla="*/ 1629074 w 1829099"/>
              <a:gd name="connsiteY242" fmla="*/ 1574931 h 1722805"/>
              <a:gd name="connsiteX243" fmla="*/ 1710036 w 1829099"/>
              <a:gd name="connsiteY243" fmla="*/ 1574931 h 1722805"/>
              <a:gd name="connsiteX244" fmla="*/ 1724324 w 1829099"/>
              <a:gd name="connsiteY244" fmla="*/ 1560644 h 1722805"/>
              <a:gd name="connsiteX245" fmla="*/ 1757661 w 1829099"/>
              <a:gd name="connsiteY245" fmla="*/ 1551119 h 1722805"/>
              <a:gd name="connsiteX246" fmla="*/ 1771949 w 1829099"/>
              <a:gd name="connsiteY246" fmla="*/ 1541594 h 1722805"/>
              <a:gd name="connsiteX247" fmla="*/ 1800524 w 1829099"/>
              <a:gd name="connsiteY247" fmla="*/ 1513019 h 1722805"/>
              <a:gd name="connsiteX248" fmla="*/ 1800524 w 1829099"/>
              <a:gd name="connsiteY248" fmla="*/ 1474919 h 1722805"/>
              <a:gd name="connsiteX249" fmla="*/ 1781474 w 1829099"/>
              <a:gd name="connsiteY249" fmla="*/ 1470156 h 1722805"/>
              <a:gd name="connsiteX250" fmla="*/ 1776711 w 1829099"/>
              <a:gd name="connsiteY250" fmla="*/ 1455869 h 1722805"/>
              <a:gd name="connsiteX251" fmla="*/ 1800524 w 1829099"/>
              <a:gd name="connsiteY251" fmla="*/ 1413006 h 1722805"/>
              <a:gd name="connsiteX252" fmla="*/ 1810049 w 1829099"/>
              <a:gd name="connsiteY252" fmla="*/ 1398719 h 1722805"/>
              <a:gd name="connsiteX253" fmla="*/ 1814811 w 1829099"/>
              <a:gd name="connsiteY253" fmla="*/ 1370144 h 1722805"/>
              <a:gd name="connsiteX254" fmla="*/ 1819574 w 1829099"/>
              <a:gd name="connsiteY254" fmla="*/ 1351094 h 1722805"/>
              <a:gd name="connsiteX255" fmla="*/ 1824336 w 1829099"/>
              <a:gd name="connsiteY255" fmla="*/ 1336806 h 1722805"/>
              <a:gd name="connsiteX256" fmla="*/ 1829099 w 1829099"/>
              <a:gd name="connsiteY256" fmla="*/ 1308231 h 1722805"/>
              <a:gd name="connsiteX257" fmla="*/ 1814811 w 1829099"/>
              <a:gd name="connsiteY257" fmla="*/ 1246319 h 1722805"/>
              <a:gd name="connsiteX258" fmla="*/ 1810049 w 1829099"/>
              <a:gd name="connsiteY258" fmla="*/ 1232031 h 1722805"/>
              <a:gd name="connsiteX259" fmla="*/ 1790999 w 1829099"/>
              <a:gd name="connsiteY259" fmla="*/ 1203456 h 1722805"/>
              <a:gd name="connsiteX260" fmla="*/ 1786236 w 1829099"/>
              <a:gd name="connsiteY260" fmla="*/ 1170119 h 1722805"/>
              <a:gd name="connsiteX261" fmla="*/ 1781474 w 1829099"/>
              <a:gd name="connsiteY261" fmla="*/ 1155831 h 1722805"/>
              <a:gd name="connsiteX262" fmla="*/ 1767186 w 1829099"/>
              <a:gd name="connsiteY262" fmla="*/ 1146306 h 1722805"/>
              <a:gd name="connsiteX263" fmla="*/ 1757661 w 1829099"/>
              <a:gd name="connsiteY263" fmla="*/ 1132019 h 1722805"/>
              <a:gd name="connsiteX264" fmla="*/ 1743374 w 1829099"/>
              <a:gd name="connsiteY264" fmla="*/ 1127256 h 1722805"/>
              <a:gd name="connsiteX265" fmla="*/ 1710036 w 1829099"/>
              <a:gd name="connsiteY265" fmla="*/ 1117731 h 1722805"/>
              <a:gd name="connsiteX266" fmla="*/ 1681461 w 1829099"/>
              <a:gd name="connsiteY266" fmla="*/ 1103444 h 1722805"/>
              <a:gd name="connsiteX267" fmla="*/ 1605261 w 1829099"/>
              <a:gd name="connsiteY267" fmla="*/ 1108206 h 1722805"/>
              <a:gd name="connsiteX268" fmla="*/ 1562399 w 1829099"/>
              <a:gd name="connsiteY268" fmla="*/ 1132019 h 1722805"/>
              <a:gd name="connsiteX269" fmla="*/ 1529061 w 1829099"/>
              <a:gd name="connsiteY269" fmla="*/ 1141544 h 1722805"/>
              <a:gd name="connsiteX270" fmla="*/ 1500486 w 1829099"/>
              <a:gd name="connsiteY270" fmla="*/ 1151069 h 1722805"/>
              <a:gd name="connsiteX271" fmla="*/ 1467149 w 1829099"/>
              <a:gd name="connsiteY271" fmla="*/ 1155831 h 1722805"/>
              <a:gd name="connsiteX272" fmla="*/ 1414761 w 1829099"/>
              <a:gd name="connsiteY272" fmla="*/ 1151069 h 1722805"/>
              <a:gd name="connsiteX273" fmla="*/ 1400474 w 1829099"/>
              <a:gd name="connsiteY273" fmla="*/ 1146306 h 1722805"/>
              <a:gd name="connsiteX274" fmla="*/ 1390949 w 1829099"/>
              <a:gd name="connsiteY274" fmla="*/ 1160594 h 1722805"/>
              <a:gd name="connsiteX275" fmla="*/ 1376661 w 1829099"/>
              <a:gd name="connsiteY275" fmla="*/ 1174881 h 1722805"/>
              <a:gd name="connsiteX276" fmla="*/ 1362374 w 1829099"/>
              <a:gd name="connsiteY276" fmla="*/ 1160594 h 1722805"/>
              <a:gd name="connsiteX277" fmla="*/ 1348086 w 1829099"/>
              <a:gd name="connsiteY277" fmla="*/ 1132019 h 1722805"/>
              <a:gd name="connsiteX278" fmla="*/ 1314749 w 1829099"/>
              <a:gd name="connsiteY278" fmla="*/ 1127256 h 1722805"/>
              <a:gd name="connsiteX279" fmla="*/ 1305224 w 1829099"/>
              <a:gd name="connsiteY279" fmla="*/ 1112969 h 1722805"/>
              <a:gd name="connsiteX280" fmla="*/ 1343324 w 1829099"/>
              <a:gd name="connsiteY280" fmla="*/ 1108206 h 1722805"/>
              <a:gd name="connsiteX281" fmla="*/ 1357611 w 1829099"/>
              <a:gd name="connsiteY281" fmla="*/ 1103444 h 1722805"/>
              <a:gd name="connsiteX282" fmla="*/ 1371899 w 1829099"/>
              <a:gd name="connsiteY282" fmla="*/ 1074869 h 1722805"/>
              <a:gd name="connsiteX283" fmla="*/ 1381424 w 1829099"/>
              <a:gd name="connsiteY283" fmla="*/ 1060581 h 1722805"/>
              <a:gd name="connsiteX284" fmla="*/ 1448099 w 1829099"/>
              <a:gd name="connsiteY284" fmla="*/ 1055819 h 1722805"/>
              <a:gd name="connsiteX285" fmla="*/ 1481436 w 1829099"/>
              <a:gd name="connsiteY285" fmla="*/ 1017719 h 1722805"/>
              <a:gd name="connsiteX286" fmla="*/ 1510011 w 1829099"/>
              <a:gd name="connsiteY286" fmla="*/ 1008194 h 1722805"/>
              <a:gd name="connsiteX287" fmla="*/ 1514774 w 1829099"/>
              <a:gd name="connsiteY287" fmla="*/ 979619 h 1722805"/>
              <a:gd name="connsiteX288" fmla="*/ 1524299 w 1829099"/>
              <a:gd name="connsiteY288" fmla="*/ 946281 h 17228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Lst>
            <a:rect l="l" t="t" r="r" b="b"/>
            <a:pathLst>
              <a:path w="1829099" h="1722805">
                <a:moveTo>
                  <a:pt x="781349" y="127131"/>
                </a:moveTo>
                <a:cubicBezTo>
                  <a:pt x="787699" y="119194"/>
                  <a:pt x="797478" y="113055"/>
                  <a:pt x="800399" y="103319"/>
                </a:cubicBezTo>
                <a:cubicBezTo>
                  <a:pt x="802725" y="95565"/>
                  <a:pt x="797599" y="87359"/>
                  <a:pt x="795636" y="79506"/>
                </a:cubicBezTo>
                <a:cubicBezTo>
                  <a:pt x="794418" y="74636"/>
                  <a:pt x="794010" y="69139"/>
                  <a:pt x="790874" y="65219"/>
                </a:cubicBezTo>
                <a:cubicBezTo>
                  <a:pt x="782652" y="54942"/>
                  <a:pt x="768975" y="53791"/>
                  <a:pt x="757536" y="50931"/>
                </a:cubicBezTo>
                <a:cubicBezTo>
                  <a:pt x="754361" y="55694"/>
                  <a:pt x="750266" y="59958"/>
                  <a:pt x="748011" y="65219"/>
                </a:cubicBezTo>
                <a:cubicBezTo>
                  <a:pt x="745433" y="71235"/>
                  <a:pt x="749378" y="81971"/>
                  <a:pt x="743249" y="84269"/>
                </a:cubicBezTo>
                <a:cubicBezTo>
                  <a:pt x="732738" y="88210"/>
                  <a:pt x="721024" y="81094"/>
                  <a:pt x="709911" y="79506"/>
                </a:cubicBezTo>
                <a:cubicBezTo>
                  <a:pt x="680232" y="49827"/>
                  <a:pt x="707657" y="69981"/>
                  <a:pt x="638474" y="69981"/>
                </a:cubicBezTo>
                <a:cubicBezTo>
                  <a:pt x="620939" y="69981"/>
                  <a:pt x="603549" y="66806"/>
                  <a:pt x="586086" y="65219"/>
                </a:cubicBezTo>
                <a:cubicBezTo>
                  <a:pt x="584499" y="60456"/>
                  <a:pt x="582087" y="55893"/>
                  <a:pt x="581324" y="50931"/>
                </a:cubicBezTo>
                <a:cubicBezTo>
                  <a:pt x="578898" y="35162"/>
                  <a:pt x="587842" y="14587"/>
                  <a:pt x="576561" y="3306"/>
                </a:cubicBezTo>
                <a:cubicBezTo>
                  <a:pt x="567511" y="-5744"/>
                  <a:pt x="551161" y="6481"/>
                  <a:pt x="538461" y="8069"/>
                </a:cubicBezTo>
                <a:cubicBezTo>
                  <a:pt x="536874" y="12831"/>
                  <a:pt x="535078" y="17529"/>
                  <a:pt x="533699" y="22356"/>
                </a:cubicBezTo>
                <a:cubicBezTo>
                  <a:pt x="531901" y="28650"/>
                  <a:pt x="532567" y="35960"/>
                  <a:pt x="528936" y="41406"/>
                </a:cubicBezTo>
                <a:cubicBezTo>
                  <a:pt x="522358" y="51273"/>
                  <a:pt x="505158" y="53304"/>
                  <a:pt x="495599" y="55694"/>
                </a:cubicBezTo>
                <a:cubicBezTo>
                  <a:pt x="479724" y="54106"/>
                  <a:pt x="463743" y="53357"/>
                  <a:pt x="447974" y="50931"/>
                </a:cubicBezTo>
                <a:cubicBezTo>
                  <a:pt x="443012" y="50168"/>
                  <a:pt x="437606" y="49305"/>
                  <a:pt x="433686" y="46169"/>
                </a:cubicBezTo>
                <a:cubicBezTo>
                  <a:pt x="402911" y="21549"/>
                  <a:pt x="445786" y="39089"/>
                  <a:pt x="409874" y="27119"/>
                </a:cubicBezTo>
                <a:cubicBezTo>
                  <a:pt x="403524" y="28706"/>
                  <a:pt x="395750" y="27571"/>
                  <a:pt x="390824" y="31881"/>
                </a:cubicBezTo>
                <a:cubicBezTo>
                  <a:pt x="382209" y="39419"/>
                  <a:pt x="371774" y="60456"/>
                  <a:pt x="371774" y="60456"/>
                </a:cubicBezTo>
                <a:cubicBezTo>
                  <a:pt x="368599" y="55694"/>
                  <a:pt x="364809" y="51288"/>
                  <a:pt x="362249" y="46169"/>
                </a:cubicBezTo>
                <a:cubicBezTo>
                  <a:pt x="347770" y="17213"/>
                  <a:pt x="377323" y="29897"/>
                  <a:pt x="309861" y="36644"/>
                </a:cubicBezTo>
                <a:cubicBezTo>
                  <a:pt x="308274" y="46169"/>
                  <a:pt x="310217" y="57030"/>
                  <a:pt x="305099" y="65219"/>
                </a:cubicBezTo>
                <a:cubicBezTo>
                  <a:pt x="301336" y="71239"/>
                  <a:pt x="292697" y="72251"/>
                  <a:pt x="286049" y="74744"/>
                </a:cubicBezTo>
                <a:cubicBezTo>
                  <a:pt x="279920" y="77042"/>
                  <a:pt x="273293" y="77708"/>
                  <a:pt x="266999" y="79506"/>
                </a:cubicBezTo>
                <a:cubicBezTo>
                  <a:pt x="220364" y="92830"/>
                  <a:pt x="299307" y="81357"/>
                  <a:pt x="176511" y="89031"/>
                </a:cubicBezTo>
                <a:cubicBezTo>
                  <a:pt x="171749" y="92206"/>
                  <a:pt x="166271" y="94509"/>
                  <a:pt x="162224" y="98556"/>
                </a:cubicBezTo>
                <a:cubicBezTo>
                  <a:pt x="147059" y="113721"/>
                  <a:pt x="150739" y="123773"/>
                  <a:pt x="157461" y="146181"/>
                </a:cubicBezTo>
                <a:cubicBezTo>
                  <a:pt x="159106" y="151664"/>
                  <a:pt x="163811" y="155706"/>
                  <a:pt x="166986" y="160469"/>
                </a:cubicBezTo>
                <a:cubicBezTo>
                  <a:pt x="168574" y="173169"/>
                  <a:pt x="169459" y="185977"/>
                  <a:pt x="171749" y="198569"/>
                </a:cubicBezTo>
                <a:cubicBezTo>
                  <a:pt x="172647" y="203508"/>
                  <a:pt x="177336" y="207904"/>
                  <a:pt x="176511" y="212856"/>
                </a:cubicBezTo>
                <a:cubicBezTo>
                  <a:pt x="175570" y="218502"/>
                  <a:pt x="172301" y="225018"/>
                  <a:pt x="166986" y="227144"/>
                </a:cubicBezTo>
                <a:cubicBezTo>
                  <a:pt x="155103" y="231897"/>
                  <a:pt x="141586" y="230319"/>
                  <a:pt x="128886" y="231906"/>
                </a:cubicBezTo>
                <a:cubicBezTo>
                  <a:pt x="109660" y="260745"/>
                  <a:pt x="98779" y="263793"/>
                  <a:pt x="114599" y="303344"/>
                </a:cubicBezTo>
                <a:cubicBezTo>
                  <a:pt x="116463" y="308005"/>
                  <a:pt x="124124" y="306519"/>
                  <a:pt x="128886" y="308106"/>
                </a:cubicBezTo>
                <a:cubicBezTo>
                  <a:pt x="132363" y="310424"/>
                  <a:pt x="154509" y="320964"/>
                  <a:pt x="147936" y="331919"/>
                </a:cubicBezTo>
                <a:cubicBezTo>
                  <a:pt x="144283" y="338007"/>
                  <a:pt x="135236" y="338269"/>
                  <a:pt x="128886" y="341444"/>
                </a:cubicBezTo>
                <a:cubicBezTo>
                  <a:pt x="122677" y="340409"/>
                  <a:pt x="90142" y="331082"/>
                  <a:pt x="81261" y="341444"/>
                </a:cubicBezTo>
                <a:cubicBezTo>
                  <a:pt x="74727" y="349067"/>
                  <a:pt x="71736" y="370019"/>
                  <a:pt x="71736" y="370019"/>
                </a:cubicBezTo>
                <a:cubicBezTo>
                  <a:pt x="73324" y="379544"/>
                  <a:pt x="74157" y="389226"/>
                  <a:pt x="76499" y="398594"/>
                </a:cubicBezTo>
                <a:cubicBezTo>
                  <a:pt x="78934" y="408334"/>
                  <a:pt x="86024" y="427169"/>
                  <a:pt x="86024" y="427169"/>
                </a:cubicBezTo>
                <a:cubicBezTo>
                  <a:pt x="84436" y="431931"/>
                  <a:pt x="86213" y="440631"/>
                  <a:pt x="81261" y="441456"/>
                </a:cubicBezTo>
                <a:cubicBezTo>
                  <a:pt x="41128" y="448145"/>
                  <a:pt x="37603" y="442513"/>
                  <a:pt x="14586" y="427169"/>
                </a:cubicBezTo>
                <a:cubicBezTo>
                  <a:pt x="9824" y="430344"/>
                  <a:pt x="931" y="431005"/>
                  <a:pt x="299" y="436694"/>
                </a:cubicBezTo>
                <a:cubicBezTo>
                  <a:pt x="-1742" y="455066"/>
                  <a:pt x="6715" y="473757"/>
                  <a:pt x="24111" y="479556"/>
                </a:cubicBezTo>
                <a:cubicBezTo>
                  <a:pt x="32356" y="482304"/>
                  <a:pt x="86783" y="488581"/>
                  <a:pt x="90786" y="489081"/>
                </a:cubicBezTo>
                <a:cubicBezTo>
                  <a:pt x="98724" y="487494"/>
                  <a:pt x="107020" y="487161"/>
                  <a:pt x="114599" y="484319"/>
                </a:cubicBezTo>
                <a:cubicBezTo>
                  <a:pt x="119958" y="482309"/>
                  <a:pt x="125310" y="479263"/>
                  <a:pt x="128886" y="474794"/>
                </a:cubicBezTo>
                <a:cubicBezTo>
                  <a:pt x="132022" y="470874"/>
                  <a:pt x="132270" y="465333"/>
                  <a:pt x="133649" y="460506"/>
                </a:cubicBezTo>
                <a:cubicBezTo>
                  <a:pt x="135447" y="454212"/>
                  <a:pt x="134322" y="446567"/>
                  <a:pt x="138411" y="441456"/>
                </a:cubicBezTo>
                <a:cubicBezTo>
                  <a:pt x="141547" y="437536"/>
                  <a:pt x="147856" y="438015"/>
                  <a:pt x="152699" y="436694"/>
                </a:cubicBezTo>
                <a:cubicBezTo>
                  <a:pt x="165329" y="433250"/>
                  <a:pt x="190799" y="427169"/>
                  <a:pt x="190799" y="427169"/>
                </a:cubicBezTo>
                <a:cubicBezTo>
                  <a:pt x="210604" y="397461"/>
                  <a:pt x="195561" y="428171"/>
                  <a:pt x="195561" y="398594"/>
                </a:cubicBezTo>
                <a:cubicBezTo>
                  <a:pt x="195561" y="393574"/>
                  <a:pt x="197833" y="388665"/>
                  <a:pt x="200324" y="384306"/>
                </a:cubicBezTo>
                <a:cubicBezTo>
                  <a:pt x="208276" y="370390"/>
                  <a:pt x="215052" y="362654"/>
                  <a:pt x="228899" y="355731"/>
                </a:cubicBezTo>
                <a:cubicBezTo>
                  <a:pt x="233389" y="353486"/>
                  <a:pt x="238424" y="352556"/>
                  <a:pt x="243186" y="350969"/>
                </a:cubicBezTo>
                <a:cubicBezTo>
                  <a:pt x="265828" y="335875"/>
                  <a:pt x="255665" y="346874"/>
                  <a:pt x="266999" y="312869"/>
                </a:cubicBezTo>
                <a:lnTo>
                  <a:pt x="271761" y="298581"/>
                </a:lnTo>
                <a:cubicBezTo>
                  <a:pt x="270174" y="284294"/>
                  <a:pt x="270485" y="269665"/>
                  <a:pt x="266999" y="255719"/>
                </a:cubicBezTo>
                <a:cubicBezTo>
                  <a:pt x="264851" y="247126"/>
                  <a:pt x="246753" y="238204"/>
                  <a:pt x="262236" y="227144"/>
                </a:cubicBezTo>
                <a:cubicBezTo>
                  <a:pt x="268478" y="222686"/>
                  <a:pt x="299678" y="215402"/>
                  <a:pt x="309861" y="212856"/>
                </a:cubicBezTo>
                <a:cubicBezTo>
                  <a:pt x="314624" y="209681"/>
                  <a:pt x="320101" y="207378"/>
                  <a:pt x="324149" y="203331"/>
                </a:cubicBezTo>
                <a:cubicBezTo>
                  <a:pt x="328196" y="199284"/>
                  <a:pt x="332733" y="194690"/>
                  <a:pt x="333674" y="189044"/>
                </a:cubicBezTo>
                <a:cubicBezTo>
                  <a:pt x="334988" y="181157"/>
                  <a:pt x="322703" y="165445"/>
                  <a:pt x="319386" y="160469"/>
                </a:cubicBezTo>
                <a:cubicBezTo>
                  <a:pt x="317799" y="155706"/>
                  <a:pt x="314624" y="151201"/>
                  <a:pt x="314624" y="146181"/>
                </a:cubicBezTo>
                <a:cubicBezTo>
                  <a:pt x="314624" y="109369"/>
                  <a:pt x="340310" y="125388"/>
                  <a:pt x="376536" y="122369"/>
                </a:cubicBezTo>
                <a:cubicBezTo>
                  <a:pt x="377053" y="119784"/>
                  <a:pt x="380605" y="86313"/>
                  <a:pt x="390824" y="84269"/>
                </a:cubicBezTo>
                <a:cubicBezTo>
                  <a:pt x="403374" y="81759"/>
                  <a:pt x="416224" y="87444"/>
                  <a:pt x="428924" y="89031"/>
                </a:cubicBezTo>
                <a:cubicBezTo>
                  <a:pt x="427336" y="96969"/>
                  <a:pt x="427781" y="105604"/>
                  <a:pt x="424161" y="112844"/>
                </a:cubicBezTo>
                <a:cubicBezTo>
                  <a:pt x="421149" y="118868"/>
                  <a:pt x="414186" y="121957"/>
                  <a:pt x="409874" y="127131"/>
                </a:cubicBezTo>
                <a:cubicBezTo>
                  <a:pt x="406210" y="131528"/>
                  <a:pt x="403524" y="136656"/>
                  <a:pt x="400349" y="141419"/>
                </a:cubicBezTo>
                <a:cubicBezTo>
                  <a:pt x="401936" y="150944"/>
                  <a:pt x="400793" y="161357"/>
                  <a:pt x="405111" y="169994"/>
                </a:cubicBezTo>
                <a:cubicBezTo>
                  <a:pt x="407671" y="175114"/>
                  <a:pt x="413753" y="178578"/>
                  <a:pt x="419399" y="179519"/>
                </a:cubicBezTo>
                <a:cubicBezTo>
                  <a:pt x="442939" y="183442"/>
                  <a:pt x="467024" y="182694"/>
                  <a:pt x="490836" y="184281"/>
                </a:cubicBezTo>
                <a:cubicBezTo>
                  <a:pt x="473236" y="210681"/>
                  <a:pt x="491381" y="189800"/>
                  <a:pt x="467024" y="203331"/>
                </a:cubicBezTo>
                <a:cubicBezTo>
                  <a:pt x="457017" y="208890"/>
                  <a:pt x="438449" y="222381"/>
                  <a:pt x="438449" y="222381"/>
                </a:cubicBezTo>
                <a:cubicBezTo>
                  <a:pt x="436861" y="227144"/>
                  <a:pt x="434775" y="231768"/>
                  <a:pt x="433686" y="236669"/>
                </a:cubicBezTo>
                <a:cubicBezTo>
                  <a:pt x="428151" y="261575"/>
                  <a:pt x="435519" y="265609"/>
                  <a:pt x="414636" y="279531"/>
                </a:cubicBezTo>
                <a:cubicBezTo>
                  <a:pt x="410459" y="282316"/>
                  <a:pt x="405111" y="282706"/>
                  <a:pt x="400349" y="284294"/>
                </a:cubicBezTo>
                <a:cubicBezTo>
                  <a:pt x="395586" y="289056"/>
                  <a:pt x="389797" y="292977"/>
                  <a:pt x="386061" y="298581"/>
                </a:cubicBezTo>
                <a:cubicBezTo>
                  <a:pt x="380017" y="307646"/>
                  <a:pt x="376939" y="343389"/>
                  <a:pt x="376536" y="346206"/>
                </a:cubicBezTo>
                <a:cubicBezTo>
                  <a:pt x="378124" y="355731"/>
                  <a:pt x="372138" y="371727"/>
                  <a:pt x="381299" y="374781"/>
                </a:cubicBezTo>
                <a:cubicBezTo>
                  <a:pt x="402437" y="381827"/>
                  <a:pt x="425692" y="370019"/>
                  <a:pt x="447974" y="370019"/>
                </a:cubicBezTo>
                <a:cubicBezTo>
                  <a:pt x="457630" y="370019"/>
                  <a:pt x="467024" y="373194"/>
                  <a:pt x="476549" y="374781"/>
                </a:cubicBezTo>
                <a:cubicBezTo>
                  <a:pt x="500198" y="410256"/>
                  <a:pt x="469803" y="366686"/>
                  <a:pt x="500361" y="403356"/>
                </a:cubicBezTo>
                <a:cubicBezTo>
                  <a:pt x="504025" y="407753"/>
                  <a:pt x="505416" y="414068"/>
                  <a:pt x="509886" y="417644"/>
                </a:cubicBezTo>
                <a:cubicBezTo>
                  <a:pt x="513806" y="420780"/>
                  <a:pt x="519411" y="420819"/>
                  <a:pt x="524174" y="422406"/>
                </a:cubicBezTo>
                <a:cubicBezTo>
                  <a:pt x="525761" y="417644"/>
                  <a:pt x="524446" y="410364"/>
                  <a:pt x="528936" y="408119"/>
                </a:cubicBezTo>
                <a:cubicBezTo>
                  <a:pt x="538127" y="403523"/>
                  <a:pt x="555085" y="424742"/>
                  <a:pt x="557511" y="427169"/>
                </a:cubicBezTo>
                <a:cubicBezTo>
                  <a:pt x="559099" y="431931"/>
                  <a:pt x="562274" y="436436"/>
                  <a:pt x="562274" y="441456"/>
                </a:cubicBezTo>
                <a:cubicBezTo>
                  <a:pt x="562274" y="446476"/>
                  <a:pt x="560647" y="451824"/>
                  <a:pt x="557511" y="455744"/>
                </a:cubicBezTo>
                <a:cubicBezTo>
                  <a:pt x="550796" y="464138"/>
                  <a:pt x="538349" y="466894"/>
                  <a:pt x="528936" y="470031"/>
                </a:cubicBezTo>
                <a:lnTo>
                  <a:pt x="557511" y="479556"/>
                </a:lnTo>
                <a:lnTo>
                  <a:pt x="571799" y="484319"/>
                </a:lnTo>
                <a:cubicBezTo>
                  <a:pt x="598881" y="504630"/>
                  <a:pt x="588340" y="491076"/>
                  <a:pt x="600374" y="527181"/>
                </a:cubicBezTo>
                <a:lnTo>
                  <a:pt x="605136" y="541469"/>
                </a:lnTo>
                <a:cubicBezTo>
                  <a:pt x="603549" y="547819"/>
                  <a:pt x="605344" y="556259"/>
                  <a:pt x="600374" y="560519"/>
                </a:cubicBezTo>
                <a:cubicBezTo>
                  <a:pt x="592751" y="567053"/>
                  <a:pt x="571799" y="570044"/>
                  <a:pt x="571799" y="570044"/>
                </a:cubicBezTo>
                <a:cubicBezTo>
                  <a:pt x="567036" y="574806"/>
                  <a:pt x="561823" y="579157"/>
                  <a:pt x="557511" y="584331"/>
                </a:cubicBezTo>
                <a:cubicBezTo>
                  <a:pt x="524359" y="624113"/>
                  <a:pt x="578538" y="597011"/>
                  <a:pt x="638474" y="593856"/>
                </a:cubicBezTo>
                <a:cubicBezTo>
                  <a:pt x="640061" y="589094"/>
                  <a:pt x="642649" y="584555"/>
                  <a:pt x="643236" y="579569"/>
                </a:cubicBezTo>
                <a:cubicBezTo>
                  <a:pt x="645839" y="557440"/>
                  <a:pt x="642258" y="534423"/>
                  <a:pt x="647999" y="512894"/>
                </a:cubicBezTo>
                <a:cubicBezTo>
                  <a:pt x="649292" y="508043"/>
                  <a:pt x="657524" y="509719"/>
                  <a:pt x="662286" y="508131"/>
                </a:cubicBezTo>
                <a:lnTo>
                  <a:pt x="700386" y="512894"/>
                </a:lnTo>
                <a:cubicBezTo>
                  <a:pt x="708776" y="520352"/>
                  <a:pt x="696169" y="539496"/>
                  <a:pt x="705149" y="546231"/>
                </a:cubicBezTo>
                <a:cubicBezTo>
                  <a:pt x="719348" y="556880"/>
                  <a:pt x="740074" y="552581"/>
                  <a:pt x="757536" y="555756"/>
                </a:cubicBezTo>
                <a:cubicBezTo>
                  <a:pt x="755949" y="560519"/>
                  <a:pt x="756694" y="566908"/>
                  <a:pt x="752774" y="570044"/>
                </a:cubicBezTo>
                <a:cubicBezTo>
                  <a:pt x="747663" y="574133"/>
                  <a:pt x="740018" y="573008"/>
                  <a:pt x="733724" y="574806"/>
                </a:cubicBezTo>
                <a:cubicBezTo>
                  <a:pt x="716472" y="579735"/>
                  <a:pt x="720802" y="578659"/>
                  <a:pt x="705149" y="589094"/>
                </a:cubicBezTo>
                <a:cubicBezTo>
                  <a:pt x="701974" y="601794"/>
                  <a:pt x="700098" y="614891"/>
                  <a:pt x="695624" y="627194"/>
                </a:cubicBezTo>
                <a:cubicBezTo>
                  <a:pt x="693668" y="632573"/>
                  <a:pt x="684857" y="635894"/>
                  <a:pt x="686099" y="641481"/>
                </a:cubicBezTo>
                <a:cubicBezTo>
                  <a:pt x="688582" y="652656"/>
                  <a:pt x="698799" y="660531"/>
                  <a:pt x="705149" y="670056"/>
                </a:cubicBezTo>
                <a:lnTo>
                  <a:pt x="714674" y="684344"/>
                </a:lnTo>
                <a:cubicBezTo>
                  <a:pt x="716261" y="689106"/>
                  <a:pt x="719436" y="693611"/>
                  <a:pt x="719436" y="698631"/>
                </a:cubicBezTo>
                <a:cubicBezTo>
                  <a:pt x="719436" y="706726"/>
                  <a:pt x="718690" y="715416"/>
                  <a:pt x="714674" y="722444"/>
                </a:cubicBezTo>
                <a:cubicBezTo>
                  <a:pt x="710329" y="730047"/>
                  <a:pt x="693433" y="734287"/>
                  <a:pt x="686099" y="736731"/>
                </a:cubicBezTo>
                <a:cubicBezTo>
                  <a:pt x="655773" y="726624"/>
                  <a:pt x="685843" y="741110"/>
                  <a:pt x="667049" y="712919"/>
                </a:cubicBezTo>
                <a:cubicBezTo>
                  <a:pt x="663874" y="708156"/>
                  <a:pt x="657524" y="706569"/>
                  <a:pt x="652761" y="703394"/>
                </a:cubicBezTo>
                <a:cubicBezTo>
                  <a:pt x="651174" y="695456"/>
                  <a:pt x="651619" y="686821"/>
                  <a:pt x="647999" y="679581"/>
                </a:cubicBezTo>
                <a:cubicBezTo>
                  <a:pt x="640865" y="665313"/>
                  <a:pt x="632123" y="664764"/>
                  <a:pt x="619424" y="660531"/>
                </a:cubicBezTo>
                <a:lnTo>
                  <a:pt x="581324" y="665294"/>
                </a:lnTo>
                <a:cubicBezTo>
                  <a:pt x="577502" y="668734"/>
                  <a:pt x="569626" y="716845"/>
                  <a:pt x="567036" y="727206"/>
                </a:cubicBezTo>
                <a:cubicBezTo>
                  <a:pt x="565818" y="732076"/>
                  <a:pt x="565824" y="737944"/>
                  <a:pt x="562274" y="741494"/>
                </a:cubicBezTo>
                <a:cubicBezTo>
                  <a:pt x="554179" y="749589"/>
                  <a:pt x="533699" y="760544"/>
                  <a:pt x="533699" y="760544"/>
                </a:cubicBezTo>
                <a:cubicBezTo>
                  <a:pt x="532111" y="765306"/>
                  <a:pt x="528936" y="769811"/>
                  <a:pt x="528936" y="774831"/>
                </a:cubicBezTo>
                <a:cubicBezTo>
                  <a:pt x="528936" y="784690"/>
                  <a:pt x="538408" y="796182"/>
                  <a:pt x="543224" y="803406"/>
                </a:cubicBezTo>
                <a:cubicBezTo>
                  <a:pt x="544811" y="808169"/>
                  <a:pt x="545741" y="813204"/>
                  <a:pt x="547986" y="817694"/>
                </a:cubicBezTo>
                <a:cubicBezTo>
                  <a:pt x="556538" y="834798"/>
                  <a:pt x="568173" y="833083"/>
                  <a:pt x="547986" y="855794"/>
                </a:cubicBezTo>
                <a:cubicBezTo>
                  <a:pt x="540381" y="864350"/>
                  <a:pt x="519411" y="874844"/>
                  <a:pt x="519411" y="874844"/>
                </a:cubicBezTo>
                <a:cubicBezTo>
                  <a:pt x="517824" y="879606"/>
                  <a:pt x="514649" y="884111"/>
                  <a:pt x="514649" y="889131"/>
                </a:cubicBezTo>
                <a:cubicBezTo>
                  <a:pt x="514649" y="944459"/>
                  <a:pt x="515549" y="939458"/>
                  <a:pt x="528936" y="979619"/>
                </a:cubicBezTo>
                <a:cubicBezTo>
                  <a:pt x="531066" y="986009"/>
                  <a:pt x="538912" y="988732"/>
                  <a:pt x="543224" y="993906"/>
                </a:cubicBezTo>
                <a:cubicBezTo>
                  <a:pt x="546888" y="998303"/>
                  <a:pt x="549574" y="1003431"/>
                  <a:pt x="552749" y="1008194"/>
                </a:cubicBezTo>
                <a:cubicBezTo>
                  <a:pt x="554336" y="1014544"/>
                  <a:pt x="555630" y="1020975"/>
                  <a:pt x="557511" y="1027244"/>
                </a:cubicBezTo>
                <a:cubicBezTo>
                  <a:pt x="557525" y="1027291"/>
                  <a:pt x="569410" y="1062939"/>
                  <a:pt x="571799" y="1070106"/>
                </a:cubicBezTo>
                <a:cubicBezTo>
                  <a:pt x="573929" y="1076495"/>
                  <a:pt x="581951" y="1079078"/>
                  <a:pt x="586086" y="1084394"/>
                </a:cubicBezTo>
                <a:cubicBezTo>
                  <a:pt x="593114" y="1093430"/>
                  <a:pt x="598786" y="1103444"/>
                  <a:pt x="605136" y="1112969"/>
                </a:cubicBezTo>
                <a:lnTo>
                  <a:pt x="614661" y="1127256"/>
                </a:lnTo>
                <a:cubicBezTo>
                  <a:pt x="620230" y="1135610"/>
                  <a:pt x="621011" y="1146306"/>
                  <a:pt x="624186" y="1155831"/>
                </a:cubicBezTo>
                <a:cubicBezTo>
                  <a:pt x="629529" y="1171858"/>
                  <a:pt x="629059" y="1172694"/>
                  <a:pt x="638474" y="1189169"/>
                </a:cubicBezTo>
                <a:cubicBezTo>
                  <a:pt x="641314" y="1194139"/>
                  <a:pt x="643530" y="1199880"/>
                  <a:pt x="647999" y="1203456"/>
                </a:cubicBezTo>
                <a:cubicBezTo>
                  <a:pt x="651919" y="1206592"/>
                  <a:pt x="657524" y="1206631"/>
                  <a:pt x="662286" y="1208219"/>
                </a:cubicBezTo>
                <a:cubicBezTo>
                  <a:pt x="665461" y="1212981"/>
                  <a:pt x="667049" y="1219331"/>
                  <a:pt x="671811" y="1222506"/>
                </a:cubicBezTo>
                <a:cubicBezTo>
                  <a:pt x="677257" y="1226137"/>
                  <a:pt x="684845" y="1224691"/>
                  <a:pt x="690861" y="1227269"/>
                </a:cubicBezTo>
                <a:cubicBezTo>
                  <a:pt x="696122" y="1229524"/>
                  <a:pt x="700386" y="1233619"/>
                  <a:pt x="705149" y="1236794"/>
                </a:cubicBezTo>
                <a:cubicBezTo>
                  <a:pt x="709911" y="1235206"/>
                  <a:pt x="715886" y="1235581"/>
                  <a:pt x="719436" y="1232031"/>
                </a:cubicBezTo>
                <a:cubicBezTo>
                  <a:pt x="744836" y="1206631"/>
                  <a:pt x="700387" y="1225682"/>
                  <a:pt x="738486" y="1212981"/>
                </a:cubicBezTo>
                <a:cubicBezTo>
                  <a:pt x="747898" y="1216119"/>
                  <a:pt x="760346" y="1218876"/>
                  <a:pt x="767061" y="1227269"/>
                </a:cubicBezTo>
                <a:cubicBezTo>
                  <a:pt x="770197" y="1231189"/>
                  <a:pt x="770236" y="1236794"/>
                  <a:pt x="771824" y="1241556"/>
                </a:cubicBezTo>
                <a:cubicBezTo>
                  <a:pt x="768650" y="1251079"/>
                  <a:pt x="755155" y="1272513"/>
                  <a:pt x="767061" y="1284419"/>
                </a:cubicBezTo>
                <a:cubicBezTo>
                  <a:pt x="770611" y="1287969"/>
                  <a:pt x="776522" y="1287802"/>
                  <a:pt x="781349" y="1289181"/>
                </a:cubicBezTo>
                <a:cubicBezTo>
                  <a:pt x="787643" y="1290979"/>
                  <a:pt x="794049" y="1292356"/>
                  <a:pt x="800399" y="1293944"/>
                </a:cubicBezTo>
                <a:cubicBezTo>
                  <a:pt x="812366" y="1329847"/>
                  <a:pt x="796225" y="1285598"/>
                  <a:pt x="814686" y="1322519"/>
                </a:cubicBezTo>
                <a:cubicBezTo>
                  <a:pt x="816931" y="1327009"/>
                  <a:pt x="817204" y="1332316"/>
                  <a:pt x="819449" y="1336806"/>
                </a:cubicBezTo>
                <a:cubicBezTo>
                  <a:pt x="826081" y="1350069"/>
                  <a:pt x="832727" y="1354847"/>
                  <a:pt x="843261" y="1365381"/>
                </a:cubicBezTo>
                <a:cubicBezTo>
                  <a:pt x="844849" y="1371731"/>
                  <a:pt x="846604" y="1378041"/>
                  <a:pt x="848024" y="1384431"/>
                </a:cubicBezTo>
                <a:cubicBezTo>
                  <a:pt x="849780" y="1392333"/>
                  <a:pt x="850823" y="1400391"/>
                  <a:pt x="852786" y="1408244"/>
                </a:cubicBezTo>
                <a:cubicBezTo>
                  <a:pt x="854004" y="1413114"/>
                  <a:pt x="854413" y="1418611"/>
                  <a:pt x="857549" y="1422531"/>
                </a:cubicBezTo>
                <a:cubicBezTo>
                  <a:pt x="861125" y="1427000"/>
                  <a:pt x="867074" y="1428881"/>
                  <a:pt x="871836" y="1432056"/>
                </a:cubicBezTo>
                <a:lnTo>
                  <a:pt x="890886" y="1403481"/>
                </a:lnTo>
                <a:cubicBezTo>
                  <a:pt x="893671" y="1399304"/>
                  <a:pt x="892099" y="1392744"/>
                  <a:pt x="895649" y="1389194"/>
                </a:cubicBezTo>
                <a:cubicBezTo>
                  <a:pt x="899199" y="1385644"/>
                  <a:pt x="905174" y="1386019"/>
                  <a:pt x="909936" y="1384431"/>
                </a:cubicBezTo>
                <a:cubicBezTo>
                  <a:pt x="913281" y="1385100"/>
                  <a:pt x="945454" y="1388392"/>
                  <a:pt x="948036" y="1398719"/>
                </a:cubicBezTo>
                <a:cubicBezTo>
                  <a:pt x="950378" y="1408087"/>
                  <a:pt x="945369" y="1417868"/>
                  <a:pt x="943274" y="1427294"/>
                </a:cubicBezTo>
                <a:cubicBezTo>
                  <a:pt x="942185" y="1432194"/>
                  <a:pt x="942061" y="1438031"/>
                  <a:pt x="938511" y="1441581"/>
                </a:cubicBezTo>
                <a:cubicBezTo>
                  <a:pt x="936232" y="1443860"/>
                  <a:pt x="905342" y="1451064"/>
                  <a:pt x="905174" y="1451106"/>
                </a:cubicBezTo>
                <a:cubicBezTo>
                  <a:pt x="903586" y="1455869"/>
                  <a:pt x="903547" y="1461474"/>
                  <a:pt x="900411" y="1465394"/>
                </a:cubicBezTo>
                <a:cubicBezTo>
                  <a:pt x="896835" y="1469863"/>
                  <a:pt x="891243" y="1472359"/>
                  <a:pt x="886124" y="1474919"/>
                </a:cubicBezTo>
                <a:cubicBezTo>
                  <a:pt x="870169" y="1482896"/>
                  <a:pt x="842546" y="1482936"/>
                  <a:pt x="828974" y="1484444"/>
                </a:cubicBezTo>
                <a:cubicBezTo>
                  <a:pt x="827817" y="1493700"/>
                  <a:pt x="821637" y="1544940"/>
                  <a:pt x="819449" y="1555881"/>
                </a:cubicBezTo>
                <a:cubicBezTo>
                  <a:pt x="816882" y="1568718"/>
                  <a:pt x="817185" y="1583089"/>
                  <a:pt x="809924" y="1593981"/>
                </a:cubicBezTo>
                <a:cubicBezTo>
                  <a:pt x="800358" y="1608331"/>
                  <a:pt x="798126" y="1610399"/>
                  <a:pt x="790874" y="1627319"/>
                </a:cubicBezTo>
                <a:cubicBezTo>
                  <a:pt x="788896" y="1631933"/>
                  <a:pt x="788896" y="1637429"/>
                  <a:pt x="786111" y="1641606"/>
                </a:cubicBezTo>
                <a:cubicBezTo>
                  <a:pt x="775673" y="1657262"/>
                  <a:pt x="770717" y="1654435"/>
                  <a:pt x="757536" y="1665419"/>
                </a:cubicBezTo>
                <a:cubicBezTo>
                  <a:pt x="752362" y="1669731"/>
                  <a:pt x="748565" y="1675571"/>
                  <a:pt x="743249" y="1679706"/>
                </a:cubicBezTo>
                <a:cubicBezTo>
                  <a:pt x="734213" y="1686734"/>
                  <a:pt x="714674" y="1698756"/>
                  <a:pt x="714674" y="1698756"/>
                </a:cubicBezTo>
                <a:cubicBezTo>
                  <a:pt x="711499" y="1703519"/>
                  <a:pt x="704027" y="1707431"/>
                  <a:pt x="705149" y="1713044"/>
                </a:cubicBezTo>
                <a:cubicBezTo>
                  <a:pt x="706271" y="1718657"/>
                  <a:pt x="713722" y="1722233"/>
                  <a:pt x="719436" y="1722569"/>
                </a:cubicBezTo>
                <a:cubicBezTo>
                  <a:pt x="741679" y="1723877"/>
                  <a:pt x="763886" y="1719394"/>
                  <a:pt x="786111" y="1717806"/>
                </a:cubicBezTo>
                <a:cubicBezTo>
                  <a:pt x="790874" y="1716219"/>
                  <a:pt x="795572" y="1714423"/>
                  <a:pt x="800399" y="1713044"/>
                </a:cubicBezTo>
                <a:cubicBezTo>
                  <a:pt x="806693" y="1711246"/>
                  <a:pt x="813180" y="1710162"/>
                  <a:pt x="819449" y="1708281"/>
                </a:cubicBezTo>
                <a:cubicBezTo>
                  <a:pt x="829066" y="1705396"/>
                  <a:pt x="848024" y="1698756"/>
                  <a:pt x="848024" y="1698756"/>
                </a:cubicBezTo>
                <a:lnTo>
                  <a:pt x="857549" y="1670181"/>
                </a:lnTo>
                <a:lnTo>
                  <a:pt x="862311" y="1655894"/>
                </a:lnTo>
                <a:cubicBezTo>
                  <a:pt x="863899" y="1643194"/>
                  <a:pt x="859975" y="1628443"/>
                  <a:pt x="867074" y="1617794"/>
                </a:cubicBezTo>
                <a:cubicBezTo>
                  <a:pt x="871564" y="1611059"/>
                  <a:pt x="883307" y="1615873"/>
                  <a:pt x="890886" y="1613031"/>
                </a:cubicBezTo>
                <a:cubicBezTo>
                  <a:pt x="896245" y="1611021"/>
                  <a:pt x="900054" y="1606066"/>
                  <a:pt x="905174" y="1603506"/>
                </a:cubicBezTo>
                <a:cubicBezTo>
                  <a:pt x="909664" y="1601261"/>
                  <a:pt x="914699" y="1600331"/>
                  <a:pt x="919461" y="1598744"/>
                </a:cubicBezTo>
                <a:cubicBezTo>
                  <a:pt x="924224" y="1593981"/>
                  <a:pt x="928268" y="1588371"/>
                  <a:pt x="933749" y="1584456"/>
                </a:cubicBezTo>
                <a:cubicBezTo>
                  <a:pt x="939526" y="1580329"/>
                  <a:pt x="947409" y="1579551"/>
                  <a:pt x="952799" y="1574931"/>
                </a:cubicBezTo>
                <a:cubicBezTo>
                  <a:pt x="958825" y="1569765"/>
                  <a:pt x="961154" y="1561154"/>
                  <a:pt x="967086" y="1555881"/>
                </a:cubicBezTo>
                <a:cubicBezTo>
                  <a:pt x="975642" y="1548276"/>
                  <a:pt x="995661" y="1536831"/>
                  <a:pt x="995661" y="1536831"/>
                </a:cubicBezTo>
                <a:cubicBezTo>
                  <a:pt x="998836" y="1532069"/>
                  <a:pt x="1002626" y="1527663"/>
                  <a:pt x="1005186" y="1522544"/>
                </a:cubicBezTo>
                <a:cubicBezTo>
                  <a:pt x="1024904" y="1483110"/>
                  <a:pt x="992178" y="1534912"/>
                  <a:pt x="1019474" y="1493969"/>
                </a:cubicBezTo>
                <a:cubicBezTo>
                  <a:pt x="1030387" y="1450316"/>
                  <a:pt x="1021738" y="1466761"/>
                  <a:pt x="1038524" y="1441581"/>
                </a:cubicBezTo>
                <a:cubicBezTo>
                  <a:pt x="1046906" y="1416434"/>
                  <a:pt x="1040501" y="1431471"/>
                  <a:pt x="1062336" y="1398719"/>
                </a:cubicBezTo>
                <a:cubicBezTo>
                  <a:pt x="1065628" y="1393781"/>
                  <a:pt x="1070498" y="1369015"/>
                  <a:pt x="1071861" y="1365381"/>
                </a:cubicBezTo>
                <a:cubicBezTo>
                  <a:pt x="1074354" y="1358733"/>
                  <a:pt x="1078211" y="1352681"/>
                  <a:pt x="1081386" y="1346331"/>
                </a:cubicBezTo>
                <a:cubicBezTo>
                  <a:pt x="1127675" y="1350540"/>
                  <a:pt x="1147822" y="1355306"/>
                  <a:pt x="1195686" y="1346331"/>
                </a:cubicBezTo>
                <a:cubicBezTo>
                  <a:pt x="1201312" y="1345276"/>
                  <a:pt x="1205211" y="1339981"/>
                  <a:pt x="1209974" y="1336806"/>
                </a:cubicBezTo>
                <a:cubicBezTo>
                  <a:pt x="1211561" y="1332044"/>
                  <a:pt x="1210651" y="1325437"/>
                  <a:pt x="1214736" y="1322519"/>
                </a:cubicBezTo>
                <a:cubicBezTo>
                  <a:pt x="1222862" y="1316714"/>
                  <a:pt x="1250950" y="1311655"/>
                  <a:pt x="1262361" y="1308231"/>
                </a:cubicBezTo>
                <a:cubicBezTo>
                  <a:pt x="1286668" y="1300939"/>
                  <a:pt x="1288026" y="1298336"/>
                  <a:pt x="1309986" y="1293944"/>
                </a:cubicBezTo>
                <a:cubicBezTo>
                  <a:pt x="1319455" y="1292050"/>
                  <a:pt x="1329135" y="1291276"/>
                  <a:pt x="1338561" y="1289181"/>
                </a:cubicBezTo>
                <a:cubicBezTo>
                  <a:pt x="1343462" y="1288092"/>
                  <a:pt x="1347948" y="1285508"/>
                  <a:pt x="1352849" y="1284419"/>
                </a:cubicBezTo>
                <a:cubicBezTo>
                  <a:pt x="1403136" y="1273244"/>
                  <a:pt x="1363550" y="1285614"/>
                  <a:pt x="1395711" y="1274894"/>
                </a:cubicBezTo>
                <a:cubicBezTo>
                  <a:pt x="1452558" y="1278238"/>
                  <a:pt x="1467994" y="1257533"/>
                  <a:pt x="1486199" y="1293944"/>
                </a:cubicBezTo>
                <a:cubicBezTo>
                  <a:pt x="1488444" y="1298434"/>
                  <a:pt x="1489374" y="1303469"/>
                  <a:pt x="1490961" y="1308231"/>
                </a:cubicBezTo>
                <a:cubicBezTo>
                  <a:pt x="1492549" y="1322519"/>
                  <a:pt x="1490385" y="1337747"/>
                  <a:pt x="1495724" y="1351094"/>
                </a:cubicBezTo>
                <a:cubicBezTo>
                  <a:pt x="1497588" y="1355755"/>
                  <a:pt x="1505834" y="1353071"/>
                  <a:pt x="1510011" y="1355856"/>
                </a:cubicBezTo>
                <a:cubicBezTo>
                  <a:pt x="1515615" y="1359592"/>
                  <a:pt x="1519125" y="1365832"/>
                  <a:pt x="1524299" y="1370144"/>
                </a:cubicBezTo>
                <a:cubicBezTo>
                  <a:pt x="1528696" y="1373808"/>
                  <a:pt x="1533824" y="1376494"/>
                  <a:pt x="1538586" y="1379669"/>
                </a:cubicBezTo>
                <a:cubicBezTo>
                  <a:pt x="1536999" y="1395544"/>
                  <a:pt x="1536250" y="1411525"/>
                  <a:pt x="1533824" y="1427294"/>
                </a:cubicBezTo>
                <a:cubicBezTo>
                  <a:pt x="1533061" y="1432256"/>
                  <a:pt x="1532611" y="1438031"/>
                  <a:pt x="1529061" y="1441581"/>
                </a:cubicBezTo>
                <a:cubicBezTo>
                  <a:pt x="1525511" y="1445131"/>
                  <a:pt x="1519536" y="1444756"/>
                  <a:pt x="1514774" y="1446344"/>
                </a:cubicBezTo>
                <a:cubicBezTo>
                  <a:pt x="1513186" y="1451106"/>
                  <a:pt x="1513931" y="1457495"/>
                  <a:pt x="1510011" y="1460631"/>
                </a:cubicBezTo>
                <a:cubicBezTo>
                  <a:pt x="1504900" y="1464720"/>
                  <a:pt x="1496977" y="1462816"/>
                  <a:pt x="1490961" y="1465394"/>
                </a:cubicBezTo>
                <a:cubicBezTo>
                  <a:pt x="1485700" y="1467649"/>
                  <a:pt x="1481793" y="1472359"/>
                  <a:pt x="1476674" y="1474919"/>
                </a:cubicBezTo>
                <a:cubicBezTo>
                  <a:pt x="1472184" y="1477164"/>
                  <a:pt x="1467149" y="1478094"/>
                  <a:pt x="1462386" y="1479681"/>
                </a:cubicBezTo>
                <a:cubicBezTo>
                  <a:pt x="1421443" y="1506977"/>
                  <a:pt x="1473245" y="1474251"/>
                  <a:pt x="1433811" y="1493969"/>
                </a:cubicBezTo>
                <a:cubicBezTo>
                  <a:pt x="1428692" y="1496529"/>
                  <a:pt x="1424807" y="1501293"/>
                  <a:pt x="1419524" y="1503494"/>
                </a:cubicBezTo>
                <a:cubicBezTo>
                  <a:pt x="1405622" y="1509286"/>
                  <a:pt x="1376661" y="1517781"/>
                  <a:pt x="1376661" y="1517781"/>
                </a:cubicBezTo>
                <a:cubicBezTo>
                  <a:pt x="1388316" y="1552746"/>
                  <a:pt x="1379086" y="1539256"/>
                  <a:pt x="1400474" y="1560644"/>
                </a:cubicBezTo>
                <a:cubicBezTo>
                  <a:pt x="1402061" y="1565406"/>
                  <a:pt x="1404252" y="1570009"/>
                  <a:pt x="1405236" y="1574931"/>
                </a:cubicBezTo>
                <a:cubicBezTo>
                  <a:pt x="1407438" y="1585939"/>
                  <a:pt x="1405440" y="1598011"/>
                  <a:pt x="1409999" y="1608269"/>
                </a:cubicBezTo>
                <a:cubicBezTo>
                  <a:pt x="1413211" y="1615495"/>
                  <a:pt x="1432234" y="1620443"/>
                  <a:pt x="1438574" y="1622556"/>
                </a:cubicBezTo>
                <a:cubicBezTo>
                  <a:pt x="1443336" y="1625731"/>
                  <a:pt x="1447742" y="1629521"/>
                  <a:pt x="1452861" y="1632081"/>
                </a:cubicBezTo>
                <a:cubicBezTo>
                  <a:pt x="1457351" y="1634326"/>
                  <a:pt x="1464231" y="1632759"/>
                  <a:pt x="1467149" y="1636844"/>
                </a:cubicBezTo>
                <a:cubicBezTo>
                  <a:pt x="1472985" y="1645014"/>
                  <a:pt x="1473499" y="1655894"/>
                  <a:pt x="1476674" y="1665419"/>
                </a:cubicBezTo>
                <a:lnTo>
                  <a:pt x="1481436" y="1679706"/>
                </a:lnTo>
                <a:cubicBezTo>
                  <a:pt x="1476674" y="1684469"/>
                  <a:pt x="1472753" y="1690258"/>
                  <a:pt x="1467149" y="1693994"/>
                </a:cubicBezTo>
                <a:cubicBezTo>
                  <a:pt x="1462972" y="1696779"/>
                  <a:pt x="1452861" y="1693736"/>
                  <a:pt x="1452861" y="1698756"/>
                </a:cubicBezTo>
                <a:cubicBezTo>
                  <a:pt x="1452861" y="1704480"/>
                  <a:pt x="1461719" y="1706471"/>
                  <a:pt x="1467149" y="1708281"/>
                </a:cubicBezTo>
                <a:cubicBezTo>
                  <a:pt x="1476310" y="1711335"/>
                  <a:pt x="1486298" y="1710949"/>
                  <a:pt x="1495724" y="1713044"/>
                </a:cubicBezTo>
                <a:cubicBezTo>
                  <a:pt x="1500624" y="1714133"/>
                  <a:pt x="1505249" y="1716219"/>
                  <a:pt x="1510011" y="1717806"/>
                </a:cubicBezTo>
                <a:cubicBezTo>
                  <a:pt x="1513186" y="1713044"/>
                  <a:pt x="1517891" y="1709001"/>
                  <a:pt x="1519536" y="1703519"/>
                </a:cubicBezTo>
                <a:cubicBezTo>
                  <a:pt x="1522762" y="1692767"/>
                  <a:pt x="1515533" y="1677194"/>
                  <a:pt x="1524299" y="1670181"/>
                </a:cubicBezTo>
                <a:cubicBezTo>
                  <a:pt x="1535524" y="1661201"/>
                  <a:pt x="1552874" y="1667006"/>
                  <a:pt x="1567161" y="1665419"/>
                </a:cubicBezTo>
                <a:lnTo>
                  <a:pt x="1595736" y="1646369"/>
                </a:lnTo>
                <a:lnTo>
                  <a:pt x="1610024" y="1636844"/>
                </a:lnTo>
                <a:cubicBezTo>
                  <a:pt x="1611780" y="1624551"/>
                  <a:pt x="1612898" y="1602522"/>
                  <a:pt x="1619549" y="1589219"/>
                </a:cubicBezTo>
                <a:cubicBezTo>
                  <a:pt x="1622109" y="1584099"/>
                  <a:pt x="1625899" y="1579694"/>
                  <a:pt x="1629074" y="1574931"/>
                </a:cubicBezTo>
                <a:cubicBezTo>
                  <a:pt x="1660713" y="1582842"/>
                  <a:pt x="1665286" y="1586119"/>
                  <a:pt x="1710036" y="1574931"/>
                </a:cubicBezTo>
                <a:cubicBezTo>
                  <a:pt x="1716570" y="1573297"/>
                  <a:pt x="1718720" y="1564380"/>
                  <a:pt x="1724324" y="1560644"/>
                </a:cubicBezTo>
                <a:cubicBezTo>
                  <a:pt x="1728427" y="1557909"/>
                  <a:pt x="1755116" y="1551755"/>
                  <a:pt x="1757661" y="1551119"/>
                </a:cubicBezTo>
                <a:cubicBezTo>
                  <a:pt x="1762424" y="1547944"/>
                  <a:pt x="1767671" y="1545397"/>
                  <a:pt x="1771949" y="1541594"/>
                </a:cubicBezTo>
                <a:cubicBezTo>
                  <a:pt x="1782017" y="1532645"/>
                  <a:pt x="1800524" y="1513019"/>
                  <a:pt x="1800524" y="1513019"/>
                </a:cubicBezTo>
                <a:cubicBezTo>
                  <a:pt x="1804621" y="1500727"/>
                  <a:pt x="1811470" y="1488054"/>
                  <a:pt x="1800524" y="1474919"/>
                </a:cubicBezTo>
                <a:cubicBezTo>
                  <a:pt x="1796334" y="1469891"/>
                  <a:pt x="1787824" y="1471744"/>
                  <a:pt x="1781474" y="1470156"/>
                </a:cubicBezTo>
                <a:cubicBezTo>
                  <a:pt x="1779886" y="1465394"/>
                  <a:pt x="1776711" y="1460889"/>
                  <a:pt x="1776711" y="1455869"/>
                </a:cubicBezTo>
                <a:cubicBezTo>
                  <a:pt x="1776711" y="1443296"/>
                  <a:pt x="1797805" y="1417084"/>
                  <a:pt x="1800524" y="1413006"/>
                </a:cubicBezTo>
                <a:lnTo>
                  <a:pt x="1810049" y="1398719"/>
                </a:lnTo>
                <a:cubicBezTo>
                  <a:pt x="1811636" y="1389194"/>
                  <a:pt x="1812917" y="1379613"/>
                  <a:pt x="1814811" y="1370144"/>
                </a:cubicBezTo>
                <a:cubicBezTo>
                  <a:pt x="1816095" y="1363726"/>
                  <a:pt x="1817776" y="1357388"/>
                  <a:pt x="1819574" y="1351094"/>
                </a:cubicBezTo>
                <a:cubicBezTo>
                  <a:pt x="1820953" y="1346267"/>
                  <a:pt x="1823247" y="1341707"/>
                  <a:pt x="1824336" y="1336806"/>
                </a:cubicBezTo>
                <a:cubicBezTo>
                  <a:pt x="1826431" y="1327380"/>
                  <a:pt x="1827511" y="1317756"/>
                  <a:pt x="1829099" y="1308231"/>
                </a:cubicBezTo>
                <a:cubicBezTo>
                  <a:pt x="1820564" y="1222890"/>
                  <a:pt x="1834335" y="1285368"/>
                  <a:pt x="1814811" y="1246319"/>
                </a:cubicBezTo>
                <a:cubicBezTo>
                  <a:pt x="1812566" y="1241829"/>
                  <a:pt x="1812487" y="1236419"/>
                  <a:pt x="1810049" y="1232031"/>
                </a:cubicBezTo>
                <a:cubicBezTo>
                  <a:pt x="1804490" y="1222024"/>
                  <a:pt x="1790999" y="1203456"/>
                  <a:pt x="1790999" y="1203456"/>
                </a:cubicBezTo>
                <a:cubicBezTo>
                  <a:pt x="1789411" y="1192344"/>
                  <a:pt x="1788437" y="1181126"/>
                  <a:pt x="1786236" y="1170119"/>
                </a:cubicBezTo>
                <a:cubicBezTo>
                  <a:pt x="1785251" y="1165196"/>
                  <a:pt x="1784610" y="1159751"/>
                  <a:pt x="1781474" y="1155831"/>
                </a:cubicBezTo>
                <a:cubicBezTo>
                  <a:pt x="1777898" y="1151361"/>
                  <a:pt x="1771949" y="1149481"/>
                  <a:pt x="1767186" y="1146306"/>
                </a:cubicBezTo>
                <a:cubicBezTo>
                  <a:pt x="1764011" y="1141544"/>
                  <a:pt x="1762130" y="1135595"/>
                  <a:pt x="1757661" y="1132019"/>
                </a:cubicBezTo>
                <a:cubicBezTo>
                  <a:pt x="1753741" y="1128883"/>
                  <a:pt x="1748201" y="1128635"/>
                  <a:pt x="1743374" y="1127256"/>
                </a:cubicBezTo>
                <a:cubicBezTo>
                  <a:pt x="1736247" y="1125220"/>
                  <a:pt x="1717653" y="1121540"/>
                  <a:pt x="1710036" y="1117731"/>
                </a:cubicBezTo>
                <a:cubicBezTo>
                  <a:pt x="1673114" y="1099270"/>
                  <a:pt x="1717368" y="1115411"/>
                  <a:pt x="1681461" y="1103444"/>
                </a:cubicBezTo>
                <a:cubicBezTo>
                  <a:pt x="1656061" y="1105031"/>
                  <a:pt x="1630571" y="1105542"/>
                  <a:pt x="1605261" y="1108206"/>
                </a:cubicBezTo>
                <a:cubicBezTo>
                  <a:pt x="1584273" y="1110415"/>
                  <a:pt x="1585667" y="1124264"/>
                  <a:pt x="1562399" y="1132019"/>
                </a:cubicBezTo>
                <a:cubicBezTo>
                  <a:pt x="1514343" y="1148035"/>
                  <a:pt x="1588912" y="1123588"/>
                  <a:pt x="1529061" y="1141544"/>
                </a:cubicBezTo>
                <a:cubicBezTo>
                  <a:pt x="1519444" y="1144429"/>
                  <a:pt x="1510425" y="1149649"/>
                  <a:pt x="1500486" y="1151069"/>
                </a:cubicBezTo>
                <a:lnTo>
                  <a:pt x="1467149" y="1155831"/>
                </a:lnTo>
                <a:cubicBezTo>
                  <a:pt x="1449686" y="1154244"/>
                  <a:pt x="1432119" y="1153549"/>
                  <a:pt x="1414761" y="1151069"/>
                </a:cubicBezTo>
                <a:cubicBezTo>
                  <a:pt x="1409791" y="1150359"/>
                  <a:pt x="1405135" y="1144442"/>
                  <a:pt x="1400474" y="1146306"/>
                </a:cubicBezTo>
                <a:cubicBezTo>
                  <a:pt x="1395159" y="1148432"/>
                  <a:pt x="1394613" y="1156197"/>
                  <a:pt x="1390949" y="1160594"/>
                </a:cubicBezTo>
                <a:cubicBezTo>
                  <a:pt x="1386637" y="1165768"/>
                  <a:pt x="1381424" y="1170119"/>
                  <a:pt x="1376661" y="1174881"/>
                </a:cubicBezTo>
                <a:cubicBezTo>
                  <a:pt x="1371899" y="1170119"/>
                  <a:pt x="1366110" y="1166198"/>
                  <a:pt x="1362374" y="1160594"/>
                </a:cubicBezTo>
                <a:cubicBezTo>
                  <a:pt x="1357258" y="1152920"/>
                  <a:pt x="1358735" y="1136752"/>
                  <a:pt x="1348086" y="1132019"/>
                </a:cubicBezTo>
                <a:cubicBezTo>
                  <a:pt x="1337828" y="1127460"/>
                  <a:pt x="1325861" y="1128844"/>
                  <a:pt x="1314749" y="1127256"/>
                </a:cubicBezTo>
                <a:cubicBezTo>
                  <a:pt x="1311574" y="1122494"/>
                  <a:pt x="1300462" y="1116144"/>
                  <a:pt x="1305224" y="1112969"/>
                </a:cubicBezTo>
                <a:cubicBezTo>
                  <a:pt x="1315873" y="1105869"/>
                  <a:pt x="1330732" y="1110496"/>
                  <a:pt x="1343324" y="1108206"/>
                </a:cubicBezTo>
                <a:cubicBezTo>
                  <a:pt x="1348263" y="1107308"/>
                  <a:pt x="1352849" y="1105031"/>
                  <a:pt x="1357611" y="1103444"/>
                </a:cubicBezTo>
                <a:cubicBezTo>
                  <a:pt x="1384909" y="1062495"/>
                  <a:pt x="1352180" y="1114305"/>
                  <a:pt x="1371899" y="1074869"/>
                </a:cubicBezTo>
                <a:cubicBezTo>
                  <a:pt x="1374459" y="1069749"/>
                  <a:pt x="1375871" y="1061969"/>
                  <a:pt x="1381424" y="1060581"/>
                </a:cubicBezTo>
                <a:cubicBezTo>
                  <a:pt x="1403040" y="1055177"/>
                  <a:pt x="1425874" y="1057406"/>
                  <a:pt x="1448099" y="1055819"/>
                </a:cubicBezTo>
                <a:cubicBezTo>
                  <a:pt x="1460297" y="1037522"/>
                  <a:pt x="1462638" y="1026074"/>
                  <a:pt x="1481436" y="1017719"/>
                </a:cubicBezTo>
                <a:cubicBezTo>
                  <a:pt x="1490611" y="1013641"/>
                  <a:pt x="1510011" y="1008194"/>
                  <a:pt x="1510011" y="1008194"/>
                </a:cubicBezTo>
                <a:cubicBezTo>
                  <a:pt x="1511599" y="998669"/>
                  <a:pt x="1512432" y="988987"/>
                  <a:pt x="1514774" y="979619"/>
                </a:cubicBezTo>
                <a:cubicBezTo>
                  <a:pt x="1524801" y="939512"/>
                  <a:pt x="1524299" y="962670"/>
                  <a:pt x="1524299" y="946281"/>
                </a:cubicBez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11" name="フリーフォーム 10">
            <a:extLst>
              <a:ext uri="{FF2B5EF4-FFF2-40B4-BE49-F238E27FC236}">
                <a16:creationId xmlns:a16="http://schemas.microsoft.com/office/drawing/2014/main" id="{00000000-0008-0000-0900-00000B000000}"/>
              </a:ext>
            </a:extLst>
          </xdr:cNvPr>
          <xdr:cNvSpPr/>
        </xdr:nvSpPr>
        <xdr:spPr>
          <a:xfrm>
            <a:off x="1773863" y="3575957"/>
            <a:ext cx="838708" cy="798060"/>
          </a:xfrm>
          <a:custGeom>
            <a:avLst/>
            <a:gdLst>
              <a:gd name="connsiteX0" fmla="*/ 815576 w 844151"/>
              <a:gd name="connsiteY0" fmla="*/ 52388 h 776288"/>
              <a:gd name="connsiteX1" fmla="*/ 782239 w 844151"/>
              <a:gd name="connsiteY1" fmla="*/ 57150 h 776288"/>
              <a:gd name="connsiteX2" fmla="*/ 772714 w 844151"/>
              <a:gd name="connsiteY2" fmla="*/ 85725 h 776288"/>
              <a:gd name="connsiteX3" fmla="*/ 758426 w 844151"/>
              <a:gd name="connsiteY3" fmla="*/ 100013 h 776288"/>
              <a:gd name="connsiteX4" fmla="*/ 734614 w 844151"/>
              <a:gd name="connsiteY4" fmla="*/ 95250 h 776288"/>
              <a:gd name="connsiteX5" fmla="*/ 720326 w 844151"/>
              <a:gd name="connsiteY5" fmla="*/ 66675 h 776288"/>
              <a:gd name="connsiteX6" fmla="*/ 706039 w 844151"/>
              <a:gd name="connsiteY6" fmla="*/ 61913 h 776288"/>
              <a:gd name="connsiteX7" fmla="*/ 691751 w 844151"/>
              <a:gd name="connsiteY7" fmla="*/ 52388 h 776288"/>
              <a:gd name="connsiteX8" fmla="*/ 620314 w 844151"/>
              <a:gd name="connsiteY8" fmla="*/ 52388 h 776288"/>
              <a:gd name="connsiteX9" fmla="*/ 606026 w 844151"/>
              <a:gd name="connsiteY9" fmla="*/ 61913 h 776288"/>
              <a:gd name="connsiteX10" fmla="*/ 591739 w 844151"/>
              <a:gd name="connsiteY10" fmla="*/ 80963 h 776288"/>
              <a:gd name="connsiteX11" fmla="*/ 572689 w 844151"/>
              <a:gd name="connsiteY11" fmla="*/ 109538 h 776288"/>
              <a:gd name="connsiteX12" fmla="*/ 544114 w 844151"/>
              <a:gd name="connsiteY12" fmla="*/ 138113 h 776288"/>
              <a:gd name="connsiteX13" fmla="*/ 529826 w 844151"/>
              <a:gd name="connsiteY13" fmla="*/ 142875 h 776288"/>
              <a:gd name="connsiteX14" fmla="*/ 515539 w 844151"/>
              <a:gd name="connsiteY14" fmla="*/ 152400 h 776288"/>
              <a:gd name="connsiteX15" fmla="*/ 486964 w 844151"/>
              <a:gd name="connsiteY15" fmla="*/ 161925 h 776288"/>
              <a:gd name="connsiteX16" fmla="*/ 472676 w 844151"/>
              <a:gd name="connsiteY16" fmla="*/ 166688 h 776288"/>
              <a:gd name="connsiteX17" fmla="*/ 444101 w 844151"/>
              <a:gd name="connsiteY17" fmla="*/ 176213 h 776288"/>
              <a:gd name="connsiteX18" fmla="*/ 429814 w 844151"/>
              <a:gd name="connsiteY18" fmla="*/ 180975 h 776288"/>
              <a:gd name="connsiteX19" fmla="*/ 401239 w 844151"/>
              <a:gd name="connsiteY19" fmla="*/ 185738 h 776288"/>
              <a:gd name="connsiteX20" fmla="*/ 382189 w 844151"/>
              <a:gd name="connsiteY20" fmla="*/ 180975 h 776288"/>
              <a:gd name="connsiteX21" fmla="*/ 377426 w 844151"/>
              <a:gd name="connsiteY21" fmla="*/ 166688 h 776288"/>
              <a:gd name="connsiteX22" fmla="*/ 372664 w 844151"/>
              <a:gd name="connsiteY22" fmla="*/ 109538 h 776288"/>
              <a:gd name="connsiteX23" fmla="*/ 367901 w 844151"/>
              <a:gd name="connsiteY23" fmla="*/ 0 h 776288"/>
              <a:gd name="connsiteX24" fmla="*/ 258364 w 844151"/>
              <a:gd name="connsiteY24" fmla="*/ 4763 h 776288"/>
              <a:gd name="connsiteX25" fmla="*/ 244076 w 844151"/>
              <a:gd name="connsiteY25" fmla="*/ 9525 h 776288"/>
              <a:gd name="connsiteX26" fmla="*/ 229789 w 844151"/>
              <a:gd name="connsiteY26" fmla="*/ 19050 h 776288"/>
              <a:gd name="connsiteX27" fmla="*/ 201214 w 844151"/>
              <a:gd name="connsiteY27" fmla="*/ 42863 h 776288"/>
              <a:gd name="connsiteX28" fmla="*/ 172639 w 844151"/>
              <a:gd name="connsiteY28" fmla="*/ 52388 h 776288"/>
              <a:gd name="connsiteX29" fmla="*/ 110726 w 844151"/>
              <a:gd name="connsiteY29" fmla="*/ 47625 h 776288"/>
              <a:gd name="connsiteX30" fmla="*/ 101201 w 844151"/>
              <a:gd name="connsiteY30" fmla="*/ 61913 h 776288"/>
              <a:gd name="connsiteX31" fmla="*/ 120251 w 844151"/>
              <a:gd name="connsiteY31" fmla="*/ 90488 h 776288"/>
              <a:gd name="connsiteX32" fmla="*/ 134539 w 844151"/>
              <a:gd name="connsiteY32" fmla="*/ 119063 h 776288"/>
              <a:gd name="connsiteX33" fmla="*/ 129776 w 844151"/>
              <a:gd name="connsiteY33" fmla="*/ 142875 h 776288"/>
              <a:gd name="connsiteX34" fmla="*/ 105964 w 844151"/>
              <a:gd name="connsiteY34" fmla="*/ 171450 h 776288"/>
              <a:gd name="connsiteX35" fmla="*/ 96439 w 844151"/>
              <a:gd name="connsiteY35" fmla="*/ 200025 h 776288"/>
              <a:gd name="connsiteX36" fmla="*/ 86914 w 844151"/>
              <a:gd name="connsiteY36" fmla="*/ 238125 h 776288"/>
              <a:gd name="connsiteX37" fmla="*/ 77389 w 844151"/>
              <a:gd name="connsiteY37" fmla="*/ 252413 h 776288"/>
              <a:gd name="connsiteX38" fmla="*/ 72626 w 844151"/>
              <a:gd name="connsiteY38" fmla="*/ 266700 h 776288"/>
              <a:gd name="connsiteX39" fmla="*/ 53576 w 844151"/>
              <a:gd name="connsiteY39" fmla="*/ 300038 h 776288"/>
              <a:gd name="connsiteX40" fmla="*/ 44051 w 844151"/>
              <a:gd name="connsiteY40" fmla="*/ 328613 h 776288"/>
              <a:gd name="connsiteX41" fmla="*/ 39289 w 844151"/>
              <a:gd name="connsiteY41" fmla="*/ 357188 h 776288"/>
              <a:gd name="connsiteX42" fmla="*/ 25001 w 844151"/>
              <a:gd name="connsiteY42" fmla="*/ 385763 h 776288"/>
              <a:gd name="connsiteX43" fmla="*/ 20239 w 844151"/>
              <a:gd name="connsiteY43" fmla="*/ 481013 h 776288"/>
              <a:gd name="connsiteX44" fmla="*/ 34526 w 844151"/>
              <a:gd name="connsiteY44" fmla="*/ 490538 h 776288"/>
              <a:gd name="connsiteX45" fmla="*/ 120251 w 844151"/>
              <a:gd name="connsiteY45" fmla="*/ 495300 h 776288"/>
              <a:gd name="connsiteX46" fmla="*/ 134539 w 844151"/>
              <a:gd name="connsiteY46" fmla="*/ 500063 h 776288"/>
              <a:gd name="connsiteX47" fmla="*/ 144064 w 844151"/>
              <a:gd name="connsiteY47" fmla="*/ 523875 h 776288"/>
              <a:gd name="connsiteX48" fmla="*/ 125014 w 844151"/>
              <a:gd name="connsiteY48" fmla="*/ 528638 h 776288"/>
              <a:gd name="connsiteX49" fmla="*/ 91676 w 844151"/>
              <a:gd name="connsiteY49" fmla="*/ 533400 h 776288"/>
              <a:gd name="connsiteX50" fmla="*/ 77389 w 844151"/>
              <a:gd name="connsiteY50" fmla="*/ 538163 h 776288"/>
              <a:gd name="connsiteX51" fmla="*/ 58339 w 844151"/>
              <a:gd name="connsiteY51" fmla="*/ 552450 h 776288"/>
              <a:gd name="connsiteX52" fmla="*/ 44051 w 844151"/>
              <a:gd name="connsiteY52" fmla="*/ 561975 h 776288"/>
              <a:gd name="connsiteX53" fmla="*/ 20239 w 844151"/>
              <a:gd name="connsiteY53" fmla="*/ 585788 h 776288"/>
              <a:gd name="connsiteX54" fmla="*/ 5951 w 844151"/>
              <a:gd name="connsiteY54" fmla="*/ 604838 h 776288"/>
              <a:gd name="connsiteX55" fmla="*/ 5951 w 844151"/>
              <a:gd name="connsiteY55" fmla="*/ 647700 h 776288"/>
              <a:gd name="connsiteX56" fmla="*/ 20239 w 844151"/>
              <a:gd name="connsiteY56" fmla="*/ 657225 h 776288"/>
              <a:gd name="connsiteX57" fmla="*/ 53576 w 844151"/>
              <a:gd name="connsiteY57" fmla="*/ 657225 h 776288"/>
              <a:gd name="connsiteX58" fmla="*/ 63101 w 844151"/>
              <a:gd name="connsiteY58" fmla="*/ 671513 h 776288"/>
              <a:gd name="connsiteX59" fmla="*/ 58339 w 844151"/>
              <a:gd name="connsiteY59" fmla="*/ 714375 h 776288"/>
              <a:gd name="connsiteX60" fmla="*/ 44051 w 844151"/>
              <a:gd name="connsiteY60" fmla="*/ 723900 h 776288"/>
              <a:gd name="connsiteX61" fmla="*/ 34526 w 844151"/>
              <a:gd name="connsiteY61" fmla="*/ 738188 h 776288"/>
              <a:gd name="connsiteX62" fmla="*/ 44051 w 844151"/>
              <a:gd name="connsiteY62" fmla="*/ 762000 h 776288"/>
              <a:gd name="connsiteX63" fmla="*/ 72626 w 844151"/>
              <a:gd name="connsiteY63" fmla="*/ 776288 h 776288"/>
              <a:gd name="connsiteX64" fmla="*/ 91676 w 844151"/>
              <a:gd name="connsiteY64" fmla="*/ 771525 h 776288"/>
              <a:gd name="connsiteX65" fmla="*/ 110726 w 844151"/>
              <a:gd name="connsiteY65" fmla="*/ 723900 h 776288"/>
              <a:gd name="connsiteX66" fmla="*/ 134539 w 844151"/>
              <a:gd name="connsiteY66" fmla="*/ 728663 h 776288"/>
              <a:gd name="connsiteX67" fmla="*/ 148826 w 844151"/>
              <a:gd name="connsiteY67" fmla="*/ 733425 h 776288"/>
              <a:gd name="connsiteX68" fmla="*/ 191689 w 844151"/>
              <a:gd name="connsiteY68" fmla="*/ 700088 h 776288"/>
              <a:gd name="connsiteX69" fmla="*/ 201214 w 844151"/>
              <a:gd name="connsiteY69" fmla="*/ 685800 h 776288"/>
              <a:gd name="connsiteX70" fmla="*/ 215501 w 844151"/>
              <a:gd name="connsiteY70" fmla="*/ 681038 h 776288"/>
              <a:gd name="connsiteX71" fmla="*/ 229789 w 844151"/>
              <a:gd name="connsiteY71" fmla="*/ 628650 h 776288"/>
              <a:gd name="connsiteX72" fmla="*/ 234551 w 844151"/>
              <a:gd name="connsiteY72" fmla="*/ 590550 h 776288"/>
              <a:gd name="connsiteX73" fmla="*/ 263126 w 844151"/>
              <a:gd name="connsiteY73" fmla="*/ 566738 h 776288"/>
              <a:gd name="connsiteX74" fmla="*/ 291701 w 844151"/>
              <a:gd name="connsiteY74" fmla="*/ 538163 h 776288"/>
              <a:gd name="connsiteX75" fmla="*/ 305989 w 844151"/>
              <a:gd name="connsiteY75" fmla="*/ 495300 h 776288"/>
              <a:gd name="connsiteX76" fmla="*/ 310751 w 844151"/>
              <a:gd name="connsiteY76" fmla="*/ 481013 h 776288"/>
              <a:gd name="connsiteX77" fmla="*/ 320276 w 844151"/>
              <a:gd name="connsiteY77" fmla="*/ 466725 h 776288"/>
              <a:gd name="connsiteX78" fmla="*/ 353614 w 844151"/>
              <a:gd name="connsiteY78" fmla="*/ 471488 h 776288"/>
              <a:gd name="connsiteX79" fmla="*/ 358376 w 844151"/>
              <a:gd name="connsiteY79" fmla="*/ 509588 h 776288"/>
              <a:gd name="connsiteX80" fmla="*/ 372664 w 844151"/>
              <a:gd name="connsiteY80" fmla="*/ 504825 h 776288"/>
              <a:gd name="connsiteX81" fmla="*/ 386951 w 844151"/>
              <a:gd name="connsiteY81" fmla="*/ 495300 h 776288"/>
              <a:gd name="connsiteX82" fmla="*/ 406001 w 844151"/>
              <a:gd name="connsiteY82" fmla="*/ 452438 h 776288"/>
              <a:gd name="connsiteX83" fmla="*/ 410764 w 844151"/>
              <a:gd name="connsiteY83" fmla="*/ 438150 h 776288"/>
              <a:gd name="connsiteX84" fmla="*/ 415526 w 844151"/>
              <a:gd name="connsiteY84" fmla="*/ 423863 h 776288"/>
              <a:gd name="connsiteX85" fmla="*/ 439339 w 844151"/>
              <a:gd name="connsiteY85" fmla="*/ 395288 h 776288"/>
              <a:gd name="connsiteX86" fmla="*/ 439339 w 844151"/>
              <a:gd name="connsiteY86" fmla="*/ 352425 h 776288"/>
              <a:gd name="connsiteX87" fmla="*/ 425051 w 844151"/>
              <a:gd name="connsiteY87" fmla="*/ 347663 h 776288"/>
              <a:gd name="connsiteX88" fmla="*/ 410764 w 844151"/>
              <a:gd name="connsiteY88" fmla="*/ 338138 h 776288"/>
              <a:gd name="connsiteX89" fmla="*/ 396476 w 844151"/>
              <a:gd name="connsiteY89" fmla="*/ 285750 h 776288"/>
              <a:gd name="connsiteX90" fmla="*/ 415526 w 844151"/>
              <a:gd name="connsiteY90" fmla="*/ 257175 h 776288"/>
              <a:gd name="connsiteX91" fmla="*/ 444101 w 844151"/>
              <a:gd name="connsiteY91" fmla="*/ 266700 h 776288"/>
              <a:gd name="connsiteX92" fmla="*/ 453626 w 844151"/>
              <a:gd name="connsiteY92" fmla="*/ 280988 h 776288"/>
              <a:gd name="connsiteX93" fmla="*/ 467914 w 844151"/>
              <a:gd name="connsiteY93" fmla="*/ 290513 h 776288"/>
              <a:gd name="connsiteX94" fmla="*/ 463151 w 844151"/>
              <a:gd name="connsiteY94" fmla="*/ 328613 h 776288"/>
              <a:gd name="connsiteX95" fmla="*/ 467914 w 844151"/>
              <a:gd name="connsiteY95" fmla="*/ 347663 h 776288"/>
              <a:gd name="connsiteX96" fmla="*/ 515539 w 844151"/>
              <a:gd name="connsiteY96" fmla="*/ 328613 h 776288"/>
              <a:gd name="connsiteX97" fmla="*/ 539351 w 844151"/>
              <a:gd name="connsiteY97" fmla="*/ 304800 h 776288"/>
              <a:gd name="connsiteX98" fmla="*/ 548876 w 844151"/>
              <a:gd name="connsiteY98" fmla="*/ 319088 h 776288"/>
              <a:gd name="connsiteX99" fmla="*/ 567926 w 844151"/>
              <a:gd name="connsiteY99" fmla="*/ 323850 h 776288"/>
              <a:gd name="connsiteX100" fmla="*/ 634601 w 844151"/>
              <a:gd name="connsiteY100" fmla="*/ 309563 h 776288"/>
              <a:gd name="connsiteX101" fmla="*/ 644126 w 844151"/>
              <a:gd name="connsiteY101" fmla="*/ 295275 h 776288"/>
              <a:gd name="connsiteX102" fmla="*/ 663176 w 844151"/>
              <a:gd name="connsiteY102" fmla="*/ 300038 h 776288"/>
              <a:gd name="connsiteX103" fmla="*/ 648889 w 844151"/>
              <a:gd name="connsiteY103" fmla="*/ 342900 h 776288"/>
              <a:gd name="connsiteX104" fmla="*/ 653651 w 844151"/>
              <a:gd name="connsiteY104" fmla="*/ 357188 h 776288"/>
              <a:gd name="connsiteX105" fmla="*/ 710801 w 844151"/>
              <a:gd name="connsiteY105" fmla="*/ 366713 h 776288"/>
              <a:gd name="connsiteX106" fmla="*/ 725089 w 844151"/>
              <a:gd name="connsiteY106" fmla="*/ 361950 h 776288"/>
              <a:gd name="connsiteX107" fmla="*/ 739376 w 844151"/>
              <a:gd name="connsiteY107" fmla="*/ 333375 h 776288"/>
              <a:gd name="connsiteX108" fmla="*/ 748901 w 844151"/>
              <a:gd name="connsiteY108" fmla="*/ 319088 h 776288"/>
              <a:gd name="connsiteX109" fmla="*/ 753664 w 844151"/>
              <a:gd name="connsiteY109" fmla="*/ 304800 h 776288"/>
              <a:gd name="connsiteX110" fmla="*/ 767951 w 844151"/>
              <a:gd name="connsiteY110" fmla="*/ 295275 h 776288"/>
              <a:gd name="connsiteX111" fmla="*/ 772714 w 844151"/>
              <a:gd name="connsiteY111" fmla="*/ 280988 h 776288"/>
              <a:gd name="connsiteX112" fmla="*/ 782239 w 844151"/>
              <a:gd name="connsiteY112" fmla="*/ 266700 h 776288"/>
              <a:gd name="connsiteX113" fmla="*/ 763189 w 844151"/>
              <a:gd name="connsiteY113" fmla="*/ 261938 h 776288"/>
              <a:gd name="connsiteX114" fmla="*/ 758426 w 844151"/>
              <a:gd name="connsiteY114" fmla="*/ 247650 h 776288"/>
              <a:gd name="connsiteX115" fmla="*/ 763189 w 844151"/>
              <a:gd name="connsiteY115" fmla="*/ 223838 h 776288"/>
              <a:gd name="connsiteX116" fmla="*/ 791764 w 844151"/>
              <a:gd name="connsiteY116" fmla="*/ 209550 h 776288"/>
              <a:gd name="connsiteX117" fmla="*/ 806051 w 844151"/>
              <a:gd name="connsiteY117" fmla="*/ 200025 h 776288"/>
              <a:gd name="connsiteX118" fmla="*/ 810814 w 844151"/>
              <a:gd name="connsiteY118" fmla="*/ 185738 h 776288"/>
              <a:gd name="connsiteX119" fmla="*/ 820339 w 844151"/>
              <a:gd name="connsiteY119" fmla="*/ 171450 h 776288"/>
              <a:gd name="connsiteX120" fmla="*/ 806051 w 844151"/>
              <a:gd name="connsiteY120" fmla="*/ 157163 h 776288"/>
              <a:gd name="connsiteX121" fmla="*/ 820339 w 844151"/>
              <a:gd name="connsiteY121" fmla="*/ 123825 h 776288"/>
              <a:gd name="connsiteX122" fmla="*/ 825101 w 844151"/>
              <a:gd name="connsiteY122" fmla="*/ 109538 h 776288"/>
              <a:gd name="connsiteX123" fmla="*/ 844151 w 844151"/>
              <a:gd name="connsiteY123" fmla="*/ 76200 h 776288"/>
              <a:gd name="connsiteX124" fmla="*/ 801289 w 844151"/>
              <a:gd name="connsiteY124" fmla="*/ 57150 h 776288"/>
              <a:gd name="connsiteX125" fmla="*/ 815576 w 844151"/>
              <a:gd name="connsiteY125" fmla="*/ 52388 h 7762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Lst>
            <a:rect l="l" t="t" r="r" b="b"/>
            <a:pathLst>
              <a:path w="844151" h="776288">
                <a:moveTo>
                  <a:pt x="815576" y="52388"/>
                </a:moveTo>
                <a:cubicBezTo>
                  <a:pt x="812401" y="52388"/>
                  <a:pt x="791100" y="50258"/>
                  <a:pt x="782239" y="57150"/>
                </a:cubicBezTo>
                <a:cubicBezTo>
                  <a:pt x="774314" y="63314"/>
                  <a:pt x="775889" y="76200"/>
                  <a:pt x="772714" y="85725"/>
                </a:cubicBezTo>
                <a:cubicBezTo>
                  <a:pt x="770584" y="92115"/>
                  <a:pt x="763189" y="95250"/>
                  <a:pt x="758426" y="100013"/>
                </a:cubicBezTo>
                <a:cubicBezTo>
                  <a:pt x="750489" y="98425"/>
                  <a:pt x="741642" y="99266"/>
                  <a:pt x="734614" y="95250"/>
                </a:cubicBezTo>
                <a:cubicBezTo>
                  <a:pt x="714005" y="83473"/>
                  <a:pt x="734178" y="80527"/>
                  <a:pt x="720326" y="66675"/>
                </a:cubicBezTo>
                <a:cubicBezTo>
                  <a:pt x="716776" y="63125"/>
                  <a:pt x="710801" y="63500"/>
                  <a:pt x="706039" y="61913"/>
                </a:cubicBezTo>
                <a:cubicBezTo>
                  <a:pt x="701276" y="58738"/>
                  <a:pt x="696871" y="54948"/>
                  <a:pt x="691751" y="52388"/>
                </a:cubicBezTo>
                <a:cubicBezTo>
                  <a:pt x="668591" y="40807"/>
                  <a:pt x="647200" y="50147"/>
                  <a:pt x="620314" y="52388"/>
                </a:cubicBezTo>
                <a:cubicBezTo>
                  <a:pt x="615551" y="55563"/>
                  <a:pt x="610073" y="57866"/>
                  <a:pt x="606026" y="61913"/>
                </a:cubicBezTo>
                <a:cubicBezTo>
                  <a:pt x="600413" y="67526"/>
                  <a:pt x="596291" y="74460"/>
                  <a:pt x="591739" y="80963"/>
                </a:cubicBezTo>
                <a:cubicBezTo>
                  <a:pt x="585174" y="90341"/>
                  <a:pt x="580784" y="101443"/>
                  <a:pt x="572689" y="109538"/>
                </a:cubicBezTo>
                <a:lnTo>
                  <a:pt x="544114" y="138113"/>
                </a:lnTo>
                <a:cubicBezTo>
                  <a:pt x="540564" y="141663"/>
                  <a:pt x="534589" y="141288"/>
                  <a:pt x="529826" y="142875"/>
                </a:cubicBezTo>
                <a:cubicBezTo>
                  <a:pt x="525064" y="146050"/>
                  <a:pt x="520769" y="150075"/>
                  <a:pt x="515539" y="152400"/>
                </a:cubicBezTo>
                <a:cubicBezTo>
                  <a:pt x="506364" y="156478"/>
                  <a:pt x="496489" y="158750"/>
                  <a:pt x="486964" y="161925"/>
                </a:cubicBezTo>
                <a:lnTo>
                  <a:pt x="472676" y="166688"/>
                </a:lnTo>
                <a:lnTo>
                  <a:pt x="444101" y="176213"/>
                </a:lnTo>
                <a:cubicBezTo>
                  <a:pt x="439339" y="177800"/>
                  <a:pt x="434766" y="180150"/>
                  <a:pt x="429814" y="180975"/>
                </a:cubicBezTo>
                <a:lnTo>
                  <a:pt x="401239" y="185738"/>
                </a:lnTo>
                <a:cubicBezTo>
                  <a:pt x="394889" y="184150"/>
                  <a:pt x="387300" y="185064"/>
                  <a:pt x="382189" y="180975"/>
                </a:cubicBezTo>
                <a:cubicBezTo>
                  <a:pt x="378269" y="177839"/>
                  <a:pt x="378089" y="171664"/>
                  <a:pt x="377426" y="166688"/>
                </a:cubicBezTo>
                <a:cubicBezTo>
                  <a:pt x="374900" y="147740"/>
                  <a:pt x="373755" y="128623"/>
                  <a:pt x="372664" y="109538"/>
                </a:cubicBezTo>
                <a:cubicBezTo>
                  <a:pt x="370579" y="73050"/>
                  <a:pt x="369489" y="36513"/>
                  <a:pt x="367901" y="0"/>
                </a:cubicBezTo>
                <a:cubicBezTo>
                  <a:pt x="331389" y="1588"/>
                  <a:pt x="294803" y="1960"/>
                  <a:pt x="258364" y="4763"/>
                </a:cubicBezTo>
                <a:cubicBezTo>
                  <a:pt x="253359" y="5148"/>
                  <a:pt x="248566" y="7280"/>
                  <a:pt x="244076" y="9525"/>
                </a:cubicBezTo>
                <a:cubicBezTo>
                  <a:pt x="238957" y="12085"/>
                  <a:pt x="234186" y="15386"/>
                  <a:pt x="229789" y="19050"/>
                </a:cubicBezTo>
                <a:cubicBezTo>
                  <a:pt x="216973" y="29730"/>
                  <a:pt x="216415" y="36107"/>
                  <a:pt x="201214" y="42863"/>
                </a:cubicBezTo>
                <a:cubicBezTo>
                  <a:pt x="192039" y="46941"/>
                  <a:pt x="172639" y="52388"/>
                  <a:pt x="172639" y="52388"/>
                </a:cubicBezTo>
                <a:cubicBezTo>
                  <a:pt x="152001" y="50800"/>
                  <a:pt x="131243" y="44889"/>
                  <a:pt x="110726" y="47625"/>
                </a:cubicBezTo>
                <a:cubicBezTo>
                  <a:pt x="105052" y="48381"/>
                  <a:pt x="102010" y="56247"/>
                  <a:pt x="101201" y="61913"/>
                </a:cubicBezTo>
                <a:cubicBezTo>
                  <a:pt x="98527" y="80632"/>
                  <a:pt x="108235" y="82477"/>
                  <a:pt x="120251" y="90488"/>
                </a:cubicBezTo>
                <a:cubicBezTo>
                  <a:pt x="125067" y="97712"/>
                  <a:pt x="134539" y="109204"/>
                  <a:pt x="134539" y="119063"/>
                </a:cubicBezTo>
                <a:cubicBezTo>
                  <a:pt x="134539" y="127158"/>
                  <a:pt x="132618" y="135296"/>
                  <a:pt x="129776" y="142875"/>
                </a:cubicBezTo>
                <a:cubicBezTo>
                  <a:pt x="125797" y="153485"/>
                  <a:pt x="113377" y="164037"/>
                  <a:pt x="105964" y="171450"/>
                </a:cubicBezTo>
                <a:cubicBezTo>
                  <a:pt x="102789" y="180975"/>
                  <a:pt x="98408" y="190180"/>
                  <a:pt x="96439" y="200025"/>
                </a:cubicBezTo>
                <a:cubicBezTo>
                  <a:pt x="94628" y="209078"/>
                  <a:pt x="91794" y="228364"/>
                  <a:pt x="86914" y="238125"/>
                </a:cubicBezTo>
                <a:cubicBezTo>
                  <a:pt x="84354" y="243245"/>
                  <a:pt x="79949" y="247293"/>
                  <a:pt x="77389" y="252413"/>
                </a:cubicBezTo>
                <a:cubicBezTo>
                  <a:pt x="75144" y="256903"/>
                  <a:pt x="74604" y="262086"/>
                  <a:pt x="72626" y="266700"/>
                </a:cubicBezTo>
                <a:cubicBezTo>
                  <a:pt x="65374" y="283620"/>
                  <a:pt x="63142" y="285688"/>
                  <a:pt x="53576" y="300038"/>
                </a:cubicBezTo>
                <a:lnTo>
                  <a:pt x="44051" y="328613"/>
                </a:lnTo>
                <a:cubicBezTo>
                  <a:pt x="40997" y="337774"/>
                  <a:pt x="41384" y="347762"/>
                  <a:pt x="39289" y="357188"/>
                </a:cubicBezTo>
                <a:cubicBezTo>
                  <a:pt x="36003" y="371974"/>
                  <a:pt x="33562" y="372921"/>
                  <a:pt x="25001" y="385763"/>
                </a:cubicBezTo>
                <a:cubicBezTo>
                  <a:pt x="11956" y="424898"/>
                  <a:pt x="6935" y="427799"/>
                  <a:pt x="20239" y="481013"/>
                </a:cubicBezTo>
                <a:cubicBezTo>
                  <a:pt x="21627" y="486566"/>
                  <a:pt x="28860" y="489729"/>
                  <a:pt x="34526" y="490538"/>
                </a:cubicBezTo>
                <a:cubicBezTo>
                  <a:pt x="62857" y="494585"/>
                  <a:pt x="91676" y="493713"/>
                  <a:pt x="120251" y="495300"/>
                </a:cubicBezTo>
                <a:cubicBezTo>
                  <a:pt x="125014" y="496888"/>
                  <a:pt x="130049" y="497818"/>
                  <a:pt x="134539" y="500063"/>
                </a:cubicBezTo>
                <a:cubicBezTo>
                  <a:pt x="142688" y="504138"/>
                  <a:pt x="159682" y="511380"/>
                  <a:pt x="144064" y="523875"/>
                </a:cubicBezTo>
                <a:cubicBezTo>
                  <a:pt x="138953" y="527964"/>
                  <a:pt x="131454" y="527467"/>
                  <a:pt x="125014" y="528638"/>
                </a:cubicBezTo>
                <a:cubicBezTo>
                  <a:pt x="113970" y="530646"/>
                  <a:pt x="102789" y="531813"/>
                  <a:pt x="91676" y="533400"/>
                </a:cubicBezTo>
                <a:cubicBezTo>
                  <a:pt x="86914" y="534988"/>
                  <a:pt x="81748" y="535672"/>
                  <a:pt x="77389" y="538163"/>
                </a:cubicBezTo>
                <a:cubicBezTo>
                  <a:pt x="70497" y="542101"/>
                  <a:pt x="64798" y="547837"/>
                  <a:pt x="58339" y="552450"/>
                </a:cubicBezTo>
                <a:cubicBezTo>
                  <a:pt x="53681" y="555777"/>
                  <a:pt x="48814" y="558800"/>
                  <a:pt x="44051" y="561975"/>
                </a:cubicBezTo>
                <a:cubicBezTo>
                  <a:pt x="18653" y="600073"/>
                  <a:pt x="51986" y="554041"/>
                  <a:pt x="20239" y="585788"/>
                </a:cubicBezTo>
                <a:cubicBezTo>
                  <a:pt x="14626" y="591401"/>
                  <a:pt x="10714" y="598488"/>
                  <a:pt x="5951" y="604838"/>
                </a:cubicBezTo>
                <a:cubicBezTo>
                  <a:pt x="459" y="621314"/>
                  <a:pt x="-4106" y="627585"/>
                  <a:pt x="5951" y="647700"/>
                </a:cubicBezTo>
                <a:cubicBezTo>
                  <a:pt x="8511" y="652820"/>
                  <a:pt x="15476" y="654050"/>
                  <a:pt x="20239" y="657225"/>
                </a:cubicBezTo>
                <a:cubicBezTo>
                  <a:pt x="33091" y="652941"/>
                  <a:pt x="39623" y="647923"/>
                  <a:pt x="53576" y="657225"/>
                </a:cubicBezTo>
                <a:cubicBezTo>
                  <a:pt x="58339" y="660400"/>
                  <a:pt x="59926" y="666750"/>
                  <a:pt x="63101" y="671513"/>
                </a:cubicBezTo>
                <a:cubicBezTo>
                  <a:pt x="61514" y="685800"/>
                  <a:pt x="63252" y="700865"/>
                  <a:pt x="58339" y="714375"/>
                </a:cubicBezTo>
                <a:cubicBezTo>
                  <a:pt x="56383" y="719754"/>
                  <a:pt x="48098" y="719853"/>
                  <a:pt x="44051" y="723900"/>
                </a:cubicBezTo>
                <a:cubicBezTo>
                  <a:pt x="40004" y="727947"/>
                  <a:pt x="37701" y="733425"/>
                  <a:pt x="34526" y="738188"/>
                </a:cubicBezTo>
                <a:cubicBezTo>
                  <a:pt x="37701" y="746125"/>
                  <a:pt x="39082" y="755044"/>
                  <a:pt x="44051" y="762000"/>
                </a:cubicBezTo>
                <a:cubicBezTo>
                  <a:pt x="49821" y="770077"/>
                  <a:pt x="64043" y="773427"/>
                  <a:pt x="72626" y="776288"/>
                </a:cubicBezTo>
                <a:cubicBezTo>
                  <a:pt x="78976" y="774700"/>
                  <a:pt x="88749" y="777379"/>
                  <a:pt x="91676" y="771525"/>
                </a:cubicBezTo>
                <a:cubicBezTo>
                  <a:pt x="119325" y="716229"/>
                  <a:pt x="75003" y="735809"/>
                  <a:pt x="110726" y="723900"/>
                </a:cubicBezTo>
                <a:cubicBezTo>
                  <a:pt x="118664" y="725488"/>
                  <a:pt x="126686" y="726700"/>
                  <a:pt x="134539" y="728663"/>
                </a:cubicBezTo>
                <a:cubicBezTo>
                  <a:pt x="139409" y="729881"/>
                  <a:pt x="144064" y="735012"/>
                  <a:pt x="148826" y="733425"/>
                </a:cubicBezTo>
                <a:cubicBezTo>
                  <a:pt x="161078" y="729341"/>
                  <a:pt x="182207" y="711466"/>
                  <a:pt x="191689" y="700088"/>
                </a:cubicBezTo>
                <a:cubicBezTo>
                  <a:pt x="195353" y="695691"/>
                  <a:pt x="196744" y="689376"/>
                  <a:pt x="201214" y="685800"/>
                </a:cubicBezTo>
                <a:cubicBezTo>
                  <a:pt x="205134" y="682664"/>
                  <a:pt x="210739" y="682625"/>
                  <a:pt x="215501" y="681038"/>
                </a:cubicBezTo>
                <a:cubicBezTo>
                  <a:pt x="239041" y="645728"/>
                  <a:pt x="236796" y="663688"/>
                  <a:pt x="229789" y="628650"/>
                </a:cubicBezTo>
                <a:cubicBezTo>
                  <a:pt x="231376" y="615950"/>
                  <a:pt x="230177" y="602578"/>
                  <a:pt x="234551" y="590550"/>
                </a:cubicBezTo>
                <a:cubicBezTo>
                  <a:pt x="238440" y="579857"/>
                  <a:pt x="255512" y="573506"/>
                  <a:pt x="263126" y="566738"/>
                </a:cubicBezTo>
                <a:cubicBezTo>
                  <a:pt x="273194" y="557789"/>
                  <a:pt x="291701" y="538163"/>
                  <a:pt x="291701" y="538163"/>
                </a:cubicBezTo>
                <a:lnTo>
                  <a:pt x="305989" y="495300"/>
                </a:lnTo>
                <a:cubicBezTo>
                  <a:pt x="307576" y="490538"/>
                  <a:pt x="307967" y="485190"/>
                  <a:pt x="310751" y="481013"/>
                </a:cubicBezTo>
                <a:lnTo>
                  <a:pt x="320276" y="466725"/>
                </a:lnTo>
                <a:lnTo>
                  <a:pt x="353614" y="471488"/>
                </a:lnTo>
                <a:cubicBezTo>
                  <a:pt x="362117" y="481054"/>
                  <a:pt x="352026" y="498476"/>
                  <a:pt x="358376" y="509588"/>
                </a:cubicBezTo>
                <a:cubicBezTo>
                  <a:pt x="360867" y="513947"/>
                  <a:pt x="368174" y="507070"/>
                  <a:pt x="372664" y="504825"/>
                </a:cubicBezTo>
                <a:cubicBezTo>
                  <a:pt x="377783" y="502265"/>
                  <a:pt x="382189" y="498475"/>
                  <a:pt x="386951" y="495300"/>
                </a:cubicBezTo>
                <a:cubicBezTo>
                  <a:pt x="402046" y="472659"/>
                  <a:pt x="394665" y="486444"/>
                  <a:pt x="406001" y="452438"/>
                </a:cubicBezTo>
                <a:lnTo>
                  <a:pt x="410764" y="438150"/>
                </a:lnTo>
                <a:cubicBezTo>
                  <a:pt x="412351" y="433388"/>
                  <a:pt x="411976" y="427413"/>
                  <a:pt x="415526" y="423863"/>
                </a:cubicBezTo>
                <a:cubicBezTo>
                  <a:pt x="433861" y="405528"/>
                  <a:pt x="426078" y="415179"/>
                  <a:pt x="439339" y="395288"/>
                </a:cubicBezTo>
                <a:cubicBezTo>
                  <a:pt x="445796" y="375916"/>
                  <a:pt x="457214" y="366725"/>
                  <a:pt x="439339" y="352425"/>
                </a:cubicBezTo>
                <a:cubicBezTo>
                  <a:pt x="435419" y="349289"/>
                  <a:pt x="429814" y="349250"/>
                  <a:pt x="425051" y="347663"/>
                </a:cubicBezTo>
                <a:cubicBezTo>
                  <a:pt x="420289" y="344488"/>
                  <a:pt x="413797" y="342992"/>
                  <a:pt x="410764" y="338138"/>
                </a:cubicBezTo>
                <a:cubicBezTo>
                  <a:pt x="403656" y="326765"/>
                  <a:pt x="399196" y="299348"/>
                  <a:pt x="396476" y="285750"/>
                </a:cubicBezTo>
                <a:cubicBezTo>
                  <a:pt x="398866" y="276192"/>
                  <a:pt x="399082" y="257175"/>
                  <a:pt x="415526" y="257175"/>
                </a:cubicBezTo>
                <a:cubicBezTo>
                  <a:pt x="425566" y="257175"/>
                  <a:pt x="444101" y="266700"/>
                  <a:pt x="444101" y="266700"/>
                </a:cubicBezTo>
                <a:cubicBezTo>
                  <a:pt x="447276" y="271463"/>
                  <a:pt x="449579" y="276941"/>
                  <a:pt x="453626" y="280988"/>
                </a:cubicBezTo>
                <a:cubicBezTo>
                  <a:pt x="457673" y="285035"/>
                  <a:pt x="466791" y="284900"/>
                  <a:pt x="467914" y="290513"/>
                </a:cubicBezTo>
                <a:cubicBezTo>
                  <a:pt x="470424" y="303063"/>
                  <a:pt x="464739" y="315913"/>
                  <a:pt x="463151" y="328613"/>
                </a:cubicBezTo>
                <a:cubicBezTo>
                  <a:pt x="464739" y="334963"/>
                  <a:pt x="461785" y="345365"/>
                  <a:pt x="467914" y="347663"/>
                </a:cubicBezTo>
                <a:cubicBezTo>
                  <a:pt x="492851" y="357014"/>
                  <a:pt x="502354" y="341797"/>
                  <a:pt x="515539" y="328613"/>
                </a:cubicBezTo>
                <a:cubicBezTo>
                  <a:pt x="519042" y="318103"/>
                  <a:pt x="520766" y="301702"/>
                  <a:pt x="539351" y="304800"/>
                </a:cubicBezTo>
                <a:cubicBezTo>
                  <a:pt x="544997" y="305741"/>
                  <a:pt x="544113" y="315913"/>
                  <a:pt x="548876" y="319088"/>
                </a:cubicBezTo>
                <a:cubicBezTo>
                  <a:pt x="554322" y="322719"/>
                  <a:pt x="561576" y="322263"/>
                  <a:pt x="567926" y="323850"/>
                </a:cubicBezTo>
                <a:cubicBezTo>
                  <a:pt x="593577" y="321518"/>
                  <a:pt x="616312" y="327852"/>
                  <a:pt x="634601" y="309563"/>
                </a:cubicBezTo>
                <a:cubicBezTo>
                  <a:pt x="638648" y="305515"/>
                  <a:pt x="640951" y="300038"/>
                  <a:pt x="644126" y="295275"/>
                </a:cubicBezTo>
                <a:cubicBezTo>
                  <a:pt x="650476" y="296863"/>
                  <a:pt x="660598" y="294022"/>
                  <a:pt x="663176" y="300038"/>
                </a:cubicBezTo>
                <a:cubicBezTo>
                  <a:pt x="669872" y="315661"/>
                  <a:pt x="656421" y="331602"/>
                  <a:pt x="648889" y="342900"/>
                </a:cubicBezTo>
                <a:cubicBezTo>
                  <a:pt x="650476" y="347663"/>
                  <a:pt x="650866" y="353011"/>
                  <a:pt x="653651" y="357188"/>
                </a:cubicBezTo>
                <a:cubicBezTo>
                  <a:pt x="670514" y="382483"/>
                  <a:pt x="677445" y="370419"/>
                  <a:pt x="710801" y="366713"/>
                </a:cubicBezTo>
                <a:cubicBezTo>
                  <a:pt x="715564" y="365125"/>
                  <a:pt x="721169" y="365086"/>
                  <a:pt x="725089" y="361950"/>
                </a:cubicBezTo>
                <a:cubicBezTo>
                  <a:pt x="736465" y="352850"/>
                  <a:pt x="733624" y="344880"/>
                  <a:pt x="739376" y="333375"/>
                </a:cubicBezTo>
                <a:cubicBezTo>
                  <a:pt x="741936" y="328256"/>
                  <a:pt x="746341" y="324207"/>
                  <a:pt x="748901" y="319088"/>
                </a:cubicBezTo>
                <a:cubicBezTo>
                  <a:pt x="751146" y="314598"/>
                  <a:pt x="750528" y="308720"/>
                  <a:pt x="753664" y="304800"/>
                </a:cubicBezTo>
                <a:cubicBezTo>
                  <a:pt x="757240" y="300331"/>
                  <a:pt x="763189" y="298450"/>
                  <a:pt x="767951" y="295275"/>
                </a:cubicBezTo>
                <a:cubicBezTo>
                  <a:pt x="769539" y="290513"/>
                  <a:pt x="770469" y="285478"/>
                  <a:pt x="772714" y="280988"/>
                </a:cubicBezTo>
                <a:cubicBezTo>
                  <a:pt x="775274" y="275868"/>
                  <a:pt x="784799" y="271820"/>
                  <a:pt x="782239" y="266700"/>
                </a:cubicBezTo>
                <a:cubicBezTo>
                  <a:pt x="779312" y="260846"/>
                  <a:pt x="769539" y="263525"/>
                  <a:pt x="763189" y="261938"/>
                </a:cubicBezTo>
                <a:cubicBezTo>
                  <a:pt x="761601" y="257175"/>
                  <a:pt x="758426" y="252670"/>
                  <a:pt x="758426" y="247650"/>
                </a:cubicBezTo>
                <a:cubicBezTo>
                  <a:pt x="758426" y="239555"/>
                  <a:pt x="759173" y="230866"/>
                  <a:pt x="763189" y="223838"/>
                </a:cubicBezTo>
                <a:cubicBezTo>
                  <a:pt x="768648" y="214284"/>
                  <a:pt x="783453" y="213706"/>
                  <a:pt x="791764" y="209550"/>
                </a:cubicBezTo>
                <a:cubicBezTo>
                  <a:pt x="796883" y="206990"/>
                  <a:pt x="801289" y="203200"/>
                  <a:pt x="806051" y="200025"/>
                </a:cubicBezTo>
                <a:cubicBezTo>
                  <a:pt x="807639" y="195263"/>
                  <a:pt x="808569" y="190228"/>
                  <a:pt x="810814" y="185738"/>
                </a:cubicBezTo>
                <a:cubicBezTo>
                  <a:pt x="813374" y="180618"/>
                  <a:pt x="821280" y="177096"/>
                  <a:pt x="820339" y="171450"/>
                </a:cubicBezTo>
                <a:cubicBezTo>
                  <a:pt x="819232" y="164806"/>
                  <a:pt x="810814" y="161925"/>
                  <a:pt x="806051" y="157163"/>
                </a:cubicBezTo>
                <a:cubicBezTo>
                  <a:pt x="815964" y="117514"/>
                  <a:pt x="803893" y="156717"/>
                  <a:pt x="820339" y="123825"/>
                </a:cubicBezTo>
                <a:cubicBezTo>
                  <a:pt x="822584" y="119335"/>
                  <a:pt x="823124" y="114152"/>
                  <a:pt x="825101" y="109538"/>
                </a:cubicBezTo>
                <a:cubicBezTo>
                  <a:pt x="832351" y="92621"/>
                  <a:pt x="834586" y="90548"/>
                  <a:pt x="844151" y="76200"/>
                </a:cubicBezTo>
                <a:cubicBezTo>
                  <a:pt x="818085" y="67511"/>
                  <a:pt x="819404" y="70736"/>
                  <a:pt x="801289" y="57150"/>
                </a:cubicBezTo>
                <a:cubicBezTo>
                  <a:pt x="799493" y="55803"/>
                  <a:pt x="818751" y="52388"/>
                  <a:pt x="815576" y="52388"/>
                </a:cubicBezTo>
                <a:close/>
              </a:path>
            </a:pathLst>
          </a:cu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12" name="フリーフォーム 11">
            <a:extLst>
              <a:ext uri="{FF2B5EF4-FFF2-40B4-BE49-F238E27FC236}">
                <a16:creationId xmlns:a16="http://schemas.microsoft.com/office/drawing/2014/main" id="{00000000-0008-0000-0900-00000C000000}"/>
              </a:ext>
            </a:extLst>
          </xdr:cNvPr>
          <xdr:cNvSpPr/>
        </xdr:nvSpPr>
        <xdr:spPr>
          <a:xfrm>
            <a:off x="2505415" y="2182245"/>
            <a:ext cx="757748" cy="1721490"/>
          </a:xfrm>
          <a:custGeom>
            <a:avLst/>
            <a:gdLst>
              <a:gd name="connsiteX0" fmla="*/ 762000 w 762000"/>
              <a:gd name="connsiteY0" fmla="*/ 130969 h 1678967"/>
              <a:gd name="connsiteX1" fmla="*/ 720328 w 762000"/>
              <a:gd name="connsiteY1" fmla="*/ 125015 h 1678967"/>
              <a:gd name="connsiteX2" fmla="*/ 708422 w 762000"/>
              <a:gd name="connsiteY2" fmla="*/ 101203 h 1678967"/>
              <a:gd name="connsiteX3" fmla="*/ 672703 w 762000"/>
              <a:gd name="connsiteY3" fmla="*/ 95250 h 1678967"/>
              <a:gd name="connsiteX4" fmla="*/ 636984 w 762000"/>
              <a:gd name="connsiteY4" fmla="*/ 77390 h 1678967"/>
              <a:gd name="connsiteX5" fmla="*/ 613172 w 762000"/>
              <a:gd name="connsiteY5" fmla="*/ 41672 h 1678967"/>
              <a:gd name="connsiteX6" fmla="*/ 529828 w 762000"/>
              <a:gd name="connsiteY6" fmla="*/ 35719 h 1678967"/>
              <a:gd name="connsiteX7" fmla="*/ 511969 w 762000"/>
              <a:gd name="connsiteY7" fmla="*/ 23812 h 1678967"/>
              <a:gd name="connsiteX8" fmla="*/ 488156 w 762000"/>
              <a:gd name="connsiteY8" fmla="*/ 0 h 1678967"/>
              <a:gd name="connsiteX9" fmla="*/ 482203 w 762000"/>
              <a:gd name="connsiteY9" fmla="*/ 17859 h 1678967"/>
              <a:gd name="connsiteX10" fmla="*/ 470297 w 762000"/>
              <a:gd name="connsiteY10" fmla="*/ 35719 h 1678967"/>
              <a:gd name="connsiteX11" fmla="*/ 488156 w 762000"/>
              <a:gd name="connsiteY11" fmla="*/ 113109 h 1678967"/>
              <a:gd name="connsiteX12" fmla="*/ 476250 w 762000"/>
              <a:gd name="connsiteY12" fmla="*/ 142875 h 1678967"/>
              <a:gd name="connsiteX13" fmla="*/ 363141 w 762000"/>
              <a:gd name="connsiteY13" fmla="*/ 130969 h 1678967"/>
              <a:gd name="connsiteX14" fmla="*/ 333375 w 762000"/>
              <a:gd name="connsiteY14" fmla="*/ 136922 h 1678967"/>
              <a:gd name="connsiteX15" fmla="*/ 315516 w 762000"/>
              <a:gd name="connsiteY15" fmla="*/ 142875 h 1678967"/>
              <a:gd name="connsiteX16" fmla="*/ 309562 w 762000"/>
              <a:gd name="connsiteY16" fmla="*/ 160734 h 1678967"/>
              <a:gd name="connsiteX17" fmla="*/ 333375 w 762000"/>
              <a:gd name="connsiteY17" fmla="*/ 184547 h 1678967"/>
              <a:gd name="connsiteX18" fmla="*/ 321469 w 762000"/>
              <a:gd name="connsiteY18" fmla="*/ 202406 h 1678967"/>
              <a:gd name="connsiteX19" fmla="*/ 303609 w 762000"/>
              <a:gd name="connsiteY19" fmla="*/ 208359 h 1678967"/>
              <a:gd name="connsiteX20" fmla="*/ 261937 w 762000"/>
              <a:gd name="connsiteY20" fmla="*/ 214312 h 1678967"/>
              <a:gd name="connsiteX21" fmla="*/ 244078 w 762000"/>
              <a:gd name="connsiteY21" fmla="*/ 220265 h 1678967"/>
              <a:gd name="connsiteX22" fmla="*/ 208359 w 762000"/>
              <a:gd name="connsiteY22" fmla="*/ 244078 h 1678967"/>
              <a:gd name="connsiteX23" fmla="*/ 184547 w 762000"/>
              <a:gd name="connsiteY23" fmla="*/ 250031 h 1678967"/>
              <a:gd name="connsiteX24" fmla="*/ 208359 w 762000"/>
              <a:gd name="connsiteY24" fmla="*/ 285750 h 1678967"/>
              <a:gd name="connsiteX25" fmla="*/ 220266 w 762000"/>
              <a:gd name="connsiteY25" fmla="*/ 303609 h 1678967"/>
              <a:gd name="connsiteX26" fmla="*/ 214312 w 762000"/>
              <a:gd name="connsiteY26" fmla="*/ 357187 h 1678967"/>
              <a:gd name="connsiteX27" fmla="*/ 196453 w 762000"/>
              <a:gd name="connsiteY27" fmla="*/ 363140 h 1678967"/>
              <a:gd name="connsiteX28" fmla="*/ 107156 w 762000"/>
              <a:gd name="connsiteY28" fmla="*/ 369094 h 1678967"/>
              <a:gd name="connsiteX29" fmla="*/ 71437 w 762000"/>
              <a:gd name="connsiteY29" fmla="*/ 386953 h 1678967"/>
              <a:gd name="connsiteX30" fmla="*/ 77391 w 762000"/>
              <a:gd name="connsiteY30" fmla="*/ 458390 h 1678967"/>
              <a:gd name="connsiteX31" fmla="*/ 83344 w 762000"/>
              <a:gd name="connsiteY31" fmla="*/ 476250 h 1678967"/>
              <a:gd name="connsiteX32" fmla="*/ 89297 w 762000"/>
              <a:gd name="connsiteY32" fmla="*/ 500062 h 1678967"/>
              <a:gd name="connsiteX33" fmla="*/ 101203 w 762000"/>
              <a:gd name="connsiteY33" fmla="*/ 559594 h 1678967"/>
              <a:gd name="connsiteX34" fmla="*/ 107156 w 762000"/>
              <a:gd name="connsiteY34" fmla="*/ 577453 h 1678967"/>
              <a:gd name="connsiteX35" fmla="*/ 178594 w 762000"/>
              <a:gd name="connsiteY35" fmla="*/ 583406 h 1678967"/>
              <a:gd name="connsiteX36" fmla="*/ 202406 w 762000"/>
              <a:gd name="connsiteY36" fmla="*/ 595312 h 1678967"/>
              <a:gd name="connsiteX37" fmla="*/ 226219 w 762000"/>
              <a:gd name="connsiteY37" fmla="*/ 619125 h 1678967"/>
              <a:gd name="connsiteX38" fmla="*/ 232172 w 762000"/>
              <a:gd name="connsiteY38" fmla="*/ 636984 h 1678967"/>
              <a:gd name="connsiteX39" fmla="*/ 238125 w 762000"/>
              <a:gd name="connsiteY39" fmla="*/ 690562 h 1678967"/>
              <a:gd name="connsiteX40" fmla="*/ 273844 w 762000"/>
              <a:gd name="connsiteY40" fmla="*/ 702469 h 1678967"/>
              <a:gd name="connsiteX41" fmla="*/ 309562 w 762000"/>
              <a:gd name="connsiteY41" fmla="*/ 714375 h 1678967"/>
              <a:gd name="connsiteX42" fmla="*/ 339328 w 762000"/>
              <a:gd name="connsiteY42" fmla="*/ 720328 h 1678967"/>
              <a:gd name="connsiteX43" fmla="*/ 351234 w 762000"/>
              <a:gd name="connsiteY43" fmla="*/ 767953 h 1678967"/>
              <a:gd name="connsiteX44" fmla="*/ 363141 w 762000"/>
              <a:gd name="connsiteY44" fmla="*/ 803672 h 1678967"/>
              <a:gd name="connsiteX45" fmla="*/ 375047 w 762000"/>
              <a:gd name="connsiteY45" fmla="*/ 821531 h 1678967"/>
              <a:gd name="connsiteX46" fmla="*/ 381000 w 762000"/>
              <a:gd name="connsiteY46" fmla="*/ 839390 h 1678967"/>
              <a:gd name="connsiteX47" fmla="*/ 375047 w 762000"/>
              <a:gd name="connsiteY47" fmla="*/ 875109 h 1678967"/>
              <a:gd name="connsiteX48" fmla="*/ 345281 w 762000"/>
              <a:gd name="connsiteY48" fmla="*/ 1017984 h 1678967"/>
              <a:gd name="connsiteX49" fmla="*/ 309562 w 762000"/>
              <a:gd name="connsiteY49" fmla="*/ 1041797 h 1678967"/>
              <a:gd name="connsiteX50" fmla="*/ 291703 w 762000"/>
              <a:gd name="connsiteY50" fmla="*/ 1053703 h 1678967"/>
              <a:gd name="connsiteX51" fmla="*/ 261937 w 762000"/>
              <a:gd name="connsiteY51" fmla="*/ 1077515 h 1678967"/>
              <a:gd name="connsiteX52" fmla="*/ 232172 w 762000"/>
              <a:gd name="connsiteY52" fmla="*/ 1107281 h 1678967"/>
              <a:gd name="connsiteX53" fmla="*/ 196453 w 762000"/>
              <a:gd name="connsiteY53" fmla="*/ 1119187 h 1678967"/>
              <a:gd name="connsiteX54" fmla="*/ 160734 w 762000"/>
              <a:gd name="connsiteY54" fmla="*/ 1131094 h 1678967"/>
              <a:gd name="connsiteX55" fmla="*/ 125016 w 762000"/>
              <a:gd name="connsiteY55" fmla="*/ 1154906 h 1678967"/>
              <a:gd name="connsiteX56" fmla="*/ 107156 w 762000"/>
              <a:gd name="connsiteY56" fmla="*/ 1166812 h 1678967"/>
              <a:gd name="connsiteX57" fmla="*/ 95250 w 762000"/>
              <a:gd name="connsiteY57" fmla="*/ 1178719 h 1678967"/>
              <a:gd name="connsiteX58" fmla="*/ 89297 w 762000"/>
              <a:gd name="connsiteY58" fmla="*/ 1196578 h 1678967"/>
              <a:gd name="connsiteX59" fmla="*/ 53578 w 762000"/>
              <a:gd name="connsiteY59" fmla="*/ 1220390 h 1678967"/>
              <a:gd name="connsiteX60" fmla="*/ 35719 w 762000"/>
              <a:gd name="connsiteY60" fmla="*/ 1232297 h 1678967"/>
              <a:gd name="connsiteX61" fmla="*/ 17859 w 762000"/>
              <a:gd name="connsiteY61" fmla="*/ 1244203 h 1678967"/>
              <a:gd name="connsiteX62" fmla="*/ 0 w 762000"/>
              <a:gd name="connsiteY62" fmla="*/ 1262062 h 1678967"/>
              <a:gd name="connsiteX63" fmla="*/ 5953 w 762000"/>
              <a:gd name="connsiteY63" fmla="*/ 1279922 h 1678967"/>
              <a:gd name="connsiteX64" fmla="*/ 23812 w 762000"/>
              <a:gd name="connsiteY64" fmla="*/ 1291828 h 1678967"/>
              <a:gd name="connsiteX65" fmla="*/ 29766 w 762000"/>
              <a:gd name="connsiteY65" fmla="*/ 1369219 h 1678967"/>
              <a:gd name="connsiteX66" fmla="*/ 71437 w 762000"/>
              <a:gd name="connsiteY66" fmla="*/ 1357312 h 1678967"/>
              <a:gd name="connsiteX67" fmla="*/ 107156 w 762000"/>
              <a:gd name="connsiteY67" fmla="*/ 1369219 h 1678967"/>
              <a:gd name="connsiteX68" fmla="*/ 101203 w 762000"/>
              <a:gd name="connsiteY68" fmla="*/ 1327547 h 1678967"/>
              <a:gd name="connsiteX69" fmla="*/ 95250 w 762000"/>
              <a:gd name="connsiteY69" fmla="*/ 1309687 h 1678967"/>
              <a:gd name="connsiteX70" fmla="*/ 113109 w 762000"/>
              <a:gd name="connsiteY70" fmla="*/ 1220390 h 1678967"/>
              <a:gd name="connsiteX71" fmla="*/ 154781 w 762000"/>
              <a:gd name="connsiteY71" fmla="*/ 1202531 h 1678967"/>
              <a:gd name="connsiteX72" fmla="*/ 250031 w 762000"/>
              <a:gd name="connsiteY72" fmla="*/ 1208484 h 1678967"/>
              <a:gd name="connsiteX73" fmla="*/ 327422 w 762000"/>
              <a:gd name="connsiteY73" fmla="*/ 1196578 h 1678967"/>
              <a:gd name="connsiteX74" fmla="*/ 357187 w 762000"/>
              <a:gd name="connsiteY74" fmla="*/ 1190625 h 1678967"/>
              <a:gd name="connsiteX75" fmla="*/ 381000 w 762000"/>
              <a:gd name="connsiteY75" fmla="*/ 1166812 h 1678967"/>
              <a:gd name="connsiteX76" fmla="*/ 410766 w 762000"/>
              <a:gd name="connsiteY76" fmla="*/ 1160859 h 1678967"/>
              <a:gd name="connsiteX77" fmla="*/ 446484 w 762000"/>
              <a:gd name="connsiteY77" fmla="*/ 1154906 h 1678967"/>
              <a:gd name="connsiteX78" fmla="*/ 452437 w 762000"/>
              <a:gd name="connsiteY78" fmla="*/ 1202531 h 1678967"/>
              <a:gd name="connsiteX79" fmla="*/ 422672 w 762000"/>
              <a:gd name="connsiteY79" fmla="*/ 1208484 h 1678967"/>
              <a:gd name="connsiteX80" fmla="*/ 392906 w 762000"/>
              <a:gd name="connsiteY80" fmla="*/ 1262062 h 1678967"/>
              <a:gd name="connsiteX81" fmla="*/ 369094 w 762000"/>
              <a:gd name="connsiteY81" fmla="*/ 1268015 h 1678967"/>
              <a:gd name="connsiteX82" fmla="*/ 351234 w 762000"/>
              <a:gd name="connsiteY82" fmla="*/ 1273969 h 1678967"/>
              <a:gd name="connsiteX83" fmla="*/ 297656 w 762000"/>
              <a:gd name="connsiteY83" fmla="*/ 1321594 h 1678967"/>
              <a:gd name="connsiteX84" fmla="*/ 285750 w 762000"/>
              <a:gd name="connsiteY84" fmla="*/ 1363265 h 1678967"/>
              <a:gd name="connsiteX85" fmla="*/ 267891 w 762000"/>
              <a:gd name="connsiteY85" fmla="*/ 1369219 h 1678967"/>
              <a:gd name="connsiteX86" fmla="*/ 261937 w 762000"/>
              <a:gd name="connsiteY86" fmla="*/ 1387078 h 1678967"/>
              <a:gd name="connsiteX87" fmla="*/ 250031 w 762000"/>
              <a:gd name="connsiteY87" fmla="*/ 1404937 h 1678967"/>
              <a:gd name="connsiteX88" fmla="*/ 267891 w 762000"/>
              <a:gd name="connsiteY88" fmla="*/ 1410890 h 1678967"/>
              <a:gd name="connsiteX89" fmla="*/ 297656 w 762000"/>
              <a:gd name="connsiteY89" fmla="*/ 1440656 h 1678967"/>
              <a:gd name="connsiteX90" fmla="*/ 267891 w 762000"/>
              <a:gd name="connsiteY90" fmla="*/ 1470422 h 1678967"/>
              <a:gd name="connsiteX91" fmla="*/ 261937 w 762000"/>
              <a:gd name="connsiteY91" fmla="*/ 1488281 h 1678967"/>
              <a:gd name="connsiteX92" fmla="*/ 279797 w 762000"/>
              <a:gd name="connsiteY92" fmla="*/ 1494234 h 1678967"/>
              <a:gd name="connsiteX93" fmla="*/ 291703 w 762000"/>
              <a:gd name="connsiteY93" fmla="*/ 1512094 h 1678967"/>
              <a:gd name="connsiteX94" fmla="*/ 303609 w 762000"/>
              <a:gd name="connsiteY94" fmla="*/ 1547812 h 1678967"/>
              <a:gd name="connsiteX95" fmla="*/ 309562 w 762000"/>
              <a:gd name="connsiteY95" fmla="*/ 1565672 h 1678967"/>
              <a:gd name="connsiteX96" fmla="*/ 309562 w 762000"/>
              <a:gd name="connsiteY96" fmla="*/ 1625203 h 1678967"/>
              <a:gd name="connsiteX97" fmla="*/ 291703 w 762000"/>
              <a:gd name="connsiteY97" fmla="*/ 1631156 h 1678967"/>
              <a:gd name="connsiteX98" fmla="*/ 267891 w 762000"/>
              <a:gd name="connsiteY98" fmla="*/ 1649015 h 1678967"/>
              <a:gd name="connsiteX99" fmla="*/ 250031 w 762000"/>
              <a:gd name="connsiteY99" fmla="*/ 1660922 h 1678967"/>
              <a:gd name="connsiteX100" fmla="*/ 226219 w 762000"/>
              <a:gd name="connsiteY100" fmla="*/ 1678781 h 16789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Lst>
            <a:rect l="l" t="t" r="r" b="b"/>
            <a:pathLst>
              <a:path w="762000" h="1678967">
                <a:moveTo>
                  <a:pt x="762000" y="130969"/>
                </a:moveTo>
                <a:cubicBezTo>
                  <a:pt x="748109" y="128984"/>
                  <a:pt x="732594" y="131829"/>
                  <a:pt x="720328" y="125015"/>
                </a:cubicBezTo>
                <a:cubicBezTo>
                  <a:pt x="712571" y="120705"/>
                  <a:pt x="715947" y="105906"/>
                  <a:pt x="708422" y="101203"/>
                </a:cubicBezTo>
                <a:cubicBezTo>
                  <a:pt x="698186" y="94806"/>
                  <a:pt x="684609" y="97234"/>
                  <a:pt x="672703" y="95250"/>
                </a:cubicBezTo>
                <a:cubicBezTo>
                  <a:pt x="659963" y="91003"/>
                  <a:pt x="646489" y="88252"/>
                  <a:pt x="636984" y="77390"/>
                </a:cubicBezTo>
                <a:cubicBezTo>
                  <a:pt x="627561" y="66621"/>
                  <a:pt x="627445" y="42691"/>
                  <a:pt x="613172" y="41672"/>
                </a:cubicBezTo>
                <a:lnTo>
                  <a:pt x="529828" y="35719"/>
                </a:lnTo>
                <a:cubicBezTo>
                  <a:pt x="523875" y="31750"/>
                  <a:pt x="516438" y="29399"/>
                  <a:pt x="511969" y="23812"/>
                </a:cubicBezTo>
                <a:cubicBezTo>
                  <a:pt x="488880" y="-5051"/>
                  <a:pt x="527122" y="12988"/>
                  <a:pt x="488156" y="0"/>
                </a:cubicBezTo>
                <a:cubicBezTo>
                  <a:pt x="486172" y="5953"/>
                  <a:pt x="485009" y="12246"/>
                  <a:pt x="482203" y="17859"/>
                </a:cubicBezTo>
                <a:cubicBezTo>
                  <a:pt x="479003" y="24259"/>
                  <a:pt x="470297" y="28564"/>
                  <a:pt x="470297" y="35719"/>
                </a:cubicBezTo>
                <a:cubicBezTo>
                  <a:pt x="470297" y="61993"/>
                  <a:pt x="479877" y="88272"/>
                  <a:pt x="488156" y="113109"/>
                </a:cubicBezTo>
                <a:cubicBezTo>
                  <a:pt x="484187" y="123031"/>
                  <a:pt x="486829" y="141364"/>
                  <a:pt x="476250" y="142875"/>
                </a:cubicBezTo>
                <a:cubicBezTo>
                  <a:pt x="438720" y="148237"/>
                  <a:pt x="363141" y="130969"/>
                  <a:pt x="363141" y="130969"/>
                </a:cubicBezTo>
                <a:cubicBezTo>
                  <a:pt x="353219" y="132953"/>
                  <a:pt x="343191" y="134468"/>
                  <a:pt x="333375" y="136922"/>
                </a:cubicBezTo>
                <a:cubicBezTo>
                  <a:pt x="327287" y="138444"/>
                  <a:pt x="319953" y="138438"/>
                  <a:pt x="315516" y="142875"/>
                </a:cubicBezTo>
                <a:cubicBezTo>
                  <a:pt x="311079" y="147312"/>
                  <a:pt x="311547" y="154781"/>
                  <a:pt x="309562" y="160734"/>
                </a:cubicBezTo>
                <a:lnTo>
                  <a:pt x="333375" y="184547"/>
                </a:lnTo>
                <a:cubicBezTo>
                  <a:pt x="338434" y="189606"/>
                  <a:pt x="327056" y="197937"/>
                  <a:pt x="321469" y="202406"/>
                </a:cubicBezTo>
                <a:cubicBezTo>
                  <a:pt x="316569" y="206326"/>
                  <a:pt x="309762" y="207128"/>
                  <a:pt x="303609" y="208359"/>
                </a:cubicBezTo>
                <a:cubicBezTo>
                  <a:pt x="289850" y="211111"/>
                  <a:pt x="275828" y="212328"/>
                  <a:pt x="261937" y="214312"/>
                </a:cubicBezTo>
                <a:cubicBezTo>
                  <a:pt x="255984" y="216296"/>
                  <a:pt x="249563" y="217218"/>
                  <a:pt x="244078" y="220265"/>
                </a:cubicBezTo>
                <a:cubicBezTo>
                  <a:pt x="231569" y="227214"/>
                  <a:pt x="222241" y="240607"/>
                  <a:pt x="208359" y="244078"/>
                </a:cubicBezTo>
                <a:lnTo>
                  <a:pt x="184547" y="250031"/>
                </a:lnTo>
                <a:lnTo>
                  <a:pt x="208359" y="285750"/>
                </a:lnTo>
                <a:lnTo>
                  <a:pt x="220266" y="303609"/>
                </a:lnTo>
                <a:cubicBezTo>
                  <a:pt x="218281" y="321468"/>
                  <a:pt x="220986" y="340503"/>
                  <a:pt x="214312" y="357187"/>
                </a:cubicBezTo>
                <a:cubicBezTo>
                  <a:pt x="211981" y="363013"/>
                  <a:pt x="202690" y="362447"/>
                  <a:pt x="196453" y="363140"/>
                </a:cubicBezTo>
                <a:cubicBezTo>
                  <a:pt x="166804" y="366435"/>
                  <a:pt x="136922" y="367109"/>
                  <a:pt x="107156" y="369094"/>
                </a:cubicBezTo>
                <a:cubicBezTo>
                  <a:pt x="101740" y="370899"/>
                  <a:pt x="72591" y="378875"/>
                  <a:pt x="71437" y="386953"/>
                </a:cubicBezTo>
                <a:cubicBezTo>
                  <a:pt x="68058" y="410608"/>
                  <a:pt x="74233" y="434705"/>
                  <a:pt x="77391" y="458390"/>
                </a:cubicBezTo>
                <a:cubicBezTo>
                  <a:pt x="78220" y="464610"/>
                  <a:pt x="81620" y="470216"/>
                  <a:pt x="83344" y="476250"/>
                </a:cubicBezTo>
                <a:cubicBezTo>
                  <a:pt x="85592" y="484117"/>
                  <a:pt x="87692" y="492039"/>
                  <a:pt x="89297" y="500062"/>
                </a:cubicBezTo>
                <a:cubicBezTo>
                  <a:pt x="97093" y="539043"/>
                  <a:pt x="91985" y="527330"/>
                  <a:pt x="101203" y="559594"/>
                </a:cubicBezTo>
                <a:cubicBezTo>
                  <a:pt x="102927" y="565628"/>
                  <a:pt x="101158" y="575608"/>
                  <a:pt x="107156" y="577453"/>
                </a:cubicBezTo>
                <a:cubicBezTo>
                  <a:pt x="129995" y="584480"/>
                  <a:pt x="154781" y="581422"/>
                  <a:pt x="178594" y="583406"/>
                </a:cubicBezTo>
                <a:cubicBezTo>
                  <a:pt x="186531" y="587375"/>
                  <a:pt x="195307" y="589987"/>
                  <a:pt x="202406" y="595312"/>
                </a:cubicBezTo>
                <a:cubicBezTo>
                  <a:pt x="211386" y="602047"/>
                  <a:pt x="226219" y="619125"/>
                  <a:pt x="226219" y="619125"/>
                </a:cubicBezTo>
                <a:cubicBezTo>
                  <a:pt x="228203" y="625078"/>
                  <a:pt x="231140" y="630794"/>
                  <a:pt x="232172" y="636984"/>
                </a:cubicBezTo>
                <a:cubicBezTo>
                  <a:pt x="235126" y="654709"/>
                  <a:pt x="228478" y="675402"/>
                  <a:pt x="238125" y="690562"/>
                </a:cubicBezTo>
                <a:cubicBezTo>
                  <a:pt x="244863" y="701150"/>
                  <a:pt x="261938" y="698500"/>
                  <a:pt x="273844" y="702469"/>
                </a:cubicBezTo>
                <a:lnTo>
                  <a:pt x="309562" y="714375"/>
                </a:lnTo>
                <a:cubicBezTo>
                  <a:pt x="319161" y="717575"/>
                  <a:pt x="329406" y="718344"/>
                  <a:pt x="339328" y="720328"/>
                </a:cubicBezTo>
                <a:cubicBezTo>
                  <a:pt x="357394" y="774525"/>
                  <a:pt x="329678" y="688918"/>
                  <a:pt x="351234" y="767953"/>
                </a:cubicBezTo>
                <a:cubicBezTo>
                  <a:pt x="354536" y="780061"/>
                  <a:pt x="359172" y="791766"/>
                  <a:pt x="363141" y="803672"/>
                </a:cubicBezTo>
                <a:cubicBezTo>
                  <a:pt x="365404" y="810459"/>
                  <a:pt x="371847" y="815132"/>
                  <a:pt x="375047" y="821531"/>
                </a:cubicBezTo>
                <a:cubicBezTo>
                  <a:pt x="377853" y="827144"/>
                  <a:pt x="379016" y="833437"/>
                  <a:pt x="381000" y="839390"/>
                </a:cubicBezTo>
                <a:cubicBezTo>
                  <a:pt x="379016" y="851296"/>
                  <a:pt x="375877" y="863067"/>
                  <a:pt x="375047" y="875109"/>
                </a:cubicBezTo>
                <a:cubicBezTo>
                  <a:pt x="364976" y="1021146"/>
                  <a:pt x="414088" y="1000783"/>
                  <a:pt x="345281" y="1017984"/>
                </a:cubicBezTo>
                <a:lnTo>
                  <a:pt x="309562" y="1041797"/>
                </a:lnTo>
                <a:lnTo>
                  <a:pt x="291703" y="1053703"/>
                </a:lnTo>
                <a:cubicBezTo>
                  <a:pt x="260703" y="1100202"/>
                  <a:pt x="300278" y="1048759"/>
                  <a:pt x="261937" y="1077515"/>
                </a:cubicBezTo>
                <a:cubicBezTo>
                  <a:pt x="250712" y="1085934"/>
                  <a:pt x="242094" y="1097359"/>
                  <a:pt x="232172" y="1107281"/>
                </a:cubicBezTo>
                <a:cubicBezTo>
                  <a:pt x="223298" y="1116156"/>
                  <a:pt x="208359" y="1115218"/>
                  <a:pt x="196453" y="1119187"/>
                </a:cubicBezTo>
                <a:cubicBezTo>
                  <a:pt x="196449" y="1119188"/>
                  <a:pt x="160737" y="1131092"/>
                  <a:pt x="160734" y="1131094"/>
                </a:cubicBezTo>
                <a:lnTo>
                  <a:pt x="125016" y="1154906"/>
                </a:lnTo>
                <a:cubicBezTo>
                  <a:pt x="119063" y="1158875"/>
                  <a:pt x="112215" y="1161753"/>
                  <a:pt x="107156" y="1166812"/>
                </a:cubicBezTo>
                <a:lnTo>
                  <a:pt x="95250" y="1178719"/>
                </a:lnTo>
                <a:cubicBezTo>
                  <a:pt x="93266" y="1184672"/>
                  <a:pt x="93734" y="1192141"/>
                  <a:pt x="89297" y="1196578"/>
                </a:cubicBezTo>
                <a:cubicBezTo>
                  <a:pt x="79179" y="1206696"/>
                  <a:pt x="65484" y="1212452"/>
                  <a:pt x="53578" y="1220390"/>
                </a:cubicBezTo>
                <a:lnTo>
                  <a:pt x="35719" y="1232297"/>
                </a:lnTo>
                <a:cubicBezTo>
                  <a:pt x="29766" y="1236266"/>
                  <a:pt x="22918" y="1239144"/>
                  <a:pt x="17859" y="1244203"/>
                </a:cubicBezTo>
                <a:lnTo>
                  <a:pt x="0" y="1262062"/>
                </a:lnTo>
                <a:cubicBezTo>
                  <a:pt x="1984" y="1268015"/>
                  <a:pt x="2033" y="1275022"/>
                  <a:pt x="5953" y="1279922"/>
                </a:cubicBezTo>
                <a:cubicBezTo>
                  <a:pt x="10422" y="1285509"/>
                  <a:pt x="21968" y="1284915"/>
                  <a:pt x="23812" y="1291828"/>
                </a:cubicBezTo>
                <a:cubicBezTo>
                  <a:pt x="30479" y="1316828"/>
                  <a:pt x="27781" y="1343422"/>
                  <a:pt x="29766" y="1369219"/>
                </a:cubicBezTo>
                <a:cubicBezTo>
                  <a:pt x="36867" y="1366852"/>
                  <a:pt x="65684" y="1356737"/>
                  <a:pt x="71437" y="1357312"/>
                </a:cubicBezTo>
                <a:cubicBezTo>
                  <a:pt x="83925" y="1358561"/>
                  <a:pt x="107156" y="1369219"/>
                  <a:pt x="107156" y="1369219"/>
                </a:cubicBezTo>
                <a:cubicBezTo>
                  <a:pt x="105172" y="1355328"/>
                  <a:pt x="103955" y="1341306"/>
                  <a:pt x="101203" y="1327547"/>
                </a:cubicBezTo>
                <a:cubicBezTo>
                  <a:pt x="99972" y="1321394"/>
                  <a:pt x="95250" y="1315962"/>
                  <a:pt x="95250" y="1309687"/>
                </a:cubicBezTo>
                <a:cubicBezTo>
                  <a:pt x="95250" y="1279687"/>
                  <a:pt x="89909" y="1243590"/>
                  <a:pt x="113109" y="1220390"/>
                </a:cubicBezTo>
                <a:cubicBezTo>
                  <a:pt x="126812" y="1206687"/>
                  <a:pt x="136566" y="1207085"/>
                  <a:pt x="154781" y="1202531"/>
                </a:cubicBezTo>
                <a:cubicBezTo>
                  <a:pt x="209419" y="1220743"/>
                  <a:pt x="178012" y="1215686"/>
                  <a:pt x="250031" y="1208484"/>
                </a:cubicBezTo>
                <a:cubicBezTo>
                  <a:pt x="290260" y="1195075"/>
                  <a:pt x="250683" y="1206810"/>
                  <a:pt x="327422" y="1196578"/>
                </a:cubicBezTo>
                <a:cubicBezTo>
                  <a:pt x="337451" y="1195241"/>
                  <a:pt x="347265" y="1192609"/>
                  <a:pt x="357187" y="1190625"/>
                </a:cubicBezTo>
                <a:lnTo>
                  <a:pt x="381000" y="1166812"/>
                </a:lnTo>
                <a:cubicBezTo>
                  <a:pt x="388155" y="1159657"/>
                  <a:pt x="400811" y="1162669"/>
                  <a:pt x="410766" y="1160859"/>
                </a:cubicBezTo>
                <a:cubicBezTo>
                  <a:pt x="422642" y="1158700"/>
                  <a:pt x="434578" y="1156890"/>
                  <a:pt x="446484" y="1154906"/>
                </a:cubicBezTo>
                <a:cubicBezTo>
                  <a:pt x="455681" y="1168701"/>
                  <a:pt x="471565" y="1183403"/>
                  <a:pt x="452437" y="1202531"/>
                </a:cubicBezTo>
                <a:cubicBezTo>
                  <a:pt x="445282" y="1209686"/>
                  <a:pt x="432594" y="1206500"/>
                  <a:pt x="422672" y="1208484"/>
                </a:cubicBezTo>
                <a:cubicBezTo>
                  <a:pt x="370465" y="1243287"/>
                  <a:pt x="451857" y="1183459"/>
                  <a:pt x="392906" y="1262062"/>
                </a:cubicBezTo>
                <a:cubicBezTo>
                  <a:pt x="387997" y="1268607"/>
                  <a:pt x="376961" y="1265767"/>
                  <a:pt x="369094" y="1268015"/>
                </a:cubicBezTo>
                <a:cubicBezTo>
                  <a:pt x="363060" y="1269739"/>
                  <a:pt x="357187" y="1271984"/>
                  <a:pt x="351234" y="1273969"/>
                </a:cubicBezTo>
                <a:cubicBezTo>
                  <a:pt x="310457" y="1314746"/>
                  <a:pt x="329526" y="1300347"/>
                  <a:pt x="297656" y="1321594"/>
                </a:cubicBezTo>
                <a:cubicBezTo>
                  <a:pt x="297604" y="1321800"/>
                  <a:pt x="288597" y="1360418"/>
                  <a:pt x="285750" y="1363265"/>
                </a:cubicBezTo>
                <a:cubicBezTo>
                  <a:pt x="281313" y="1367702"/>
                  <a:pt x="273844" y="1367234"/>
                  <a:pt x="267891" y="1369219"/>
                </a:cubicBezTo>
                <a:cubicBezTo>
                  <a:pt x="265906" y="1375172"/>
                  <a:pt x="264743" y="1381465"/>
                  <a:pt x="261937" y="1387078"/>
                </a:cubicBezTo>
                <a:cubicBezTo>
                  <a:pt x="258737" y="1393477"/>
                  <a:pt x="248295" y="1397996"/>
                  <a:pt x="250031" y="1404937"/>
                </a:cubicBezTo>
                <a:cubicBezTo>
                  <a:pt x="251553" y="1411025"/>
                  <a:pt x="261938" y="1408906"/>
                  <a:pt x="267891" y="1410890"/>
                </a:cubicBezTo>
                <a:cubicBezTo>
                  <a:pt x="277813" y="1420812"/>
                  <a:pt x="307578" y="1430734"/>
                  <a:pt x="297656" y="1440656"/>
                </a:cubicBezTo>
                <a:lnTo>
                  <a:pt x="267891" y="1470422"/>
                </a:lnTo>
                <a:cubicBezTo>
                  <a:pt x="265906" y="1476375"/>
                  <a:pt x="259131" y="1482668"/>
                  <a:pt x="261937" y="1488281"/>
                </a:cubicBezTo>
                <a:cubicBezTo>
                  <a:pt x="264743" y="1493894"/>
                  <a:pt x="274897" y="1490314"/>
                  <a:pt x="279797" y="1494234"/>
                </a:cubicBezTo>
                <a:cubicBezTo>
                  <a:pt x="285384" y="1498704"/>
                  <a:pt x="288797" y="1505556"/>
                  <a:pt x="291703" y="1512094"/>
                </a:cubicBezTo>
                <a:cubicBezTo>
                  <a:pt x="296800" y="1523562"/>
                  <a:pt x="299640" y="1535906"/>
                  <a:pt x="303609" y="1547812"/>
                </a:cubicBezTo>
                <a:lnTo>
                  <a:pt x="309562" y="1565672"/>
                </a:lnTo>
                <a:cubicBezTo>
                  <a:pt x="310595" y="1572901"/>
                  <a:pt x="322552" y="1612214"/>
                  <a:pt x="309562" y="1625203"/>
                </a:cubicBezTo>
                <a:cubicBezTo>
                  <a:pt x="305125" y="1629640"/>
                  <a:pt x="297656" y="1629172"/>
                  <a:pt x="291703" y="1631156"/>
                </a:cubicBezTo>
                <a:cubicBezTo>
                  <a:pt x="283766" y="1637109"/>
                  <a:pt x="275965" y="1643248"/>
                  <a:pt x="267891" y="1649015"/>
                </a:cubicBezTo>
                <a:cubicBezTo>
                  <a:pt x="262069" y="1653174"/>
                  <a:pt x="255090" y="1655863"/>
                  <a:pt x="250031" y="1660922"/>
                </a:cubicBezTo>
                <a:cubicBezTo>
                  <a:pt x="228870" y="1682083"/>
                  <a:pt x="249192" y="1678781"/>
                  <a:pt x="226219" y="1678781"/>
                </a:cubicBez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13" name="フリーフォーム 12">
            <a:extLst>
              <a:ext uri="{FF2B5EF4-FFF2-40B4-BE49-F238E27FC236}">
                <a16:creationId xmlns:a16="http://schemas.microsoft.com/office/drawing/2014/main" id="{00000000-0008-0000-0900-00000D000000}"/>
              </a:ext>
            </a:extLst>
          </xdr:cNvPr>
          <xdr:cNvSpPr/>
        </xdr:nvSpPr>
        <xdr:spPr>
          <a:xfrm>
            <a:off x="2439931" y="3903549"/>
            <a:ext cx="597013" cy="679506"/>
          </a:xfrm>
          <a:custGeom>
            <a:avLst/>
            <a:gdLst>
              <a:gd name="connsiteX0" fmla="*/ 297656 w 601265"/>
              <a:gd name="connsiteY0" fmla="*/ 0 h 666750"/>
              <a:gd name="connsiteX1" fmla="*/ 291703 w 601265"/>
              <a:gd name="connsiteY1" fmla="*/ 29766 h 666750"/>
              <a:gd name="connsiteX2" fmla="*/ 261937 w 601265"/>
              <a:gd name="connsiteY2" fmla="*/ 35719 h 666750"/>
              <a:gd name="connsiteX3" fmla="*/ 226218 w 601265"/>
              <a:gd name="connsiteY3" fmla="*/ 53578 h 666750"/>
              <a:gd name="connsiteX4" fmla="*/ 220265 w 601265"/>
              <a:gd name="connsiteY4" fmla="*/ 89297 h 666750"/>
              <a:gd name="connsiteX5" fmla="*/ 238125 w 601265"/>
              <a:gd name="connsiteY5" fmla="*/ 95250 h 666750"/>
              <a:gd name="connsiteX6" fmla="*/ 250031 w 601265"/>
              <a:gd name="connsiteY6" fmla="*/ 113109 h 666750"/>
              <a:gd name="connsiteX7" fmla="*/ 226218 w 601265"/>
              <a:gd name="connsiteY7" fmla="*/ 119063 h 666750"/>
              <a:gd name="connsiteX8" fmla="*/ 208359 w 601265"/>
              <a:gd name="connsiteY8" fmla="*/ 125016 h 666750"/>
              <a:gd name="connsiteX9" fmla="*/ 196453 w 601265"/>
              <a:gd name="connsiteY9" fmla="*/ 220266 h 666750"/>
              <a:gd name="connsiteX10" fmla="*/ 232171 w 601265"/>
              <a:gd name="connsiteY10" fmla="*/ 238125 h 666750"/>
              <a:gd name="connsiteX11" fmla="*/ 238125 w 601265"/>
              <a:gd name="connsiteY11" fmla="*/ 255984 h 666750"/>
              <a:gd name="connsiteX12" fmla="*/ 220265 w 601265"/>
              <a:gd name="connsiteY12" fmla="*/ 267891 h 666750"/>
              <a:gd name="connsiteX13" fmla="*/ 130968 w 601265"/>
              <a:gd name="connsiteY13" fmla="*/ 285750 h 666750"/>
              <a:gd name="connsiteX14" fmla="*/ 83343 w 601265"/>
              <a:gd name="connsiteY14" fmla="*/ 369094 h 666750"/>
              <a:gd name="connsiteX15" fmla="*/ 65484 w 601265"/>
              <a:gd name="connsiteY15" fmla="*/ 375047 h 666750"/>
              <a:gd name="connsiteX16" fmla="*/ 47625 w 601265"/>
              <a:gd name="connsiteY16" fmla="*/ 410766 h 666750"/>
              <a:gd name="connsiteX17" fmla="*/ 35718 w 601265"/>
              <a:gd name="connsiteY17" fmla="*/ 446484 h 666750"/>
              <a:gd name="connsiteX18" fmla="*/ 0 w 601265"/>
              <a:gd name="connsiteY18" fmla="*/ 452438 h 666750"/>
              <a:gd name="connsiteX19" fmla="*/ 23812 w 601265"/>
              <a:gd name="connsiteY19" fmla="*/ 523875 h 666750"/>
              <a:gd name="connsiteX20" fmla="*/ 41671 w 601265"/>
              <a:gd name="connsiteY20" fmla="*/ 529828 h 666750"/>
              <a:gd name="connsiteX21" fmla="*/ 65484 w 601265"/>
              <a:gd name="connsiteY21" fmla="*/ 553641 h 666750"/>
              <a:gd name="connsiteX22" fmla="*/ 83343 w 601265"/>
              <a:gd name="connsiteY22" fmla="*/ 595313 h 666750"/>
              <a:gd name="connsiteX23" fmla="*/ 95250 w 601265"/>
              <a:gd name="connsiteY23" fmla="*/ 607219 h 666750"/>
              <a:gd name="connsiteX24" fmla="*/ 130968 w 601265"/>
              <a:gd name="connsiteY24" fmla="*/ 631031 h 666750"/>
              <a:gd name="connsiteX25" fmla="*/ 190500 w 601265"/>
              <a:gd name="connsiteY25" fmla="*/ 625078 h 666750"/>
              <a:gd name="connsiteX26" fmla="*/ 196453 w 601265"/>
              <a:gd name="connsiteY26" fmla="*/ 577453 h 666750"/>
              <a:gd name="connsiteX27" fmla="*/ 327421 w 601265"/>
              <a:gd name="connsiteY27" fmla="*/ 571500 h 666750"/>
              <a:gd name="connsiteX28" fmla="*/ 357187 w 601265"/>
              <a:gd name="connsiteY28" fmla="*/ 547688 h 666750"/>
              <a:gd name="connsiteX29" fmla="*/ 375046 w 601265"/>
              <a:gd name="connsiteY29" fmla="*/ 541734 h 666750"/>
              <a:gd name="connsiteX30" fmla="*/ 381000 w 601265"/>
              <a:gd name="connsiteY30" fmla="*/ 523875 h 666750"/>
              <a:gd name="connsiteX31" fmla="*/ 398859 w 601265"/>
              <a:gd name="connsiteY31" fmla="*/ 488156 h 666750"/>
              <a:gd name="connsiteX32" fmla="*/ 416718 w 601265"/>
              <a:gd name="connsiteY32" fmla="*/ 482203 h 666750"/>
              <a:gd name="connsiteX33" fmla="*/ 440531 w 601265"/>
              <a:gd name="connsiteY33" fmla="*/ 488156 h 666750"/>
              <a:gd name="connsiteX34" fmla="*/ 446484 w 601265"/>
              <a:gd name="connsiteY34" fmla="*/ 506016 h 666750"/>
              <a:gd name="connsiteX35" fmla="*/ 458390 w 601265"/>
              <a:gd name="connsiteY35" fmla="*/ 529828 h 666750"/>
              <a:gd name="connsiteX36" fmla="*/ 464343 w 601265"/>
              <a:gd name="connsiteY36" fmla="*/ 559594 h 666750"/>
              <a:gd name="connsiteX37" fmla="*/ 506015 w 601265"/>
              <a:gd name="connsiteY37" fmla="*/ 565547 h 666750"/>
              <a:gd name="connsiteX38" fmla="*/ 523875 w 601265"/>
              <a:gd name="connsiteY38" fmla="*/ 577453 h 666750"/>
              <a:gd name="connsiteX39" fmla="*/ 529828 w 601265"/>
              <a:gd name="connsiteY39" fmla="*/ 607219 h 666750"/>
              <a:gd name="connsiteX40" fmla="*/ 565546 w 601265"/>
              <a:gd name="connsiteY40" fmla="*/ 631031 h 666750"/>
              <a:gd name="connsiteX41" fmla="*/ 601265 w 601265"/>
              <a:gd name="connsiteY41" fmla="*/ 666750 h 6667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601265" h="666750">
                <a:moveTo>
                  <a:pt x="297656" y="0"/>
                </a:moveTo>
                <a:cubicBezTo>
                  <a:pt x="295672" y="9922"/>
                  <a:pt x="298858" y="22611"/>
                  <a:pt x="291703" y="29766"/>
                </a:cubicBezTo>
                <a:cubicBezTo>
                  <a:pt x="284548" y="36921"/>
                  <a:pt x="271753" y="33265"/>
                  <a:pt x="261937" y="35719"/>
                </a:cubicBezTo>
                <a:cubicBezTo>
                  <a:pt x="242220" y="40648"/>
                  <a:pt x="243678" y="41939"/>
                  <a:pt x="226218" y="53578"/>
                </a:cubicBezTo>
                <a:cubicBezTo>
                  <a:pt x="218325" y="65417"/>
                  <a:pt x="205477" y="74510"/>
                  <a:pt x="220265" y="89297"/>
                </a:cubicBezTo>
                <a:cubicBezTo>
                  <a:pt x="224702" y="93734"/>
                  <a:pt x="232172" y="93266"/>
                  <a:pt x="238125" y="95250"/>
                </a:cubicBezTo>
                <a:cubicBezTo>
                  <a:pt x="242094" y="101203"/>
                  <a:pt x="253231" y="106710"/>
                  <a:pt x="250031" y="113109"/>
                </a:cubicBezTo>
                <a:cubicBezTo>
                  <a:pt x="246372" y="120427"/>
                  <a:pt x="234085" y="116815"/>
                  <a:pt x="226218" y="119063"/>
                </a:cubicBezTo>
                <a:cubicBezTo>
                  <a:pt x="220184" y="120787"/>
                  <a:pt x="214312" y="123032"/>
                  <a:pt x="208359" y="125016"/>
                </a:cubicBezTo>
                <a:cubicBezTo>
                  <a:pt x="170883" y="150000"/>
                  <a:pt x="176141" y="139018"/>
                  <a:pt x="196453" y="220266"/>
                </a:cubicBezTo>
                <a:cubicBezTo>
                  <a:pt x="198551" y="228659"/>
                  <a:pt x="225927" y="236044"/>
                  <a:pt x="232171" y="238125"/>
                </a:cubicBezTo>
                <a:cubicBezTo>
                  <a:pt x="234156" y="244078"/>
                  <a:pt x="240455" y="250158"/>
                  <a:pt x="238125" y="255984"/>
                </a:cubicBezTo>
                <a:cubicBezTo>
                  <a:pt x="235468" y="262627"/>
                  <a:pt x="226803" y="264985"/>
                  <a:pt x="220265" y="267891"/>
                </a:cubicBezTo>
                <a:cubicBezTo>
                  <a:pt x="185089" y="283525"/>
                  <a:pt x="171834" y="281209"/>
                  <a:pt x="130968" y="285750"/>
                </a:cubicBezTo>
                <a:cubicBezTo>
                  <a:pt x="122640" y="410673"/>
                  <a:pt x="155225" y="369094"/>
                  <a:pt x="83343" y="369094"/>
                </a:cubicBezTo>
                <a:cubicBezTo>
                  <a:pt x="77068" y="369094"/>
                  <a:pt x="71437" y="373063"/>
                  <a:pt x="65484" y="375047"/>
                </a:cubicBezTo>
                <a:cubicBezTo>
                  <a:pt x="43777" y="440167"/>
                  <a:pt x="78394" y="341537"/>
                  <a:pt x="47625" y="410766"/>
                </a:cubicBezTo>
                <a:cubicBezTo>
                  <a:pt x="42528" y="422234"/>
                  <a:pt x="48097" y="444420"/>
                  <a:pt x="35718" y="446484"/>
                </a:cubicBezTo>
                <a:lnTo>
                  <a:pt x="0" y="452438"/>
                </a:lnTo>
                <a:cubicBezTo>
                  <a:pt x="4273" y="490897"/>
                  <a:pt x="-5531" y="504313"/>
                  <a:pt x="23812" y="523875"/>
                </a:cubicBezTo>
                <a:cubicBezTo>
                  <a:pt x="29033" y="527356"/>
                  <a:pt x="35718" y="527844"/>
                  <a:pt x="41671" y="529828"/>
                </a:cubicBezTo>
                <a:cubicBezTo>
                  <a:pt x="49609" y="537766"/>
                  <a:pt x="62761" y="542751"/>
                  <a:pt x="65484" y="553641"/>
                </a:cubicBezTo>
                <a:cubicBezTo>
                  <a:pt x="71462" y="577554"/>
                  <a:pt x="68394" y="576627"/>
                  <a:pt x="83343" y="595313"/>
                </a:cubicBezTo>
                <a:cubicBezTo>
                  <a:pt x="86849" y="599696"/>
                  <a:pt x="90760" y="603851"/>
                  <a:pt x="95250" y="607219"/>
                </a:cubicBezTo>
                <a:cubicBezTo>
                  <a:pt x="106697" y="615804"/>
                  <a:pt x="130968" y="631031"/>
                  <a:pt x="130968" y="631031"/>
                </a:cubicBezTo>
                <a:cubicBezTo>
                  <a:pt x="150812" y="629047"/>
                  <a:pt x="175065" y="637707"/>
                  <a:pt x="190500" y="625078"/>
                </a:cubicBezTo>
                <a:cubicBezTo>
                  <a:pt x="202882" y="614947"/>
                  <a:pt x="181554" y="583283"/>
                  <a:pt x="196453" y="577453"/>
                </a:cubicBezTo>
                <a:cubicBezTo>
                  <a:pt x="237149" y="561528"/>
                  <a:pt x="283765" y="573484"/>
                  <a:pt x="327421" y="571500"/>
                </a:cubicBezTo>
                <a:cubicBezTo>
                  <a:pt x="338496" y="560426"/>
                  <a:pt x="342168" y="555198"/>
                  <a:pt x="357187" y="547688"/>
                </a:cubicBezTo>
                <a:cubicBezTo>
                  <a:pt x="362800" y="544882"/>
                  <a:pt x="369093" y="543719"/>
                  <a:pt x="375046" y="541734"/>
                </a:cubicBezTo>
                <a:cubicBezTo>
                  <a:pt x="377031" y="535781"/>
                  <a:pt x="379276" y="529909"/>
                  <a:pt x="381000" y="523875"/>
                </a:cubicBezTo>
                <a:cubicBezTo>
                  <a:pt x="386018" y="506312"/>
                  <a:pt x="382743" y="497826"/>
                  <a:pt x="398859" y="488156"/>
                </a:cubicBezTo>
                <a:cubicBezTo>
                  <a:pt x="404240" y="484927"/>
                  <a:pt x="410765" y="484187"/>
                  <a:pt x="416718" y="482203"/>
                </a:cubicBezTo>
                <a:cubicBezTo>
                  <a:pt x="424656" y="484187"/>
                  <a:pt x="434142" y="483045"/>
                  <a:pt x="440531" y="488156"/>
                </a:cubicBezTo>
                <a:cubicBezTo>
                  <a:pt x="445431" y="492076"/>
                  <a:pt x="444012" y="500248"/>
                  <a:pt x="446484" y="506016"/>
                </a:cubicBezTo>
                <a:cubicBezTo>
                  <a:pt x="449980" y="514173"/>
                  <a:pt x="454421" y="521891"/>
                  <a:pt x="458390" y="529828"/>
                </a:cubicBezTo>
                <a:cubicBezTo>
                  <a:pt x="460374" y="539750"/>
                  <a:pt x="456248" y="553523"/>
                  <a:pt x="464343" y="559594"/>
                </a:cubicBezTo>
                <a:cubicBezTo>
                  <a:pt x="475568" y="568013"/>
                  <a:pt x="492575" y="561515"/>
                  <a:pt x="506015" y="565547"/>
                </a:cubicBezTo>
                <a:cubicBezTo>
                  <a:pt x="512868" y="567603"/>
                  <a:pt x="517922" y="573484"/>
                  <a:pt x="523875" y="577453"/>
                </a:cubicBezTo>
                <a:cubicBezTo>
                  <a:pt x="525859" y="587375"/>
                  <a:pt x="525303" y="598169"/>
                  <a:pt x="529828" y="607219"/>
                </a:cubicBezTo>
                <a:cubicBezTo>
                  <a:pt x="538746" y="625056"/>
                  <a:pt x="549672" y="625740"/>
                  <a:pt x="565546" y="631031"/>
                </a:cubicBezTo>
                <a:lnTo>
                  <a:pt x="601265" y="666750"/>
                </a:ln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14" name="フリーフォーム 13">
            <a:extLst>
              <a:ext uri="{FF2B5EF4-FFF2-40B4-BE49-F238E27FC236}">
                <a16:creationId xmlns:a16="http://schemas.microsoft.com/office/drawing/2014/main" id="{00000000-0008-0000-0900-00000E000000}"/>
              </a:ext>
            </a:extLst>
          </xdr:cNvPr>
          <xdr:cNvSpPr/>
        </xdr:nvSpPr>
        <xdr:spPr>
          <a:xfrm>
            <a:off x="1979839" y="4281148"/>
            <a:ext cx="180295" cy="302422"/>
          </a:xfrm>
          <a:custGeom>
            <a:avLst/>
            <a:gdLst>
              <a:gd name="connsiteX0" fmla="*/ 107156 w 184547"/>
              <a:gd name="connsiteY0" fmla="*/ 297656 h 298171"/>
              <a:gd name="connsiteX1" fmla="*/ 77390 w 184547"/>
              <a:gd name="connsiteY1" fmla="*/ 273844 h 298171"/>
              <a:gd name="connsiteX2" fmla="*/ 71437 w 184547"/>
              <a:gd name="connsiteY2" fmla="*/ 255984 h 298171"/>
              <a:gd name="connsiteX3" fmla="*/ 35719 w 184547"/>
              <a:gd name="connsiteY3" fmla="*/ 238125 h 298171"/>
              <a:gd name="connsiteX4" fmla="*/ 29765 w 184547"/>
              <a:gd name="connsiteY4" fmla="*/ 190500 h 298171"/>
              <a:gd name="connsiteX5" fmla="*/ 17859 w 184547"/>
              <a:gd name="connsiteY5" fmla="*/ 130969 h 298171"/>
              <a:gd name="connsiteX6" fmla="*/ 5953 w 184547"/>
              <a:gd name="connsiteY6" fmla="*/ 119062 h 298171"/>
              <a:gd name="connsiteX7" fmla="*/ 0 w 184547"/>
              <a:gd name="connsiteY7" fmla="*/ 101203 h 298171"/>
              <a:gd name="connsiteX8" fmla="*/ 17859 w 184547"/>
              <a:gd name="connsiteY8" fmla="*/ 71437 h 298171"/>
              <a:gd name="connsiteX9" fmla="*/ 23812 w 184547"/>
              <a:gd name="connsiteY9" fmla="*/ 53578 h 298171"/>
              <a:gd name="connsiteX10" fmla="*/ 35719 w 184547"/>
              <a:gd name="connsiteY10" fmla="*/ 29765 h 298171"/>
              <a:gd name="connsiteX11" fmla="*/ 47625 w 184547"/>
              <a:gd name="connsiteY11" fmla="*/ 41672 h 298171"/>
              <a:gd name="connsiteX12" fmla="*/ 77390 w 184547"/>
              <a:gd name="connsiteY12" fmla="*/ 65484 h 298171"/>
              <a:gd name="connsiteX13" fmla="*/ 119062 w 184547"/>
              <a:gd name="connsiteY13" fmla="*/ 59531 h 298171"/>
              <a:gd name="connsiteX14" fmla="*/ 113109 w 184547"/>
              <a:gd name="connsiteY14" fmla="*/ 17859 h 298171"/>
              <a:gd name="connsiteX15" fmla="*/ 119062 w 184547"/>
              <a:gd name="connsiteY15" fmla="*/ 0 h 298171"/>
              <a:gd name="connsiteX16" fmla="*/ 136922 w 184547"/>
              <a:gd name="connsiteY16" fmla="*/ 11906 h 298171"/>
              <a:gd name="connsiteX17" fmla="*/ 142875 w 184547"/>
              <a:gd name="connsiteY17" fmla="*/ 47625 h 298171"/>
              <a:gd name="connsiteX18" fmla="*/ 160734 w 184547"/>
              <a:gd name="connsiteY18" fmla="*/ 83344 h 298171"/>
              <a:gd name="connsiteX19" fmla="*/ 166687 w 184547"/>
              <a:gd name="connsiteY19" fmla="*/ 142875 h 298171"/>
              <a:gd name="connsiteX20" fmla="*/ 184547 w 184547"/>
              <a:gd name="connsiteY20" fmla="*/ 148828 h 298171"/>
              <a:gd name="connsiteX21" fmla="*/ 142875 w 184547"/>
              <a:gd name="connsiteY21" fmla="*/ 178594 h 298171"/>
              <a:gd name="connsiteX22" fmla="*/ 136922 w 184547"/>
              <a:gd name="connsiteY22" fmla="*/ 196453 h 298171"/>
              <a:gd name="connsiteX23" fmla="*/ 125015 w 184547"/>
              <a:gd name="connsiteY23" fmla="*/ 208359 h 298171"/>
              <a:gd name="connsiteX24" fmla="*/ 107156 w 184547"/>
              <a:gd name="connsiteY24" fmla="*/ 279797 h 298171"/>
              <a:gd name="connsiteX25" fmla="*/ 107156 w 184547"/>
              <a:gd name="connsiteY25" fmla="*/ 297656 h 2981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184547" h="298171">
                <a:moveTo>
                  <a:pt x="107156" y="297656"/>
                </a:moveTo>
                <a:cubicBezTo>
                  <a:pt x="102195" y="296664"/>
                  <a:pt x="85659" y="283491"/>
                  <a:pt x="77390" y="273844"/>
                </a:cubicBezTo>
                <a:cubicBezTo>
                  <a:pt x="73306" y="269079"/>
                  <a:pt x="75357" y="260884"/>
                  <a:pt x="71437" y="255984"/>
                </a:cubicBezTo>
                <a:cubicBezTo>
                  <a:pt x="63045" y="245493"/>
                  <a:pt x="47483" y="242046"/>
                  <a:pt x="35719" y="238125"/>
                </a:cubicBezTo>
                <a:cubicBezTo>
                  <a:pt x="12079" y="214487"/>
                  <a:pt x="29765" y="238631"/>
                  <a:pt x="29765" y="190500"/>
                </a:cubicBezTo>
                <a:cubicBezTo>
                  <a:pt x="29765" y="184994"/>
                  <a:pt x="25190" y="143188"/>
                  <a:pt x="17859" y="130969"/>
                </a:cubicBezTo>
                <a:cubicBezTo>
                  <a:pt x="14971" y="126156"/>
                  <a:pt x="9922" y="123031"/>
                  <a:pt x="5953" y="119062"/>
                </a:cubicBezTo>
                <a:cubicBezTo>
                  <a:pt x="3969" y="113109"/>
                  <a:pt x="0" y="107478"/>
                  <a:pt x="0" y="101203"/>
                </a:cubicBezTo>
                <a:cubicBezTo>
                  <a:pt x="0" y="85748"/>
                  <a:pt x="8428" y="80868"/>
                  <a:pt x="17859" y="71437"/>
                </a:cubicBezTo>
                <a:cubicBezTo>
                  <a:pt x="19843" y="65484"/>
                  <a:pt x="21340" y="59346"/>
                  <a:pt x="23812" y="53578"/>
                </a:cubicBezTo>
                <a:cubicBezTo>
                  <a:pt x="27308" y="45421"/>
                  <a:pt x="27781" y="33734"/>
                  <a:pt x="35719" y="29765"/>
                </a:cubicBezTo>
                <a:cubicBezTo>
                  <a:pt x="40739" y="27255"/>
                  <a:pt x="44119" y="37289"/>
                  <a:pt x="47625" y="41672"/>
                </a:cubicBezTo>
                <a:cubicBezTo>
                  <a:pt x="67207" y="66151"/>
                  <a:pt x="49064" y="56042"/>
                  <a:pt x="77390" y="65484"/>
                </a:cubicBezTo>
                <a:cubicBezTo>
                  <a:pt x="91281" y="63500"/>
                  <a:pt x="110643" y="70756"/>
                  <a:pt x="119062" y="59531"/>
                </a:cubicBezTo>
                <a:cubicBezTo>
                  <a:pt x="127481" y="48306"/>
                  <a:pt x="113109" y="31891"/>
                  <a:pt x="113109" y="17859"/>
                </a:cubicBezTo>
                <a:cubicBezTo>
                  <a:pt x="113109" y="11584"/>
                  <a:pt x="117078" y="5953"/>
                  <a:pt x="119062" y="0"/>
                </a:cubicBezTo>
                <a:cubicBezTo>
                  <a:pt x="125015" y="3969"/>
                  <a:pt x="133722" y="5506"/>
                  <a:pt x="136922" y="11906"/>
                </a:cubicBezTo>
                <a:cubicBezTo>
                  <a:pt x="142320" y="22702"/>
                  <a:pt x="140257" y="35842"/>
                  <a:pt x="142875" y="47625"/>
                </a:cubicBezTo>
                <a:cubicBezTo>
                  <a:pt x="146983" y="66109"/>
                  <a:pt x="150031" y="67289"/>
                  <a:pt x="160734" y="83344"/>
                </a:cubicBezTo>
                <a:cubicBezTo>
                  <a:pt x="151737" y="119332"/>
                  <a:pt x="152194" y="99394"/>
                  <a:pt x="166687" y="142875"/>
                </a:cubicBezTo>
                <a:cubicBezTo>
                  <a:pt x="168671" y="148828"/>
                  <a:pt x="178594" y="146844"/>
                  <a:pt x="184547" y="148828"/>
                </a:cubicBezTo>
                <a:cubicBezTo>
                  <a:pt x="172163" y="198366"/>
                  <a:pt x="191834" y="150617"/>
                  <a:pt x="142875" y="178594"/>
                </a:cubicBezTo>
                <a:cubicBezTo>
                  <a:pt x="137427" y="181707"/>
                  <a:pt x="140151" y="191072"/>
                  <a:pt x="136922" y="196453"/>
                </a:cubicBezTo>
                <a:cubicBezTo>
                  <a:pt x="134034" y="201266"/>
                  <a:pt x="128984" y="204390"/>
                  <a:pt x="125015" y="208359"/>
                </a:cubicBezTo>
                <a:cubicBezTo>
                  <a:pt x="122436" y="234149"/>
                  <a:pt x="132056" y="264856"/>
                  <a:pt x="107156" y="279797"/>
                </a:cubicBezTo>
                <a:cubicBezTo>
                  <a:pt x="72951" y="300321"/>
                  <a:pt x="112117" y="298648"/>
                  <a:pt x="107156" y="297656"/>
                </a:cubicBezTo>
                <a:close/>
              </a:path>
            </a:pathLst>
          </a:cu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15" name="フリーフォーム 14">
            <a:extLst>
              <a:ext uri="{FF2B5EF4-FFF2-40B4-BE49-F238E27FC236}">
                <a16:creationId xmlns:a16="http://schemas.microsoft.com/office/drawing/2014/main" id="{00000000-0008-0000-0900-00000F000000}"/>
              </a:ext>
            </a:extLst>
          </xdr:cNvPr>
          <xdr:cNvSpPr/>
        </xdr:nvSpPr>
        <xdr:spPr>
          <a:xfrm>
            <a:off x="5083665" y="3150054"/>
            <a:ext cx="6257" cy="69736"/>
          </a:xfrm>
          <a:custGeom>
            <a:avLst/>
            <a:gdLst>
              <a:gd name="connsiteX0" fmla="*/ 6257 w 6257"/>
              <a:gd name="connsiteY0" fmla="*/ 65484 h 65484"/>
              <a:gd name="connsiteX1" fmla="*/ 303 w 6257"/>
              <a:gd name="connsiteY1" fmla="*/ 0 h 65484"/>
            </a:gdLst>
            <a:ahLst/>
            <a:cxnLst>
              <a:cxn ang="0">
                <a:pos x="connsiteX0" y="connsiteY0"/>
              </a:cxn>
              <a:cxn ang="0">
                <a:pos x="connsiteX1" y="connsiteY1"/>
              </a:cxn>
            </a:cxnLst>
            <a:rect l="l" t="t" r="r" b="b"/>
            <a:pathLst>
              <a:path w="6257" h="65484">
                <a:moveTo>
                  <a:pt x="6257" y="65484"/>
                </a:moveTo>
                <a:cubicBezTo>
                  <a:pt x="-2032" y="24043"/>
                  <a:pt x="303" y="45837"/>
                  <a:pt x="303"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0</xdr:colOff>
      <xdr:row>34</xdr:row>
      <xdr:rowOff>26471</xdr:rowOff>
    </xdr:from>
    <xdr:to>
      <xdr:col>1</xdr:col>
      <xdr:colOff>540508</xdr:colOff>
      <xdr:row>36</xdr:row>
      <xdr:rowOff>14565</xdr:rowOff>
    </xdr:to>
    <xdr:sp macro="" textlink="">
      <xdr:nvSpPr>
        <xdr:cNvPr id="17" name="円形吹き出し 16">
          <a:extLst>
            <a:ext uri="{FF2B5EF4-FFF2-40B4-BE49-F238E27FC236}">
              <a16:creationId xmlns:a16="http://schemas.microsoft.com/office/drawing/2014/main" id="{00000000-0008-0000-0900-000011000000}"/>
            </a:ext>
          </a:extLst>
        </xdr:cNvPr>
        <xdr:cNvSpPr/>
      </xdr:nvSpPr>
      <xdr:spPr>
        <a:xfrm>
          <a:off x="0" y="4716133"/>
          <a:ext cx="1493008" cy="290653"/>
        </a:xfrm>
        <a:prstGeom prst="wedgeEllipseCallout">
          <a:avLst>
            <a:gd name="adj1" fmla="val 81434"/>
            <a:gd name="adj2" fmla="val 91807"/>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ysClr val="windowText" lastClr="000000"/>
              </a:solidFill>
            </a:rPr>
            <a:t>指宿のたまて箱</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2</xdr:col>
      <xdr:colOff>497961</xdr:colOff>
      <xdr:row>5</xdr:row>
      <xdr:rowOff>144866</xdr:rowOff>
    </xdr:from>
    <xdr:to>
      <xdr:col>3</xdr:col>
      <xdr:colOff>451298</xdr:colOff>
      <xdr:row>9</xdr:row>
      <xdr:rowOff>1400</xdr:rowOff>
    </xdr:to>
    <xdr:cxnSp macro="">
      <xdr:nvCxnSpPr>
        <xdr:cNvPr id="18" name="直線コネクタ 17">
          <a:extLst>
            <a:ext uri="{FF2B5EF4-FFF2-40B4-BE49-F238E27FC236}">
              <a16:creationId xmlns:a16="http://schemas.microsoft.com/office/drawing/2014/main" id="{00000000-0008-0000-0900-000012000000}"/>
            </a:ext>
          </a:extLst>
        </xdr:cNvPr>
        <xdr:cNvCxnSpPr>
          <a:stCxn id="7" idx="23"/>
        </xdr:cNvCxnSpPr>
      </xdr:nvCxnSpPr>
      <xdr:spPr>
        <a:xfrm flipH="1">
          <a:off x="2134020" y="447425"/>
          <a:ext cx="636896" cy="461651"/>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440531</xdr:colOff>
      <xdr:row>20</xdr:row>
      <xdr:rowOff>142875</xdr:rowOff>
    </xdr:from>
    <xdr:to>
      <xdr:col>3</xdr:col>
      <xdr:colOff>142877</xdr:colOff>
      <xdr:row>22</xdr:row>
      <xdr:rowOff>83344</xdr:rowOff>
    </xdr:to>
    <xdr:cxnSp macro="">
      <xdr:nvCxnSpPr>
        <xdr:cNvPr id="19" name="直線コネクタ 18">
          <a:extLst>
            <a:ext uri="{FF2B5EF4-FFF2-40B4-BE49-F238E27FC236}">
              <a16:creationId xmlns:a16="http://schemas.microsoft.com/office/drawing/2014/main" id="{00000000-0008-0000-0900-000013000000}"/>
            </a:ext>
          </a:extLst>
        </xdr:cNvPr>
        <xdr:cNvCxnSpPr/>
      </xdr:nvCxnSpPr>
      <xdr:spPr>
        <a:xfrm flipH="1">
          <a:off x="2078831" y="2733675"/>
          <a:ext cx="388146" cy="245269"/>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333375</xdr:colOff>
      <xdr:row>34</xdr:row>
      <xdr:rowOff>142875</xdr:rowOff>
    </xdr:from>
    <xdr:to>
      <xdr:col>2</xdr:col>
      <xdr:colOff>595314</xdr:colOff>
      <xdr:row>37</xdr:row>
      <xdr:rowOff>107157</xdr:rowOff>
    </xdr:to>
    <xdr:cxnSp macro="">
      <xdr:nvCxnSpPr>
        <xdr:cNvPr id="20" name="直線コネクタ 19">
          <a:extLst>
            <a:ext uri="{FF2B5EF4-FFF2-40B4-BE49-F238E27FC236}">
              <a16:creationId xmlns:a16="http://schemas.microsoft.com/office/drawing/2014/main" id="{00000000-0008-0000-0900-000014000000}"/>
            </a:ext>
          </a:extLst>
        </xdr:cNvPr>
        <xdr:cNvCxnSpPr/>
      </xdr:nvCxnSpPr>
      <xdr:spPr>
        <a:xfrm flipH="1">
          <a:off x="1971675" y="4867275"/>
          <a:ext cx="261939" cy="421482"/>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369093</xdr:colOff>
      <xdr:row>37</xdr:row>
      <xdr:rowOff>130968</xdr:rowOff>
    </xdr:from>
    <xdr:to>
      <xdr:col>2</xdr:col>
      <xdr:colOff>619125</xdr:colOff>
      <xdr:row>39</xdr:row>
      <xdr:rowOff>83344</xdr:rowOff>
    </xdr:to>
    <xdr:cxnSp macro="">
      <xdr:nvCxnSpPr>
        <xdr:cNvPr id="21" name="直線コネクタ 20">
          <a:extLst>
            <a:ext uri="{FF2B5EF4-FFF2-40B4-BE49-F238E27FC236}">
              <a16:creationId xmlns:a16="http://schemas.microsoft.com/office/drawing/2014/main" id="{00000000-0008-0000-0900-000015000000}"/>
            </a:ext>
          </a:extLst>
        </xdr:cNvPr>
        <xdr:cNvCxnSpPr/>
      </xdr:nvCxnSpPr>
      <xdr:spPr>
        <a:xfrm>
          <a:off x="2007393" y="5312568"/>
          <a:ext cx="250032" cy="257176"/>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504125</xdr:colOff>
      <xdr:row>14</xdr:row>
      <xdr:rowOff>148759</xdr:rowOff>
    </xdr:from>
    <xdr:to>
      <xdr:col>9</xdr:col>
      <xdr:colOff>196103</xdr:colOff>
      <xdr:row>16</xdr:row>
      <xdr:rowOff>124947</xdr:rowOff>
    </xdr:to>
    <xdr:sp macro="" textlink="">
      <xdr:nvSpPr>
        <xdr:cNvPr id="22" name="円形吹き出し 21">
          <a:extLst>
            <a:ext uri="{FF2B5EF4-FFF2-40B4-BE49-F238E27FC236}">
              <a16:creationId xmlns:a16="http://schemas.microsoft.com/office/drawing/2014/main" id="{00000000-0008-0000-0900-000016000000}"/>
            </a:ext>
          </a:extLst>
        </xdr:cNvPr>
        <xdr:cNvSpPr/>
      </xdr:nvSpPr>
      <xdr:spPr>
        <a:xfrm>
          <a:off x="5557978" y="1812833"/>
          <a:ext cx="1059096" cy="278746"/>
        </a:xfrm>
        <a:prstGeom prst="wedgeEllipseCallout">
          <a:avLst>
            <a:gd name="adj1" fmla="val -189206"/>
            <a:gd name="adj2" fmla="val 82870"/>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ysClr val="windowText" lastClr="000000"/>
              </a:solidFill>
            </a:rPr>
            <a:t>あそぼーい</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6</xdr:col>
      <xdr:colOff>452563</xdr:colOff>
      <xdr:row>8</xdr:row>
      <xdr:rowOff>142795</xdr:rowOff>
    </xdr:from>
    <xdr:to>
      <xdr:col>8</xdr:col>
      <xdr:colOff>527957</xdr:colOff>
      <xdr:row>11</xdr:row>
      <xdr:rowOff>50427</xdr:rowOff>
    </xdr:to>
    <xdr:sp macro="" textlink="">
      <xdr:nvSpPr>
        <xdr:cNvPr id="23" name="円形吹き出し 22">
          <a:extLst>
            <a:ext uri="{FF2B5EF4-FFF2-40B4-BE49-F238E27FC236}">
              <a16:creationId xmlns:a16="http://schemas.microsoft.com/office/drawing/2014/main" id="{00000000-0008-0000-0900-000017000000}"/>
            </a:ext>
          </a:extLst>
        </xdr:cNvPr>
        <xdr:cNvSpPr/>
      </xdr:nvSpPr>
      <xdr:spPr>
        <a:xfrm rot="10800000" flipV="1">
          <a:off x="4822857" y="899192"/>
          <a:ext cx="1442512" cy="361470"/>
        </a:xfrm>
        <a:prstGeom prst="wedgeEllipseCallout">
          <a:avLst>
            <a:gd name="adj1" fmla="val 222909"/>
            <a:gd name="adj2" fmla="val 45041"/>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ysClr val="windowText" lastClr="000000"/>
              </a:solidFill>
            </a:rPr>
            <a:t>ゆふいんの森号</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0</xdr:col>
      <xdr:colOff>0</xdr:colOff>
      <xdr:row>26</xdr:row>
      <xdr:rowOff>154780</xdr:rowOff>
    </xdr:from>
    <xdr:to>
      <xdr:col>1</xdr:col>
      <xdr:colOff>511970</xdr:colOff>
      <xdr:row>28</xdr:row>
      <xdr:rowOff>142874</xdr:rowOff>
    </xdr:to>
    <xdr:sp macro="" textlink="">
      <xdr:nvSpPr>
        <xdr:cNvPr id="24" name="円形吹き出し 23">
          <a:extLst>
            <a:ext uri="{FF2B5EF4-FFF2-40B4-BE49-F238E27FC236}">
              <a16:creationId xmlns:a16="http://schemas.microsoft.com/office/drawing/2014/main" id="{00000000-0008-0000-0900-000018000000}"/>
            </a:ext>
          </a:extLst>
        </xdr:cNvPr>
        <xdr:cNvSpPr/>
      </xdr:nvSpPr>
      <xdr:spPr>
        <a:xfrm>
          <a:off x="0" y="3659980"/>
          <a:ext cx="1464470" cy="292894"/>
        </a:xfrm>
        <a:prstGeom prst="wedgeEllipseCallout">
          <a:avLst>
            <a:gd name="adj1" fmla="val 88807"/>
            <a:gd name="adj2" fmla="val -17289"/>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ysClr val="windowText" lastClr="000000"/>
              </a:solidFill>
            </a:rPr>
            <a:t>おれんじ鉄道</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0</xdr:col>
      <xdr:colOff>0</xdr:colOff>
      <xdr:row>21</xdr:row>
      <xdr:rowOff>61634</xdr:rowOff>
    </xdr:from>
    <xdr:to>
      <xdr:col>1</xdr:col>
      <xdr:colOff>482974</xdr:colOff>
      <xdr:row>23</xdr:row>
      <xdr:rowOff>57152</xdr:rowOff>
    </xdr:to>
    <xdr:sp macro="" textlink="">
      <xdr:nvSpPr>
        <xdr:cNvPr id="25" name="円形吹き出し 24">
          <a:extLst>
            <a:ext uri="{FF2B5EF4-FFF2-40B4-BE49-F238E27FC236}">
              <a16:creationId xmlns:a16="http://schemas.microsoft.com/office/drawing/2014/main" id="{00000000-0008-0000-0900-000019000000}"/>
            </a:ext>
          </a:extLst>
        </xdr:cNvPr>
        <xdr:cNvSpPr/>
      </xdr:nvSpPr>
      <xdr:spPr>
        <a:xfrm>
          <a:off x="0" y="2784663"/>
          <a:ext cx="1435474" cy="298077"/>
        </a:xfrm>
        <a:prstGeom prst="wedgeEllipseCallout">
          <a:avLst>
            <a:gd name="adj1" fmla="val 104586"/>
            <a:gd name="adj2" fmla="val -39118"/>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b="1">
              <a:solidFill>
                <a:sysClr val="windowText" lastClr="000000"/>
              </a:solidFill>
            </a:rPr>
            <a:t>A</a:t>
          </a:r>
          <a:r>
            <a:rPr kumimoji="1" lang="ja-JP" altLang="en-US" sz="900" b="1">
              <a:solidFill>
                <a:sysClr val="windowText" lastClr="000000"/>
              </a:solidFill>
            </a:rPr>
            <a:t>列車で行こう</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2</xdr:col>
      <xdr:colOff>330142</xdr:colOff>
      <xdr:row>26</xdr:row>
      <xdr:rowOff>19050</xdr:rowOff>
    </xdr:from>
    <xdr:to>
      <xdr:col>2</xdr:col>
      <xdr:colOff>603885</xdr:colOff>
      <xdr:row>28</xdr:row>
      <xdr:rowOff>74565</xdr:rowOff>
    </xdr:to>
    <xdr:cxnSp macro="">
      <xdr:nvCxnSpPr>
        <xdr:cNvPr id="27" name="直線コネクタ 26">
          <a:extLst>
            <a:ext uri="{FF2B5EF4-FFF2-40B4-BE49-F238E27FC236}">
              <a16:creationId xmlns:a16="http://schemas.microsoft.com/office/drawing/2014/main" id="{00000000-0008-0000-0900-00001B000000}"/>
            </a:ext>
          </a:extLst>
        </xdr:cNvPr>
        <xdr:cNvCxnSpPr>
          <a:endCxn id="64" idx="4"/>
        </xdr:cNvCxnSpPr>
      </xdr:nvCxnSpPr>
      <xdr:spPr>
        <a:xfrm flipV="1">
          <a:off x="1968442" y="3524250"/>
          <a:ext cx="273743" cy="360315"/>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348529</xdr:colOff>
      <xdr:row>9</xdr:row>
      <xdr:rowOff>19050</xdr:rowOff>
    </xdr:from>
    <xdr:to>
      <xdr:col>2</xdr:col>
      <xdr:colOff>495300</xdr:colOff>
      <xdr:row>9</xdr:row>
      <xdr:rowOff>142875</xdr:rowOff>
    </xdr:to>
    <xdr:sp macro="" textlink="">
      <xdr:nvSpPr>
        <xdr:cNvPr id="28" name="フローチャート : 和接合 27">
          <a:extLst>
            <a:ext uri="{FF2B5EF4-FFF2-40B4-BE49-F238E27FC236}">
              <a16:creationId xmlns:a16="http://schemas.microsoft.com/office/drawing/2014/main" id="{00000000-0008-0000-0900-00001C000000}"/>
            </a:ext>
          </a:extLst>
        </xdr:cNvPr>
        <xdr:cNvSpPr/>
      </xdr:nvSpPr>
      <xdr:spPr>
        <a:xfrm>
          <a:off x="1986829" y="933450"/>
          <a:ext cx="146771" cy="123825"/>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238125</xdr:colOff>
      <xdr:row>20</xdr:row>
      <xdr:rowOff>85724</xdr:rowOff>
    </xdr:from>
    <xdr:to>
      <xdr:col>3</xdr:col>
      <xdr:colOff>371475</xdr:colOff>
      <xdr:row>21</xdr:row>
      <xdr:rowOff>28575</xdr:rowOff>
    </xdr:to>
    <xdr:sp macro="" textlink="">
      <xdr:nvSpPr>
        <xdr:cNvPr id="29" name="フローチャート : 和接合 28">
          <a:extLst>
            <a:ext uri="{FF2B5EF4-FFF2-40B4-BE49-F238E27FC236}">
              <a16:creationId xmlns:a16="http://schemas.microsoft.com/office/drawing/2014/main" id="{00000000-0008-0000-0900-00001D000000}"/>
            </a:ext>
          </a:extLst>
        </xdr:cNvPr>
        <xdr:cNvSpPr/>
      </xdr:nvSpPr>
      <xdr:spPr>
        <a:xfrm>
          <a:off x="2562225" y="2676524"/>
          <a:ext cx="133350" cy="95251"/>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631030</xdr:colOff>
      <xdr:row>33</xdr:row>
      <xdr:rowOff>95250</xdr:rowOff>
    </xdr:from>
    <xdr:to>
      <xdr:col>3</xdr:col>
      <xdr:colOff>57149</xdr:colOff>
      <xdr:row>34</xdr:row>
      <xdr:rowOff>85725</xdr:rowOff>
    </xdr:to>
    <xdr:sp macro="" textlink="">
      <xdr:nvSpPr>
        <xdr:cNvPr id="31" name="フローチャート : 和接合 30">
          <a:extLst>
            <a:ext uri="{FF2B5EF4-FFF2-40B4-BE49-F238E27FC236}">
              <a16:creationId xmlns:a16="http://schemas.microsoft.com/office/drawing/2014/main" id="{00000000-0008-0000-0900-00001F000000}"/>
            </a:ext>
          </a:extLst>
        </xdr:cNvPr>
        <xdr:cNvSpPr/>
      </xdr:nvSpPr>
      <xdr:spPr>
        <a:xfrm flipH="1">
          <a:off x="2269330" y="4667250"/>
          <a:ext cx="111919" cy="142875"/>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425979</xdr:colOff>
      <xdr:row>11</xdr:row>
      <xdr:rowOff>94986</xdr:rowOff>
    </xdr:from>
    <xdr:to>
      <xdr:col>3</xdr:col>
      <xdr:colOff>535782</xdr:colOff>
      <xdr:row>12</xdr:row>
      <xdr:rowOff>47626</xdr:rowOff>
    </xdr:to>
    <xdr:sp macro="" textlink="">
      <xdr:nvSpPr>
        <xdr:cNvPr id="33" name="フローチャート : 和接合 32">
          <a:extLst>
            <a:ext uri="{FF2B5EF4-FFF2-40B4-BE49-F238E27FC236}">
              <a16:creationId xmlns:a16="http://schemas.microsoft.com/office/drawing/2014/main" id="{00000000-0008-0000-0900-000021000000}"/>
            </a:ext>
          </a:extLst>
        </xdr:cNvPr>
        <xdr:cNvSpPr/>
      </xdr:nvSpPr>
      <xdr:spPr>
        <a:xfrm>
          <a:off x="2750079" y="1314186"/>
          <a:ext cx="109803" cy="105040"/>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666750</xdr:colOff>
      <xdr:row>32</xdr:row>
      <xdr:rowOff>133350</xdr:rowOff>
    </xdr:from>
    <xdr:to>
      <xdr:col>5</xdr:col>
      <xdr:colOff>47625</xdr:colOff>
      <xdr:row>33</xdr:row>
      <xdr:rowOff>59531</xdr:rowOff>
    </xdr:to>
    <xdr:sp macro="" textlink="">
      <xdr:nvSpPr>
        <xdr:cNvPr id="34" name="フローチャート : 和接合 33">
          <a:extLst>
            <a:ext uri="{FF2B5EF4-FFF2-40B4-BE49-F238E27FC236}">
              <a16:creationId xmlns:a16="http://schemas.microsoft.com/office/drawing/2014/main" id="{00000000-0008-0000-0900-000022000000}"/>
            </a:ext>
          </a:extLst>
        </xdr:cNvPr>
        <xdr:cNvSpPr/>
      </xdr:nvSpPr>
      <xdr:spPr>
        <a:xfrm>
          <a:off x="3676650" y="4552950"/>
          <a:ext cx="66675" cy="78581"/>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61191</xdr:colOff>
      <xdr:row>7</xdr:row>
      <xdr:rowOff>31855</xdr:rowOff>
    </xdr:from>
    <xdr:to>
      <xdr:col>1</xdr:col>
      <xdr:colOff>131748</xdr:colOff>
      <xdr:row>9</xdr:row>
      <xdr:rowOff>20971</xdr:rowOff>
    </xdr:to>
    <xdr:sp macro="" textlink="">
      <xdr:nvSpPr>
        <xdr:cNvPr id="35" name="円形吹き出し 34">
          <a:extLst>
            <a:ext uri="{FF2B5EF4-FFF2-40B4-BE49-F238E27FC236}">
              <a16:creationId xmlns:a16="http://schemas.microsoft.com/office/drawing/2014/main" id="{00000000-0008-0000-0900-000023000000}"/>
            </a:ext>
          </a:extLst>
        </xdr:cNvPr>
        <xdr:cNvSpPr/>
      </xdr:nvSpPr>
      <xdr:spPr>
        <a:xfrm rot="10800000" flipV="1">
          <a:off x="61191" y="636973"/>
          <a:ext cx="1023057" cy="291674"/>
        </a:xfrm>
        <a:prstGeom prst="wedgeEllipseCallout">
          <a:avLst>
            <a:gd name="adj1" fmla="val -156510"/>
            <a:gd name="adj2" fmla="val 171704"/>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ysClr val="windowText" lastClr="000000"/>
              </a:solidFill>
            </a:rPr>
            <a:t>或る列車</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0</xdr:col>
      <xdr:colOff>107157</xdr:colOff>
      <xdr:row>4</xdr:row>
      <xdr:rowOff>107156</xdr:rowOff>
    </xdr:from>
    <xdr:to>
      <xdr:col>0</xdr:col>
      <xdr:colOff>690563</xdr:colOff>
      <xdr:row>4</xdr:row>
      <xdr:rowOff>110284</xdr:rowOff>
    </xdr:to>
    <xdr:cxnSp macro="">
      <xdr:nvCxnSpPr>
        <xdr:cNvPr id="39" name="直線コネクタ 38">
          <a:extLst>
            <a:ext uri="{FF2B5EF4-FFF2-40B4-BE49-F238E27FC236}">
              <a16:creationId xmlns:a16="http://schemas.microsoft.com/office/drawing/2014/main" id="{00000000-0008-0000-0900-000027000000}"/>
            </a:ext>
          </a:extLst>
        </xdr:cNvPr>
        <xdr:cNvCxnSpPr/>
      </xdr:nvCxnSpPr>
      <xdr:spPr>
        <a:xfrm flipV="1">
          <a:off x="107157" y="259556"/>
          <a:ext cx="583406" cy="3128"/>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74672</xdr:colOff>
      <xdr:row>20</xdr:row>
      <xdr:rowOff>35719</xdr:rowOff>
    </xdr:from>
    <xdr:to>
      <xdr:col>4</xdr:col>
      <xdr:colOff>190500</xdr:colOff>
      <xdr:row>21</xdr:row>
      <xdr:rowOff>107157</xdr:rowOff>
    </xdr:to>
    <xdr:cxnSp macro="">
      <xdr:nvCxnSpPr>
        <xdr:cNvPr id="40" name="直線コネクタ 39">
          <a:extLst>
            <a:ext uri="{FF2B5EF4-FFF2-40B4-BE49-F238E27FC236}">
              <a16:creationId xmlns:a16="http://schemas.microsoft.com/office/drawing/2014/main" id="{00000000-0008-0000-0900-000028000000}"/>
            </a:ext>
          </a:extLst>
        </xdr:cNvPr>
        <xdr:cNvCxnSpPr/>
      </xdr:nvCxnSpPr>
      <xdr:spPr>
        <a:xfrm flipH="1" flipV="1">
          <a:off x="3084572" y="2626519"/>
          <a:ext cx="115828" cy="223838"/>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35719</xdr:colOff>
      <xdr:row>26</xdr:row>
      <xdr:rowOff>107157</xdr:rowOff>
    </xdr:from>
    <xdr:to>
      <xdr:col>5</xdr:col>
      <xdr:colOff>273845</xdr:colOff>
      <xdr:row>32</xdr:row>
      <xdr:rowOff>130968</xdr:rowOff>
    </xdr:to>
    <xdr:cxnSp macro="">
      <xdr:nvCxnSpPr>
        <xdr:cNvPr id="43" name="直線コネクタ 42">
          <a:extLst>
            <a:ext uri="{FF2B5EF4-FFF2-40B4-BE49-F238E27FC236}">
              <a16:creationId xmlns:a16="http://schemas.microsoft.com/office/drawing/2014/main" id="{00000000-0008-0000-0900-00002B000000}"/>
            </a:ext>
          </a:extLst>
        </xdr:cNvPr>
        <xdr:cNvCxnSpPr/>
      </xdr:nvCxnSpPr>
      <xdr:spPr>
        <a:xfrm flipV="1">
          <a:off x="3731419" y="3612357"/>
          <a:ext cx="238126" cy="938211"/>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209549</xdr:colOff>
      <xdr:row>26</xdr:row>
      <xdr:rowOff>85725</xdr:rowOff>
    </xdr:from>
    <xdr:to>
      <xdr:col>5</xdr:col>
      <xdr:colOff>314324</xdr:colOff>
      <xdr:row>27</xdr:row>
      <xdr:rowOff>19051</xdr:rowOff>
    </xdr:to>
    <xdr:sp macro="" textlink="">
      <xdr:nvSpPr>
        <xdr:cNvPr id="46" name="フローチャート : 和接合 45">
          <a:extLst>
            <a:ext uri="{FF2B5EF4-FFF2-40B4-BE49-F238E27FC236}">
              <a16:creationId xmlns:a16="http://schemas.microsoft.com/office/drawing/2014/main" id="{00000000-0008-0000-0900-00002E000000}"/>
            </a:ext>
          </a:extLst>
        </xdr:cNvPr>
        <xdr:cNvSpPr/>
      </xdr:nvSpPr>
      <xdr:spPr>
        <a:xfrm>
          <a:off x="3905249" y="3590925"/>
          <a:ext cx="104775" cy="85726"/>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638175</xdr:colOff>
      <xdr:row>33</xdr:row>
      <xdr:rowOff>30958</xdr:rowOff>
    </xdr:from>
    <xdr:to>
      <xdr:col>9</xdr:col>
      <xdr:colOff>481853</xdr:colOff>
      <xdr:row>35</xdr:row>
      <xdr:rowOff>7145</xdr:rowOff>
    </xdr:to>
    <xdr:sp macro="" textlink="">
      <xdr:nvSpPr>
        <xdr:cNvPr id="47" name="円形吹き出し 46">
          <a:extLst>
            <a:ext uri="{FF2B5EF4-FFF2-40B4-BE49-F238E27FC236}">
              <a16:creationId xmlns:a16="http://schemas.microsoft.com/office/drawing/2014/main" id="{00000000-0008-0000-0900-00002F000000}"/>
            </a:ext>
          </a:extLst>
        </xdr:cNvPr>
        <xdr:cNvSpPr/>
      </xdr:nvSpPr>
      <xdr:spPr>
        <a:xfrm>
          <a:off x="5692028" y="4569340"/>
          <a:ext cx="1210796" cy="278746"/>
        </a:xfrm>
        <a:prstGeom prst="wedgeEllipseCallout">
          <a:avLst>
            <a:gd name="adj1" fmla="val -202851"/>
            <a:gd name="adj2" fmla="val -188422"/>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ysClr val="windowText" lastClr="000000"/>
              </a:solidFill>
            </a:rPr>
            <a:t>海幸山幸</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5</xdr:col>
      <xdr:colOff>404814</xdr:colOff>
      <xdr:row>15</xdr:row>
      <xdr:rowOff>2383</xdr:rowOff>
    </xdr:from>
    <xdr:to>
      <xdr:col>5</xdr:col>
      <xdr:colOff>504825</xdr:colOff>
      <xdr:row>15</xdr:row>
      <xdr:rowOff>95251</xdr:rowOff>
    </xdr:to>
    <xdr:sp macro="" textlink="">
      <xdr:nvSpPr>
        <xdr:cNvPr id="48" name="フローチャート : 和接合 47">
          <a:extLst>
            <a:ext uri="{FF2B5EF4-FFF2-40B4-BE49-F238E27FC236}">
              <a16:creationId xmlns:a16="http://schemas.microsoft.com/office/drawing/2014/main" id="{00000000-0008-0000-0900-000030000000}"/>
            </a:ext>
          </a:extLst>
        </xdr:cNvPr>
        <xdr:cNvSpPr/>
      </xdr:nvSpPr>
      <xdr:spPr>
        <a:xfrm>
          <a:off x="4100514" y="1831183"/>
          <a:ext cx="100011" cy="92868"/>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761999</xdr:colOff>
      <xdr:row>15</xdr:row>
      <xdr:rowOff>71437</xdr:rowOff>
    </xdr:from>
    <xdr:to>
      <xdr:col>0</xdr:col>
      <xdr:colOff>857250</xdr:colOff>
      <xdr:row>16</xdr:row>
      <xdr:rowOff>19050</xdr:rowOff>
    </xdr:to>
    <xdr:sp macro="" textlink="">
      <xdr:nvSpPr>
        <xdr:cNvPr id="49" name="フローチャート : 和接合 48">
          <a:extLst>
            <a:ext uri="{FF2B5EF4-FFF2-40B4-BE49-F238E27FC236}">
              <a16:creationId xmlns:a16="http://schemas.microsoft.com/office/drawing/2014/main" id="{00000000-0008-0000-0900-000031000000}"/>
            </a:ext>
          </a:extLst>
        </xdr:cNvPr>
        <xdr:cNvSpPr/>
      </xdr:nvSpPr>
      <xdr:spPr>
        <a:xfrm>
          <a:off x="761999" y="1900237"/>
          <a:ext cx="95251" cy="100013"/>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940595</xdr:colOff>
      <xdr:row>20</xdr:row>
      <xdr:rowOff>2381</xdr:rowOff>
    </xdr:from>
    <xdr:to>
      <xdr:col>1</xdr:col>
      <xdr:colOff>95250</xdr:colOff>
      <xdr:row>20</xdr:row>
      <xdr:rowOff>114300</xdr:rowOff>
    </xdr:to>
    <xdr:sp macro="" textlink="">
      <xdr:nvSpPr>
        <xdr:cNvPr id="50" name="フローチャート : 和接合 49">
          <a:extLst>
            <a:ext uri="{FF2B5EF4-FFF2-40B4-BE49-F238E27FC236}">
              <a16:creationId xmlns:a16="http://schemas.microsoft.com/office/drawing/2014/main" id="{00000000-0008-0000-0900-000032000000}"/>
            </a:ext>
          </a:extLst>
        </xdr:cNvPr>
        <xdr:cNvSpPr/>
      </xdr:nvSpPr>
      <xdr:spPr>
        <a:xfrm>
          <a:off x="940595" y="2593181"/>
          <a:ext cx="107155" cy="111919"/>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357189</xdr:colOff>
      <xdr:row>22</xdr:row>
      <xdr:rowOff>59532</xdr:rowOff>
    </xdr:from>
    <xdr:to>
      <xdr:col>2</xdr:col>
      <xdr:colOff>452439</xdr:colOff>
      <xdr:row>22</xdr:row>
      <xdr:rowOff>154782</xdr:rowOff>
    </xdr:to>
    <xdr:sp macro="" textlink="">
      <xdr:nvSpPr>
        <xdr:cNvPr id="51" name="フローチャート : 和接合 50">
          <a:extLst>
            <a:ext uri="{FF2B5EF4-FFF2-40B4-BE49-F238E27FC236}">
              <a16:creationId xmlns:a16="http://schemas.microsoft.com/office/drawing/2014/main" id="{00000000-0008-0000-0900-000033000000}"/>
            </a:ext>
          </a:extLst>
        </xdr:cNvPr>
        <xdr:cNvSpPr/>
      </xdr:nvSpPr>
      <xdr:spPr>
        <a:xfrm>
          <a:off x="1995489" y="2955132"/>
          <a:ext cx="95250" cy="95250"/>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55330</xdr:colOff>
      <xdr:row>18</xdr:row>
      <xdr:rowOff>63734</xdr:rowOff>
    </xdr:from>
    <xdr:to>
      <xdr:col>4</xdr:col>
      <xdr:colOff>150580</xdr:colOff>
      <xdr:row>19</xdr:row>
      <xdr:rowOff>4203</xdr:rowOff>
    </xdr:to>
    <xdr:sp macro="" textlink="">
      <xdr:nvSpPr>
        <xdr:cNvPr id="52" name="フローチャート : 和接合 51">
          <a:extLst>
            <a:ext uri="{FF2B5EF4-FFF2-40B4-BE49-F238E27FC236}">
              <a16:creationId xmlns:a16="http://schemas.microsoft.com/office/drawing/2014/main" id="{00000000-0008-0000-0900-000034000000}"/>
            </a:ext>
          </a:extLst>
        </xdr:cNvPr>
        <xdr:cNvSpPr/>
      </xdr:nvSpPr>
      <xdr:spPr>
        <a:xfrm>
          <a:off x="3058506" y="2332925"/>
          <a:ext cx="95250" cy="91749"/>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350045</xdr:colOff>
      <xdr:row>13</xdr:row>
      <xdr:rowOff>7143</xdr:rowOff>
    </xdr:from>
    <xdr:to>
      <xdr:col>4</xdr:col>
      <xdr:colOff>419100</xdr:colOff>
      <xdr:row>13</xdr:row>
      <xdr:rowOff>123825</xdr:rowOff>
    </xdr:to>
    <xdr:sp macro="" textlink="">
      <xdr:nvSpPr>
        <xdr:cNvPr id="53" name="フローチャート : 和接合 52">
          <a:extLst>
            <a:ext uri="{FF2B5EF4-FFF2-40B4-BE49-F238E27FC236}">
              <a16:creationId xmlns:a16="http://schemas.microsoft.com/office/drawing/2014/main" id="{00000000-0008-0000-0900-000035000000}"/>
            </a:ext>
          </a:extLst>
        </xdr:cNvPr>
        <xdr:cNvSpPr/>
      </xdr:nvSpPr>
      <xdr:spPr>
        <a:xfrm>
          <a:off x="3359945" y="1531143"/>
          <a:ext cx="69055" cy="116682"/>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26194</xdr:colOff>
      <xdr:row>20</xdr:row>
      <xdr:rowOff>138110</xdr:rowOff>
    </xdr:from>
    <xdr:to>
      <xdr:col>9</xdr:col>
      <xdr:colOff>95250</xdr:colOff>
      <xdr:row>22</xdr:row>
      <xdr:rowOff>106456</xdr:rowOff>
    </xdr:to>
    <xdr:sp macro="" textlink="">
      <xdr:nvSpPr>
        <xdr:cNvPr id="54" name="円形吹き出し 53">
          <a:extLst>
            <a:ext uri="{FF2B5EF4-FFF2-40B4-BE49-F238E27FC236}">
              <a16:creationId xmlns:a16="http://schemas.microsoft.com/office/drawing/2014/main" id="{00000000-0008-0000-0900-000036000000}"/>
            </a:ext>
          </a:extLst>
        </xdr:cNvPr>
        <xdr:cNvSpPr/>
      </xdr:nvSpPr>
      <xdr:spPr>
        <a:xfrm>
          <a:off x="5080047" y="2709860"/>
          <a:ext cx="1436174" cy="270905"/>
        </a:xfrm>
        <a:prstGeom prst="wedgeEllipseCallout">
          <a:avLst>
            <a:gd name="adj1" fmla="val -182903"/>
            <a:gd name="adj2" fmla="val -44608"/>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ysClr val="windowText" lastClr="000000"/>
              </a:solidFill>
            </a:rPr>
            <a:t>高森トロッコ列車</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2</xdr:col>
      <xdr:colOff>538557</xdr:colOff>
      <xdr:row>9</xdr:row>
      <xdr:rowOff>77288</xdr:rowOff>
    </xdr:from>
    <xdr:to>
      <xdr:col>3</xdr:col>
      <xdr:colOff>99893</xdr:colOff>
      <xdr:row>13</xdr:row>
      <xdr:rowOff>124365</xdr:rowOff>
    </xdr:to>
    <xdr:cxnSp macro="">
      <xdr:nvCxnSpPr>
        <xdr:cNvPr id="55" name="直線コネクタ 54">
          <a:extLst>
            <a:ext uri="{FF2B5EF4-FFF2-40B4-BE49-F238E27FC236}">
              <a16:creationId xmlns:a16="http://schemas.microsoft.com/office/drawing/2014/main" id="{00000000-0008-0000-0900-000037000000}"/>
            </a:ext>
          </a:extLst>
        </xdr:cNvPr>
        <xdr:cNvCxnSpPr/>
      </xdr:nvCxnSpPr>
      <xdr:spPr>
        <a:xfrm flipH="1" flipV="1">
          <a:off x="2174616" y="984964"/>
          <a:ext cx="244895" cy="652195"/>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678657</xdr:colOff>
      <xdr:row>13</xdr:row>
      <xdr:rowOff>35720</xdr:rowOff>
    </xdr:from>
    <xdr:to>
      <xdr:col>5</xdr:col>
      <xdr:colOff>83345</xdr:colOff>
      <xdr:row>14</xdr:row>
      <xdr:rowOff>2382</xdr:rowOff>
    </xdr:to>
    <xdr:sp macro="" textlink="">
      <xdr:nvSpPr>
        <xdr:cNvPr id="56" name="フローチャート : 和接合 55">
          <a:extLst>
            <a:ext uri="{FF2B5EF4-FFF2-40B4-BE49-F238E27FC236}">
              <a16:creationId xmlns:a16="http://schemas.microsoft.com/office/drawing/2014/main" id="{00000000-0008-0000-0900-000038000000}"/>
            </a:ext>
          </a:extLst>
        </xdr:cNvPr>
        <xdr:cNvSpPr/>
      </xdr:nvSpPr>
      <xdr:spPr>
        <a:xfrm>
          <a:off x="3688557" y="1559720"/>
          <a:ext cx="90488" cy="119062"/>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107156</xdr:colOff>
      <xdr:row>21</xdr:row>
      <xdr:rowOff>59532</xdr:rowOff>
    </xdr:from>
    <xdr:to>
      <xdr:col>4</xdr:col>
      <xdr:colOff>178593</xdr:colOff>
      <xdr:row>22</xdr:row>
      <xdr:rowOff>0</xdr:rowOff>
    </xdr:to>
    <xdr:sp macro="" textlink="">
      <xdr:nvSpPr>
        <xdr:cNvPr id="58" name="フローチャート : 和接合 57">
          <a:extLst>
            <a:ext uri="{FF2B5EF4-FFF2-40B4-BE49-F238E27FC236}">
              <a16:creationId xmlns:a16="http://schemas.microsoft.com/office/drawing/2014/main" id="{00000000-0008-0000-0900-00003A000000}"/>
            </a:ext>
          </a:extLst>
        </xdr:cNvPr>
        <xdr:cNvSpPr/>
      </xdr:nvSpPr>
      <xdr:spPr>
        <a:xfrm>
          <a:off x="3117056" y="2802732"/>
          <a:ext cx="71437" cy="92868"/>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504265</xdr:colOff>
      <xdr:row>10</xdr:row>
      <xdr:rowOff>5603</xdr:rowOff>
    </xdr:from>
    <xdr:to>
      <xdr:col>3</xdr:col>
      <xdr:colOff>33618</xdr:colOff>
      <xdr:row>13</xdr:row>
      <xdr:rowOff>140074</xdr:rowOff>
    </xdr:to>
    <xdr:cxnSp macro="">
      <xdr:nvCxnSpPr>
        <xdr:cNvPr id="61" name="直線コネクタ 60">
          <a:extLst>
            <a:ext uri="{FF2B5EF4-FFF2-40B4-BE49-F238E27FC236}">
              <a16:creationId xmlns:a16="http://schemas.microsoft.com/office/drawing/2014/main" id="{00000000-0008-0000-0900-00003D000000}"/>
            </a:ext>
          </a:extLst>
        </xdr:cNvPr>
        <xdr:cNvCxnSpPr/>
      </xdr:nvCxnSpPr>
      <xdr:spPr>
        <a:xfrm flipH="1" flipV="1">
          <a:off x="2140324" y="1064559"/>
          <a:ext cx="212912" cy="588309"/>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117661</xdr:colOff>
      <xdr:row>12</xdr:row>
      <xdr:rowOff>67235</xdr:rowOff>
    </xdr:from>
    <xdr:to>
      <xdr:col>3</xdr:col>
      <xdr:colOff>386603</xdr:colOff>
      <xdr:row>13</xdr:row>
      <xdr:rowOff>84044</xdr:rowOff>
    </xdr:to>
    <xdr:cxnSp macro="">
      <xdr:nvCxnSpPr>
        <xdr:cNvPr id="62" name="直線コネクタ 61">
          <a:extLst>
            <a:ext uri="{FF2B5EF4-FFF2-40B4-BE49-F238E27FC236}">
              <a16:creationId xmlns:a16="http://schemas.microsoft.com/office/drawing/2014/main" id="{00000000-0008-0000-0900-00003E000000}"/>
            </a:ext>
          </a:extLst>
        </xdr:cNvPr>
        <xdr:cNvCxnSpPr/>
      </xdr:nvCxnSpPr>
      <xdr:spPr>
        <a:xfrm flipH="1">
          <a:off x="2437279" y="1428750"/>
          <a:ext cx="268942" cy="168088"/>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581025</xdr:colOff>
      <xdr:row>25</xdr:row>
      <xdr:rowOff>85725</xdr:rowOff>
    </xdr:from>
    <xdr:to>
      <xdr:col>2</xdr:col>
      <xdr:colOff>626744</xdr:colOff>
      <xdr:row>26</xdr:row>
      <xdr:rowOff>19050</xdr:rowOff>
    </xdr:to>
    <xdr:sp macro="" textlink="">
      <xdr:nvSpPr>
        <xdr:cNvPr id="64" name="フローチャート : 和接合 63">
          <a:extLst>
            <a:ext uri="{FF2B5EF4-FFF2-40B4-BE49-F238E27FC236}">
              <a16:creationId xmlns:a16="http://schemas.microsoft.com/office/drawing/2014/main" id="{00000000-0008-0000-0900-000040000000}"/>
            </a:ext>
          </a:extLst>
        </xdr:cNvPr>
        <xdr:cNvSpPr/>
      </xdr:nvSpPr>
      <xdr:spPr>
        <a:xfrm>
          <a:off x="2219325" y="3438525"/>
          <a:ext cx="45719" cy="85725"/>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285750</xdr:colOff>
      <xdr:row>28</xdr:row>
      <xdr:rowOff>19050</xdr:rowOff>
    </xdr:from>
    <xdr:to>
      <xdr:col>2</xdr:col>
      <xdr:colOff>342900</xdr:colOff>
      <xdr:row>28</xdr:row>
      <xdr:rowOff>104775</xdr:rowOff>
    </xdr:to>
    <xdr:sp macro="" textlink="">
      <xdr:nvSpPr>
        <xdr:cNvPr id="66" name="フローチャート : 和接合 65">
          <a:extLst>
            <a:ext uri="{FF2B5EF4-FFF2-40B4-BE49-F238E27FC236}">
              <a16:creationId xmlns:a16="http://schemas.microsoft.com/office/drawing/2014/main" id="{00000000-0008-0000-0900-000042000000}"/>
            </a:ext>
          </a:extLst>
        </xdr:cNvPr>
        <xdr:cNvSpPr/>
      </xdr:nvSpPr>
      <xdr:spPr>
        <a:xfrm>
          <a:off x="1924050" y="3829050"/>
          <a:ext cx="57150" cy="85725"/>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609600</xdr:colOff>
      <xdr:row>39</xdr:row>
      <xdr:rowOff>123825</xdr:rowOff>
    </xdr:from>
    <xdr:to>
      <xdr:col>2</xdr:col>
      <xdr:colOff>676275</xdr:colOff>
      <xdr:row>40</xdr:row>
      <xdr:rowOff>50006</xdr:rowOff>
    </xdr:to>
    <xdr:sp macro="" textlink="">
      <xdr:nvSpPr>
        <xdr:cNvPr id="71" name="フローチャート : 和接合 70">
          <a:extLst>
            <a:ext uri="{FF2B5EF4-FFF2-40B4-BE49-F238E27FC236}">
              <a16:creationId xmlns:a16="http://schemas.microsoft.com/office/drawing/2014/main" id="{00000000-0008-0000-0900-000047000000}"/>
            </a:ext>
          </a:extLst>
        </xdr:cNvPr>
        <xdr:cNvSpPr/>
      </xdr:nvSpPr>
      <xdr:spPr>
        <a:xfrm>
          <a:off x="2247900" y="5610225"/>
          <a:ext cx="66675" cy="78581"/>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369093</xdr:colOff>
      <xdr:row>37</xdr:row>
      <xdr:rowOff>130968</xdr:rowOff>
    </xdr:from>
    <xdr:to>
      <xdr:col>2</xdr:col>
      <xdr:colOff>619125</xdr:colOff>
      <xdr:row>39</xdr:row>
      <xdr:rowOff>83344</xdr:rowOff>
    </xdr:to>
    <xdr:cxnSp macro="">
      <xdr:nvCxnSpPr>
        <xdr:cNvPr id="92" name="直線コネクタ 91">
          <a:extLst>
            <a:ext uri="{FF2B5EF4-FFF2-40B4-BE49-F238E27FC236}">
              <a16:creationId xmlns:a16="http://schemas.microsoft.com/office/drawing/2014/main" id="{00000000-0008-0000-0900-00005C000000}"/>
            </a:ext>
          </a:extLst>
        </xdr:cNvPr>
        <xdr:cNvCxnSpPr/>
      </xdr:nvCxnSpPr>
      <xdr:spPr>
        <a:xfrm>
          <a:off x="2007393" y="5312568"/>
          <a:ext cx="250032" cy="257176"/>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26</xdr:row>
      <xdr:rowOff>154780</xdr:rowOff>
    </xdr:from>
    <xdr:to>
      <xdr:col>1</xdr:col>
      <xdr:colOff>511970</xdr:colOff>
      <xdr:row>28</xdr:row>
      <xdr:rowOff>142874</xdr:rowOff>
    </xdr:to>
    <xdr:sp macro="" textlink="">
      <xdr:nvSpPr>
        <xdr:cNvPr id="95" name="円形吹き出し 94">
          <a:extLst>
            <a:ext uri="{FF2B5EF4-FFF2-40B4-BE49-F238E27FC236}">
              <a16:creationId xmlns:a16="http://schemas.microsoft.com/office/drawing/2014/main" id="{00000000-0008-0000-0900-00005F000000}"/>
            </a:ext>
          </a:extLst>
        </xdr:cNvPr>
        <xdr:cNvSpPr/>
      </xdr:nvSpPr>
      <xdr:spPr>
        <a:xfrm>
          <a:off x="0" y="3659980"/>
          <a:ext cx="1464470" cy="292894"/>
        </a:xfrm>
        <a:prstGeom prst="wedgeEllipseCallout">
          <a:avLst>
            <a:gd name="adj1" fmla="val 88807"/>
            <a:gd name="adj2" fmla="val -17289"/>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ysClr val="windowText" lastClr="000000"/>
              </a:solidFill>
            </a:rPr>
            <a:t>おれんじ鉄道</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5</xdr:col>
      <xdr:colOff>380999</xdr:colOff>
      <xdr:row>5</xdr:row>
      <xdr:rowOff>35719</xdr:rowOff>
    </xdr:from>
    <xdr:to>
      <xdr:col>7</xdr:col>
      <xdr:colOff>454536</xdr:colOff>
      <xdr:row>7</xdr:row>
      <xdr:rowOff>1</xdr:rowOff>
    </xdr:to>
    <xdr:sp macro="" textlink="">
      <xdr:nvSpPr>
        <xdr:cNvPr id="97" name="円形吹き出し 96">
          <a:extLst>
            <a:ext uri="{FF2B5EF4-FFF2-40B4-BE49-F238E27FC236}">
              <a16:creationId xmlns:a16="http://schemas.microsoft.com/office/drawing/2014/main" id="{00000000-0008-0000-0900-000061000000}"/>
            </a:ext>
          </a:extLst>
        </xdr:cNvPr>
        <xdr:cNvSpPr/>
      </xdr:nvSpPr>
      <xdr:spPr>
        <a:xfrm>
          <a:off x="4067734" y="338278"/>
          <a:ext cx="1440655" cy="266841"/>
        </a:xfrm>
        <a:prstGeom prst="wedgeEllipseCallout">
          <a:avLst>
            <a:gd name="adj1" fmla="val -162945"/>
            <a:gd name="adj2" fmla="val 97947"/>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ysClr val="windowText" lastClr="000000"/>
              </a:solidFill>
            </a:rPr>
            <a:t>いさぶろう号</a:t>
          </a:r>
          <a:endParaRPr kumimoji="1" lang="en-US" altLang="ja-JP" sz="900" b="1">
            <a:solidFill>
              <a:sysClr val="windowText" lastClr="000000"/>
            </a:solidFill>
          </a:endParaRPr>
        </a:p>
        <a:p>
          <a:pPr algn="l"/>
          <a:endParaRPr kumimoji="1" lang="ja-JP" altLang="en-US" sz="900" b="1">
            <a:solidFill>
              <a:sysClr val="windowText" lastClr="000000"/>
            </a:solidFill>
          </a:endParaRPr>
        </a:p>
      </xdr:txBody>
    </xdr:sp>
    <xdr:clientData/>
  </xdr:twoCellAnchor>
  <xdr:twoCellAnchor>
    <xdr:from>
      <xdr:col>2</xdr:col>
      <xdr:colOff>330142</xdr:colOff>
      <xdr:row>26</xdr:row>
      <xdr:rowOff>19050</xdr:rowOff>
    </xdr:from>
    <xdr:to>
      <xdr:col>2</xdr:col>
      <xdr:colOff>603885</xdr:colOff>
      <xdr:row>28</xdr:row>
      <xdr:rowOff>74565</xdr:rowOff>
    </xdr:to>
    <xdr:cxnSp macro="">
      <xdr:nvCxnSpPr>
        <xdr:cNvPr id="98" name="直線コネクタ 97">
          <a:extLst>
            <a:ext uri="{FF2B5EF4-FFF2-40B4-BE49-F238E27FC236}">
              <a16:creationId xmlns:a16="http://schemas.microsoft.com/office/drawing/2014/main" id="{00000000-0008-0000-0900-000062000000}"/>
            </a:ext>
          </a:extLst>
        </xdr:cNvPr>
        <xdr:cNvCxnSpPr>
          <a:endCxn id="135" idx="4"/>
        </xdr:cNvCxnSpPr>
      </xdr:nvCxnSpPr>
      <xdr:spPr>
        <a:xfrm flipV="1">
          <a:off x="1968442" y="3524250"/>
          <a:ext cx="273743" cy="360315"/>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348529</xdr:colOff>
      <xdr:row>9</xdr:row>
      <xdr:rowOff>19050</xdr:rowOff>
    </xdr:from>
    <xdr:to>
      <xdr:col>2</xdr:col>
      <xdr:colOff>495300</xdr:colOff>
      <xdr:row>9</xdr:row>
      <xdr:rowOff>142875</xdr:rowOff>
    </xdr:to>
    <xdr:sp macro="" textlink="">
      <xdr:nvSpPr>
        <xdr:cNvPr id="99" name="フローチャート : 和接合 98">
          <a:extLst>
            <a:ext uri="{FF2B5EF4-FFF2-40B4-BE49-F238E27FC236}">
              <a16:creationId xmlns:a16="http://schemas.microsoft.com/office/drawing/2014/main" id="{00000000-0008-0000-0900-000063000000}"/>
            </a:ext>
          </a:extLst>
        </xdr:cNvPr>
        <xdr:cNvSpPr/>
      </xdr:nvSpPr>
      <xdr:spPr>
        <a:xfrm>
          <a:off x="1986829" y="933450"/>
          <a:ext cx="146771" cy="123825"/>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238125</xdr:colOff>
      <xdr:row>20</xdr:row>
      <xdr:rowOff>85724</xdr:rowOff>
    </xdr:from>
    <xdr:to>
      <xdr:col>3</xdr:col>
      <xdr:colOff>371475</xdr:colOff>
      <xdr:row>21</xdr:row>
      <xdr:rowOff>28575</xdr:rowOff>
    </xdr:to>
    <xdr:sp macro="" textlink="">
      <xdr:nvSpPr>
        <xdr:cNvPr id="100" name="フローチャート : 和接合 99">
          <a:extLst>
            <a:ext uri="{FF2B5EF4-FFF2-40B4-BE49-F238E27FC236}">
              <a16:creationId xmlns:a16="http://schemas.microsoft.com/office/drawing/2014/main" id="{00000000-0008-0000-0900-000064000000}"/>
            </a:ext>
          </a:extLst>
        </xdr:cNvPr>
        <xdr:cNvSpPr/>
      </xdr:nvSpPr>
      <xdr:spPr>
        <a:xfrm>
          <a:off x="2562225" y="2676524"/>
          <a:ext cx="133350" cy="95251"/>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631030</xdr:colOff>
      <xdr:row>33</xdr:row>
      <xdr:rowOff>95250</xdr:rowOff>
    </xdr:from>
    <xdr:to>
      <xdr:col>3</xdr:col>
      <xdr:colOff>57149</xdr:colOff>
      <xdr:row>34</xdr:row>
      <xdr:rowOff>85725</xdr:rowOff>
    </xdr:to>
    <xdr:sp macro="" textlink="">
      <xdr:nvSpPr>
        <xdr:cNvPr id="102" name="フローチャート : 和接合 101">
          <a:extLst>
            <a:ext uri="{FF2B5EF4-FFF2-40B4-BE49-F238E27FC236}">
              <a16:creationId xmlns:a16="http://schemas.microsoft.com/office/drawing/2014/main" id="{00000000-0008-0000-0900-000066000000}"/>
            </a:ext>
          </a:extLst>
        </xdr:cNvPr>
        <xdr:cNvSpPr/>
      </xdr:nvSpPr>
      <xdr:spPr>
        <a:xfrm flipH="1">
          <a:off x="2269330" y="4667250"/>
          <a:ext cx="111919" cy="142875"/>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425979</xdr:colOff>
      <xdr:row>11</xdr:row>
      <xdr:rowOff>94986</xdr:rowOff>
    </xdr:from>
    <xdr:to>
      <xdr:col>3</xdr:col>
      <xdr:colOff>535782</xdr:colOff>
      <xdr:row>12</xdr:row>
      <xdr:rowOff>47626</xdr:rowOff>
    </xdr:to>
    <xdr:sp macro="" textlink="">
      <xdr:nvSpPr>
        <xdr:cNvPr id="104" name="フローチャート : 和接合 103">
          <a:extLst>
            <a:ext uri="{FF2B5EF4-FFF2-40B4-BE49-F238E27FC236}">
              <a16:creationId xmlns:a16="http://schemas.microsoft.com/office/drawing/2014/main" id="{00000000-0008-0000-0900-000068000000}"/>
            </a:ext>
          </a:extLst>
        </xdr:cNvPr>
        <xdr:cNvSpPr/>
      </xdr:nvSpPr>
      <xdr:spPr>
        <a:xfrm>
          <a:off x="2750079" y="1314186"/>
          <a:ext cx="109803" cy="105040"/>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666750</xdr:colOff>
      <xdr:row>32</xdr:row>
      <xdr:rowOff>133350</xdr:rowOff>
    </xdr:from>
    <xdr:to>
      <xdr:col>5</xdr:col>
      <xdr:colOff>47625</xdr:colOff>
      <xdr:row>33</xdr:row>
      <xdr:rowOff>59531</xdr:rowOff>
    </xdr:to>
    <xdr:sp macro="" textlink="">
      <xdr:nvSpPr>
        <xdr:cNvPr id="105" name="フローチャート : 和接合 104">
          <a:extLst>
            <a:ext uri="{FF2B5EF4-FFF2-40B4-BE49-F238E27FC236}">
              <a16:creationId xmlns:a16="http://schemas.microsoft.com/office/drawing/2014/main" id="{00000000-0008-0000-0900-000069000000}"/>
            </a:ext>
          </a:extLst>
        </xdr:cNvPr>
        <xdr:cNvSpPr/>
      </xdr:nvSpPr>
      <xdr:spPr>
        <a:xfrm>
          <a:off x="3676650" y="4552950"/>
          <a:ext cx="66675" cy="78581"/>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107157</xdr:colOff>
      <xdr:row>4</xdr:row>
      <xdr:rowOff>107156</xdr:rowOff>
    </xdr:from>
    <xdr:to>
      <xdr:col>0</xdr:col>
      <xdr:colOff>690563</xdr:colOff>
      <xdr:row>4</xdr:row>
      <xdr:rowOff>110284</xdr:rowOff>
    </xdr:to>
    <xdr:cxnSp macro="">
      <xdr:nvCxnSpPr>
        <xdr:cNvPr id="110" name="直線コネクタ 109">
          <a:extLst>
            <a:ext uri="{FF2B5EF4-FFF2-40B4-BE49-F238E27FC236}">
              <a16:creationId xmlns:a16="http://schemas.microsoft.com/office/drawing/2014/main" id="{00000000-0008-0000-0900-00006E000000}"/>
            </a:ext>
          </a:extLst>
        </xdr:cNvPr>
        <xdr:cNvCxnSpPr/>
      </xdr:nvCxnSpPr>
      <xdr:spPr>
        <a:xfrm flipV="1">
          <a:off x="107157" y="259556"/>
          <a:ext cx="583406" cy="3128"/>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74672</xdr:colOff>
      <xdr:row>20</xdr:row>
      <xdr:rowOff>35719</xdr:rowOff>
    </xdr:from>
    <xdr:to>
      <xdr:col>4</xdr:col>
      <xdr:colOff>190500</xdr:colOff>
      <xdr:row>21</xdr:row>
      <xdr:rowOff>107157</xdr:rowOff>
    </xdr:to>
    <xdr:cxnSp macro="">
      <xdr:nvCxnSpPr>
        <xdr:cNvPr id="111" name="直線コネクタ 110">
          <a:extLst>
            <a:ext uri="{FF2B5EF4-FFF2-40B4-BE49-F238E27FC236}">
              <a16:creationId xmlns:a16="http://schemas.microsoft.com/office/drawing/2014/main" id="{00000000-0008-0000-0900-00006F000000}"/>
            </a:ext>
          </a:extLst>
        </xdr:cNvPr>
        <xdr:cNvCxnSpPr/>
      </xdr:nvCxnSpPr>
      <xdr:spPr>
        <a:xfrm flipH="1" flipV="1">
          <a:off x="3084572" y="2626519"/>
          <a:ext cx="115828" cy="223838"/>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209549</xdr:colOff>
      <xdr:row>26</xdr:row>
      <xdr:rowOff>85725</xdr:rowOff>
    </xdr:from>
    <xdr:to>
      <xdr:col>5</xdr:col>
      <xdr:colOff>314324</xdr:colOff>
      <xdr:row>27</xdr:row>
      <xdr:rowOff>19051</xdr:rowOff>
    </xdr:to>
    <xdr:sp macro="" textlink="">
      <xdr:nvSpPr>
        <xdr:cNvPr id="117" name="フローチャート : 和接合 116">
          <a:extLst>
            <a:ext uri="{FF2B5EF4-FFF2-40B4-BE49-F238E27FC236}">
              <a16:creationId xmlns:a16="http://schemas.microsoft.com/office/drawing/2014/main" id="{00000000-0008-0000-0900-000075000000}"/>
            </a:ext>
          </a:extLst>
        </xdr:cNvPr>
        <xdr:cNvSpPr/>
      </xdr:nvSpPr>
      <xdr:spPr>
        <a:xfrm>
          <a:off x="3905249" y="3590925"/>
          <a:ext cx="104775" cy="85726"/>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404814</xdr:colOff>
      <xdr:row>15</xdr:row>
      <xdr:rowOff>2383</xdr:rowOff>
    </xdr:from>
    <xdr:to>
      <xdr:col>5</xdr:col>
      <xdr:colOff>504825</xdr:colOff>
      <xdr:row>15</xdr:row>
      <xdr:rowOff>95251</xdr:rowOff>
    </xdr:to>
    <xdr:sp macro="" textlink="">
      <xdr:nvSpPr>
        <xdr:cNvPr id="119" name="フローチャート : 和接合 118">
          <a:extLst>
            <a:ext uri="{FF2B5EF4-FFF2-40B4-BE49-F238E27FC236}">
              <a16:creationId xmlns:a16="http://schemas.microsoft.com/office/drawing/2014/main" id="{00000000-0008-0000-0900-000077000000}"/>
            </a:ext>
          </a:extLst>
        </xdr:cNvPr>
        <xdr:cNvSpPr/>
      </xdr:nvSpPr>
      <xdr:spPr>
        <a:xfrm>
          <a:off x="4100514" y="1831183"/>
          <a:ext cx="100011" cy="92868"/>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761999</xdr:colOff>
      <xdr:row>15</xdr:row>
      <xdr:rowOff>71437</xdr:rowOff>
    </xdr:from>
    <xdr:to>
      <xdr:col>0</xdr:col>
      <xdr:colOff>857250</xdr:colOff>
      <xdr:row>16</xdr:row>
      <xdr:rowOff>19050</xdr:rowOff>
    </xdr:to>
    <xdr:sp macro="" textlink="">
      <xdr:nvSpPr>
        <xdr:cNvPr id="120" name="フローチャート : 和接合 119">
          <a:extLst>
            <a:ext uri="{FF2B5EF4-FFF2-40B4-BE49-F238E27FC236}">
              <a16:creationId xmlns:a16="http://schemas.microsoft.com/office/drawing/2014/main" id="{00000000-0008-0000-0900-000078000000}"/>
            </a:ext>
          </a:extLst>
        </xdr:cNvPr>
        <xdr:cNvSpPr/>
      </xdr:nvSpPr>
      <xdr:spPr>
        <a:xfrm>
          <a:off x="761999" y="1900237"/>
          <a:ext cx="95251" cy="100013"/>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940595</xdr:colOff>
      <xdr:row>20</xdr:row>
      <xdr:rowOff>2381</xdr:rowOff>
    </xdr:from>
    <xdr:to>
      <xdr:col>1</xdr:col>
      <xdr:colOff>95250</xdr:colOff>
      <xdr:row>20</xdr:row>
      <xdr:rowOff>114300</xdr:rowOff>
    </xdr:to>
    <xdr:sp macro="" textlink="">
      <xdr:nvSpPr>
        <xdr:cNvPr id="121" name="フローチャート : 和接合 120">
          <a:extLst>
            <a:ext uri="{FF2B5EF4-FFF2-40B4-BE49-F238E27FC236}">
              <a16:creationId xmlns:a16="http://schemas.microsoft.com/office/drawing/2014/main" id="{00000000-0008-0000-0900-000079000000}"/>
            </a:ext>
          </a:extLst>
        </xdr:cNvPr>
        <xdr:cNvSpPr/>
      </xdr:nvSpPr>
      <xdr:spPr>
        <a:xfrm>
          <a:off x="940595" y="2593181"/>
          <a:ext cx="107155" cy="111919"/>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357189</xdr:colOff>
      <xdr:row>22</xdr:row>
      <xdr:rowOff>59532</xdr:rowOff>
    </xdr:from>
    <xdr:to>
      <xdr:col>2</xdr:col>
      <xdr:colOff>452439</xdr:colOff>
      <xdr:row>22</xdr:row>
      <xdr:rowOff>154782</xdr:rowOff>
    </xdr:to>
    <xdr:sp macro="" textlink="">
      <xdr:nvSpPr>
        <xdr:cNvPr id="122" name="フローチャート : 和接合 121">
          <a:extLst>
            <a:ext uri="{FF2B5EF4-FFF2-40B4-BE49-F238E27FC236}">
              <a16:creationId xmlns:a16="http://schemas.microsoft.com/office/drawing/2014/main" id="{00000000-0008-0000-0900-00007A000000}"/>
            </a:ext>
          </a:extLst>
        </xdr:cNvPr>
        <xdr:cNvSpPr/>
      </xdr:nvSpPr>
      <xdr:spPr>
        <a:xfrm>
          <a:off x="1995489" y="2955132"/>
          <a:ext cx="95250" cy="95250"/>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350045</xdr:colOff>
      <xdr:row>13</xdr:row>
      <xdr:rowOff>7143</xdr:rowOff>
    </xdr:from>
    <xdr:to>
      <xdr:col>4</xdr:col>
      <xdr:colOff>419100</xdr:colOff>
      <xdr:row>13</xdr:row>
      <xdr:rowOff>123825</xdr:rowOff>
    </xdr:to>
    <xdr:sp macro="" textlink="">
      <xdr:nvSpPr>
        <xdr:cNvPr id="124" name="フローチャート : 和接合 123">
          <a:extLst>
            <a:ext uri="{FF2B5EF4-FFF2-40B4-BE49-F238E27FC236}">
              <a16:creationId xmlns:a16="http://schemas.microsoft.com/office/drawing/2014/main" id="{00000000-0008-0000-0900-00007C000000}"/>
            </a:ext>
          </a:extLst>
        </xdr:cNvPr>
        <xdr:cNvSpPr/>
      </xdr:nvSpPr>
      <xdr:spPr>
        <a:xfrm>
          <a:off x="3359945" y="1531143"/>
          <a:ext cx="69055" cy="116682"/>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678657</xdr:colOff>
      <xdr:row>13</xdr:row>
      <xdr:rowOff>35720</xdr:rowOff>
    </xdr:from>
    <xdr:to>
      <xdr:col>5</xdr:col>
      <xdr:colOff>83345</xdr:colOff>
      <xdr:row>14</xdr:row>
      <xdr:rowOff>2382</xdr:rowOff>
    </xdr:to>
    <xdr:sp macro="" textlink="">
      <xdr:nvSpPr>
        <xdr:cNvPr id="127" name="フローチャート : 和接合 126">
          <a:extLst>
            <a:ext uri="{FF2B5EF4-FFF2-40B4-BE49-F238E27FC236}">
              <a16:creationId xmlns:a16="http://schemas.microsoft.com/office/drawing/2014/main" id="{00000000-0008-0000-0900-00007F000000}"/>
            </a:ext>
          </a:extLst>
        </xdr:cNvPr>
        <xdr:cNvSpPr/>
      </xdr:nvSpPr>
      <xdr:spPr>
        <a:xfrm>
          <a:off x="3688557" y="1559720"/>
          <a:ext cx="90488" cy="119062"/>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475662</xdr:colOff>
      <xdr:row>13</xdr:row>
      <xdr:rowOff>11487</xdr:rowOff>
    </xdr:from>
    <xdr:to>
      <xdr:col>5</xdr:col>
      <xdr:colOff>47628</xdr:colOff>
      <xdr:row>13</xdr:row>
      <xdr:rowOff>52391</xdr:rowOff>
    </xdr:to>
    <xdr:cxnSp macro="">
      <xdr:nvCxnSpPr>
        <xdr:cNvPr id="128" name="直線コネクタ 127">
          <a:extLst>
            <a:ext uri="{FF2B5EF4-FFF2-40B4-BE49-F238E27FC236}">
              <a16:creationId xmlns:a16="http://schemas.microsoft.com/office/drawing/2014/main" id="{00000000-0008-0000-0900-000080000000}"/>
            </a:ext>
          </a:extLst>
        </xdr:cNvPr>
        <xdr:cNvCxnSpPr/>
      </xdr:nvCxnSpPr>
      <xdr:spPr>
        <a:xfrm flipH="1" flipV="1">
          <a:off x="3485562" y="1535487"/>
          <a:ext cx="257766" cy="40904"/>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107156</xdr:colOff>
      <xdr:row>21</xdr:row>
      <xdr:rowOff>59532</xdr:rowOff>
    </xdr:from>
    <xdr:to>
      <xdr:col>4</xdr:col>
      <xdr:colOff>178593</xdr:colOff>
      <xdr:row>22</xdr:row>
      <xdr:rowOff>0</xdr:rowOff>
    </xdr:to>
    <xdr:sp macro="" textlink="">
      <xdr:nvSpPr>
        <xdr:cNvPr id="129" name="フローチャート : 和接合 128">
          <a:extLst>
            <a:ext uri="{FF2B5EF4-FFF2-40B4-BE49-F238E27FC236}">
              <a16:creationId xmlns:a16="http://schemas.microsoft.com/office/drawing/2014/main" id="{00000000-0008-0000-0900-000081000000}"/>
            </a:ext>
          </a:extLst>
        </xdr:cNvPr>
        <xdr:cNvSpPr/>
      </xdr:nvSpPr>
      <xdr:spPr>
        <a:xfrm>
          <a:off x="3117056" y="2802732"/>
          <a:ext cx="71437" cy="92868"/>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106877</xdr:colOff>
      <xdr:row>13</xdr:row>
      <xdr:rowOff>57151</xdr:rowOff>
    </xdr:from>
    <xdr:to>
      <xdr:col>5</xdr:col>
      <xdr:colOff>428346</xdr:colOff>
      <xdr:row>15</xdr:row>
      <xdr:rowOff>10717</xdr:rowOff>
    </xdr:to>
    <xdr:cxnSp macro="">
      <xdr:nvCxnSpPr>
        <xdr:cNvPr id="130" name="直線コネクタ 129">
          <a:extLst>
            <a:ext uri="{FF2B5EF4-FFF2-40B4-BE49-F238E27FC236}">
              <a16:creationId xmlns:a16="http://schemas.microsoft.com/office/drawing/2014/main" id="{00000000-0008-0000-0900-000082000000}"/>
            </a:ext>
          </a:extLst>
        </xdr:cNvPr>
        <xdr:cNvCxnSpPr/>
      </xdr:nvCxnSpPr>
      <xdr:spPr>
        <a:xfrm flipH="1" flipV="1">
          <a:off x="3793612" y="1569945"/>
          <a:ext cx="321469" cy="256125"/>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561975</xdr:colOff>
      <xdr:row>12</xdr:row>
      <xdr:rowOff>19050</xdr:rowOff>
    </xdr:from>
    <xdr:to>
      <xdr:col>4</xdr:col>
      <xdr:colOff>485776</xdr:colOff>
      <xdr:row>13</xdr:row>
      <xdr:rowOff>28576</xdr:rowOff>
    </xdr:to>
    <xdr:cxnSp macro="">
      <xdr:nvCxnSpPr>
        <xdr:cNvPr id="134" name="直線コネクタ 133">
          <a:extLst>
            <a:ext uri="{FF2B5EF4-FFF2-40B4-BE49-F238E27FC236}">
              <a16:creationId xmlns:a16="http://schemas.microsoft.com/office/drawing/2014/main" id="{00000000-0008-0000-0900-000086000000}"/>
            </a:ext>
          </a:extLst>
        </xdr:cNvPr>
        <xdr:cNvCxnSpPr/>
      </xdr:nvCxnSpPr>
      <xdr:spPr>
        <a:xfrm flipH="1" flipV="1">
          <a:off x="2646589" y="1390650"/>
          <a:ext cx="538844" cy="161926"/>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581025</xdr:colOff>
      <xdr:row>25</xdr:row>
      <xdr:rowOff>85725</xdr:rowOff>
    </xdr:from>
    <xdr:to>
      <xdr:col>2</xdr:col>
      <xdr:colOff>626744</xdr:colOff>
      <xdr:row>26</xdr:row>
      <xdr:rowOff>19050</xdr:rowOff>
    </xdr:to>
    <xdr:sp macro="" textlink="">
      <xdr:nvSpPr>
        <xdr:cNvPr id="135" name="フローチャート : 和接合 134">
          <a:extLst>
            <a:ext uri="{FF2B5EF4-FFF2-40B4-BE49-F238E27FC236}">
              <a16:creationId xmlns:a16="http://schemas.microsoft.com/office/drawing/2014/main" id="{00000000-0008-0000-0900-000087000000}"/>
            </a:ext>
          </a:extLst>
        </xdr:cNvPr>
        <xdr:cNvSpPr/>
      </xdr:nvSpPr>
      <xdr:spPr>
        <a:xfrm>
          <a:off x="2219325" y="3438525"/>
          <a:ext cx="45719" cy="85725"/>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285750</xdr:colOff>
      <xdr:row>28</xdr:row>
      <xdr:rowOff>19050</xdr:rowOff>
    </xdr:from>
    <xdr:to>
      <xdr:col>2</xdr:col>
      <xdr:colOff>342900</xdr:colOff>
      <xdr:row>28</xdr:row>
      <xdr:rowOff>104775</xdr:rowOff>
    </xdr:to>
    <xdr:sp macro="" textlink="">
      <xdr:nvSpPr>
        <xdr:cNvPr id="136" name="フローチャート : 和接合 135">
          <a:extLst>
            <a:ext uri="{FF2B5EF4-FFF2-40B4-BE49-F238E27FC236}">
              <a16:creationId xmlns:a16="http://schemas.microsoft.com/office/drawing/2014/main" id="{00000000-0008-0000-0900-000088000000}"/>
            </a:ext>
          </a:extLst>
        </xdr:cNvPr>
        <xdr:cNvSpPr/>
      </xdr:nvSpPr>
      <xdr:spPr>
        <a:xfrm>
          <a:off x="1924050" y="3829050"/>
          <a:ext cx="57150" cy="85725"/>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609600</xdr:colOff>
      <xdr:row>39</xdr:row>
      <xdr:rowOff>123825</xdr:rowOff>
    </xdr:from>
    <xdr:to>
      <xdr:col>2</xdr:col>
      <xdr:colOff>676275</xdr:colOff>
      <xdr:row>40</xdr:row>
      <xdr:rowOff>50006</xdr:rowOff>
    </xdr:to>
    <xdr:sp macro="" textlink="">
      <xdr:nvSpPr>
        <xdr:cNvPr id="137" name="フローチャート : 和接合 136">
          <a:extLst>
            <a:ext uri="{FF2B5EF4-FFF2-40B4-BE49-F238E27FC236}">
              <a16:creationId xmlns:a16="http://schemas.microsoft.com/office/drawing/2014/main" id="{00000000-0008-0000-0900-000089000000}"/>
            </a:ext>
          </a:extLst>
        </xdr:cNvPr>
        <xdr:cNvSpPr/>
      </xdr:nvSpPr>
      <xdr:spPr>
        <a:xfrm>
          <a:off x="2247900" y="5610225"/>
          <a:ext cx="66675" cy="78581"/>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147358</xdr:colOff>
      <xdr:row>18</xdr:row>
      <xdr:rowOff>28015</xdr:rowOff>
    </xdr:from>
    <xdr:to>
      <xdr:col>5</xdr:col>
      <xdr:colOff>341780</xdr:colOff>
      <xdr:row>18</xdr:row>
      <xdr:rowOff>148478</xdr:rowOff>
    </xdr:to>
    <xdr:cxnSp macro="">
      <xdr:nvCxnSpPr>
        <xdr:cNvPr id="141" name="直線コネクタ 140">
          <a:extLst>
            <a:ext uri="{FF2B5EF4-FFF2-40B4-BE49-F238E27FC236}">
              <a16:creationId xmlns:a16="http://schemas.microsoft.com/office/drawing/2014/main" id="{00000000-0008-0000-0900-00008D000000}"/>
            </a:ext>
          </a:extLst>
        </xdr:cNvPr>
        <xdr:cNvCxnSpPr/>
      </xdr:nvCxnSpPr>
      <xdr:spPr>
        <a:xfrm flipH="1">
          <a:off x="3150534" y="2297206"/>
          <a:ext cx="877981" cy="120463"/>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336177</xdr:colOff>
      <xdr:row>16</xdr:row>
      <xdr:rowOff>1</xdr:rowOff>
    </xdr:from>
    <xdr:to>
      <xdr:col>5</xdr:col>
      <xdr:colOff>409015</xdr:colOff>
      <xdr:row>17</xdr:row>
      <xdr:rowOff>140074</xdr:rowOff>
    </xdr:to>
    <xdr:cxnSp macro="">
      <xdr:nvCxnSpPr>
        <xdr:cNvPr id="143" name="直線コネクタ 142">
          <a:extLst>
            <a:ext uri="{FF2B5EF4-FFF2-40B4-BE49-F238E27FC236}">
              <a16:creationId xmlns:a16="http://schemas.microsoft.com/office/drawing/2014/main" id="{00000000-0008-0000-0900-00008F000000}"/>
            </a:ext>
          </a:extLst>
        </xdr:cNvPr>
        <xdr:cNvCxnSpPr/>
      </xdr:nvCxnSpPr>
      <xdr:spPr>
        <a:xfrm flipH="1">
          <a:off x="4022912" y="1966633"/>
          <a:ext cx="72838" cy="291353"/>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383800</xdr:colOff>
      <xdr:row>19</xdr:row>
      <xdr:rowOff>72837</xdr:rowOff>
    </xdr:from>
    <xdr:to>
      <xdr:col>4</xdr:col>
      <xdr:colOff>39222</xdr:colOff>
      <xdr:row>20</xdr:row>
      <xdr:rowOff>53227</xdr:rowOff>
    </xdr:to>
    <xdr:cxnSp macro="">
      <xdr:nvCxnSpPr>
        <xdr:cNvPr id="144" name="直線コネクタ 143">
          <a:extLst>
            <a:ext uri="{FF2B5EF4-FFF2-40B4-BE49-F238E27FC236}">
              <a16:creationId xmlns:a16="http://schemas.microsoft.com/office/drawing/2014/main" id="{00000000-0008-0000-0900-000090000000}"/>
            </a:ext>
          </a:extLst>
        </xdr:cNvPr>
        <xdr:cNvCxnSpPr/>
      </xdr:nvCxnSpPr>
      <xdr:spPr>
        <a:xfrm flipV="1">
          <a:off x="2703418" y="2493308"/>
          <a:ext cx="338980" cy="131669"/>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44823</xdr:colOff>
      <xdr:row>13</xdr:row>
      <xdr:rowOff>123825</xdr:rowOff>
    </xdr:from>
    <xdr:to>
      <xdr:col>4</xdr:col>
      <xdr:colOff>384573</xdr:colOff>
      <xdr:row>14</xdr:row>
      <xdr:rowOff>28014</xdr:rowOff>
    </xdr:to>
    <xdr:cxnSp macro="">
      <xdr:nvCxnSpPr>
        <xdr:cNvPr id="101" name="直線コネクタ 100">
          <a:extLst>
            <a:ext uri="{FF2B5EF4-FFF2-40B4-BE49-F238E27FC236}">
              <a16:creationId xmlns:a16="http://schemas.microsoft.com/office/drawing/2014/main" id="{A9049DC0-2817-4B5F-AA44-7FE71A852801}"/>
            </a:ext>
          </a:extLst>
        </xdr:cNvPr>
        <xdr:cNvCxnSpPr>
          <a:stCxn id="124" idx="4"/>
        </xdr:cNvCxnSpPr>
      </xdr:nvCxnSpPr>
      <xdr:spPr>
        <a:xfrm flipH="1">
          <a:off x="2364441" y="1636619"/>
          <a:ext cx="1023308" cy="55469"/>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354262</xdr:colOff>
      <xdr:row>5</xdr:row>
      <xdr:rowOff>135326</xdr:rowOff>
    </xdr:from>
    <xdr:to>
      <xdr:col>3</xdr:col>
      <xdr:colOff>464065</xdr:colOff>
      <xdr:row>6</xdr:row>
      <xdr:rowOff>87967</xdr:rowOff>
    </xdr:to>
    <xdr:sp macro="" textlink="">
      <xdr:nvSpPr>
        <xdr:cNvPr id="106" name="フローチャート : 和接合 103">
          <a:extLst>
            <a:ext uri="{FF2B5EF4-FFF2-40B4-BE49-F238E27FC236}">
              <a16:creationId xmlns:a16="http://schemas.microsoft.com/office/drawing/2014/main" id="{72CDA136-3589-18E0-EC6C-3650408060A6}"/>
            </a:ext>
          </a:extLst>
        </xdr:cNvPr>
        <xdr:cNvSpPr/>
      </xdr:nvSpPr>
      <xdr:spPr>
        <a:xfrm>
          <a:off x="2673880" y="437885"/>
          <a:ext cx="109803" cy="103920"/>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28436</xdr:colOff>
      <xdr:row>20</xdr:row>
      <xdr:rowOff>20031</xdr:rowOff>
    </xdr:from>
    <xdr:to>
      <xdr:col>4</xdr:col>
      <xdr:colOff>123686</xdr:colOff>
      <xdr:row>20</xdr:row>
      <xdr:rowOff>111780</xdr:rowOff>
    </xdr:to>
    <xdr:sp macro="" textlink="">
      <xdr:nvSpPr>
        <xdr:cNvPr id="108" name="フローチャート : 和接合 51">
          <a:extLst>
            <a:ext uri="{FF2B5EF4-FFF2-40B4-BE49-F238E27FC236}">
              <a16:creationId xmlns:a16="http://schemas.microsoft.com/office/drawing/2014/main" id="{85D8EBDD-901A-6E8D-D510-A148B320BA05}"/>
            </a:ext>
          </a:extLst>
        </xdr:cNvPr>
        <xdr:cNvSpPr/>
      </xdr:nvSpPr>
      <xdr:spPr>
        <a:xfrm>
          <a:off x="3031612" y="2591781"/>
          <a:ext cx="95250" cy="91749"/>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75244</xdr:colOff>
      <xdr:row>44</xdr:row>
      <xdr:rowOff>4233</xdr:rowOff>
    </xdr:from>
    <xdr:to>
      <xdr:col>17</xdr:col>
      <xdr:colOff>181105</xdr:colOff>
      <xdr:row>47</xdr:row>
      <xdr:rowOff>56533</xdr:rowOff>
    </xdr:to>
    <xdr:pic>
      <xdr:nvPicPr>
        <xdr:cNvPr id="2" name="図 1" descr="赤シップ">
          <a:extLst>
            <a:ext uri="{FF2B5EF4-FFF2-40B4-BE49-F238E27FC236}">
              <a16:creationId xmlns:a16="http://schemas.microsoft.com/office/drawing/2014/main" id="{F15CC094-31DB-4BF5-974B-8950D6EBFA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1611" y="5092700"/>
          <a:ext cx="580921" cy="374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13998</xdr:colOff>
      <xdr:row>59</xdr:row>
      <xdr:rowOff>58270</xdr:rowOff>
    </xdr:from>
    <xdr:to>
      <xdr:col>17</xdr:col>
      <xdr:colOff>46564</xdr:colOff>
      <xdr:row>62</xdr:row>
      <xdr:rowOff>3581</xdr:rowOff>
    </xdr:to>
    <xdr:pic>
      <xdr:nvPicPr>
        <xdr:cNvPr id="3" name="図 2" descr="赤シップ">
          <a:extLst>
            <a:ext uri="{FF2B5EF4-FFF2-40B4-BE49-F238E27FC236}">
              <a16:creationId xmlns:a16="http://schemas.microsoft.com/office/drawing/2014/main" id="{B50358CE-C429-44D3-A866-DDD6DE783B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0365" y="6840070"/>
          <a:ext cx="527867" cy="288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40020</xdr:colOff>
      <xdr:row>86</xdr:row>
      <xdr:rowOff>97174</xdr:rowOff>
    </xdr:from>
    <xdr:to>
      <xdr:col>47</xdr:col>
      <xdr:colOff>28870</xdr:colOff>
      <xdr:row>90</xdr:row>
      <xdr:rowOff>15875</xdr:rowOff>
    </xdr:to>
    <xdr:pic>
      <xdr:nvPicPr>
        <xdr:cNvPr id="4" name="図 3" descr="赤シップ">
          <a:extLst>
            <a:ext uri="{FF2B5EF4-FFF2-40B4-BE49-F238E27FC236}">
              <a16:creationId xmlns:a16="http://schemas.microsoft.com/office/drawing/2014/main" id="{82FE6C8C-814B-43AC-A9E6-403BAB7AA6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56895" y="10029632"/>
          <a:ext cx="436230" cy="384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102578</xdr:colOff>
      <xdr:row>34</xdr:row>
      <xdr:rowOff>23502</xdr:rowOff>
    </xdr:from>
    <xdr:to>
      <xdr:col>18</xdr:col>
      <xdr:colOff>20240</xdr:colOff>
      <xdr:row>37</xdr:row>
      <xdr:rowOff>93175</xdr:rowOff>
    </xdr:to>
    <xdr:pic>
      <xdr:nvPicPr>
        <xdr:cNvPr id="10" name="図 9" descr="赤シップ">
          <a:extLst>
            <a:ext uri="{FF2B5EF4-FFF2-40B4-BE49-F238E27FC236}">
              <a16:creationId xmlns:a16="http://schemas.microsoft.com/office/drawing/2014/main" id="{D4B5FD79-9BE3-4883-B297-A0B47B06AB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8945" y="3968969"/>
          <a:ext cx="583222" cy="412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89932</xdr:colOff>
      <xdr:row>44</xdr:row>
      <xdr:rowOff>14250</xdr:rowOff>
    </xdr:from>
    <xdr:to>
      <xdr:col>17</xdr:col>
      <xdr:colOff>88446</xdr:colOff>
      <xdr:row>47</xdr:row>
      <xdr:rowOff>663</xdr:rowOff>
    </xdr:to>
    <xdr:pic>
      <xdr:nvPicPr>
        <xdr:cNvPr id="2" name="図 1" descr="赤シップ">
          <a:extLst>
            <a:ext uri="{FF2B5EF4-FFF2-40B4-BE49-F238E27FC236}">
              <a16:creationId xmlns:a16="http://schemas.microsoft.com/office/drawing/2014/main" id="{B1B75AFE-036B-483A-82FD-53BAD73F0B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7664" y="5184964"/>
          <a:ext cx="549603" cy="306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24146</xdr:colOff>
      <xdr:row>86</xdr:row>
      <xdr:rowOff>86590</xdr:rowOff>
    </xdr:from>
    <xdr:to>
      <xdr:col>47</xdr:col>
      <xdr:colOff>142875</xdr:colOff>
      <xdr:row>89</xdr:row>
      <xdr:rowOff>74839</xdr:rowOff>
    </xdr:to>
    <xdr:pic>
      <xdr:nvPicPr>
        <xdr:cNvPr id="3" name="図 2" descr="赤シップ">
          <a:extLst>
            <a:ext uri="{FF2B5EF4-FFF2-40B4-BE49-F238E27FC236}">
              <a16:creationId xmlns:a16="http://schemas.microsoft.com/office/drawing/2014/main" id="{4D9AC442-4CB1-41AF-B245-51E45B8EB9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5735" y="9985786"/>
          <a:ext cx="438497" cy="335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82826</xdr:colOff>
      <xdr:row>33</xdr:row>
      <xdr:rowOff>96078</xdr:rowOff>
    </xdr:from>
    <xdr:to>
      <xdr:col>17</xdr:col>
      <xdr:colOff>40822</xdr:colOff>
      <xdr:row>37</xdr:row>
      <xdr:rowOff>410</xdr:rowOff>
    </xdr:to>
    <xdr:pic>
      <xdr:nvPicPr>
        <xdr:cNvPr id="9" name="図 8" descr="赤シップ">
          <a:extLst>
            <a:ext uri="{FF2B5EF4-FFF2-40B4-BE49-F238E27FC236}">
              <a16:creationId xmlns:a16="http://schemas.microsoft.com/office/drawing/2014/main" id="{91A8FE74-3D8E-4E84-B2D3-9600FF4103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0558" y="3994524"/>
          <a:ext cx="509085" cy="366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77532</xdr:colOff>
      <xdr:row>60</xdr:row>
      <xdr:rowOff>85651</xdr:rowOff>
    </xdr:from>
    <xdr:to>
      <xdr:col>17</xdr:col>
      <xdr:colOff>47624</xdr:colOff>
      <xdr:row>64</xdr:row>
      <xdr:rowOff>3661</xdr:rowOff>
    </xdr:to>
    <xdr:pic>
      <xdr:nvPicPr>
        <xdr:cNvPr id="10" name="図 9" descr="赤シップ">
          <a:extLst>
            <a:ext uri="{FF2B5EF4-FFF2-40B4-BE49-F238E27FC236}">
              <a16:creationId xmlns:a16="http://schemas.microsoft.com/office/drawing/2014/main" id="{01CAC1B6-3F75-4595-8800-CDD9EB6BA1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5264" y="7079722"/>
          <a:ext cx="521181" cy="380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54</xdr:col>
      <xdr:colOff>38100</xdr:colOff>
      <xdr:row>56</xdr:row>
      <xdr:rowOff>28575</xdr:rowOff>
    </xdr:from>
    <xdr:to>
      <xdr:col>65</xdr:col>
      <xdr:colOff>19050</xdr:colOff>
      <xdr:row>58</xdr:row>
      <xdr:rowOff>0</xdr:rowOff>
    </xdr:to>
    <xdr:cxnSp macro="">
      <xdr:nvCxnSpPr>
        <xdr:cNvPr id="2" name="直線コネクタ 1">
          <a:extLst>
            <a:ext uri="{FF2B5EF4-FFF2-40B4-BE49-F238E27FC236}">
              <a16:creationId xmlns:a16="http://schemas.microsoft.com/office/drawing/2014/main" id="{00000000-0008-0000-0700-000002000000}"/>
            </a:ext>
          </a:extLst>
        </xdr:cNvPr>
        <xdr:cNvCxnSpPr/>
      </xdr:nvCxnSpPr>
      <xdr:spPr>
        <a:xfrm flipH="1">
          <a:off x="6696075" y="5334000"/>
          <a:ext cx="1343025" cy="1809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66676</xdr:colOff>
      <xdr:row>58</xdr:row>
      <xdr:rowOff>9525</xdr:rowOff>
    </xdr:from>
    <xdr:to>
      <xdr:col>54</xdr:col>
      <xdr:colOff>47625</xdr:colOff>
      <xdr:row>65</xdr:row>
      <xdr:rowOff>0</xdr:rowOff>
    </xdr:to>
    <xdr:cxnSp macro="">
      <xdr:nvCxnSpPr>
        <xdr:cNvPr id="3" name="直線コネクタ 2">
          <a:extLst>
            <a:ext uri="{FF2B5EF4-FFF2-40B4-BE49-F238E27FC236}">
              <a16:creationId xmlns:a16="http://schemas.microsoft.com/office/drawing/2014/main" id="{00000000-0008-0000-0700-000003000000}"/>
            </a:ext>
          </a:extLst>
        </xdr:cNvPr>
        <xdr:cNvCxnSpPr/>
      </xdr:nvCxnSpPr>
      <xdr:spPr>
        <a:xfrm flipH="1">
          <a:off x="6105526" y="5524500"/>
          <a:ext cx="600074" cy="7239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114300</xdr:colOff>
      <xdr:row>61</xdr:row>
      <xdr:rowOff>66675</xdr:rowOff>
    </xdr:from>
    <xdr:to>
      <xdr:col>47</xdr:col>
      <xdr:colOff>104776</xdr:colOff>
      <xdr:row>66</xdr:row>
      <xdr:rowOff>57150</xdr:rowOff>
    </xdr:to>
    <xdr:cxnSp macro="">
      <xdr:nvCxnSpPr>
        <xdr:cNvPr id="4" name="直線コネクタ 3">
          <a:extLst>
            <a:ext uri="{FF2B5EF4-FFF2-40B4-BE49-F238E27FC236}">
              <a16:creationId xmlns:a16="http://schemas.microsoft.com/office/drawing/2014/main" id="{00000000-0008-0000-0700-000004000000}"/>
            </a:ext>
          </a:extLst>
        </xdr:cNvPr>
        <xdr:cNvCxnSpPr/>
      </xdr:nvCxnSpPr>
      <xdr:spPr>
        <a:xfrm flipH="1" flipV="1">
          <a:off x="4381500" y="5895975"/>
          <a:ext cx="1514476" cy="514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9526</xdr:colOff>
      <xdr:row>59</xdr:row>
      <xdr:rowOff>38100</xdr:rowOff>
    </xdr:from>
    <xdr:to>
      <xdr:col>42</xdr:col>
      <xdr:colOff>0</xdr:colOff>
      <xdr:row>59</xdr:row>
      <xdr:rowOff>95250</xdr:rowOff>
    </xdr:to>
    <xdr:cxnSp macro="">
      <xdr:nvCxnSpPr>
        <xdr:cNvPr id="5" name="直線コネクタ 4">
          <a:extLst>
            <a:ext uri="{FF2B5EF4-FFF2-40B4-BE49-F238E27FC236}">
              <a16:creationId xmlns:a16="http://schemas.microsoft.com/office/drawing/2014/main" id="{00000000-0008-0000-0700-000005000000}"/>
            </a:ext>
          </a:extLst>
        </xdr:cNvPr>
        <xdr:cNvCxnSpPr/>
      </xdr:nvCxnSpPr>
      <xdr:spPr>
        <a:xfrm flipH="1">
          <a:off x="4400551" y="5657850"/>
          <a:ext cx="771524" cy="57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9525</xdr:colOff>
      <xdr:row>57</xdr:row>
      <xdr:rowOff>17318</xdr:rowOff>
    </xdr:from>
    <xdr:to>
      <xdr:col>41</xdr:col>
      <xdr:colOff>112569</xdr:colOff>
      <xdr:row>58</xdr:row>
      <xdr:rowOff>95250</xdr:rowOff>
    </xdr:to>
    <xdr:cxnSp macro="">
      <xdr:nvCxnSpPr>
        <xdr:cNvPr id="6" name="直線コネクタ 5">
          <a:extLst>
            <a:ext uri="{FF2B5EF4-FFF2-40B4-BE49-F238E27FC236}">
              <a16:creationId xmlns:a16="http://schemas.microsoft.com/office/drawing/2014/main" id="{00000000-0008-0000-0700-000006000000}"/>
            </a:ext>
          </a:extLst>
        </xdr:cNvPr>
        <xdr:cNvCxnSpPr/>
      </xdr:nvCxnSpPr>
      <xdr:spPr>
        <a:xfrm flipH="1">
          <a:off x="3038475" y="5427518"/>
          <a:ext cx="2122344" cy="18270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19051</xdr:colOff>
      <xdr:row>62</xdr:row>
      <xdr:rowOff>85725</xdr:rowOff>
    </xdr:from>
    <xdr:to>
      <xdr:col>56</xdr:col>
      <xdr:colOff>28575</xdr:colOff>
      <xdr:row>65</xdr:row>
      <xdr:rowOff>0</xdr:rowOff>
    </xdr:to>
    <xdr:cxnSp macro="">
      <xdr:nvCxnSpPr>
        <xdr:cNvPr id="7" name="直線コネクタ 6">
          <a:extLst>
            <a:ext uri="{FF2B5EF4-FFF2-40B4-BE49-F238E27FC236}">
              <a16:creationId xmlns:a16="http://schemas.microsoft.com/office/drawing/2014/main" id="{00000000-0008-0000-0700-000007000000}"/>
            </a:ext>
          </a:extLst>
        </xdr:cNvPr>
        <xdr:cNvCxnSpPr/>
      </xdr:nvCxnSpPr>
      <xdr:spPr>
        <a:xfrm flipH="1">
          <a:off x="6429376" y="6019800"/>
          <a:ext cx="504824" cy="2286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9525</xdr:colOff>
      <xdr:row>56</xdr:row>
      <xdr:rowOff>51954</xdr:rowOff>
    </xdr:from>
    <xdr:to>
      <xdr:col>22</xdr:col>
      <xdr:colOff>51955</xdr:colOff>
      <xdr:row>58</xdr:row>
      <xdr:rowOff>19050</xdr:rowOff>
    </xdr:to>
    <xdr:cxnSp macro="">
      <xdr:nvCxnSpPr>
        <xdr:cNvPr id="8" name="直線コネクタ 7">
          <a:extLst>
            <a:ext uri="{FF2B5EF4-FFF2-40B4-BE49-F238E27FC236}">
              <a16:creationId xmlns:a16="http://schemas.microsoft.com/office/drawing/2014/main" id="{00000000-0008-0000-0700-000008000000}"/>
            </a:ext>
          </a:extLst>
        </xdr:cNvPr>
        <xdr:cNvCxnSpPr/>
      </xdr:nvCxnSpPr>
      <xdr:spPr>
        <a:xfrm flipH="1">
          <a:off x="2667000" y="5357379"/>
          <a:ext cx="42430" cy="1766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28575</xdr:colOff>
      <xdr:row>61</xdr:row>
      <xdr:rowOff>95250</xdr:rowOff>
    </xdr:from>
    <xdr:to>
      <xdr:col>41</xdr:col>
      <xdr:colOff>114301</xdr:colOff>
      <xdr:row>64</xdr:row>
      <xdr:rowOff>95250</xdr:rowOff>
    </xdr:to>
    <xdr:cxnSp macro="">
      <xdr:nvCxnSpPr>
        <xdr:cNvPr id="9" name="直線コネクタ 8">
          <a:extLst>
            <a:ext uri="{FF2B5EF4-FFF2-40B4-BE49-F238E27FC236}">
              <a16:creationId xmlns:a16="http://schemas.microsoft.com/office/drawing/2014/main" id="{00000000-0008-0000-0700-000009000000}"/>
            </a:ext>
          </a:extLst>
        </xdr:cNvPr>
        <xdr:cNvCxnSpPr/>
      </xdr:nvCxnSpPr>
      <xdr:spPr>
        <a:xfrm flipH="1">
          <a:off x="4295775" y="5924550"/>
          <a:ext cx="866776" cy="314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9526</xdr:colOff>
      <xdr:row>66</xdr:row>
      <xdr:rowOff>0</xdr:rowOff>
    </xdr:from>
    <xdr:to>
      <xdr:col>57</xdr:col>
      <xdr:colOff>114300</xdr:colOff>
      <xdr:row>66</xdr:row>
      <xdr:rowOff>9525</xdr:rowOff>
    </xdr:to>
    <xdr:cxnSp macro="">
      <xdr:nvCxnSpPr>
        <xdr:cNvPr id="10" name="直線コネクタ 9">
          <a:extLst>
            <a:ext uri="{FF2B5EF4-FFF2-40B4-BE49-F238E27FC236}">
              <a16:creationId xmlns:a16="http://schemas.microsoft.com/office/drawing/2014/main" id="{00000000-0008-0000-0700-00000A000000}"/>
            </a:ext>
          </a:extLst>
        </xdr:cNvPr>
        <xdr:cNvCxnSpPr/>
      </xdr:nvCxnSpPr>
      <xdr:spPr>
        <a:xfrm flipH="1">
          <a:off x="6419851" y="6353175"/>
          <a:ext cx="723899"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85725</xdr:colOff>
      <xdr:row>61</xdr:row>
      <xdr:rowOff>66675</xdr:rowOff>
    </xdr:from>
    <xdr:to>
      <xdr:col>48</xdr:col>
      <xdr:colOff>9525</xdr:colOff>
      <xdr:row>64</xdr:row>
      <xdr:rowOff>85725</xdr:rowOff>
    </xdr:to>
    <xdr:cxnSp macro="">
      <xdr:nvCxnSpPr>
        <xdr:cNvPr id="11" name="直線コネクタ 10">
          <a:extLst>
            <a:ext uri="{FF2B5EF4-FFF2-40B4-BE49-F238E27FC236}">
              <a16:creationId xmlns:a16="http://schemas.microsoft.com/office/drawing/2014/main" id="{00000000-0008-0000-0700-00000B000000}"/>
            </a:ext>
          </a:extLst>
        </xdr:cNvPr>
        <xdr:cNvCxnSpPr/>
      </xdr:nvCxnSpPr>
      <xdr:spPr>
        <a:xfrm>
          <a:off x="5629275" y="5895975"/>
          <a:ext cx="295275" cy="3333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86591</xdr:colOff>
      <xdr:row>57</xdr:row>
      <xdr:rowOff>8659</xdr:rowOff>
    </xdr:from>
    <xdr:to>
      <xdr:col>42</xdr:col>
      <xdr:colOff>95250</xdr:colOff>
      <xdr:row>58</xdr:row>
      <xdr:rowOff>95250</xdr:rowOff>
    </xdr:to>
    <xdr:cxnSp macro="">
      <xdr:nvCxnSpPr>
        <xdr:cNvPr id="12" name="直線コネクタ 11">
          <a:extLst>
            <a:ext uri="{FF2B5EF4-FFF2-40B4-BE49-F238E27FC236}">
              <a16:creationId xmlns:a16="http://schemas.microsoft.com/office/drawing/2014/main" id="{00000000-0008-0000-0700-00000C000000}"/>
            </a:ext>
          </a:extLst>
        </xdr:cNvPr>
        <xdr:cNvCxnSpPr/>
      </xdr:nvCxnSpPr>
      <xdr:spPr>
        <a:xfrm>
          <a:off x="5134841" y="5418859"/>
          <a:ext cx="132484" cy="19136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8660</xdr:colOff>
      <xdr:row>82</xdr:row>
      <xdr:rowOff>77933</xdr:rowOff>
    </xdr:from>
    <xdr:to>
      <xdr:col>43</xdr:col>
      <xdr:colOff>95250</xdr:colOff>
      <xdr:row>83</xdr:row>
      <xdr:rowOff>25977</xdr:rowOff>
    </xdr:to>
    <xdr:cxnSp macro="">
      <xdr:nvCxnSpPr>
        <xdr:cNvPr id="13" name="直線コネクタ 12">
          <a:extLst>
            <a:ext uri="{FF2B5EF4-FFF2-40B4-BE49-F238E27FC236}">
              <a16:creationId xmlns:a16="http://schemas.microsoft.com/office/drawing/2014/main" id="{00000000-0008-0000-0700-00000D000000}"/>
            </a:ext>
          </a:extLst>
        </xdr:cNvPr>
        <xdr:cNvCxnSpPr/>
      </xdr:nvCxnSpPr>
      <xdr:spPr>
        <a:xfrm flipH="1" flipV="1">
          <a:off x="4771160" y="8107508"/>
          <a:ext cx="619990" cy="528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8659</xdr:colOff>
      <xdr:row>110</xdr:row>
      <xdr:rowOff>16809</xdr:rowOff>
    </xdr:from>
    <xdr:to>
      <xdr:col>32</xdr:col>
      <xdr:colOff>33618</xdr:colOff>
      <xdr:row>117</xdr:row>
      <xdr:rowOff>15791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2473953" y="11049000"/>
          <a:ext cx="1145547" cy="74417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114300</xdr:colOff>
      <xdr:row>111</xdr:row>
      <xdr:rowOff>83993</xdr:rowOff>
    </xdr:from>
    <xdr:to>
      <xdr:col>36</xdr:col>
      <xdr:colOff>20783</xdr:colOff>
      <xdr:row>119</xdr:row>
      <xdr:rowOff>95250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a:off x="4010025" y="11152043"/>
          <a:ext cx="401783" cy="84945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104775</xdr:colOff>
      <xdr:row>100</xdr:row>
      <xdr:rowOff>85725</xdr:rowOff>
    </xdr:from>
    <xdr:to>
      <xdr:col>59</xdr:col>
      <xdr:colOff>104775</xdr:colOff>
      <xdr:row>101</xdr:row>
      <xdr:rowOff>66675</xdr:rowOff>
    </xdr:to>
    <xdr:cxnSp macro="">
      <xdr:nvCxnSpPr>
        <xdr:cNvPr id="16" name="直線コネクタ 15">
          <a:extLst>
            <a:ext uri="{FF2B5EF4-FFF2-40B4-BE49-F238E27FC236}">
              <a16:creationId xmlns:a16="http://schemas.microsoft.com/office/drawing/2014/main" id="{00000000-0008-0000-0700-000010000000}"/>
            </a:ext>
          </a:extLst>
        </xdr:cNvPr>
        <xdr:cNvCxnSpPr/>
      </xdr:nvCxnSpPr>
      <xdr:spPr>
        <a:xfrm flipV="1">
          <a:off x="6886575" y="10001250"/>
          <a:ext cx="495300" cy="857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112568</xdr:colOff>
      <xdr:row>112</xdr:row>
      <xdr:rowOff>0</xdr:rowOff>
    </xdr:from>
    <xdr:to>
      <xdr:col>40</xdr:col>
      <xdr:colOff>8660</xdr:colOff>
      <xdr:row>114</xdr:row>
      <xdr:rowOff>25978</xdr:rowOff>
    </xdr:to>
    <xdr:cxnSp macro="">
      <xdr:nvCxnSpPr>
        <xdr:cNvPr id="17" name="直線コネクタ 16">
          <a:extLst>
            <a:ext uri="{FF2B5EF4-FFF2-40B4-BE49-F238E27FC236}">
              <a16:creationId xmlns:a16="http://schemas.microsoft.com/office/drawing/2014/main" id="{00000000-0008-0000-0700-000011000000}"/>
            </a:ext>
          </a:extLst>
        </xdr:cNvPr>
        <xdr:cNvCxnSpPr/>
      </xdr:nvCxnSpPr>
      <xdr:spPr>
        <a:xfrm flipH="1" flipV="1">
          <a:off x="4751243" y="11172825"/>
          <a:ext cx="143742" cy="23552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xdr:colOff>
      <xdr:row>98</xdr:row>
      <xdr:rowOff>25977</xdr:rowOff>
    </xdr:from>
    <xdr:to>
      <xdr:col>36</xdr:col>
      <xdr:colOff>8659</xdr:colOff>
      <xdr:row>108</xdr:row>
      <xdr:rowOff>95250</xdr:rowOff>
    </xdr:to>
    <xdr:cxnSp macro="">
      <xdr:nvCxnSpPr>
        <xdr:cNvPr id="18" name="直線コネクタ 17">
          <a:extLst>
            <a:ext uri="{FF2B5EF4-FFF2-40B4-BE49-F238E27FC236}">
              <a16:creationId xmlns:a16="http://schemas.microsoft.com/office/drawing/2014/main" id="{00000000-0008-0000-0700-000012000000}"/>
            </a:ext>
          </a:extLst>
        </xdr:cNvPr>
        <xdr:cNvCxnSpPr/>
      </xdr:nvCxnSpPr>
      <xdr:spPr>
        <a:xfrm flipH="1" flipV="1">
          <a:off x="4391026" y="9731952"/>
          <a:ext cx="8658" cy="11170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90</xdr:row>
      <xdr:rowOff>8659</xdr:rowOff>
    </xdr:from>
    <xdr:to>
      <xdr:col>34</xdr:col>
      <xdr:colOff>112568</xdr:colOff>
      <xdr:row>91</xdr:row>
      <xdr:rowOff>69273</xdr:rowOff>
    </xdr:to>
    <xdr:cxnSp macro="">
      <xdr:nvCxnSpPr>
        <xdr:cNvPr id="19" name="直線コネクタ 18">
          <a:extLst>
            <a:ext uri="{FF2B5EF4-FFF2-40B4-BE49-F238E27FC236}">
              <a16:creationId xmlns:a16="http://schemas.microsoft.com/office/drawing/2014/main" id="{00000000-0008-0000-0700-000013000000}"/>
            </a:ext>
          </a:extLst>
        </xdr:cNvPr>
        <xdr:cNvCxnSpPr/>
      </xdr:nvCxnSpPr>
      <xdr:spPr>
        <a:xfrm flipV="1">
          <a:off x="3895725" y="8876434"/>
          <a:ext cx="360218" cy="1653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112568</xdr:colOff>
      <xdr:row>91</xdr:row>
      <xdr:rowOff>69273</xdr:rowOff>
    </xdr:from>
    <xdr:to>
      <xdr:col>34</xdr:col>
      <xdr:colOff>112569</xdr:colOff>
      <xdr:row>109</xdr:row>
      <xdr:rowOff>8661</xdr:rowOff>
    </xdr:to>
    <xdr:cxnSp macro="">
      <xdr:nvCxnSpPr>
        <xdr:cNvPr id="20" name="直線コネクタ 19">
          <a:extLst>
            <a:ext uri="{FF2B5EF4-FFF2-40B4-BE49-F238E27FC236}">
              <a16:creationId xmlns:a16="http://schemas.microsoft.com/office/drawing/2014/main" id="{00000000-0008-0000-0700-000014000000}"/>
            </a:ext>
          </a:extLst>
        </xdr:cNvPr>
        <xdr:cNvCxnSpPr/>
      </xdr:nvCxnSpPr>
      <xdr:spPr>
        <a:xfrm flipH="1" flipV="1">
          <a:off x="3884468" y="9041823"/>
          <a:ext cx="371476" cy="182533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19917</xdr:colOff>
      <xdr:row>105</xdr:row>
      <xdr:rowOff>76200</xdr:rowOff>
    </xdr:from>
    <xdr:to>
      <xdr:col>40</xdr:col>
      <xdr:colOff>57150</xdr:colOff>
      <xdr:row>108</xdr:row>
      <xdr:rowOff>86591</xdr:rowOff>
    </xdr:to>
    <xdr:cxnSp macro="">
      <xdr:nvCxnSpPr>
        <xdr:cNvPr id="21" name="直線コネクタ 20">
          <a:extLst>
            <a:ext uri="{FF2B5EF4-FFF2-40B4-BE49-F238E27FC236}">
              <a16:creationId xmlns:a16="http://schemas.microsoft.com/office/drawing/2014/main" id="{00000000-0008-0000-0700-000015000000}"/>
            </a:ext>
          </a:extLst>
        </xdr:cNvPr>
        <xdr:cNvCxnSpPr/>
      </xdr:nvCxnSpPr>
      <xdr:spPr>
        <a:xfrm flipH="1">
          <a:off x="4658592" y="10515600"/>
          <a:ext cx="284883" cy="32471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17319</xdr:colOff>
      <xdr:row>109</xdr:row>
      <xdr:rowOff>60614</xdr:rowOff>
    </xdr:from>
    <xdr:to>
      <xdr:col>44</xdr:col>
      <xdr:colOff>60615</xdr:colOff>
      <xdr:row>109</xdr:row>
      <xdr:rowOff>69272</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4903644" y="10919114"/>
          <a:ext cx="576696" cy="865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112568</xdr:colOff>
      <xdr:row>115</xdr:row>
      <xdr:rowOff>77932</xdr:rowOff>
    </xdr:from>
    <xdr:to>
      <xdr:col>43</xdr:col>
      <xdr:colOff>0</xdr:colOff>
      <xdr:row>117</xdr:row>
      <xdr:rowOff>77933</xdr:rowOff>
    </xdr:to>
    <xdr:cxnSp macro="">
      <xdr:nvCxnSpPr>
        <xdr:cNvPr id="23" name="直線コネクタ 22">
          <a:extLst>
            <a:ext uri="{FF2B5EF4-FFF2-40B4-BE49-F238E27FC236}">
              <a16:creationId xmlns:a16="http://schemas.microsoft.com/office/drawing/2014/main" id="{00000000-0008-0000-0700-000017000000}"/>
            </a:ext>
          </a:extLst>
        </xdr:cNvPr>
        <xdr:cNvCxnSpPr/>
      </xdr:nvCxnSpPr>
      <xdr:spPr>
        <a:xfrm>
          <a:off x="5160818" y="11565082"/>
          <a:ext cx="135082" cy="2095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95251</xdr:colOff>
      <xdr:row>98</xdr:row>
      <xdr:rowOff>8659</xdr:rowOff>
    </xdr:from>
    <xdr:to>
      <xdr:col>77</xdr:col>
      <xdr:colOff>0</xdr:colOff>
      <xdr:row>101</xdr:row>
      <xdr:rowOff>43295</xdr:rowOff>
    </xdr:to>
    <xdr:cxnSp macro="">
      <xdr:nvCxnSpPr>
        <xdr:cNvPr id="24" name="直線コネクタ 23">
          <a:extLst>
            <a:ext uri="{FF2B5EF4-FFF2-40B4-BE49-F238E27FC236}">
              <a16:creationId xmlns:a16="http://schemas.microsoft.com/office/drawing/2014/main" id="{00000000-0008-0000-0700-000018000000}"/>
            </a:ext>
          </a:extLst>
        </xdr:cNvPr>
        <xdr:cNvCxnSpPr/>
      </xdr:nvCxnSpPr>
      <xdr:spPr>
        <a:xfrm flipH="1">
          <a:off x="8886826" y="9714634"/>
          <a:ext cx="666749" cy="34896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17319</xdr:colOff>
      <xdr:row>98</xdr:row>
      <xdr:rowOff>43295</xdr:rowOff>
    </xdr:from>
    <xdr:to>
      <xdr:col>81</xdr:col>
      <xdr:colOff>112568</xdr:colOff>
      <xdr:row>99</xdr:row>
      <xdr:rowOff>60613</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flipH="1" flipV="1">
          <a:off x="9942369" y="9749270"/>
          <a:ext cx="219074" cy="12209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72838</xdr:colOff>
      <xdr:row>110</xdr:row>
      <xdr:rowOff>95250</xdr:rowOff>
    </xdr:from>
    <xdr:to>
      <xdr:col>35</xdr:col>
      <xdr:colOff>0</xdr:colOff>
      <xdr:row>114</xdr:row>
      <xdr:rowOff>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flipH="1">
          <a:off x="3546662" y="11127441"/>
          <a:ext cx="375397" cy="3305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95250</xdr:colOff>
      <xdr:row>112</xdr:row>
      <xdr:rowOff>34638</xdr:rowOff>
    </xdr:from>
    <xdr:to>
      <xdr:col>41</xdr:col>
      <xdr:colOff>17318</xdr:colOff>
      <xdr:row>119</xdr:row>
      <xdr:rowOff>43295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H="1" flipV="1">
          <a:off x="4610100" y="11207463"/>
          <a:ext cx="455468" cy="7420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17318</xdr:colOff>
      <xdr:row>94</xdr:row>
      <xdr:rowOff>25977</xdr:rowOff>
    </xdr:from>
    <xdr:to>
      <xdr:col>47</xdr:col>
      <xdr:colOff>17320</xdr:colOff>
      <xdr:row>109</xdr:row>
      <xdr:rowOff>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5808518" y="9312852"/>
          <a:ext cx="2" cy="154564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xdr:colOff>
      <xdr:row>91</xdr:row>
      <xdr:rowOff>86592</xdr:rowOff>
    </xdr:from>
    <xdr:to>
      <xdr:col>45</xdr:col>
      <xdr:colOff>60614</xdr:colOff>
      <xdr:row>93</xdr:row>
      <xdr:rowOff>25978</xdr:rowOff>
    </xdr:to>
    <xdr:cxnSp macro="">
      <xdr:nvCxnSpPr>
        <xdr:cNvPr id="29" name="直線コネクタ 28">
          <a:extLst>
            <a:ext uri="{FF2B5EF4-FFF2-40B4-BE49-F238E27FC236}">
              <a16:creationId xmlns:a16="http://schemas.microsoft.com/office/drawing/2014/main" id="{00000000-0008-0000-0700-00001D000000}"/>
            </a:ext>
          </a:extLst>
        </xdr:cNvPr>
        <xdr:cNvCxnSpPr/>
      </xdr:nvCxnSpPr>
      <xdr:spPr>
        <a:xfrm flipH="1" flipV="1">
          <a:off x="5295901" y="9059142"/>
          <a:ext cx="308263" cy="14893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95250</xdr:colOff>
      <xdr:row>92</xdr:row>
      <xdr:rowOff>17319</xdr:rowOff>
    </xdr:from>
    <xdr:to>
      <xdr:col>40</xdr:col>
      <xdr:colOff>69273</xdr:colOff>
      <xdr:row>96</xdr:row>
      <xdr:rowOff>25977</xdr:rowOff>
    </xdr:to>
    <xdr:cxnSp macro="">
      <xdr:nvCxnSpPr>
        <xdr:cNvPr id="30" name="直線コネクタ 29">
          <a:extLst>
            <a:ext uri="{FF2B5EF4-FFF2-40B4-BE49-F238E27FC236}">
              <a16:creationId xmlns:a16="http://schemas.microsoft.com/office/drawing/2014/main" id="{00000000-0008-0000-0700-00001E000000}"/>
            </a:ext>
          </a:extLst>
        </xdr:cNvPr>
        <xdr:cNvCxnSpPr/>
      </xdr:nvCxnSpPr>
      <xdr:spPr>
        <a:xfrm flipH="1">
          <a:off x="4486275" y="9094644"/>
          <a:ext cx="469323" cy="42775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8661</xdr:colOff>
      <xdr:row>93</xdr:row>
      <xdr:rowOff>17319</xdr:rowOff>
    </xdr:from>
    <xdr:to>
      <xdr:col>11</xdr:col>
      <xdr:colOff>17319</xdr:colOff>
      <xdr:row>97</xdr:row>
      <xdr:rowOff>43295</xdr:rowOff>
    </xdr:to>
    <xdr:cxnSp macro="">
      <xdr:nvCxnSpPr>
        <xdr:cNvPr id="31" name="直線コネクタ 30">
          <a:extLst>
            <a:ext uri="{FF2B5EF4-FFF2-40B4-BE49-F238E27FC236}">
              <a16:creationId xmlns:a16="http://schemas.microsoft.com/office/drawing/2014/main" id="{00000000-0008-0000-0700-00001F000000}"/>
            </a:ext>
          </a:extLst>
        </xdr:cNvPr>
        <xdr:cNvCxnSpPr/>
      </xdr:nvCxnSpPr>
      <xdr:spPr>
        <a:xfrm flipH="1" flipV="1">
          <a:off x="1304061" y="9199419"/>
          <a:ext cx="8658" cy="4450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77936</xdr:colOff>
      <xdr:row>109</xdr:row>
      <xdr:rowOff>2</xdr:rowOff>
    </xdr:from>
    <xdr:to>
      <xdr:col>21</xdr:col>
      <xdr:colOff>95250</xdr:colOff>
      <xdr:row>110</xdr:row>
      <xdr:rowOff>17318</xdr:rowOff>
    </xdr:to>
    <xdr:cxnSp macro="">
      <xdr:nvCxnSpPr>
        <xdr:cNvPr id="32" name="直線コネクタ 31">
          <a:extLst>
            <a:ext uri="{FF2B5EF4-FFF2-40B4-BE49-F238E27FC236}">
              <a16:creationId xmlns:a16="http://schemas.microsoft.com/office/drawing/2014/main" id="{00000000-0008-0000-0700-000020000000}"/>
            </a:ext>
          </a:extLst>
        </xdr:cNvPr>
        <xdr:cNvCxnSpPr/>
      </xdr:nvCxnSpPr>
      <xdr:spPr>
        <a:xfrm flipH="1" flipV="1">
          <a:off x="2363936" y="10858502"/>
          <a:ext cx="264964" cy="12209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8660</xdr:colOff>
      <xdr:row>87</xdr:row>
      <xdr:rowOff>99581</xdr:rowOff>
    </xdr:from>
    <xdr:to>
      <xdr:col>14</xdr:col>
      <xdr:colOff>86591</xdr:colOff>
      <xdr:row>92</xdr:row>
      <xdr:rowOff>95250</xdr:rowOff>
    </xdr:to>
    <xdr:cxnSp macro="">
      <xdr:nvCxnSpPr>
        <xdr:cNvPr id="33" name="直線コネクタ 32">
          <a:extLst>
            <a:ext uri="{FF2B5EF4-FFF2-40B4-BE49-F238E27FC236}">
              <a16:creationId xmlns:a16="http://schemas.microsoft.com/office/drawing/2014/main" id="{00000000-0008-0000-0700-000021000000}"/>
            </a:ext>
          </a:extLst>
        </xdr:cNvPr>
        <xdr:cNvCxnSpPr/>
      </xdr:nvCxnSpPr>
      <xdr:spPr>
        <a:xfrm flipH="1" flipV="1">
          <a:off x="1675535" y="8653031"/>
          <a:ext cx="77931" cy="5195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112570</xdr:colOff>
      <xdr:row>67</xdr:row>
      <xdr:rowOff>17318</xdr:rowOff>
    </xdr:from>
    <xdr:to>
      <xdr:col>8</xdr:col>
      <xdr:colOff>112568</xdr:colOff>
      <xdr:row>69</xdr:row>
      <xdr:rowOff>8659</xdr:rowOff>
    </xdr:to>
    <xdr:cxnSp macro="">
      <xdr:nvCxnSpPr>
        <xdr:cNvPr id="34" name="直線コネクタ 33">
          <a:extLst>
            <a:ext uri="{FF2B5EF4-FFF2-40B4-BE49-F238E27FC236}">
              <a16:creationId xmlns:a16="http://schemas.microsoft.com/office/drawing/2014/main" id="{00000000-0008-0000-0700-000022000000}"/>
            </a:ext>
          </a:extLst>
        </xdr:cNvPr>
        <xdr:cNvCxnSpPr/>
      </xdr:nvCxnSpPr>
      <xdr:spPr>
        <a:xfrm flipH="1">
          <a:off x="788845" y="6475268"/>
          <a:ext cx="247648" cy="20089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43297</xdr:colOff>
      <xdr:row>101</xdr:row>
      <xdr:rowOff>4332</xdr:rowOff>
    </xdr:from>
    <xdr:to>
      <xdr:col>14</xdr:col>
      <xdr:colOff>17318</xdr:colOff>
      <xdr:row>101</xdr:row>
      <xdr:rowOff>25978</xdr:rowOff>
    </xdr:to>
    <xdr:cxnSp macro="">
      <xdr:nvCxnSpPr>
        <xdr:cNvPr id="35" name="直線コネクタ 34">
          <a:extLst>
            <a:ext uri="{FF2B5EF4-FFF2-40B4-BE49-F238E27FC236}">
              <a16:creationId xmlns:a16="http://schemas.microsoft.com/office/drawing/2014/main" id="{00000000-0008-0000-0700-000023000000}"/>
            </a:ext>
          </a:extLst>
        </xdr:cNvPr>
        <xdr:cNvCxnSpPr/>
      </xdr:nvCxnSpPr>
      <xdr:spPr>
        <a:xfrm flipH="1" flipV="1">
          <a:off x="967222" y="10024632"/>
          <a:ext cx="716971" cy="216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69272</xdr:colOff>
      <xdr:row>92</xdr:row>
      <xdr:rowOff>17319</xdr:rowOff>
    </xdr:from>
    <xdr:to>
      <xdr:col>11</xdr:col>
      <xdr:colOff>0</xdr:colOff>
      <xdr:row>101</xdr:row>
      <xdr:rowOff>0</xdr:rowOff>
    </xdr:to>
    <xdr:cxnSp macro="">
      <xdr:nvCxnSpPr>
        <xdr:cNvPr id="36" name="直線コネクタ 35">
          <a:extLst>
            <a:ext uri="{FF2B5EF4-FFF2-40B4-BE49-F238E27FC236}">
              <a16:creationId xmlns:a16="http://schemas.microsoft.com/office/drawing/2014/main" id="{00000000-0008-0000-0700-000024000000}"/>
            </a:ext>
          </a:extLst>
        </xdr:cNvPr>
        <xdr:cNvCxnSpPr/>
      </xdr:nvCxnSpPr>
      <xdr:spPr>
        <a:xfrm flipH="1">
          <a:off x="993197" y="9094644"/>
          <a:ext cx="302203" cy="92565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8660</xdr:colOff>
      <xdr:row>58</xdr:row>
      <xdr:rowOff>86592</xdr:rowOff>
    </xdr:from>
    <xdr:to>
      <xdr:col>8</xdr:col>
      <xdr:colOff>1</xdr:colOff>
      <xdr:row>64</xdr:row>
      <xdr:rowOff>64945</xdr:rowOff>
    </xdr:to>
    <xdr:cxnSp macro="">
      <xdr:nvCxnSpPr>
        <xdr:cNvPr id="37" name="直線コネクタ 36">
          <a:extLst>
            <a:ext uri="{FF2B5EF4-FFF2-40B4-BE49-F238E27FC236}">
              <a16:creationId xmlns:a16="http://schemas.microsoft.com/office/drawing/2014/main" id="{00000000-0008-0000-0700-000025000000}"/>
            </a:ext>
          </a:extLst>
        </xdr:cNvPr>
        <xdr:cNvCxnSpPr/>
      </xdr:nvCxnSpPr>
      <xdr:spPr>
        <a:xfrm>
          <a:off x="808760" y="5601567"/>
          <a:ext cx="115166" cy="6070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95254</xdr:colOff>
      <xdr:row>93</xdr:row>
      <xdr:rowOff>8661</xdr:rowOff>
    </xdr:from>
    <xdr:to>
      <xdr:col>14</xdr:col>
      <xdr:colOff>8659</xdr:colOff>
      <xdr:row>95</xdr:row>
      <xdr:rowOff>8659</xdr:rowOff>
    </xdr:to>
    <xdr:cxnSp macro="">
      <xdr:nvCxnSpPr>
        <xdr:cNvPr id="38" name="直線コネクタ 37">
          <a:extLst>
            <a:ext uri="{FF2B5EF4-FFF2-40B4-BE49-F238E27FC236}">
              <a16:creationId xmlns:a16="http://schemas.microsoft.com/office/drawing/2014/main" id="{00000000-0008-0000-0700-000026000000}"/>
            </a:ext>
          </a:extLst>
        </xdr:cNvPr>
        <xdr:cNvCxnSpPr/>
      </xdr:nvCxnSpPr>
      <xdr:spPr>
        <a:xfrm flipH="1" flipV="1">
          <a:off x="1390654" y="9190761"/>
          <a:ext cx="284880" cy="20954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17319</xdr:colOff>
      <xdr:row>90</xdr:row>
      <xdr:rowOff>25977</xdr:rowOff>
    </xdr:from>
    <xdr:to>
      <xdr:col>11</xdr:col>
      <xdr:colOff>2</xdr:colOff>
      <xdr:row>91</xdr:row>
      <xdr:rowOff>17318</xdr:rowOff>
    </xdr:to>
    <xdr:cxnSp macro="">
      <xdr:nvCxnSpPr>
        <xdr:cNvPr id="39" name="直線コネクタ 38">
          <a:extLst>
            <a:ext uri="{FF2B5EF4-FFF2-40B4-BE49-F238E27FC236}">
              <a16:creationId xmlns:a16="http://schemas.microsoft.com/office/drawing/2014/main" id="{00000000-0008-0000-0700-000027000000}"/>
            </a:ext>
          </a:extLst>
        </xdr:cNvPr>
        <xdr:cNvCxnSpPr/>
      </xdr:nvCxnSpPr>
      <xdr:spPr>
        <a:xfrm flipH="1" flipV="1">
          <a:off x="817419" y="8893752"/>
          <a:ext cx="477983" cy="9611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112568</xdr:colOff>
      <xdr:row>85</xdr:row>
      <xdr:rowOff>8659</xdr:rowOff>
    </xdr:from>
    <xdr:to>
      <xdr:col>8</xdr:col>
      <xdr:colOff>112568</xdr:colOff>
      <xdr:row>88</xdr:row>
      <xdr:rowOff>0</xdr:rowOff>
    </xdr:to>
    <xdr:cxnSp macro="">
      <xdr:nvCxnSpPr>
        <xdr:cNvPr id="40" name="直線コネクタ 39">
          <a:extLst>
            <a:ext uri="{FF2B5EF4-FFF2-40B4-BE49-F238E27FC236}">
              <a16:creationId xmlns:a16="http://schemas.microsoft.com/office/drawing/2014/main" id="{00000000-0008-0000-0700-000028000000}"/>
            </a:ext>
          </a:extLst>
        </xdr:cNvPr>
        <xdr:cNvCxnSpPr/>
      </xdr:nvCxnSpPr>
      <xdr:spPr>
        <a:xfrm flipV="1">
          <a:off x="665018" y="8352559"/>
          <a:ext cx="371475" cy="30566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8659</xdr:colOff>
      <xdr:row>77</xdr:row>
      <xdr:rowOff>69273</xdr:rowOff>
    </xdr:from>
    <xdr:to>
      <xdr:col>5</xdr:col>
      <xdr:colOff>43297</xdr:colOff>
      <xdr:row>88</xdr:row>
      <xdr:rowOff>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flipV="1">
          <a:off x="561109" y="7574973"/>
          <a:ext cx="34638" cy="108325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51954</xdr:colOff>
      <xdr:row>80</xdr:row>
      <xdr:rowOff>95250</xdr:rowOff>
    </xdr:from>
    <xdr:to>
      <xdr:col>6</xdr:col>
      <xdr:colOff>95250</xdr:colOff>
      <xdr:row>87</xdr:row>
      <xdr:rowOff>95251</xdr:rowOff>
    </xdr:to>
    <xdr:cxnSp macro="">
      <xdr:nvCxnSpPr>
        <xdr:cNvPr id="42" name="直線コネクタ 41">
          <a:extLst>
            <a:ext uri="{FF2B5EF4-FFF2-40B4-BE49-F238E27FC236}">
              <a16:creationId xmlns:a16="http://schemas.microsoft.com/office/drawing/2014/main" id="{00000000-0008-0000-0700-00002A000000}"/>
            </a:ext>
          </a:extLst>
        </xdr:cNvPr>
        <xdr:cNvCxnSpPr/>
      </xdr:nvCxnSpPr>
      <xdr:spPr>
        <a:xfrm flipV="1">
          <a:off x="604404" y="7915275"/>
          <a:ext cx="167121" cy="7334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121226</xdr:colOff>
      <xdr:row>73</xdr:row>
      <xdr:rowOff>95250</xdr:rowOff>
    </xdr:from>
    <xdr:to>
      <xdr:col>4</xdr:col>
      <xdr:colOff>17318</xdr:colOff>
      <xdr:row>88</xdr:row>
      <xdr:rowOff>25979</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flipV="1">
          <a:off x="426026" y="7181850"/>
          <a:ext cx="19917" cy="15023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8659</xdr:colOff>
      <xdr:row>99</xdr:row>
      <xdr:rowOff>60613</xdr:rowOff>
    </xdr:from>
    <xdr:to>
      <xdr:col>81</xdr:col>
      <xdr:colOff>103909</xdr:colOff>
      <xdr:row>103</xdr:row>
      <xdr:rowOff>86591</xdr:rowOff>
    </xdr:to>
    <xdr:cxnSp macro="">
      <xdr:nvCxnSpPr>
        <xdr:cNvPr id="44" name="直線コネクタ 43">
          <a:extLst>
            <a:ext uri="{FF2B5EF4-FFF2-40B4-BE49-F238E27FC236}">
              <a16:creationId xmlns:a16="http://schemas.microsoft.com/office/drawing/2014/main" id="{00000000-0008-0000-0700-00002C000000}"/>
            </a:ext>
          </a:extLst>
        </xdr:cNvPr>
        <xdr:cNvCxnSpPr/>
      </xdr:nvCxnSpPr>
      <xdr:spPr>
        <a:xfrm flipV="1">
          <a:off x="9933709" y="9871363"/>
          <a:ext cx="219075" cy="4450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121227</xdr:colOff>
      <xdr:row>73</xdr:row>
      <xdr:rowOff>95250</xdr:rowOff>
    </xdr:from>
    <xdr:to>
      <xdr:col>5</xdr:col>
      <xdr:colOff>112568</xdr:colOff>
      <xdr:row>74</xdr:row>
      <xdr:rowOff>8660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flipH="1">
          <a:off x="426027" y="7181850"/>
          <a:ext cx="238991" cy="1818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39831</xdr:colOff>
      <xdr:row>77</xdr:row>
      <xdr:rowOff>77932</xdr:rowOff>
    </xdr:from>
    <xdr:to>
      <xdr:col>6</xdr:col>
      <xdr:colOff>34636</xdr:colOff>
      <xdr:row>77</xdr:row>
      <xdr:rowOff>83129</xdr:rowOff>
    </xdr:to>
    <xdr:cxnSp macro="">
      <xdr:nvCxnSpPr>
        <xdr:cNvPr id="46" name="直線コネクタ 45">
          <a:extLst>
            <a:ext uri="{FF2B5EF4-FFF2-40B4-BE49-F238E27FC236}">
              <a16:creationId xmlns:a16="http://schemas.microsoft.com/office/drawing/2014/main" id="{00000000-0008-0000-0700-00002E000000}"/>
            </a:ext>
          </a:extLst>
        </xdr:cNvPr>
        <xdr:cNvCxnSpPr/>
      </xdr:nvCxnSpPr>
      <xdr:spPr>
        <a:xfrm flipH="1">
          <a:off x="592281" y="7583632"/>
          <a:ext cx="118630" cy="519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95250</xdr:colOff>
      <xdr:row>125</xdr:row>
      <xdr:rowOff>0</xdr:rowOff>
    </xdr:from>
    <xdr:to>
      <xdr:col>76</xdr:col>
      <xdr:colOff>17318</xdr:colOff>
      <xdr:row>127</xdr:row>
      <xdr:rowOff>77932</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flipH="1">
          <a:off x="9277350" y="12534900"/>
          <a:ext cx="169718" cy="30653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17318</xdr:colOff>
      <xdr:row>124</xdr:row>
      <xdr:rowOff>69273</xdr:rowOff>
    </xdr:from>
    <xdr:to>
      <xdr:col>80</xdr:col>
      <xdr:colOff>17318</xdr:colOff>
      <xdr:row>131</xdr:row>
      <xdr:rowOff>25977</xdr:rowOff>
    </xdr:to>
    <xdr:cxnSp macro="">
      <xdr:nvCxnSpPr>
        <xdr:cNvPr id="48" name="直線コネクタ 47">
          <a:extLst>
            <a:ext uri="{FF2B5EF4-FFF2-40B4-BE49-F238E27FC236}">
              <a16:creationId xmlns:a16="http://schemas.microsoft.com/office/drawing/2014/main" id="{00000000-0008-0000-0700-000030000000}"/>
            </a:ext>
          </a:extLst>
        </xdr:cNvPr>
        <xdr:cNvCxnSpPr/>
      </xdr:nvCxnSpPr>
      <xdr:spPr>
        <a:xfrm>
          <a:off x="9570893" y="12499398"/>
          <a:ext cx="371475" cy="74727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122</xdr:row>
      <xdr:rowOff>17318</xdr:rowOff>
    </xdr:from>
    <xdr:to>
      <xdr:col>74</xdr:col>
      <xdr:colOff>0</xdr:colOff>
      <xdr:row>128</xdr:row>
      <xdr:rowOff>17318</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8791575" y="12237893"/>
          <a:ext cx="390525" cy="647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34637</xdr:colOff>
      <xdr:row>133</xdr:row>
      <xdr:rowOff>8659</xdr:rowOff>
    </xdr:from>
    <xdr:to>
      <xdr:col>77</xdr:col>
      <xdr:colOff>8659</xdr:colOff>
      <xdr:row>133</xdr:row>
      <xdr:rowOff>103908</xdr:rowOff>
    </xdr:to>
    <xdr:cxnSp macro="">
      <xdr:nvCxnSpPr>
        <xdr:cNvPr id="50" name="直線コネクタ 49">
          <a:extLst>
            <a:ext uri="{FF2B5EF4-FFF2-40B4-BE49-F238E27FC236}">
              <a16:creationId xmlns:a16="http://schemas.microsoft.com/office/drawing/2014/main" id="{00000000-0008-0000-0700-000032000000}"/>
            </a:ext>
          </a:extLst>
        </xdr:cNvPr>
        <xdr:cNvCxnSpPr/>
      </xdr:nvCxnSpPr>
      <xdr:spPr>
        <a:xfrm flipH="1">
          <a:off x="9464387" y="13486534"/>
          <a:ext cx="97847" cy="952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112570</xdr:colOff>
      <xdr:row>122</xdr:row>
      <xdr:rowOff>8660</xdr:rowOff>
    </xdr:from>
    <xdr:to>
      <xdr:col>80</xdr:col>
      <xdr:colOff>1</xdr:colOff>
      <xdr:row>131</xdr:row>
      <xdr:rowOff>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flipH="1" flipV="1">
          <a:off x="9047020" y="12229235"/>
          <a:ext cx="878031" cy="9914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17319</xdr:colOff>
      <xdr:row>143</xdr:row>
      <xdr:rowOff>43295</xdr:rowOff>
    </xdr:from>
    <xdr:to>
      <xdr:col>44</xdr:col>
      <xdr:colOff>112569</xdr:colOff>
      <xdr:row>143</xdr:row>
      <xdr:rowOff>95250</xdr:rowOff>
    </xdr:to>
    <xdr:cxnSp macro="">
      <xdr:nvCxnSpPr>
        <xdr:cNvPr id="52" name="直線コネクタ 51">
          <a:extLst>
            <a:ext uri="{FF2B5EF4-FFF2-40B4-BE49-F238E27FC236}">
              <a16:creationId xmlns:a16="http://schemas.microsoft.com/office/drawing/2014/main" id="{00000000-0008-0000-0700-000034000000}"/>
            </a:ext>
          </a:extLst>
        </xdr:cNvPr>
        <xdr:cNvCxnSpPr/>
      </xdr:nvCxnSpPr>
      <xdr:spPr>
        <a:xfrm flipH="1">
          <a:off x="5313219" y="14635595"/>
          <a:ext cx="219075" cy="5195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25978</xdr:colOff>
      <xdr:row>130</xdr:row>
      <xdr:rowOff>8659</xdr:rowOff>
    </xdr:from>
    <xdr:to>
      <xdr:col>76</xdr:col>
      <xdr:colOff>17318</xdr:colOff>
      <xdr:row>134</xdr:row>
      <xdr:rowOff>25978</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9208078" y="13124584"/>
          <a:ext cx="238990" cy="4840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17318</xdr:colOff>
      <xdr:row>132</xdr:row>
      <xdr:rowOff>69272</xdr:rowOff>
    </xdr:from>
    <xdr:to>
      <xdr:col>80</xdr:col>
      <xdr:colOff>51955</xdr:colOff>
      <xdr:row>140</xdr:row>
      <xdr:rowOff>25977</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H="1">
          <a:off x="9694718" y="13394747"/>
          <a:ext cx="282287" cy="8806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138545</xdr:colOff>
      <xdr:row>146</xdr:row>
      <xdr:rowOff>17319</xdr:rowOff>
    </xdr:from>
    <xdr:to>
      <xdr:col>42</xdr:col>
      <xdr:colOff>25978</xdr:colOff>
      <xdr:row>147</xdr:row>
      <xdr:rowOff>60613</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5024870" y="14971569"/>
          <a:ext cx="173183" cy="14806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112571</xdr:colOff>
      <xdr:row>144</xdr:row>
      <xdr:rowOff>86591</xdr:rowOff>
    </xdr:from>
    <xdr:to>
      <xdr:col>38</xdr:col>
      <xdr:colOff>112568</xdr:colOff>
      <xdr:row>154</xdr:row>
      <xdr:rowOff>43295</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H="1">
          <a:off x="4379771" y="14783666"/>
          <a:ext cx="371472" cy="112827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103910</xdr:colOff>
      <xdr:row>154</xdr:row>
      <xdr:rowOff>8659</xdr:rowOff>
    </xdr:from>
    <xdr:to>
      <xdr:col>45</xdr:col>
      <xdr:colOff>8659</xdr:colOff>
      <xdr:row>154</xdr:row>
      <xdr:rowOff>8660</xdr:rowOff>
    </xdr:to>
    <xdr:cxnSp macro="">
      <xdr:nvCxnSpPr>
        <xdr:cNvPr id="57" name="直線コネクタ 56">
          <a:extLst>
            <a:ext uri="{FF2B5EF4-FFF2-40B4-BE49-F238E27FC236}">
              <a16:creationId xmlns:a16="http://schemas.microsoft.com/office/drawing/2014/main" id="{00000000-0008-0000-0700-000039000000}"/>
            </a:ext>
          </a:extLst>
        </xdr:cNvPr>
        <xdr:cNvCxnSpPr/>
      </xdr:nvCxnSpPr>
      <xdr:spPr>
        <a:xfrm flipH="1">
          <a:off x="4371110" y="15877309"/>
          <a:ext cx="1181099"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85164</xdr:colOff>
      <xdr:row>138</xdr:row>
      <xdr:rowOff>26895</xdr:rowOff>
    </xdr:from>
    <xdr:to>
      <xdr:col>56</xdr:col>
      <xdr:colOff>25979</xdr:colOff>
      <xdr:row>149</xdr:row>
      <xdr:rowOff>34636</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H="1" flipV="1">
          <a:off x="5463988" y="13240871"/>
          <a:ext cx="586273" cy="12314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62753</xdr:colOff>
      <xdr:row>149</xdr:row>
      <xdr:rowOff>17318</xdr:rowOff>
    </xdr:from>
    <xdr:to>
      <xdr:col>56</xdr:col>
      <xdr:colOff>25978</xdr:colOff>
      <xdr:row>150</xdr:row>
      <xdr:rowOff>62753</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H="1">
          <a:off x="5764306" y="14454977"/>
          <a:ext cx="285954" cy="1440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47625</xdr:colOff>
      <xdr:row>133</xdr:row>
      <xdr:rowOff>47625</xdr:rowOff>
    </xdr:from>
    <xdr:to>
      <xdr:col>61</xdr:col>
      <xdr:colOff>57150</xdr:colOff>
      <xdr:row>133</xdr:row>
      <xdr:rowOff>57150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7324725" y="13525500"/>
          <a:ext cx="257175"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9018</xdr:colOff>
      <xdr:row>138</xdr:row>
      <xdr:rowOff>13448</xdr:rowOff>
    </xdr:from>
    <xdr:to>
      <xdr:col>47</xdr:col>
      <xdr:colOff>17930</xdr:colOff>
      <xdr:row>139</xdr:row>
      <xdr:rowOff>2242</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flipH="1">
          <a:off x="4419653" y="13227424"/>
          <a:ext cx="654371" cy="1187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17318</xdr:colOff>
      <xdr:row>135</xdr:row>
      <xdr:rowOff>17318</xdr:rowOff>
    </xdr:from>
    <xdr:to>
      <xdr:col>47</xdr:col>
      <xdr:colOff>17319</xdr:colOff>
      <xdr:row>136</xdr:row>
      <xdr:rowOff>34636</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flipH="1">
          <a:off x="5808518" y="13704743"/>
          <a:ext cx="1" cy="1316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103909</xdr:colOff>
      <xdr:row>100</xdr:row>
      <xdr:rowOff>25977</xdr:rowOff>
    </xdr:from>
    <xdr:to>
      <xdr:col>77</xdr:col>
      <xdr:colOff>103910</xdr:colOff>
      <xdr:row>109</xdr:row>
      <xdr:rowOff>0</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flipH="1">
          <a:off x="9162184" y="9941502"/>
          <a:ext cx="495301" cy="9169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103910</xdr:colOff>
      <xdr:row>109</xdr:row>
      <xdr:rowOff>0</xdr:rowOff>
    </xdr:from>
    <xdr:to>
      <xdr:col>75</xdr:col>
      <xdr:colOff>112568</xdr:colOff>
      <xdr:row>109</xdr:row>
      <xdr:rowOff>8659</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a:off x="9162185" y="10858500"/>
          <a:ext cx="256308" cy="86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34636</xdr:colOff>
      <xdr:row>105</xdr:row>
      <xdr:rowOff>95250</xdr:rowOff>
    </xdr:from>
    <xdr:to>
      <xdr:col>80</xdr:col>
      <xdr:colOff>103909</xdr:colOff>
      <xdr:row>107</xdr:row>
      <xdr:rowOff>86590</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H="1" flipV="1">
          <a:off x="9835861" y="10534650"/>
          <a:ext cx="193098" cy="20089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8660</xdr:colOff>
      <xdr:row>146</xdr:row>
      <xdr:rowOff>17318</xdr:rowOff>
    </xdr:from>
    <xdr:to>
      <xdr:col>42</xdr:col>
      <xdr:colOff>25978</xdr:colOff>
      <xdr:row>152</xdr:row>
      <xdr:rowOff>0</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a:off x="4771160" y="14971568"/>
          <a:ext cx="426893" cy="65895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9525</xdr:colOff>
      <xdr:row>68</xdr:row>
      <xdr:rowOff>9525</xdr:rowOff>
    </xdr:from>
    <xdr:to>
      <xdr:col>58</xdr:col>
      <xdr:colOff>114300</xdr:colOff>
      <xdr:row>72</xdr:row>
      <xdr:rowOff>0</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flipH="1" flipV="1">
          <a:off x="6419850" y="6572250"/>
          <a:ext cx="847725" cy="4095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57150</xdr:colOff>
      <xdr:row>68</xdr:row>
      <xdr:rowOff>19050</xdr:rowOff>
    </xdr:from>
    <xdr:to>
      <xdr:col>48</xdr:col>
      <xdr:colOff>57151</xdr:colOff>
      <xdr:row>74</xdr:row>
      <xdr:rowOff>95250</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H="1">
          <a:off x="5972175" y="6581775"/>
          <a:ext cx="1" cy="7048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85725</xdr:colOff>
      <xdr:row>61</xdr:row>
      <xdr:rowOff>66675</xdr:rowOff>
    </xdr:from>
    <xdr:to>
      <xdr:col>48</xdr:col>
      <xdr:colOff>9525</xdr:colOff>
      <xdr:row>64</xdr:row>
      <xdr:rowOff>85725</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a:off x="5629275" y="5895975"/>
          <a:ext cx="295275" cy="3333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60615</xdr:colOff>
      <xdr:row>118</xdr:row>
      <xdr:rowOff>38100</xdr:rowOff>
    </xdr:from>
    <xdr:to>
      <xdr:col>50</xdr:col>
      <xdr:colOff>104775</xdr:colOff>
      <xdr:row>119</xdr:row>
      <xdr:rowOff>0</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flipH="1">
          <a:off x="5604165" y="11839575"/>
          <a:ext cx="663285" cy="66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112568</xdr:colOff>
      <xdr:row>112</xdr:row>
      <xdr:rowOff>0</xdr:rowOff>
    </xdr:from>
    <xdr:to>
      <xdr:col>40</xdr:col>
      <xdr:colOff>8660</xdr:colOff>
      <xdr:row>114</xdr:row>
      <xdr:rowOff>25978</xdr:rowOff>
    </xdr:to>
    <xdr:cxnSp macro="">
      <xdr:nvCxnSpPr>
        <xdr:cNvPr id="71" name="直線コネクタ 70">
          <a:extLst>
            <a:ext uri="{FF2B5EF4-FFF2-40B4-BE49-F238E27FC236}">
              <a16:creationId xmlns:a16="http://schemas.microsoft.com/office/drawing/2014/main" id="{00000000-0008-0000-0700-000047000000}"/>
            </a:ext>
          </a:extLst>
        </xdr:cNvPr>
        <xdr:cNvCxnSpPr/>
      </xdr:nvCxnSpPr>
      <xdr:spPr>
        <a:xfrm flipH="1" flipV="1">
          <a:off x="4751243" y="11172825"/>
          <a:ext cx="143742" cy="23552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106509</xdr:colOff>
      <xdr:row>101</xdr:row>
      <xdr:rowOff>51090</xdr:rowOff>
    </xdr:from>
    <xdr:to>
      <xdr:col>58</xdr:col>
      <xdr:colOff>19050</xdr:colOff>
      <xdr:row>104</xdr:row>
      <xdr:rowOff>38100</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flipH="1" flipV="1">
          <a:off x="6888309" y="10071390"/>
          <a:ext cx="284016" cy="3013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101</xdr:row>
      <xdr:rowOff>9525</xdr:rowOff>
    </xdr:from>
    <xdr:to>
      <xdr:col>43</xdr:col>
      <xdr:colOff>56284</xdr:colOff>
      <xdr:row>118</xdr:row>
      <xdr:rowOff>95251</xdr:rowOff>
    </xdr:to>
    <xdr:cxnSp macro="">
      <xdr:nvCxnSpPr>
        <xdr:cNvPr id="73" name="直線コネクタ 72">
          <a:extLst>
            <a:ext uri="{FF2B5EF4-FFF2-40B4-BE49-F238E27FC236}">
              <a16:creationId xmlns:a16="http://schemas.microsoft.com/office/drawing/2014/main" id="{00000000-0008-0000-0700-000049000000}"/>
            </a:ext>
          </a:extLst>
        </xdr:cNvPr>
        <xdr:cNvCxnSpPr/>
      </xdr:nvCxnSpPr>
      <xdr:spPr>
        <a:xfrm flipH="1" flipV="1">
          <a:off x="5229225" y="10029825"/>
          <a:ext cx="122959" cy="18669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66675</xdr:colOff>
      <xdr:row>105</xdr:row>
      <xdr:rowOff>95250</xdr:rowOff>
    </xdr:from>
    <xdr:to>
      <xdr:col>43</xdr:col>
      <xdr:colOff>104775</xdr:colOff>
      <xdr:row>117</xdr:row>
      <xdr:rowOff>76200</xdr:rowOff>
    </xdr:to>
    <xdr:cxnSp macro="">
      <xdr:nvCxnSpPr>
        <xdr:cNvPr id="74" name="直線コネクタ 73">
          <a:extLst>
            <a:ext uri="{FF2B5EF4-FFF2-40B4-BE49-F238E27FC236}">
              <a16:creationId xmlns:a16="http://schemas.microsoft.com/office/drawing/2014/main" id="{00000000-0008-0000-0700-00004A000000}"/>
            </a:ext>
          </a:extLst>
        </xdr:cNvPr>
        <xdr:cNvCxnSpPr/>
      </xdr:nvCxnSpPr>
      <xdr:spPr>
        <a:xfrm flipV="1">
          <a:off x="5362575" y="10534650"/>
          <a:ext cx="38100" cy="12382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112568</xdr:colOff>
      <xdr:row>115</xdr:row>
      <xdr:rowOff>77932</xdr:rowOff>
    </xdr:from>
    <xdr:to>
      <xdr:col>43</xdr:col>
      <xdr:colOff>0</xdr:colOff>
      <xdr:row>117</xdr:row>
      <xdr:rowOff>77933</xdr:rowOff>
    </xdr:to>
    <xdr:cxnSp macro="">
      <xdr:nvCxnSpPr>
        <xdr:cNvPr id="75" name="直線コネクタ 74">
          <a:extLst>
            <a:ext uri="{FF2B5EF4-FFF2-40B4-BE49-F238E27FC236}">
              <a16:creationId xmlns:a16="http://schemas.microsoft.com/office/drawing/2014/main" id="{00000000-0008-0000-0700-00004B000000}"/>
            </a:ext>
          </a:extLst>
        </xdr:cNvPr>
        <xdr:cNvCxnSpPr/>
      </xdr:nvCxnSpPr>
      <xdr:spPr>
        <a:xfrm>
          <a:off x="5160818" y="11565082"/>
          <a:ext cx="135082" cy="2095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17323</xdr:colOff>
      <xdr:row>119</xdr:row>
      <xdr:rowOff>86593</xdr:rowOff>
    </xdr:from>
    <xdr:to>
      <xdr:col>50</xdr:col>
      <xdr:colOff>114300</xdr:colOff>
      <xdr:row>120</xdr:row>
      <xdr:rowOff>76200</xdr:rowOff>
    </xdr:to>
    <xdr:cxnSp macro="">
      <xdr:nvCxnSpPr>
        <xdr:cNvPr id="76" name="直線コネクタ 75">
          <a:extLst>
            <a:ext uri="{FF2B5EF4-FFF2-40B4-BE49-F238E27FC236}">
              <a16:creationId xmlns:a16="http://schemas.microsoft.com/office/drawing/2014/main" id="{00000000-0008-0000-0700-00004C000000}"/>
            </a:ext>
          </a:extLst>
        </xdr:cNvPr>
        <xdr:cNvCxnSpPr/>
      </xdr:nvCxnSpPr>
      <xdr:spPr>
        <a:xfrm flipH="1" flipV="1">
          <a:off x="5560873" y="11992843"/>
          <a:ext cx="716102" cy="943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34637</xdr:colOff>
      <xdr:row>119</xdr:row>
      <xdr:rowOff>74467</xdr:rowOff>
    </xdr:from>
    <xdr:to>
      <xdr:col>52</xdr:col>
      <xdr:colOff>0</xdr:colOff>
      <xdr:row>123</xdr:row>
      <xdr:rowOff>66675</xdr:rowOff>
    </xdr:to>
    <xdr:cxnSp macro="">
      <xdr:nvCxnSpPr>
        <xdr:cNvPr id="77" name="直線コネクタ 76">
          <a:extLst>
            <a:ext uri="{FF2B5EF4-FFF2-40B4-BE49-F238E27FC236}">
              <a16:creationId xmlns:a16="http://schemas.microsoft.com/office/drawing/2014/main" id="{00000000-0008-0000-0700-00004D000000}"/>
            </a:ext>
          </a:extLst>
        </xdr:cNvPr>
        <xdr:cNvCxnSpPr/>
      </xdr:nvCxnSpPr>
      <xdr:spPr>
        <a:xfrm flipH="1" flipV="1">
          <a:off x="5454362" y="11980717"/>
          <a:ext cx="955963" cy="4113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18185</xdr:colOff>
      <xdr:row>101</xdr:row>
      <xdr:rowOff>47625</xdr:rowOff>
    </xdr:from>
    <xdr:to>
      <xdr:col>55</xdr:col>
      <xdr:colOff>114300</xdr:colOff>
      <xdr:row>118</xdr:row>
      <xdr:rowOff>25977</xdr:rowOff>
    </xdr:to>
    <xdr:cxnSp macro="">
      <xdr:nvCxnSpPr>
        <xdr:cNvPr id="78" name="直線コネクタ 77">
          <a:extLst>
            <a:ext uri="{FF2B5EF4-FFF2-40B4-BE49-F238E27FC236}">
              <a16:creationId xmlns:a16="http://schemas.microsoft.com/office/drawing/2014/main" id="{00000000-0008-0000-0700-00004E000000}"/>
            </a:ext>
          </a:extLst>
        </xdr:cNvPr>
        <xdr:cNvCxnSpPr/>
      </xdr:nvCxnSpPr>
      <xdr:spPr>
        <a:xfrm flipH="1">
          <a:off x="5561735" y="10067925"/>
          <a:ext cx="1334365" cy="17595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25978</xdr:colOff>
      <xdr:row>114</xdr:row>
      <xdr:rowOff>85725</xdr:rowOff>
    </xdr:from>
    <xdr:to>
      <xdr:col>55</xdr:col>
      <xdr:colOff>104775</xdr:colOff>
      <xdr:row>118</xdr:row>
      <xdr:rowOff>71004</xdr:rowOff>
    </xdr:to>
    <xdr:cxnSp macro="">
      <xdr:nvCxnSpPr>
        <xdr:cNvPr id="79" name="直線コネクタ 78">
          <a:extLst>
            <a:ext uri="{FF2B5EF4-FFF2-40B4-BE49-F238E27FC236}">
              <a16:creationId xmlns:a16="http://schemas.microsoft.com/office/drawing/2014/main" id="{00000000-0008-0000-0700-00004F000000}"/>
            </a:ext>
          </a:extLst>
        </xdr:cNvPr>
        <xdr:cNvCxnSpPr/>
      </xdr:nvCxnSpPr>
      <xdr:spPr>
        <a:xfrm flipH="1">
          <a:off x="5569528" y="11468100"/>
          <a:ext cx="1317047" cy="40437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95250</xdr:colOff>
      <xdr:row>112</xdr:row>
      <xdr:rowOff>34638</xdr:rowOff>
    </xdr:from>
    <xdr:to>
      <xdr:col>41</xdr:col>
      <xdr:colOff>17318</xdr:colOff>
      <xdr:row>119</xdr:row>
      <xdr:rowOff>43295</xdr:rowOff>
    </xdr:to>
    <xdr:cxnSp macro="">
      <xdr:nvCxnSpPr>
        <xdr:cNvPr id="80" name="直線コネクタ 79">
          <a:extLst>
            <a:ext uri="{FF2B5EF4-FFF2-40B4-BE49-F238E27FC236}">
              <a16:creationId xmlns:a16="http://schemas.microsoft.com/office/drawing/2014/main" id="{00000000-0008-0000-0700-000050000000}"/>
            </a:ext>
          </a:extLst>
        </xdr:cNvPr>
        <xdr:cNvCxnSpPr/>
      </xdr:nvCxnSpPr>
      <xdr:spPr>
        <a:xfrm flipH="1" flipV="1">
          <a:off x="4610100" y="11207463"/>
          <a:ext cx="455468" cy="7420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113434</xdr:colOff>
      <xdr:row>126</xdr:row>
      <xdr:rowOff>28575</xdr:rowOff>
    </xdr:from>
    <xdr:to>
      <xdr:col>40</xdr:col>
      <xdr:colOff>131618</xdr:colOff>
      <xdr:row>128</xdr:row>
      <xdr:rowOff>74468</xdr:rowOff>
    </xdr:to>
    <xdr:cxnSp macro="">
      <xdr:nvCxnSpPr>
        <xdr:cNvPr id="81" name="直線コネクタ 80">
          <a:extLst>
            <a:ext uri="{FF2B5EF4-FFF2-40B4-BE49-F238E27FC236}">
              <a16:creationId xmlns:a16="http://schemas.microsoft.com/office/drawing/2014/main" id="{00000000-0008-0000-0700-000051000000}"/>
            </a:ext>
          </a:extLst>
        </xdr:cNvPr>
        <xdr:cNvCxnSpPr/>
      </xdr:nvCxnSpPr>
      <xdr:spPr>
        <a:xfrm flipH="1" flipV="1">
          <a:off x="4752109" y="12668250"/>
          <a:ext cx="265834" cy="27449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122095</xdr:colOff>
      <xdr:row>91</xdr:row>
      <xdr:rowOff>11257</xdr:rowOff>
    </xdr:from>
    <xdr:to>
      <xdr:col>85</xdr:col>
      <xdr:colOff>32905</xdr:colOff>
      <xdr:row>92</xdr:row>
      <xdr:rowOff>38100</xdr:rowOff>
    </xdr:to>
    <xdr:cxnSp macro="">
      <xdr:nvCxnSpPr>
        <xdr:cNvPr id="82" name="直線コネクタ 81">
          <a:extLst>
            <a:ext uri="{FF2B5EF4-FFF2-40B4-BE49-F238E27FC236}">
              <a16:creationId xmlns:a16="http://schemas.microsoft.com/office/drawing/2014/main" id="{00000000-0008-0000-0700-000052000000}"/>
            </a:ext>
          </a:extLst>
        </xdr:cNvPr>
        <xdr:cNvCxnSpPr/>
      </xdr:nvCxnSpPr>
      <xdr:spPr>
        <a:xfrm flipH="1">
          <a:off x="9799495" y="8983807"/>
          <a:ext cx="777585" cy="1316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122095</xdr:colOff>
      <xdr:row>109</xdr:row>
      <xdr:rowOff>47625</xdr:rowOff>
    </xdr:from>
    <xdr:to>
      <xdr:col>56</xdr:col>
      <xdr:colOff>0</xdr:colOff>
      <xdr:row>118</xdr:row>
      <xdr:rowOff>63211</xdr:rowOff>
    </xdr:to>
    <xdr:cxnSp macro="">
      <xdr:nvCxnSpPr>
        <xdr:cNvPr id="83" name="直線コネクタ 82">
          <a:extLst>
            <a:ext uri="{FF2B5EF4-FFF2-40B4-BE49-F238E27FC236}">
              <a16:creationId xmlns:a16="http://schemas.microsoft.com/office/drawing/2014/main" id="{00000000-0008-0000-0700-000053000000}"/>
            </a:ext>
          </a:extLst>
        </xdr:cNvPr>
        <xdr:cNvCxnSpPr/>
      </xdr:nvCxnSpPr>
      <xdr:spPr>
        <a:xfrm flipH="1">
          <a:off x="5541820" y="10906125"/>
          <a:ext cx="1363805" cy="95856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114300</xdr:colOff>
      <xdr:row>75</xdr:row>
      <xdr:rowOff>76200</xdr:rowOff>
    </xdr:from>
    <xdr:to>
      <xdr:col>84</xdr:col>
      <xdr:colOff>104776</xdr:colOff>
      <xdr:row>80</xdr:row>
      <xdr:rowOff>19050</xdr:rowOff>
    </xdr:to>
    <xdr:cxnSp macro="">
      <xdr:nvCxnSpPr>
        <xdr:cNvPr id="84" name="直線コネクタ 83">
          <a:extLst>
            <a:ext uri="{FF2B5EF4-FFF2-40B4-BE49-F238E27FC236}">
              <a16:creationId xmlns:a16="http://schemas.microsoft.com/office/drawing/2014/main" id="{00000000-0008-0000-0700-000054000000}"/>
            </a:ext>
          </a:extLst>
        </xdr:cNvPr>
        <xdr:cNvCxnSpPr/>
      </xdr:nvCxnSpPr>
      <xdr:spPr>
        <a:xfrm flipH="1">
          <a:off x="9915525" y="7372350"/>
          <a:ext cx="609601" cy="4667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77936</xdr:colOff>
      <xdr:row>109</xdr:row>
      <xdr:rowOff>2</xdr:rowOff>
    </xdr:from>
    <xdr:to>
      <xdr:col>21</xdr:col>
      <xdr:colOff>95250</xdr:colOff>
      <xdr:row>110</xdr:row>
      <xdr:rowOff>17318</xdr:rowOff>
    </xdr:to>
    <xdr:cxnSp macro="">
      <xdr:nvCxnSpPr>
        <xdr:cNvPr id="85" name="直線コネクタ 84">
          <a:extLst>
            <a:ext uri="{FF2B5EF4-FFF2-40B4-BE49-F238E27FC236}">
              <a16:creationId xmlns:a16="http://schemas.microsoft.com/office/drawing/2014/main" id="{00000000-0008-0000-0700-000055000000}"/>
            </a:ext>
          </a:extLst>
        </xdr:cNvPr>
        <xdr:cNvCxnSpPr/>
      </xdr:nvCxnSpPr>
      <xdr:spPr>
        <a:xfrm flipH="1" flipV="1">
          <a:off x="2363936" y="10858502"/>
          <a:ext cx="264964" cy="12209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38100</xdr:colOff>
      <xdr:row>82</xdr:row>
      <xdr:rowOff>38100</xdr:rowOff>
    </xdr:from>
    <xdr:to>
      <xdr:col>86</xdr:col>
      <xdr:colOff>57151</xdr:colOff>
      <xdr:row>89</xdr:row>
      <xdr:rowOff>9525</xdr:rowOff>
    </xdr:to>
    <xdr:cxnSp macro="">
      <xdr:nvCxnSpPr>
        <xdr:cNvPr id="86" name="直線コネクタ 85">
          <a:extLst>
            <a:ext uri="{FF2B5EF4-FFF2-40B4-BE49-F238E27FC236}">
              <a16:creationId xmlns:a16="http://schemas.microsoft.com/office/drawing/2014/main" id="{00000000-0008-0000-0700-000056000000}"/>
            </a:ext>
          </a:extLst>
        </xdr:cNvPr>
        <xdr:cNvCxnSpPr/>
      </xdr:nvCxnSpPr>
      <xdr:spPr>
        <a:xfrm flipH="1" flipV="1">
          <a:off x="10334625" y="8067675"/>
          <a:ext cx="390526" cy="7048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39831</xdr:colOff>
      <xdr:row>77</xdr:row>
      <xdr:rowOff>77932</xdr:rowOff>
    </xdr:from>
    <xdr:to>
      <xdr:col>6</xdr:col>
      <xdr:colOff>34636</xdr:colOff>
      <xdr:row>77</xdr:row>
      <xdr:rowOff>83129</xdr:rowOff>
    </xdr:to>
    <xdr:cxnSp macro="">
      <xdr:nvCxnSpPr>
        <xdr:cNvPr id="87" name="直線コネクタ 86">
          <a:extLst>
            <a:ext uri="{FF2B5EF4-FFF2-40B4-BE49-F238E27FC236}">
              <a16:creationId xmlns:a16="http://schemas.microsoft.com/office/drawing/2014/main" id="{00000000-0008-0000-0700-000057000000}"/>
            </a:ext>
          </a:extLst>
        </xdr:cNvPr>
        <xdr:cNvCxnSpPr/>
      </xdr:nvCxnSpPr>
      <xdr:spPr>
        <a:xfrm flipH="1">
          <a:off x="592281" y="7583632"/>
          <a:ext cx="118630" cy="519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xdr:colOff>
      <xdr:row>137</xdr:row>
      <xdr:rowOff>94129</xdr:rowOff>
    </xdr:from>
    <xdr:to>
      <xdr:col>48</xdr:col>
      <xdr:colOff>53788</xdr:colOff>
      <xdr:row>142</xdr:row>
      <xdr:rowOff>38100</xdr:rowOff>
    </xdr:to>
    <xdr:cxnSp macro="">
      <xdr:nvCxnSpPr>
        <xdr:cNvPr id="88" name="直線コネクタ 87">
          <a:extLst>
            <a:ext uri="{FF2B5EF4-FFF2-40B4-BE49-F238E27FC236}">
              <a16:creationId xmlns:a16="http://schemas.microsoft.com/office/drawing/2014/main" id="{00000000-0008-0000-0700-000058000000}"/>
            </a:ext>
          </a:extLst>
        </xdr:cNvPr>
        <xdr:cNvCxnSpPr/>
      </xdr:nvCxnSpPr>
      <xdr:spPr>
        <a:xfrm flipH="1">
          <a:off x="5056095" y="13209494"/>
          <a:ext cx="161364" cy="4997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95250</xdr:colOff>
      <xdr:row>125</xdr:row>
      <xdr:rowOff>0</xdr:rowOff>
    </xdr:from>
    <xdr:to>
      <xdr:col>76</xdr:col>
      <xdr:colOff>17318</xdr:colOff>
      <xdr:row>127</xdr:row>
      <xdr:rowOff>77932</xdr:rowOff>
    </xdr:to>
    <xdr:cxnSp macro="">
      <xdr:nvCxnSpPr>
        <xdr:cNvPr id="89" name="直線コネクタ 88">
          <a:extLst>
            <a:ext uri="{FF2B5EF4-FFF2-40B4-BE49-F238E27FC236}">
              <a16:creationId xmlns:a16="http://schemas.microsoft.com/office/drawing/2014/main" id="{00000000-0008-0000-0700-000059000000}"/>
            </a:ext>
          </a:extLst>
        </xdr:cNvPr>
        <xdr:cNvCxnSpPr/>
      </xdr:nvCxnSpPr>
      <xdr:spPr>
        <a:xfrm flipH="1">
          <a:off x="9277350" y="12534900"/>
          <a:ext cx="169718" cy="30653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17318</xdr:colOff>
      <xdr:row>124</xdr:row>
      <xdr:rowOff>69273</xdr:rowOff>
    </xdr:from>
    <xdr:to>
      <xdr:col>80</xdr:col>
      <xdr:colOff>17318</xdr:colOff>
      <xdr:row>131</xdr:row>
      <xdr:rowOff>25977</xdr:rowOff>
    </xdr:to>
    <xdr:cxnSp macro="">
      <xdr:nvCxnSpPr>
        <xdr:cNvPr id="90" name="直線コネクタ 89">
          <a:extLst>
            <a:ext uri="{FF2B5EF4-FFF2-40B4-BE49-F238E27FC236}">
              <a16:creationId xmlns:a16="http://schemas.microsoft.com/office/drawing/2014/main" id="{00000000-0008-0000-0700-00005A000000}"/>
            </a:ext>
          </a:extLst>
        </xdr:cNvPr>
        <xdr:cNvCxnSpPr/>
      </xdr:nvCxnSpPr>
      <xdr:spPr>
        <a:xfrm>
          <a:off x="9570893" y="12499398"/>
          <a:ext cx="371475" cy="74727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122</xdr:row>
      <xdr:rowOff>17318</xdr:rowOff>
    </xdr:from>
    <xdr:to>
      <xdr:col>74</xdr:col>
      <xdr:colOff>0</xdr:colOff>
      <xdr:row>128</xdr:row>
      <xdr:rowOff>17318</xdr:rowOff>
    </xdr:to>
    <xdr:cxnSp macro="">
      <xdr:nvCxnSpPr>
        <xdr:cNvPr id="91" name="直線コネクタ 90">
          <a:extLst>
            <a:ext uri="{FF2B5EF4-FFF2-40B4-BE49-F238E27FC236}">
              <a16:creationId xmlns:a16="http://schemas.microsoft.com/office/drawing/2014/main" id="{00000000-0008-0000-0700-00005B000000}"/>
            </a:ext>
          </a:extLst>
        </xdr:cNvPr>
        <xdr:cNvCxnSpPr/>
      </xdr:nvCxnSpPr>
      <xdr:spPr>
        <a:xfrm>
          <a:off x="8791575" y="12237893"/>
          <a:ext cx="390525" cy="647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34637</xdr:colOff>
      <xdr:row>133</xdr:row>
      <xdr:rowOff>8659</xdr:rowOff>
    </xdr:from>
    <xdr:to>
      <xdr:col>77</xdr:col>
      <xdr:colOff>8659</xdr:colOff>
      <xdr:row>133</xdr:row>
      <xdr:rowOff>103908</xdr:rowOff>
    </xdr:to>
    <xdr:cxnSp macro="">
      <xdr:nvCxnSpPr>
        <xdr:cNvPr id="92" name="直線コネクタ 91">
          <a:extLst>
            <a:ext uri="{FF2B5EF4-FFF2-40B4-BE49-F238E27FC236}">
              <a16:creationId xmlns:a16="http://schemas.microsoft.com/office/drawing/2014/main" id="{00000000-0008-0000-0700-00005C000000}"/>
            </a:ext>
          </a:extLst>
        </xdr:cNvPr>
        <xdr:cNvCxnSpPr/>
      </xdr:nvCxnSpPr>
      <xdr:spPr>
        <a:xfrm flipH="1">
          <a:off x="9464387" y="13486534"/>
          <a:ext cx="97847" cy="952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112570</xdr:colOff>
      <xdr:row>122</xdr:row>
      <xdr:rowOff>8660</xdr:rowOff>
    </xdr:from>
    <xdr:to>
      <xdr:col>80</xdr:col>
      <xdr:colOff>1</xdr:colOff>
      <xdr:row>131</xdr:row>
      <xdr:rowOff>0</xdr:rowOff>
    </xdr:to>
    <xdr:cxnSp macro="">
      <xdr:nvCxnSpPr>
        <xdr:cNvPr id="93" name="直線コネクタ 92">
          <a:extLst>
            <a:ext uri="{FF2B5EF4-FFF2-40B4-BE49-F238E27FC236}">
              <a16:creationId xmlns:a16="http://schemas.microsoft.com/office/drawing/2014/main" id="{00000000-0008-0000-0700-00005D000000}"/>
            </a:ext>
          </a:extLst>
        </xdr:cNvPr>
        <xdr:cNvCxnSpPr/>
      </xdr:nvCxnSpPr>
      <xdr:spPr>
        <a:xfrm flipH="1" flipV="1">
          <a:off x="9047020" y="12229235"/>
          <a:ext cx="878031" cy="9914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8659</xdr:colOff>
      <xdr:row>137</xdr:row>
      <xdr:rowOff>0</xdr:rowOff>
    </xdr:from>
    <xdr:to>
      <xdr:col>60</xdr:col>
      <xdr:colOff>95250</xdr:colOff>
      <xdr:row>138</xdr:row>
      <xdr:rowOff>28575</xdr:rowOff>
    </xdr:to>
    <xdr:cxnSp macro="">
      <xdr:nvCxnSpPr>
        <xdr:cNvPr id="94" name="直線コネクタ 93">
          <a:extLst>
            <a:ext uri="{FF2B5EF4-FFF2-40B4-BE49-F238E27FC236}">
              <a16:creationId xmlns:a16="http://schemas.microsoft.com/office/drawing/2014/main" id="{00000000-0008-0000-0700-00005E000000}"/>
            </a:ext>
          </a:extLst>
        </xdr:cNvPr>
        <xdr:cNvCxnSpPr/>
      </xdr:nvCxnSpPr>
      <xdr:spPr>
        <a:xfrm flipH="1" flipV="1">
          <a:off x="6295159" y="13906500"/>
          <a:ext cx="1201016" cy="133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17319</xdr:colOff>
      <xdr:row>143</xdr:row>
      <xdr:rowOff>43295</xdr:rowOff>
    </xdr:from>
    <xdr:to>
      <xdr:col>44</xdr:col>
      <xdr:colOff>112569</xdr:colOff>
      <xdr:row>143</xdr:row>
      <xdr:rowOff>95250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flipH="1">
          <a:off x="5313219" y="14635595"/>
          <a:ext cx="219075" cy="5195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25978</xdr:colOff>
      <xdr:row>130</xdr:row>
      <xdr:rowOff>8659</xdr:rowOff>
    </xdr:from>
    <xdr:to>
      <xdr:col>76</xdr:col>
      <xdr:colOff>17318</xdr:colOff>
      <xdr:row>134</xdr:row>
      <xdr:rowOff>25978</xdr:rowOff>
    </xdr:to>
    <xdr:cxnSp macro="">
      <xdr:nvCxnSpPr>
        <xdr:cNvPr id="96" name="直線コネクタ 95">
          <a:extLst>
            <a:ext uri="{FF2B5EF4-FFF2-40B4-BE49-F238E27FC236}">
              <a16:creationId xmlns:a16="http://schemas.microsoft.com/office/drawing/2014/main" id="{00000000-0008-0000-0700-000060000000}"/>
            </a:ext>
          </a:extLst>
        </xdr:cNvPr>
        <xdr:cNvCxnSpPr/>
      </xdr:nvCxnSpPr>
      <xdr:spPr>
        <a:xfrm>
          <a:off x="9208078" y="13124584"/>
          <a:ext cx="238990" cy="4840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17318</xdr:colOff>
      <xdr:row>132</xdr:row>
      <xdr:rowOff>69272</xdr:rowOff>
    </xdr:from>
    <xdr:to>
      <xdr:col>80</xdr:col>
      <xdr:colOff>51955</xdr:colOff>
      <xdr:row>140</xdr:row>
      <xdr:rowOff>25977</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flipH="1">
          <a:off x="9694718" y="13394747"/>
          <a:ext cx="282287" cy="8806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13448</xdr:colOff>
      <xdr:row>138</xdr:row>
      <xdr:rowOff>27454</xdr:rowOff>
    </xdr:from>
    <xdr:to>
      <xdr:col>50</xdr:col>
      <xdr:colOff>42195</xdr:colOff>
      <xdr:row>147</xdr:row>
      <xdr:rowOff>35247</xdr:rowOff>
    </xdr:to>
    <xdr:cxnSp macro="">
      <xdr:nvCxnSpPr>
        <xdr:cNvPr id="98" name="直線コネクタ 97">
          <a:extLst>
            <a:ext uri="{FF2B5EF4-FFF2-40B4-BE49-F238E27FC236}">
              <a16:creationId xmlns:a16="http://schemas.microsoft.com/office/drawing/2014/main" id="{00000000-0008-0000-0700-000062000000}"/>
            </a:ext>
          </a:extLst>
        </xdr:cNvPr>
        <xdr:cNvCxnSpPr/>
      </xdr:nvCxnSpPr>
      <xdr:spPr>
        <a:xfrm>
          <a:off x="5284695" y="13241430"/>
          <a:ext cx="136324" cy="10118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122093</xdr:colOff>
      <xdr:row>135</xdr:row>
      <xdr:rowOff>24246</xdr:rowOff>
    </xdr:from>
    <xdr:to>
      <xdr:col>62</xdr:col>
      <xdr:colOff>41565</xdr:colOff>
      <xdr:row>137</xdr:row>
      <xdr:rowOff>94384</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flipH="1">
          <a:off x="7646843" y="13711671"/>
          <a:ext cx="43297" cy="2892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13447</xdr:colOff>
      <xdr:row>132</xdr:row>
      <xdr:rowOff>112059</xdr:rowOff>
    </xdr:from>
    <xdr:to>
      <xdr:col>47</xdr:col>
      <xdr:colOff>9525</xdr:colOff>
      <xdr:row>136</xdr:row>
      <xdr:rowOff>66675</xdr:rowOff>
    </xdr:to>
    <xdr:cxnSp macro="">
      <xdr:nvCxnSpPr>
        <xdr:cNvPr id="100" name="直線コネクタ 99">
          <a:extLst>
            <a:ext uri="{FF2B5EF4-FFF2-40B4-BE49-F238E27FC236}">
              <a16:creationId xmlns:a16="http://schemas.microsoft.com/office/drawing/2014/main" id="{00000000-0008-0000-0700-000064000000}"/>
            </a:ext>
          </a:extLst>
        </xdr:cNvPr>
        <xdr:cNvCxnSpPr/>
      </xdr:nvCxnSpPr>
      <xdr:spPr>
        <a:xfrm>
          <a:off x="4101353" y="12662647"/>
          <a:ext cx="964266" cy="4207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136</xdr:row>
      <xdr:rowOff>19050</xdr:rowOff>
    </xdr:from>
    <xdr:to>
      <xdr:col>46</xdr:col>
      <xdr:colOff>85725</xdr:colOff>
      <xdr:row>137</xdr:row>
      <xdr:rowOff>66677</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flipH="1" flipV="1">
          <a:off x="5295900" y="13820775"/>
          <a:ext cx="457200" cy="1524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17318</xdr:colOff>
      <xdr:row>135</xdr:row>
      <xdr:rowOff>17318</xdr:rowOff>
    </xdr:from>
    <xdr:to>
      <xdr:col>47</xdr:col>
      <xdr:colOff>17319</xdr:colOff>
      <xdr:row>136</xdr:row>
      <xdr:rowOff>34636</xdr:rowOff>
    </xdr:to>
    <xdr:cxnSp macro="">
      <xdr:nvCxnSpPr>
        <xdr:cNvPr id="102" name="直線コネクタ 101">
          <a:extLst>
            <a:ext uri="{FF2B5EF4-FFF2-40B4-BE49-F238E27FC236}">
              <a16:creationId xmlns:a16="http://schemas.microsoft.com/office/drawing/2014/main" id="{00000000-0008-0000-0700-000066000000}"/>
            </a:ext>
          </a:extLst>
        </xdr:cNvPr>
        <xdr:cNvCxnSpPr/>
      </xdr:nvCxnSpPr>
      <xdr:spPr>
        <a:xfrm flipH="1">
          <a:off x="5808518" y="13704743"/>
          <a:ext cx="1" cy="1316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65812</xdr:colOff>
      <xdr:row>111</xdr:row>
      <xdr:rowOff>9525</xdr:rowOff>
    </xdr:from>
    <xdr:to>
      <xdr:col>46</xdr:col>
      <xdr:colOff>38100</xdr:colOff>
      <xdr:row>117</xdr:row>
      <xdr:rowOff>87457</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flipH="1">
          <a:off x="5485537" y="11077575"/>
          <a:ext cx="219938" cy="7065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28575</xdr:colOff>
      <xdr:row>84</xdr:row>
      <xdr:rowOff>85725</xdr:rowOff>
    </xdr:from>
    <xdr:to>
      <xdr:col>66</xdr:col>
      <xdr:colOff>28576</xdr:colOff>
      <xdr:row>87</xdr:row>
      <xdr:rowOff>6926</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8172450" y="8324850"/>
          <a:ext cx="1" cy="2355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133350</xdr:colOff>
      <xdr:row>84</xdr:row>
      <xdr:rowOff>66675</xdr:rowOff>
    </xdr:from>
    <xdr:to>
      <xdr:col>83</xdr:col>
      <xdr:colOff>28575</xdr:colOff>
      <xdr:row>89</xdr:row>
      <xdr:rowOff>9525</xdr:rowOff>
    </xdr:to>
    <xdr:cxnSp macro="">
      <xdr:nvCxnSpPr>
        <xdr:cNvPr id="108" name="直線コネクタ 107">
          <a:extLst>
            <a:ext uri="{FF2B5EF4-FFF2-40B4-BE49-F238E27FC236}">
              <a16:creationId xmlns:a16="http://schemas.microsoft.com/office/drawing/2014/main" id="{00000000-0008-0000-0700-00006C000000}"/>
            </a:ext>
          </a:extLst>
        </xdr:cNvPr>
        <xdr:cNvCxnSpPr/>
      </xdr:nvCxnSpPr>
      <xdr:spPr>
        <a:xfrm flipH="1" flipV="1">
          <a:off x="8924925" y="8305800"/>
          <a:ext cx="1400175" cy="4667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0</xdr:colOff>
      <xdr:row>88</xdr:row>
      <xdr:rowOff>0</xdr:rowOff>
    </xdr:from>
    <xdr:to>
      <xdr:col>73</xdr:col>
      <xdr:colOff>95251</xdr:colOff>
      <xdr:row>92</xdr:row>
      <xdr:rowOff>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flipH="1" flipV="1">
          <a:off x="8391525" y="8658225"/>
          <a:ext cx="762001"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66675</xdr:colOff>
      <xdr:row>106</xdr:row>
      <xdr:rowOff>95250</xdr:rowOff>
    </xdr:from>
    <xdr:to>
      <xdr:col>62</xdr:col>
      <xdr:colOff>92076</xdr:colOff>
      <xdr:row>108</xdr:row>
      <xdr:rowOff>19048</xdr:rowOff>
    </xdr:to>
    <xdr:sp macro="" textlink="">
      <xdr:nvSpPr>
        <xdr:cNvPr id="110" name="台形 109">
          <a:extLst>
            <a:ext uri="{FF2B5EF4-FFF2-40B4-BE49-F238E27FC236}">
              <a16:creationId xmlns:a16="http://schemas.microsoft.com/office/drawing/2014/main" id="{00000000-0008-0000-0700-00006E000000}"/>
            </a:ext>
          </a:extLst>
        </xdr:cNvPr>
        <xdr:cNvSpPr/>
      </xdr:nvSpPr>
      <xdr:spPr>
        <a:xfrm>
          <a:off x="7591425" y="10639425"/>
          <a:ext cx="149226" cy="133348"/>
        </a:xfrm>
        <a:prstGeom prst="trapezoid">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30480</xdr:colOff>
      <xdr:row>65</xdr:row>
      <xdr:rowOff>50800</xdr:rowOff>
    </xdr:from>
    <xdr:to>
      <xdr:col>48</xdr:col>
      <xdr:colOff>9525</xdr:colOff>
      <xdr:row>67</xdr:row>
      <xdr:rowOff>28576</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H="1" flipV="1">
          <a:off x="4048760" y="6090920"/>
          <a:ext cx="1528445" cy="17081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95250</xdr:colOff>
      <xdr:row>55</xdr:row>
      <xdr:rowOff>95250</xdr:rowOff>
    </xdr:from>
    <xdr:to>
      <xdr:col>25</xdr:col>
      <xdr:colOff>114300</xdr:colOff>
      <xdr:row>64</xdr:row>
      <xdr:rowOff>19050</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3000375" y="5295900"/>
          <a:ext cx="142875" cy="8667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49306</xdr:colOff>
      <xdr:row>120</xdr:row>
      <xdr:rowOff>26894</xdr:rowOff>
    </xdr:from>
    <xdr:to>
      <xdr:col>42</xdr:col>
      <xdr:colOff>70987</xdr:colOff>
      <xdr:row>123</xdr:row>
      <xdr:rowOff>80683</xdr:rowOff>
    </xdr:to>
    <xdr:cxnSp macro="">
      <xdr:nvCxnSpPr>
        <xdr:cNvPr id="113" name="直線コネクタ 112">
          <a:extLst>
            <a:ext uri="{FF2B5EF4-FFF2-40B4-BE49-F238E27FC236}">
              <a16:creationId xmlns:a16="http://schemas.microsoft.com/office/drawing/2014/main" id="{94C6B285-DA17-4E56-820F-CE4B6D048513}"/>
            </a:ext>
          </a:extLst>
        </xdr:cNvPr>
        <xdr:cNvCxnSpPr/>
      </xdr:nvCxnSpPr>
      <xdr:spPr>
        <a:xfrm flipH="1">
          <a:off x="4352365" y="11331388"/>
          <a:ext cx="236834" cy="3496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26894</xdr:colOff>
      <xdr:row>118</xdr:row>
      <xdr:rowOff>85164</xdr:rowOff>
    </xdr:from>
    <xdr:to>
      <xdr:col>40</xdr:col>
      <xdr:colOff>56537</xdr:colOff>
      <xdr:row>120</xdr:row>
      <xdr:rowOff>76200</xdr:rowOff>
    </xdr:to>
    <xdr:cxnSp macro="">
      <xdr:nvCxnSpPr>
        <xdr:cNvPr id="117" name="直線コネクタ 116">
          <a:extLst>
            <a:ext uri="{FF2B5EF4-FFF2-40B4-BE49-F238E27FC236}">
              <a16:creationId xmlns:a16="http://schemas.microsoft.com/office/drawing/2014/main" id="{909F3EAA-A52E-472C-B618-D9228537F6E1}"/>
            </a:ext>
          </a:extLst>
        </xdr:cNvPr>
        <xdr:cNvCxnSpPr/>
      </xdr:nvCxnSpPr>
      <xdr:spPr>
        <a:xfrm flipH="1">
          <a:off x="3684494" y="11192435"/>
          <a:ext cx="675102" cy="1882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16809</xdr:colOff>
      <xdr:row>110</xdr:row>
      <xdr:rowOff>0</xdr:rowOff>
    </xdr:from>
    <xdr:to>
      <xdr:col>34</xdr:col>
      <xdr:colOff>100852</xdr:colOff>
      <xdr:row>110</xdr:row>
      <xdr:rowOff>39221</xdr:rowOff>
    </xdr:to>
    <xdr:cxnSp macro="">
      <xdr:nvCxnSpPr>
        <xdr:cNvPr id="114" name="直線コネクタ 113">
          <a:extLst>
            <a:ext uri="{FF2B5EF4-FFF2-40B4-BE49-F238E27FC236}">
              <a16:creationId xmlns:a16="http://schemas.microsoft.com/office/drawing/2014/main" id="{7589E12D-6B41-9848-DCB2-0B823D8B4F53}"/>
            </a:ext>
          </a:extLst>
        </xdr:cNvPr>
        <xdr:cNvCxnSpPr/>
      </xdr:nvCxnSpPr>
      <xdr:spPr>
        <a:xfrm flipH="1">
          <a:off x="3602691" y="11032191"/>
          <a:ext cx="308161" cy="3922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128</xdr:col>
      <xdr:colOff>55879</xdr:colOff>
      <xdr:row>164</xdr:row>
      <xdr:rowOff>5080</xdr:rowOff>
    </xdr:to>
    <xdr:grpSp>
      <xdr:nvGrpSpPr>
        <xdr:cNvPr id="2" name="グループ化 1">
          <a:extLst>
            <a:ext uri="{FF2B5EF4-FFF2-40B4-BE49-F238E27FC236}">
              <a16:creationId xmlns:a16="http://schemas.microsoft.com/office/drawing/2014/main" id="{05E1027C-D14F-4F84-A770-EA2C9E4F4ED8}"/>
            </a:ext>
          </a:extLst>
        </xdr:cNvPr>
        <xdr:cNvGrpSpPr/>
      </xdr:nvGrpSpPr>
      <xdr:grpSpPr>
        <a:xfrm>
          <a:off x="0" y="85224"/>
          <a:ext cx="10994590" cy="13906567"/>
          <a:chOff x="684821" y="19050"/>
          <a:chExt cx="4831323" cy="6966425"/>
        </a:xfrm>
      </xdr:grpSpPr>
      <xdr:sp macro="" textlink="">
        <xdr:nvSpPr>
          <xdr:cNvPr id="3" name="フリーフォーム 2">
            <a:extLst>
              <a:ext uri="{FF2B5EF4-FFF2-40B4-BE49-F238E27FC236}">
                <a16:creationId xmlns:a16="http://schemas.microsoft.com/office/drawing/2014/main" id="{175FA00C-DAA3-4601-81FC-0D4CF282EA90}"/>
              </a:ext>
            </a:extLst>
          </xdr:cNvPr>
          <xdr:cNvSpPr/>
        </xdr:nvSpPr>
        <xdr:spPr>
          <a:xfrm>
            <a:off x="3336873" y="19050"/>
            <a:ext cx="2092377" cy="496794"/>
          </a:xfrm>
          <a:custGeom>
            <a:avLst/>
            <a:gdLst>
              <a:gd name="connsiteX0" fmla="*/ 70356 w 2108706"/>
              <a:gd name="connsiteY0" fmla="*/ 0 h 485908"/>
              <a:gd name="connsiteX1" fmla="*/ 51306 w 2108706"/>
              <a:gd name="connsiteY1" fmla="*/ 47625 h 485908"/>
              <a:gd name="connsiteX2" fmla="*/ 3681 w 2108706"/>
              <a:gd name="connsiteY2" fmla="*/ 57150 h 485908"/>
              <a:gd name="connsiteX3" fmla="*/ 13206 w 2108706"/>
              <a:gd name="connsiteY3" fmla="*/ 142875 h 485908"/>
              <a:gd name="connsiteX4" fmla="*/ 22731 w 2108706"/>
              <a:gd name="connsiteY4" fmla="*/ 171450 h 485908"/>
              <a:gd name="connsiteX5" fmla="*/ 89406 w 2108706"/>
              <a:gd name="connsiteY5" fmla="*/ 200025 h 485908"/>
              <a:gd name="connsiteX6" fmla="*/ 98931 w 2108706"/>
              <a:gd name="connsiteY6" fmla="*/ 228600 h 485908"/>
              <a:gd name="connsiteX7" fmla="*/ 108456 w 2108706"/>
              <a:gd name="connsiteY7" fmla="*/ 447675 h 485908"/>
              <a:gd name="connsiteX8" fmla="*/ 175131 w 2108706"/>
              <a:gd name="connsiteY8" fmla="*/ 428625 h 485908"/>
              <a:gd name="connsiteX9" fmla="*/ 213231 w 2108706"/>
              <a:gd name="connsiteY9" fmla="*/ 371475 h 485908"/>
              <a:gd name="connsiteX10" fmla="*/ 241806 w 2108706"/>
              <a:gd name="connsiteY10" fmla="*/ 314325 h 485908"/>
              <a:gd name="connsiteX11" fmla="*/ 270381 w 2108706"/>
              <a:gd name="connsiteY11" fmla="*/ 285750 h 485908"/>
              <a:gd name="connsiteX12" fmla="*/ 279906 w 2108706"/>
              <a:gd name="connsiteY12" fmla="*/ 257175 h 485908"/>
              <a:gd name="connsiteX13" fmla="*/ 432306 w 2108706"/>
              <a:gd name="connsiteY13" fmla="*/ 247650 h 485908"/>
              <a:gd name="connsiteX14" fmla="*/ 460881 w 2108706"/>
              <a:gd name="connsiteY14" fmla="*/ 257175 h 485908"/>
              <a:gd name="connsiteX15" fmla="*/ 489456 w 2108706"/>
              <a:gd name="connsiteY15" fmla="*/ 285750 h 485908"/>
              <a:gd name="connsiteX16" fmla="*/ 518031 w 2108706"/>
              <a:gd name="connsiteY16" fmla="*/ 304800 h 485908"/>
              <a:gd name="connsiteX17" fmla="*/ 556131 w 2108706"/>
              <a:gd name="connsiteY17" fmla="*/ 428625 h 485908"/>
              <a:gd name="connsiteX18" fmla="*/ 584706 w 2108706"/>
              <a:gd name="connsiteY18" fmla="*/ 447675 h 485908"/>
              <a:gd name="connsiteX19" fmla="*/ 679956 w 2108706"/>
              <a:gd name="connsiteY19" fmla="*/ 409575 h 485908"/>
              <a:gd name="connsiteX20" fmla="*/ 718056 w 2108706"/>
              <a:gd name="connsiteY20" fmla="*/ 419100 h 485908"/>
              <a:gd name="connsiteX21" fmla="*/ 737106 w 2108706"/>
              <a:gd name="connsiteY21" fmla="*/ 447675 h 485908"/>
              <a:gd name="connsiteX22" fmla="*/ 841881 w 2108706"/>
              <a:gd name="connsiteY22" fmla="*/ 428625 h 485908"/>
              <a:gd name="connsiteX23" fmla="*/ 870456 w 2108706"/>
              <a:gd name="connsiteY23" fmla="*/ 361950 h 485908"/>
              <a:gd name="connsiteX24" fmla="*/ 879981 w 2108706"/>
              <a:gd name="connsiteY24" fmla="*/ 276225 h 485908"/>
              <a:gd name="connsiteX25" fmla="*/ 937131 w 2108706"/>
              <a:gd name="connsiteY25" fmla="*/ 238125 h 485908"/>
              <a:gd name="connsiteX26" fmla="*/ 965706 w 2108706"/>
              <a:gd name="connsiteY26" fmla="*/ 247650 h 485908"/>
              <a:gd name="connsiteX27" fmla="*/ 975231 w 2108706"/>
              <a:gd name="connsiteY27" fmla="*/ 295275 h 485908"/>
              <a:gd name="connsiteX28" fmla="*/ 984756 w 2108706"/>
              <a:gd name="connsiteY28" fmla="*/ 323850 h 485908"/>
              <a:gd name="connsiteX29" fmla="*/ 1041906 w 2108706"/>
              <a:gd name="connsiteY29" fmla="*/ 314325 h 485908"/>
              <a:gd name="connsiteX30" fmla="*/ 1070481 w 2108706"/>
              <a:gd name="connsiteY30" fmla="*/ 247650 h 485908"/>
              <a:gd name="connsiteX31" fmla="*/ 1156206 w 2108706"/>
              <a:gd name="connsiteY31" fmla="*/ 295275 h 485908"/>
              <a:gd name="connsiteX32" fmla="*/ 1194306 w 2108706"/>
              <a:gd name="connsiteY32" fmla="*/ 314325 h 485908"/>
              <a:gd name="connsiteX33" fmla="*/ 1270506 w 2108706"/>
              <a:gd name="connsiteY33" fmla="*/ 304800 h 485908"/>
              <a:gd name="connsiteX34" fmla="*/ 1289556 w 2108706"/>
              <a:gd name="connsiteY34" fmla="*/ 266700 h 485908"/>
              <a:gd name="connsiteX35" fmla="*/ 1346706 w 2108706"/>
              <a:gd name="connsiteY35" fmla="*/ 219075 h 485908"/>
              <a:gd name="connsiteX36" fmla="*/ 1365756 w 2108706"/>
              <a:gd name="connsiteY36" fmla="*/ 190500 h 485908"/>
              <a:gd name="connsiteX37" fmla="*/ 1403856 w 2108706"/>
              <a:gd name="connsiteY37" fmla="*/ 180975 h 485908"/>
              <a:gd name="connsiteX38" fmla="*/ 1480056 w 2108706"/>
              <a:gd name="connsiteY38" fmla="*/ 161925 h 485908"/>
              <a:gd name="connsiteX39" fmla="*/ 1603881 w 2108706"/>
              <a:gd name="connsiteY39" fmla="*/ 180975 h 485908"/>
              <a:gd name="connsiteX40" fmla="*/ 1632456 w 2108706"/>
              <a:gd name="connsiteY40" fmla="*/ 200025 h 485908"/>
              <a:gd name="connsiteX41" fmla="*/ 1689606 w 2108706"/>
              <a:gd name="connsiteY41" fmla="*/ 219075 h 485908"/>
              <a:gd name="connsiteX42" fmla="*/ 1670556 w 2108706"/>
              <a:gd name="connsiteY42" fmla="*/ 266700 h 485908"/>
              <a:gd name="connsiteX43" fmla="*/ 1641981 w 2108706"/>
              <a:gd name="connsiteY43" fmla="*/ 276225 h 485908"/>
              <a:gd name="connsiteX44" fmla="*/ 1613406 w 2108706"/>
              <a:gd name="connsiteY44" fmla="*/ 304800 h 485908"/>
              <a:gd name="connsiteX45" fmla="*/ 1689606 w 2108706"/>
              <a:gd name="connsiteY45" fmla="*/ 342900 h 485908"/>
              <a:gd name="connsiteX46" fmla="*/ 1699131 w 2108706"/>
              <a:gd name="connsiteY46" fmla="*/ 400050 h 485908"/>
              <a:gd name="connsiteX47" fmla="*/ 1775331 w 2108706"/>
              <a:gd name="connsiteY47" fmla="*/ 371475 h 485908"/>
              <a:gd name="connsiteX48" fmla="*/ 1784856 w 2108706"/>
              <a:gd name="connsiteY48" fmla="*/ 342900 h 485908"/>
              <a:gd name="connsiteX49" fmla="*/ 1851531 w 2108706"/>
              <a:gd name="connsiteY49" fmla="*/ 371475 h 485908"/>
              <a:gd name="connsiteX50" fmla="*/ 1880106 w 2108706"/>
              <a:gd name="connsiteY50" fmla="*/ 400050 h 485908"/>
              <a:gd name="connsiteX51" fmla="*/ 1937256 w 2108706"/>
              <a:gd name="connsiteY51" fmla="*/ 419100 h 485908"/>
              <a:gd name="connsiteX52" fmla="*/ 2022981 w 2108706"/>
              <a:gd name="connsiteY52" fmla="*/ 466725 h 485908"/>
              <a:gd name="connsiteX53" fmla="*/ 2061081 w 2108706"/>
              <a:gd name="connsiteY53" fmla="*/ 476250 h 485908"/>
              <a:gd name="connsiteX54" fmla="*/ 2108706 w 2108706"/>
              <a:gd name="connsiteY54" fmla="*/ 485775 h 4859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2108706" h="485908">
                <a:moveTo>
                  <a:pt x="70356" y="0"/>
                </a:moveTo>
                <a:cubicBezTo>
                  <a:pt x="64006" y="15875"/>
                  <a:pt x="64288" y="36498"/>
                  <a:pt x="51306" y="47625"/>
                </a:cubicBezTo>
                <a:cubicBezTo>
                  <a:pt x="39014" y="58161"/>
                  <a:pt x="9694" y="42119"/>
                  <a:pt x="3681" y="57150"/>
                </a:cubicBezTo>
                <a:cubicBezTo>
                  <a:pt x="-6997" y="83844"/>
                  <a:pt x="8479" y="114515"/>
                  <a:pt x="13206" y="142875"/>
                </a:cubicBezTo>
                <a:cubicBezTo>
                  <a:pt x="14857" y="152779"/>
                  <a:pt x="16459" y="163610"/>
                  <a:pt x="22731" y="171450"/>
                </a:cubicBezTo>
                <a:cubicBezTo>
                  <a:pt x="39176" y="192006"/>
                  <a:pt x="66527" y="194305"/>
                  <a:pt x="89406" y="200025"/>
                </a:cubicBezTo>
                <a:cubicBezTo>
                  <a:pt x="92581" y="209550"/>
                  <a:pt x="98161" y="218589"/>
                  <a:pt x="98931" y="228600"/>
                </a:cubicBezTo>
                <a:cubicBezTo>
                  <a:pt x="104537" y="301479"/>
                  <a:pt x="92257" y="376399"/>
                  <a:pt x="108456" y="447675"/>
                </a:cubicBezTo>
                <a:cubicBezTo>
                  <a:pt x="109298" y="451381"/>
                  <a:pt x="170183" y="430274"/>
                  <a:pt x="175131" y="428625"/>
                </a:cubicBezTo>
                <a:cubicBezTo>
                  <a:pt x="191870" y="378407"/>
                  <a:pt x="173593" y="419041"/>
                  <a:pt x="213231" y="371475"/>
                </a:cubicBezTo>
                <a:cubicBezTo>
                  <a:pt x="288169" y="281549"/>
                  <a:pt x="184528" y="400242"/>
                  <a:pt x="241806" y="314325"/>
                </a:cubicBezTo>
                <a:cubicBezTo>
                  <a:pt x="249278" y="303117"/>
                  <a:pt x="260856" y="295275"/>
                  <a:pt x="270381" y="285750"/>
                </a:cubicBezTo>
                <a:cubicBezTo>
                  <a:pt x="273556" y="276225"/>
                  <a:pt x="273634" y="265015"/>
                  <a:pt x="279906" y="257175"/>
                </a:cubicBezTo>
                <a:cubicBezTo>
                  <a:pt x="315221" y="213031"/>
                  <a:pt x="397251" y="244953"/>
                  <a:pt x="432306" y="247650"/>
                </a:cubicBezTo>
                <a:cubicBezTo>
                  <a:pt x="441831" y="250825"/>
                  <a:pt x="452527" y="251606"/>
                  <a:pt x="460881" y="257175"/>
                </a:cubicBezTo>
                <a:cubicBezTo>
                  <a:pt x="472089" y="264647"/>
                  <a:pt x="479108" y="277126"/>
                  <a:pt x="489456" y="285750"/>
                </a:cubicBezTo>
                <a:cubicBezTo>
                  <a:pt x="498250" y="293079"/>
                  <a:pt x="508506" y="298450"/>
                  <a:pt x="518031" y="304800"/>
                </a:cubicBezTo>
                <a:cubicBezTo>
                  <a:pt x="576792" y="392941"/>
                  <a:pt x="473317" y="229871"/>
                  <a:pt x="556131" y="428625"/>
                </a:cubicBezTo>
                <a:cubicBezTo>
                  <a:pt x="560534" y="439192"/>
                  <a:pt x="575181" y="441325"/>
                  <a:pt x="584706" y="447675"/>
                </a:cubicBezTo>
                <a:cubicBezTo>
                  <a:pt x="655326" y="424135"/>
                  <a:pt x="623895" y="437605"/>
                  <a:pt x="679956" y="409575"/>
                </a:cubicBezTo>
                <a:cubicBezTo>
                  <a:pt x="692656" y="412750"/>
                  <a:pt x="707164" y="411838"/>
                  <a:pt x="718056" y="419100"/>
                </a:cubicBezTo>
                <a:cubicBezTo>
                  <a:pt x="727581" y="425450"/>
                  <a:pt x="725931" y="445192"/>
                  <a:pt x="737106" y="447675"/>
                </a:cubicBezTo>
                <a:cubicBezTo>
                  <a:pt x="755174" y="451690"/>
                  <a:pt x="817900" y="434620"/>
                  <a:pt x="841881" y="428625"/>
                </a:cubicBezTo>
                <a:cubicBezTo>
                  <a:pt x="862814" y="397226"/>
                  <a:pt x="864305" y="401930"/>
                  <a:pt x="870456" y="361950"/>
                </a:cubicBezTo>
                <a:cubicBezTo>
                  <a:pt x="874828" y="333533"/>
                  <a:pt x="866350" y="301539"/>
                  <a:pt x="879981" y="276225"/>
                </a:cubicBezTo>
                <a:cubicBezTo>
                  <a:pt x="890836" y="256066"/>
                  <a:pt x="937131" y="238125"/>
                  <a:pt x="937131" y="238125"/>
                </a:cubicBezTo>
                <a:cubicBezTo>
                  <a:pt x="946656" y="241300"/>
                  <a:pt x="960137" y="239296"/>
                  <a:pt x="965706" y="247650"/>
                </a:cubicBezTo>
                <a:cubicBezTo>
                  <a:pt x="974686" y="261120"/>
                  <a:pt x="971304" y="279569"/>
                  <a:pt x="975231" y="295275"/>
                </a:cubicBezTo>
                <a:cubicBezTo>
                  <a:pt x="977666" y="305015"/>
                  <a:pt x="981581" y="314325"/>
                  <a:pt x="984756" y="323850"/>
                </a:cubicBezTo>
                <a:cubicBezTo>
                  <a:pt x="1003806" y="320675"/>
                  <a:pt x="1024632" y="322962"/>
                  <a:pt x="1041906" y="314325"/>
                </a:cubicBezTo>
                <a:cubicBezTo>
                  <a:pt x="1060700" y="304928"/>
                  <a:pt x="1066776" y="262469"/>
                  <a:pt x="1070481" y="247650"/>
                </a:cubicBezTo>
                <a:cubicBezTo>
                  <a:pt x="1120776" y="264415"/>
                  <a:pt x="1090702" y="251606"/>
                  <a:pt x="1156206" y="295275"/>
                </a:cubicBezTo>
                <a:cubicBezTo>
                  <a:pt x="1168020" y="303151"/>
                  <a:pt x="1181606" y="307975"/>
                  <a:pt x="1194306" y="314325"/>
                </a:cubicBezTo>
                <a:cubicBezTo>
                  <a:pt x="1219706" y="311150"/>
                  <a:pt x="1247611" y="316248"/>
                  <a:pt x="1270506" y="304800"/>
                </a:cubicBezTo>
                <a:cubicBezTo>
                  <a:pt x="1283206" y="298450"/>
                  <a:pt x="1281303" y="278254"/>
                  <a:pt x="1289556" y="266700"/>
                </a:cubicBezTo>
                <a:cubicBezTo>
                  <a:pt x="1306224" y="243365"/>
                  <a:pt x="1323921" y="234265"/>
                  <a:pt x="1346706" y="219075"/>
                </a:cubicBezTo>
                <a:cubicBezTo>
                  <a:pt x="1353056" y="209550"/>
                  <a:pt x="1356231" y="196850"/>
                  <a:pt x="1365756" y="190500"/>
                </a:cubicBezTo>
                <a:cubicBezTo>
                  <a:pt x="1376648" y="183238"/>
                  <a:pt x="1391269" y="184571"/>
                  <a:pt x="1403856" y="180975"/>
                </a:cubicBezTo>
                <a:cubicBezTo>
                  <a:pt x="1472197" y="161449"/>
                  <a:pt x="1383230" y="181290"/>
                  <a:pt x="1480056" y="161925"/>
                </a:cubicBezTo>
                <a:cubicBezTo>
                  <a:pt x="1507373" y="164657"/>
                  <a:pt x="1569554" y="163812"/>
                  <a:pt x="1603881" y="180975"/>
                </a:cubicBezTo>
                <a:cubicBezTo>
                  <a:pt x="1614120" y="186095"/>
                  <a:pt x="1621995" y="195376"/>
                  <a:pt x="1632456" y="200025"/>
                </a:cubicBezTo>
                <a:cubicBezTo>
                  <a:pt x="1650806" y="208180"/>
                  <a:pt x="1689606" y="219075"/>
                  <a:pt x="1689606" y="219075"/>
                </a:cubicBezTo>
                <a:cubicBezTo>
                  <a:pt x="1683256" y="234950"/>
                  <a:pt x="1681502" y="253565"/>
                  <a:pt x="1670556" y="266700"/>
                </a:cubicBezTo>
                <a:cubicBezTo>
                  <a:pt x="1664128" y="274413"/>
                  <a:pt x="1650335" y="270656"/>
                  <a:pt x="1641981" y="276225"/>
                </a:cubicBezTo>
                <a:cubicBezTo>
                  <a:pt x="1630773" y="283697"/>
                  <a:pt x="1622931" y="295275"/>
                  <a:pt x="1613406" y="304800"/>
                </a:cubicBezTo>
                <a:cubicBezTo>
                  <a:pt x="1641835" y="390088"/>
                  <a:pt x="1586595" y="252766"/>
                  <a:pt x="1689606" y="342900"/>
                </a:cubicBezTo>
                <a:cubicBezTo>
                  <a:pt x="1704140" y="355618"/>
                  <a:pt x="1695956" y="381000"/>
                  <a:pt x="1699131" y="400050"/>
                </a:cubicBezTo>
                <a:cubicBezTo>
                  <a:pt x="1724947" y="394887"/>
                  <a:pt x="1756644" y="394834"/>
                  <a:pt x="1775331" y="371475"/>
                </a:cubicBezTo>
                <a:cubicBezTo>
                  <a:pt x="1781603" y="363635"/>
                  <a:pt x="1781681" y="352425"/>
                  <a:pt x="1784856" y="342900"/>
                </a:cubicBezTo>
                <a:cubicBezTo>
                  <a:pt x="1821167" y="351978"/>
                  <a:pt x="1823340" y="347983"/>
                  <a:pt x="1851531" y="371475"/>
                </a:cubicBezTo>
                <a:cubicBezTo>
                  <a:pt x="1861879" y="380099"/>
                  <a:pt x="1868331" y="393508"/>
                  <a:pt x="1880106" y="400050"/>
                </a:cubicBezTo>
                <a:cubicBezTo>
                  <a:pt x="1897659" y="409802"/>
                  <a:pt x="1937256" y="419100"/>
                  <a:pt x="1937256" y="419100"/>
                </a:cubicBezTo>
                <a:cubicBezTo>
                  <a:pt x="1988424" y="453212"/>
                  <a:pt x="1978973" y="454151"/>
                  <a:pt x="2022981" y="466725"/>
                </a:cubicBezTo>
                <a:cubicBezTo>
                  <a:pt x="2035568" y="470321"/>
                  <a:pt x="2048494" y="472654"/>
                  <a:pt x="2061081" y="476250"/>
                </a:cubicBezTo>
                <a:cubicBezTo>
                  <a:pt x="2101447" y="487783"/>
                  <a:pt x="2075969" y="485775"/>
                  <a:pt x="2108706" y="485775"/>
                </a:cubicBez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000"/>
          </a:p>
        </xdr:txBody>
      </xdr:sp>
      <xdr:sp macro="" textlink="">
        <xdr:nvSpPr>
          <xdr:cNvPr id="4" name="フリーフォーム 3">
            <a:extLst>
              <a:ext uri="{FF2B5EF4-FFF2-40B4-BE49-F238E27FC236}">
                <a16:creationId xmlns:a16="http://schemas.microsoft.com/office/drawing/2014/main" id="{6546AEF3-FD24-4915-89A4-7658D2652E42}"/>
              </a:ext>
            </a:extLst>
          </xdr:cNvPr>
          <xdr:cNvSpPr/>
        </xdr:nvSpPr>
        <xdr:spPr>
          <a:xfrm>
            <a:off x="3235779" y="1027339"/>
            <a:ext cx="2280365" cy="2141765"/>
          </a:xfrm>
          <a:custGeom>
            <a:avLst/>
            <a:gdLst>
              <a:gd name="connsiteX0" fmla="*/ 676275 w 2153956"/>
              <a:gd name="connsiteY0" fmla="*/ 152400 h 2076450"/>
              <a:gd name="connsiteX1" fmla="*/ 762000 w 2153956"/>
              <a:gd name="connsiteY1" fmla="*/ 200025 h 2076450"/>
              <a:gd name="connsiteX2" fmla="*/ 790575 w 2153956"/>
              <a:gd name="connsiteY2" fmla="*/ 190500 h 2076450"/>
              <a:gd name="connsiteX3" fmla="*/ 857250 w 2153956"/>
              <a:gd name="connsiteY3" fmla="*/ 209550 h 2076450"/>
              <a:gd name="connsiteX4" fmla="*/ 885825 w 2153956"/>
              <a:gd name="connsiteY4" fmla="*/ 238125 h 2076450"/>
              <a:gd name="connsiteX5" fmla="*/ 952500 w 2153956"/>
              <a:gd name="connsiteY5" fmla="*/ 257175 h 2076450"/>
              <a:gd name="connsiteX6" fmla="*/ 1028700 w 2153956"/>
              <a:gd name="connsiteY6" fmla="*/ 247650 h 2076450"/>
              <a:gd name="connsiteX7" fmla="*/ 1057275 w 2153956"/>
              <a:gd name="connsiteY7" fmla="*/ 238125 h 2076450"/>
              <a:gd name="connsiteX8" fmla="*/ 1143000 w 2153956"/>
              <a:gd name="connsiteY8" fmla="*/ 161925 h 2076450"/>
              <a:gd name="connsiteX9" fmla="*/ 1171575 w 2153956"/>
              <a:gd name="connsiteY9" fmla="*/ 152400 h 2076450"/>
              <a:gd name="connsiteX10" fmla="*/ 1257300 w 2153956"/>
              <a:gd name="connsiteY10" fmla="*/ 76200 h 2076450"/>
              <a:gd name="connsiteX11" fmla="*/ 1295400 w 2153956"/>
              <a:gd name="connsiteY11" fmla="*/ 19050 h 2076450"/>
              <a:gd name="connsiteX12" fmla="*/ 1352550 w 2153956"/>
              <a:gd name="connsiteY12" fmla="*/ 0 h 2076450"/>
              <a:gd name="connsiteX13" fmla="*/ 1457325 w 2153956"/>
              <a:gd name="connsiteY13" fmla="*/ 19050 h 2076450"/>
              <a:gd name="connsiteX14" fmla="*/ 1514475 w 2153956"/>
              <a:gd name="connsiteY14" fmla="*/ 66675 h 2076450"/>
              <a:gd name="connsiteX15" fmla="*/ 1533525 w 2153956"/>
              <a:gd name="connsiteY15" fmla="*/ 95250 h 2076450"/>
              <a:gd name="connsiteX16" fmla="*/ 1562100 w 2153956"/>
              <a:gd name="connsiteY16" fmla="*/ 104775 h 2076450"/>
              <a:gd name="connsiteX17" fmla="*/ 1590675 w 2153956"/>
              <a:gd name="connsiteY17" fmla="*/ 133350 h 2076450"/>
              <a:gd name="connsiteX18" fmla="*/ 1619250 w 2153956"/>
              <a:gd name="connsiteY18" fmla="*/ 200025 h 2076450"/>
              <a:gd name="connsiteX19" fmla="*/ 1638300 w 2153956"/>
              <a:gd name="connsiteY19" fmla="*/ 228600 h 2076450"/>
              <a:gd name="connsiteX20" fmla="*/ 1657350 w 2153956"/>
              <a:gd name="connsiteY20" fmla="*/ 295275 h 2076450"/>
              <a:gd name="connsiteX21" fmla="*/ 1647825 w 2153956"/>
              <a:gd name="connsiteY21" fmla="*/ 476250 h 2076450"/>
              <a:gd name="connsiteX22" fmla="*/ 1638300 w 2153956"/>
              <a:gd name="connsiteY22" fmla="*/ 504825 h 2076450"/>
              <a:gd name="connsiteX23" fmla="*/ 1619250 w 2153956"/>
              <a:gd name="connsiteY23" fmla="*/ 533400 h 2076450"/>
              <a:gd name="connsiteX24" fmla="*/ 1600200 w 2153956"/>
              <a:gd name="connsiteY24" fmla="*/ 571500 h 2076450"/>
              <a:gd name="connsiteX25" fmla="*/ 1590675 w 2153956"/>
              <a:gd name="connsiteY25" fmla="*/ 600075 h 2076450"/>
              <a:gd name="connsiteX26" fmla="*/ 1562100 w 2153956"/>
              <a:gd name="connsiteY26" fmla="*/ 619125 h 2076450"/>
              <a:gd name="connsiteX27" fmla="*/ 1504950 w 2153956"/>
              <a:gd name="connsiteY27" fmla="*/ 609600 h 2076450"/>
              <a:gd name="connsiteX28" fmla="*/ 1476375 w 2153956"/>
              <a:gd name="connsiteY28" fmla="*/ 590550 h 2076450"/>
              <a:gd name="connsiteX29" fmla="*/ 1457325 w 2153956"/>
              <a:gd name="connsiteY29" fmla="*/ 619125 h 2076450"/>
              <a:gd name="connsiteX30" fmla="*/ 1485900 w 2153956"/>
              <a:gd name="connsiteY30" fmla="*/ 638175 h 2076450"/>
              <a:gd name="connsiteX31" fmla="*/ 1495425 w 2153956"/>
              <a:gd name="connsiteY31" fmla="*/ 666750 h 2076450"/>
              <a:gd name="connsiteX32" fmla="*/ 1371600 w 2153956"/>
              <a:gd name="connsiteY32" fmla="*/ 695325 h 2076450"/>
              <a:gd name="connsiteX33" fmla="*/ 1333500 w 2153956"/>
              <a:gd name="connsiteY33" fmla="*/ 742950 h 2076450"/>
              <a:gd name="connsiteX34" fmla="*/ 1295400 w 2153956"/>
              <a:gd name="connsiteY34" fmla="*/ 733425 h 2076450"/>
              <a:gd name="connsiteX35" fmla="*/ 1276350 w 2153956"/>
              <a:gd name="connsiteY35" fmla="*/ 704850 h 2076450"/>
              <a:gd name="connsiteX36" fmla="*/ 1228725 w 2153956"/>
              <a:gd name="connsiteY36" fmla="*/ 771525 h 2076450"/>
              <a:gd name="connsiteX37" fmla="*/ 1257300 w 2153956"/>
              <a:gd name="connsiteY37" fmla="*/ 885825 h 2076450"/>
              <a:gd name="connsiteX38" fmla="*/ 1266825 w 2153956"/>
              <a:gd name="connsiteY38" fmla="*/ 914400 h 2076450"/>
              <a:gd name="connsiteX39" fmla="*/ 1295400 w 2153956"/>
              <a:gd name="connsiteY39" fmla="*/ 923925 h 2076450"/>
              <a:gd name="connsiteX40" fmla="*/ 1362075 w 2153956"/>
              <a:gd name="connsiteY40" fmla="*/ 933450 h 2076450"/>
              <a:gd name="connsiteX41" fmla="*/ 1381125 w 2153956"/>
              <a:gd name="connsiteY41" fmla="*/ 962025 h 2076450"/>
              <a:gd name="connsiteX42" fmla="*/ 1485900 w 2153956"/>
              <a:gd name="connsiteY42" fmla="*/ 933450 h 2076450"/>
              <a:gd name="connsiteX43" fmla="*/ 1543050 w 2153956"/>
              <a:gd name="connsiteY43" fmla="*/ 914400 h 2076450"/>
              <a:gd name="connsiteX44" fmla="*/ 1609725 w 2153956"/>
              <a:gd name="connsiteY44" fmla="*/ 933450 h 2076450"/>
              <a:gd name="connsiteX45" fmla="*/ 1666875 w 2153956"/>
              <a:gd name="connsiteY45" fmla="*/ 962025 h 2076450"/>
              <a:gd name="connsiteX46" fmla="*/ 1695450 w 2153956"/>
              <a:gd name="connsiteY46" fmla="*/ 981075 h 2076450"/>
              <a:gd name="connsiteX47" fmla="*/ 1847850 w 2153956"/>
              <a:gd name="connsiteY47" fmla="*/ 952500 h 2076450"/>
              <a:gd name="connsiteX48" fmla="*/ 1885950 w 2153956"/>
              <a:gd name="connsiteY48" fmla="*/ 933450 h 2076450"/>
              <a:gd name="connsiteX49" fmla="*/ 1924050 w 2153956"/>
              <a:gd name="connsiteY49" fmla="*/ 942975 h 2076450"/>
              <a:gd name="connsiteX50" fmla="*/ 1885950 w 2153956"/>
              <a:gd name="connsiteY50" fmla="*/ 1000125 h 2076450"/>
              <a:gd name="connsiteX51" fmla="*/ 1876425 w 2153956"/>
              <a:gd name="connsiteY51" fmla="*/ 1028700 h 2076450"/>
              <a:gd name="connsiteX52" fmla="*/ 1866900 w 2153956"/>
              <a:gd name="connsiteY52" fmla="*/ 1066800 h 2076450"/>
              <a:gd name="connsiteX53" fmla="*/ 1809750 w 2153956"/>
              <a:gd name="connsiteY53" fmla="*/ 1123950 h 2076450"/>
              <a:gd name="connsiteX54" fmla="*/ 1771650 w 2153956"/>
              <a:gd name="connsiteY54" fmla="*/ 1209675 h 2076450"/>
              <a:gd name="connsiteX55" fmla="*/ 1952625 w 2153956"/>
              <a:gd name="connsiteY55" fmla="*/ 1238250 h 2076450"/>
              <a:gd name="connsiteX56" fmla="*/ 1933575 w 2153956"/>
              <a:gd name="connsiteY56" fmla="*/ 1266825 h 2076450"/>
              <a:gd name="connsiteX57" fmla="*/ 1876425 w 2153956"/>
              <a:gd name="connsiteY57" fmla="*/ 1304925 h 2076450"/>
              <a:gd name="connsiteX58" fmla="*/ 2009775 w 2153956"/>
              <a:gd name="connsiteY58" fmla="*/ 1333500 h 2076450"/>
              <a:gd name="connsiteX59" fmla="*/ 2038350 w 2153956"/>
              <a:gd name="connsiteY59" fmla="*/ 1343025 h 2076450"/>
              <a:gd name="connsiteX60" fmla="*/ 2133600 w 2153956"/>
              <a:gd name="connsiteY60" fmla="*/ 1362075 h 2076450"/>
              <a:gd name="connsiteX61" fmla="*/ 2000250 w 2153956"/>
              <a:gd name="connsiteY61" fmla="*/ 1390650 h 2076450"/>
              <a:gd name="connsiteX62" fmla="*/ 1971675 w 2153956"/>
              <a:gd name="connsiteY62" fmla="*/ 1447800 h 2076450"/>
              <a:gd name="connsiteX63" fmla="*/ 1943100 w 2153956"/>
              <a:gd name="connsiteY63" fmla="*/ 1504950 h 2076450"/>
              <a:gd name="connsiteX64" fmla="*/ 1952625 w 2153956"/>
              <a:gd name="connsiteY64" fmla="*/ 1543050 h 2076450"/>
              <a:gd name="connsiteX65" fmla="*/ 2009775 w 2153956"/>
              <a:gd name="connsiteY65" fmla="*/ 1562100 h 2076450"/>
              <a:gd name="connsiteX66" fmla="*/ 2066925 w 2153956"/>
              <a:gd name="connsiteY66" fmla="*/ 1581150 h 2076450"/>
              <a:gd name="connsiteX67" fmla="*/ 2124075 w 2153956"/>
              <a:gd name="connsiteY67" fmla="*/ 1590675 h 2076450"/>
              <a:gd name="connsiteX68" fmla="*/ 2152650 w 2153956"/>
              <a:gd name="connsiteY68" fmla="*/ 1609725 h 2076450"/>
              <a:gd name="connsiteX69" fmla="*/ 2143125 w 2153956"/>
              <a:gd name="connsiteY69" fmla="*/ 1676400 h 2076450"/>
              <a:gd name="connsiteX70" fmla="*/ 2114550 w 2153956"/>
              <a:gd name="connsiteY70" fmla="*/ 1733550 h 2076450"/>
              <a:gd name="connsiteX71" fmla="*/ 2105025 w 2153956"/>
              <a:gd name="connsiteY71" fmla="*/ 1762125 h 2076450"/>
              <a:gd name="connsiteX72" fmla="*/ 2047875 w 2153956"/>
              <a:gd name="connsiteY72" fmla="*/ 1809750 h 2076450"/>
              <a:gd name="connsiteX73" fmla="*/ 2047875 w 2153956"/>
              <a:gd name="connsiteY73" fmla="*/ 1876425 h 2076450"/>
              <a:gd name="connsiteX74" fmla="*/ 2105025 w 2153956"/>
              <a:gd name="connsiteY74" fmla="*/ 1857375 h 2076450"/>
              <a:gd name="connsiteX75" fmla="*/ 2114550 w 2153956"/>
              <a:gd name="connsiteY75" fmla="*/ 1885950 h 2076450"/>
              <a:gd name="connsiteX76" fmla="*/ 2085975 w 2153956"/>
              <a:gd name="connsiteY76" fmla="*/ 1895475 h 2076450"/>
              <a:gd name="connsiteX77" fmla="*/ 2057400 w 2153956"/>
              <a:gd name="connsiteY77" fmla="*/ 1924050 h 2076450"/>
              <a:gd name="connsiteX78" fmla="*/ 2028825 w 2153956"/>
              <a:gd name="connsiteY78" fmla="*/ 1943100 h 2076450"/>
              <a:gd name="connsiteX79" fmla="*/ 1943100 w 2153956"/>
              <a:gd name="connsiteY79" fmla="*/ 1933575 h 2076450"/>
              <a:gd name="connsiteX80" fmla="*/ 1895475 w 2153956"/>
              <a:gd name="connsiteY80" fmla="*/ 1943100 h 2076450"/>
              <a:gd name="connsiteX81" fmla="*/ 1857375 w 2153956"/>
              <a:gd name="connsiteY81" fmla="*/ 2076450 h 2076450"/>
              <a:gd name="connsiteX82" fmla="*/ 1847850 w 2153956"/>
              <a:gd name="connsiteY82" fmla="*/ 2047875 h 2076450"/>
              <a:gd name="connsiteX83" fmla="*/ 1838325 w 2153956"/>
              <a:gd name="connsiteY83" fmla="*/ 1924050 h 2076450"/>
              <a:gd name="connsiteX84" fmla="*/ 1800225 w 2153956"/>
              <a:gd name="connsiteY84" fmla="*/ 1914525 h 2076450"/>
              <a:gd name="connsiteX85" fmla="*/ 1790700 w 2153956"/>
              <a:gd name="connsiteY85" fmla="*/ 1885950 h 2076450"/>
              <a:gd name="connsiteX86" fmla="*/ 1762125 w 2153956"/>
              <a:gd name="connsiteY86" fmla="*/ 1876425 h 2076450"/>
              <a:gd name="connsiteX87" fmla="*/ 1676400 w 2153956"/>
              <a:gd name="connsiteY87" fmla="*/ 1885950 h 2076450"/>
              <a:gd name="connsiteX88" fmla="*/ 1609725 w 2153956"/>
              <a:gd name="connsiteY88" fmla="*/ 1971675 h 2076450"/>
              <a:gd name="connsiteX89" fmla="*/ 1552575 w 2153956"/>
              <a:gd name="connsiteY89" fmla="*/ 1981200 h 2076450"/>
              <a:gd name="connsiteX90" fmla="*/ 1514475 w 2153956"/>
              <a:gd name="connsiteY90" fmla="*/ 1990725 h 2076450"/>
              <a:gd name="connsiteX91" fmla="*/ 1333500 w 2153956"/>
              <a:gd name="connsiteY91" fmla="*/ 2000250 h 2076450"/>
              <a:gd name="connsiteX92" fmla="*/ 1228725 w 2153956"/>
              <a:gd name="connsiteY92" fmla="*/ 2000250 h 2076450"/>
              <a:gd name="connsiteX93" fmla="*/ 1238250 w 2153956"/>
              <a:gd name="connsiteY93" fmla="*/ 1962150 h 2076450"/>
              <a:gd name="connsiteX94" fmla="*/ 1228725 w 2153956"/>
              <a:gd name="connsiteY94" fmla="*/ 1905000 h 2076450"/>
              <a:gd name="connsiteX95" fmla="*/ 1200150 w 2153956"/>
              <a:gd name="connsiteY95" fmla="*/ 1885950 h 2076450"/>
              <a:gd name="connsiteX96" fmla="*/ 1085850 w 2153956"/>
              <a:gd name="connsiteY96" fmla="*/ 1895475 h 2076450"/>
              <a:gd name="connsiteX97" fmla="*/ 1028700 w 2153956"/>
              <a:gd name="connsiteY97" fmla="*/ 1914525 h 2076450"/>
              <a:gd name="connsiteX98" fmla="*/ 1000125 w 2153956"/>
              <a:gd name="connsiteY98" fmla="*/ 1924050 h 2076450"/>
              <a:gd name="connsiteX99" fmla="*/ 962025 w 2153956"/>
              <a:gd name="connsiteY99" fmla="*/ 1914525 h 2076450"/>
              <a:gd name="connsiteX100" fmla="*/ 914400 w 2153956"/>
              <a:gd name="connsiteY100" fmla="*/ 1876425 h 2076450"/>
              <a:gd name="connsiteX101" fmla="*/ 885825 w 2153956"/>
              <a:gd name="connsiteY101" fmla="*/ 1857375 h 2076450"/>
              <a:gd name="connsiteX102" fmla="*/ 828675 w 2153956"/>
              <a:gd name="connsiteY102" fmla="*/ 1828800 h 2076450"/>
              <a:gd name="connsiteX103" fmla="*/ 771525 w 2153956"/>
              <a:gd name="connsiteY103" fmla="*/ 1743075 h 2076450"/>
              <a:gd name="connsiteX104" fmla="*/ 762000 w 2153956"/>
              <a:gd name="connsiteY104" fmla="*/ 1714500 h 2076450"/>
              <a:gd name="connsiteX105" fmla="*/ 752475 w 2153956"/>
              <a:gd name="connsiteY105" fmla="*/ 1562100 h 2076450"/>
              <a:gd name="connsiteX106" fmla="*/ 733425 w 2153956"/>
              <a:gd name="connsiteY106" fmla="*/ 1504950 h 2076450"/>
              <a:gd name="connsiteX107" fmla="*/ 723900 w 2153956"/>
              <a:gd name="connsiteY107" fmla="*/ 1476375 h 2076450"/>
              <a:gd name="connsiteX108" fmla="*/ 685800 w 2153956"/>
              <a:gd name="connsiteY108" fmla="*/ 1409700 h 2076450"/>
              <a:gd name="connsiteX109" fmla="*/ 666750 w 2153956"/>
              <a:gd name="connsiteY109" fmla="*/ 1343025 h 2076450"/>
              <a:gd name="connsiteX110" fmla="*/ 647700 w 2153956"/>
              <a:gd name="connsiteY110" fmla="*/ 1314450 h 2076450"/>
              <a:gd name="connsiteX111" fmla="*/ 628650 w 2153956"/>
              <a:gd name="connsiteY111" fmla="*/ 1247775 h 2076450"/>
              <a:gd name="connsiteX112" fmla="*/ 609600 w 2153956"/>
              <a:gd name="connsiteY112" fmla="*/ 1209675 h 2076450"/>
              <a:gd name="connsiteX113" fmla="*/ 571500 w 2153956"/>
              <a:gd name="connsiteY113" fmla="*/ 1152525 h 2076450"/>
              <a:gd name="connsiteX114" fmla="*/ 533400 w 2153956"/>
              <a:gd name="connsiteY114" fmla="*/ 1143000 h 2076450"/>
              <a:gd name="connsiteX115" fmla="*/ 381000 w 2153956"/>
              <a:gd name="connsiteY115" fmla="*/ 1095375 h 2076450"/>
              <a:gd name="connsiteX116" fmla="*/ 342900 w 2153956"/>
              <a:gd name="connsiteY116" fmla="*/ 1104900 h 2076450"/>
              <a:gd name="connsiteX117" fmla="*/ 342900 w 2153956"/>
              <a:gd name="connsiteY117" fmla="*/ 1200150 h 2076450"/>
              <a:gd name="connsiteX118" fmla="*/ 371475 w 2153956"/>
              <a:gd name="connsiteY118" fmla="*/ 1209675 h 2076450"/>
              <a:gd name="connsiteX119" fmla="*/ 381000 w 2153956"/>
              <a:gd name="connsiteY119" fmla="*/ 1238250 h 2076450"/>
              <a:gd name="connsiteX120" fmla="*/ 361950 w 2153956"/>
              <a:gd name="connsiteY120" fmla="*/ 1419225 h 2076450"/>
              <a:gd name="connsiteX121" fmla="*/ 257175 w 2153956"/>
              <a:gd name="connsiteY121" fmla="*/ 1409700 h 2076450"/>
              <a:gd name="connsiteX122" fmla="*/ 209550 w 2153956"/>
              <a:gd name="connsiteY122" fmla="*/ 1362075 h 2076450"/>
              <a:gd name="connsiteX123" fmla="*/ 180975 w 2153956"/>
              <a:gd name="connsiteY123" fmla="*/ 1352550 h 2076450"/>
              <a:gd name="connsiteX124" fmla="*/ 123825 w 2153956"/>
              <a:gd name="connsiteY124" fmla="*/ 1323975 h 2076450"/>
              <a:gd name="connsiteX125" fmla="*/ 95250 w 2153956"/>
              <a:gd name="connsiteY125" fmla="*/ 1304925 h 2076450"/>
              <a:gd name="connsiteX126" fmla="*/ 76200 w 2153956"/>
              <a:gd name="connsiteY126" fmla="*/ 1276350 h 2076450"/>
              <a:gd name="connsiteX127" fmla="*/ 47625 w 2153956"/>
              <a:gd name="connsiteY127" fmla="*/ 1257300 h 2076450"/>
              <a:gd name="connsiteX128" fmla="*/ 66675 w 2153956"/>
              <a:gd name="connsiteY128" fmla="*/ 1219200 h 2076450"/>
              <a:gd name="connsiteX129" fmla="*/ 85725 w 2153956"/>
              <a:gd name="connsiteY129" fmla="*/ 1162050 h 2076450"/>
              <a:gd name="connsiteX130" fmla="*/ 114300 w 2153956"/>
              <a:gd name="connsiteY130" fmla="*/ 1104900 h 2076450"/>
              <a:gd name="connsiteX131" fmla="*/ 104775 w 2153956"/>
              <a:gd name="connsiteY131" fmla="*/ 1076325 h 2076450"/>
              <a:gd name="connsiteX132" fmla="*/ 38100 w 2153956"/>
              <a:gd name="connsiteY132" fmla="*/ 1047750 h 2076450"/>
              <a:gd name="connsiteX133" fmla="*/ 19050 w 2153956"/>
              <a:gd name="connsiteY133" fmla="*/ 1009650 h 2076450"/>
              <a:gd name="connsiteX134" fmla="*/ 0 w 2153956"/>
              <a:gd name="connsiteY134" fmla="*/ 981075 h 2076450"/>
              <a:gd name="connsiteX135" fmla="*/ 28575 w 2153956"/>
              <a:gd name="connsiteY135" fmla="*/ 962025 h 2076450"/>
              <a:gd name="connsiteX136" fmla="*/ 57150 w 2153956"/>
              <a:gd name="connsiteY136" fmla="*/ 952500 h 2076450"/>
              <a:gd name="connsiteX137" fmla="*/ 114300 w 2153956"/>
              <a:gd name="connsiteY137" fmla="*/ 914400 h 2076450"/>
              <a:gd name="connsiteX138" fmla="*/ 123825 w 2153956"/>
              <a:gd name="connsiteY138" fmla="*/ 819150 h 2076450"/>
              <a:gd name="connsiteX139" fmla="*/ 95250 w 2153956"/>
              <a:gd name="connsiteY139" fmla="*/ 800100 h 2076450"/>
              <a:gd name="connsiteX140" fmla="*/ 66675 w 2153956"/>
              <a:gd name="connsiteY140" fmla="*/ 762000 h 2076450"/>
              <a:gd name="connsiteX141" fmla="*/ 66675 w 2153956"/>
              <a:gd name="connsiteY141" fmla="*/ 695325 h 2076450"/>
              <a:gd name="connsiteX142" fmla="*/ 95250 w 2153956"/>
              <a:gd name="connsiteY142" fmla="*/ 685800 h 2076450"/>
              <a:gd name="connsiteX143" fmla="*/ 123825 w 2153956"/>
              <a:gd name="connsiteY143" fmla="*/ 666750 h 2076450"/>
              <a:gd name="connsiteX144" fmla="*/ 133350 w 2153956"/>
              <a:gd name="connsiteY144" fmla="*/ 638175 h 2076450"/>
              <a:gd name="connsiteX145" fmla="*/ 152400 w 2153956"/>
              <a:gd name="connsiteY145" fmla="*/ 533400 h 2076450"/>
              <a:gd name="connsiteX146" fmla="*/ 161925 w 2153956"/>
              <a:gd name="connsiteY146" fmla="*/ 504825 h 2076450"/>
              <a:gd name="connsiteX147" fmla="*/ 190500 w 2153956"/>
              <a:gd name="connsiteY147" fmla="*/ 485775 h 2076450"/>
              <a:gd name="connsiteX148" fmla="*/ 219075 w 2153956"/>
              <a:gd name="connsiteY148" fmla="*/ 447675 h 2076450"/>
              <a:gd name="connsiteX149" fmla="*/ 276225 w 2153956"/>
              <a:gd name="connsiteY149" fmla="*/ 428625 h 2076450"/>
              <a:gd name="connsiteX150" fmla="*/ 428625 w 2153956"/>
              <a:gd name="connsiteY150" fmla="*/ 409575 h 2076450"/>
              <a:gd name="connsiteX151" fmla="*/ 628650 w 2153956"/>
              <a:gd name="connsiteY151" fmla="*/ 371475 h 2076450"/>
              <a:gd name="connsiteX152" fmla="*/ 638175 w 2153956"/>
              <a:gd name="connsiteY152" fmla="*/ 304800 h 2076450"/>
              <a:gd name="connsiteX153" fmla="*/ 657225 w 2153956"/>
              <a:gd name="connsiteY153" fmla="*/ 276225 h 2076450"/>
              <a:gd name="connsiteX154" fmla="*/ 638175 w 2153956"/>
              <a:gd name="connsiteY154" fmla="*/ 219075 h 2076450"/>
              <a:gd name="connsiteX155" fmla="*/ 676275 w 2153956"/>
              <a:gd name="connsiteY155" fmla="*/ 152400 h 2076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Lst>
            <a:rect l="l" t="t" r="r" b="b"/>
            <a:pathLst>
              <a:path w="2153956" h="2076450">
                <a:moveTo>
                  <a:pt x="676275" y="152400"/>
                </a:moveTo>
                <a:cubicBezTo>
                  <a:pt x="696913" y="149225"/>
                  <a:pt x="750043" y="198317"/>
                  <a:pt x="762000" y="200025"/>
                </a:cubicBezTo>
                <a:cubicBezTo>
                  <a:pt x="771939" y="201445"/>
                  <a:pt x="781050" y="193675"/>
                  <a:pt x="790575" y="190500"/>
                </a:cubicBezTo>
                <a:cubicBezTo>
                  <a:pt x="795656" y="191770"/>
                  <a:pt x="849051" y="204084"/>
                  <a:pt x="857250" y="209550"/>
                </a:cubicBezTo>
                <a:cubicBezTo>
                  <a:pt x="868458" y="217022"/>
                  <a:pt x="874617" y="230653"/>
                  <a:pt x="885825" y="238125"/>
                </a:cubicBezTo>
                <a:cubicBezTo>
                  <a:pt x="894024" y="243591"/>
                  <a:pt x="947419" y="255905"/>
                  <a:pt x="952500" y="257175"/>
                </a:cubicBezTo>
                <a:cubicBezTo>
                  <a:pt x="977900" y="254000"/>
                  <a:pt x="1003515" y="252229"/>
                  <a:pt x="1028700" y="247650"/>
                </a:cubicBezTo>
                <a:cubicBezTo>
                  <a:pt x="1038578" y="245854"/>
                  <a:pt x="1049350" y="244289"/>
                  <a:pt x="1057275" y="238125"/>
                </a:cubicBezTo>
                <a:cubicBezTo>
                  <a:pt x="1102714" y="202783"/>
                  <a:pt x="1100425" y="183213"/>
                  <a:pt x="1143000" y="161925"/>
                </a:cubicBezTo>
                <a:cubicBezTo>
                  <a:pt x="1151980" y="157435"/>
                  <a:pt x="1162050" y="155575"/>
                  <a:pt x="1171575" y="152400"/>
                </a:cubicBezTo>
                <a:cubicBezTo>
                  <a:pt x="1222566" y="118406"/>
                  <a:pt x="1192055" y="141445"/>
                  <a:pt x="1257300" y="76200"/>
                </a:cubicBezTo>
                <a:cubicBezTo>
                  <a:pt x="1273489" y="60011"/>
                  <a:pt x="1282700" y="38100"/>
                  <a:pt x="1295400" y="19050"/>
                </a:cubicBezTo>
                <a:cubicBezTo>
                  <a:pt x="1306539" y="2342"/>
                  <a:pt x="1352550" y="0"/>
                  <a:pt x="1352550" y="0"/>
                </a:cubicBezTo>
                <a:cubicBezTo>
                  <a:pt x="1378817" y="3283"/>
                  <a:pt x="1427959" y="4367"/>
                  <a:pt x="1457325" y="19050"/>
                </a:cubicBezTo>
                <a:cubicBezTo>
                  <a:pt x="1478732" y="29754"/>
                  <a:pt x="1499428" y="48619"/>
                  <a:pt x="1514475" y="66675"/>
                </a:cubicBezTo>
                <a:cubicBezTo>
                  <a:pt x="1521804" y="75469"/>
                  <a:pt x="1524586" y="88099"/>
                  <a:pt x="1533525" y="95250"/>
                </a:cubicBezTo>
                <a:cubicBezTo>
                  <a:pt x="1541365" y="101522"/>
                  <a:pt x="1552575" y="101600"/>
                  <a:pt x="1562100" y="104775"/>
                </a:cubicBezTo>
                <a:cubicBezTo>
                  <a:pt x="1571625" y="114300"/>
                  <a:pt x="1582845" y="122389"/>
                  <a:pt x="1590675" y="133350"/>
                </a:cubicBezTo>
                <a:cubicBezTo>
                  <a:pt x="1623709" y="179598"/>
                  <a:pt x="1598522" y="158568"/>
                  <a:pt x="1619250" y="200025"/>
                </a:cubicBezTo>
                <a:cubicBezTo>
                  <a:pt x="1624370" y="210264"/>
                  <a:pt x="1631950" y="219075"/>
                  <a:pt x="1638300" y="228600"/>
                </a:cubicBezTo>
                <a:cubicBezTo>
                  <a:pt x="1644650" y="250825"/>
                  <a:pt x="1656462" y="272178"/>
                  <a:pt x="1657350" y="295275"/>
                </a:cubicBezTo>
                <a:cubicBezTo>
                  <a:pt x="1659672" y="355639"/>
                  <a:pt x="1653294" y="416090"/>
                  <a:pt x="1647825" y="476250"/>
                </a:cubicBezTo>
                <a:cubicBezTo>
                  <a:pt x="1646916" y="486249"/>
                  <a:pt x="1642790" y="495845"/>
                  <a:pt x="1638300" y="504825"/>
                </a:cubicBezTo>
                <a:cubicBezTo>
                  <a:pt x="1633180" y="515064"/>
                  <a:pt x="1624930" y="523461"/>
                  <a:pt x="1619250" y="533400"/>
                </a:cubicBezTo>
                <a:cubicBezTo>
                  <a:pt x="1612205" y="545728"/>
                  <a:pt x="1605793" y="558449"/>
                  <a:pt x="1600200" y="571500"/>
                </a:cubicBezTo>
                <a:cubicBezTo>
                  <a:pt x="1596245" y="580728"/>
                  <a:pt x="1596947" y="592235"/>
                  <a:pt x="1590675" y="600075"/>
                </a:cubicBezTo>
                <a:cubicBezTo>
                  <a:pt x="1583524" y="609014"/>
                  <a:pt x="1571625" y="612775"/>
                  <a:pt x="1562100" y="619125"/>
                </a:cubicBezTo>
                <a:cubicBezTo>
                  <a:pt x="1543050" y="615950"/>
                  <a:pt x="1523272" y="615707"/>
                  <a:pt x="1504950" y="609600"/>
                </a:cubicBezTo>
                <a:cubicBezTo>
                  <a:pt x="1494090" y="605980"/>
                  <a:pt x="1487600" y="588305"/>
                  <a:pt x="1476375" y="590550"/>
                </a:cubicBezTo>
                <a:cubicBezTo>
                  <a:pt x="1465150" y="592795"/>
                  <a:pt x="1463675" y="609600"/>
                  <a:pt x="1457325" y="619125"/>
                </a:cubicBezTo>
                <a:cubicBezTo>
                  <a:pt x="1466850" y="625475"/>
                  <a:pt x="1478749" y="629236"/>
                  <a:pt x="1485900" y="638175"/>
                </a:cubicBezTo>
                <a:cubicBezTo>
                  <a:pt x="1492172" y="646015"/>
                  <a:pt x="1502525" y="659650"/>
                  <a:pt x="1495425" y="666750"/>
                </a:cubicBezTo>
                <a:cubicBezTo>
                  <a:pt x="1477992" y="684183"/>
                  <a:pt x="1389936" y="692706"/>
                  <a:pt x="1371600" y="695325"/>
                </a:cubicBezTo>
                <a:cubicBezTo>
                  <a:pt x="1364393" y="716946"/>
                  <a:pt x="1363659" y="738642"/>
                  <a:pt x="1333500" y="742950"/>
                </a:cubicBezTo>
                <a:cubicBezTo>
                  <a:pt x="1320541" y="744801"/>
                  <a:pt x="1308100" y="736600"/>
                  <a:pt x="1295400" y="733425"/>
                </a:cubicBezTo>
                <a:cubicBezTo>
                  <a:pt x="1289050" y="723900"/>
                  <a:pt x="1287210" y="708470"/>
                  <a:pt x="1276350" y="704850"/>
                </a:cubicBezTo>
                <a:cubicBezTo>
                  <a:pt x="1224749" y="687650"/>
                  <a:pt x="1232679" y="747800"/>
                  <a:pt x="1228725" y="771525"/>
                </a:cubicBezTo>
                <a:cubicBezTo>
                  <a:pt x="1245793" y="925134"/>
                  <a:pt x="1219802" y="810829"/>
                  <a:pt x="1257300" y="885825"/>
                </a:cubicBezTo>
                <a:cubicBezTo>
                  <a:pt x="1261790" y="894805"/>
                  <a:pt x="1259725" y="907300"/>
                  <a:pt x="1266825" y="914400"/>
                </a:cubicBezTo>
                <a:cubicBezTo>
                  <a:pt x="1273925" y="921500"/>
                  <a:pt x="1285555" y="921956"/>
                  <a:pt x="1295400" y="923925"/>
                </a:cubicBezTo>
                <a:cubicBezTo>
                  <a:pt x="1317415" y="928328"/>
                  <a:pt x="1339850" y="930275"/>
                  <a:pt x="1362075" y="933450"/>
                </a:cubicBezTo>
                <a:cubicBezTo>
                  <a:pt x="1368425" y="942975"/>
                  <a:pt x="1369900" y="959780"/>
                  <a:pt x="1381125" y="962025"/>
                </a:cubicBezTo>
                <a:cubicBezTo>
                  <a:pt x="1462983" y="978397"/>
                  <a:pt x="1438576" y="954483"/>
                  <a:pt x="1485900" y="933450"/>
                </a:cubicBezTo>
                <a:cubicBezTo>
                  <a:pt x="1504250" y="925295"/>
                  <a:pt x="1543050" y="914400"/>
                  <a:pt x="1543050" y="914400"/>
                </a:cubicBezTo>
                <a:cubicBezTo>
                  <a:pt x="1555257" y="917452"/>
                  <a:pt x="1596060" y="926618"/>
                  <a:pt x="1609725" y="933450"/>
                </a:cubicBezTo>
                <a:cubicBezTo>
                  <a:pt x="1683583" y="970379"/>
                  <a:pt x="1595051" y="938084"/>
                  <a:pt x="1666875" y="962025"/>
                </a:cubicBezTo>
                <a:cubicBezTo>
                  <a:pt x="1676400" y="968375"/>
                  <a:pt x="1684036" y="980197"/>
                  <a:pt x="1695450" y="981075"/>
                </a:cubicBezTo>
                <a:cubicBezTo>
                  <a:pt x="1735213" y="984134"/>
                  <a:pt x="1807922" y="972464"/>
                  <a:pt x="1847850" y="952500"/>
                </a:cubicBezTo>
                <a:lnTo>
                  <a:pt x="1885950" y="933450"/>
                </a:lnTo>
                <a:cubicBezTo>
                  <a:pt x="1898650" y="936625"/>
                  <a:pt x="1924050" y="929884"/>
                  <a:pt x="1924050" y="942975"/>
                </a:cubicBezTo>
                <a:cubicBezTo>
                  <a:pt x="1924050" y="965870"/>
                  <a:pt x="1893190" y="978405"/>
                  <a:pt x="1885950" y="1000125"/>
                </a:cubicBezTo>
                <a:cubicBezTo>
                  <a:pt x="1882775" y="1009650"/>
                  <a:pt x="1879183" y="1019046"/>
                  <a:pt x="1876425" y="1028700"/>
                </a:cubicBezTo>
                <a:cubicBezTo>
                  <a:pt x="1872829" y="1041287"/>
                  <a:pt x="1874407" y="1056076"/>
                  <a:pt x="1866900" y="1066800"/>
                </a:cubicBezTo>
                <a:cubicBezTo>
                  <a:pt x="1851450" y="1088871"/>
                  <a:pt x="1809750" y="1123950"/>
                  <a:pt x="1809750" y="1123950"/>
                </a:cubicBezTo>
                <a:cubicBezTo>
                  <a:pt x="1787080" y="1191960"/>
                  <a:pt x="1801839" y="1164392"/>
                  <a:pt x="1771650" y="1209675"/>
                </a:cubicBezTo>
                <a:cubicBezTo>
                  <a:pt x="1864165" y="1271352"/>
                  <a:pt x="1692808" y="1164017"/>
                  <a:pt x="1952625" y="1238250"/>
                </a:cubicBezTo>
                <a:cubicBezTo>
                  <a:pt x="1963632" y="1241395"/>
                  <a:pt x="1940904" y="1258031"/>
                  <a:pt x="1933575" y="1266825"/>
                </a:cubicBezTo>
                <a:cubicBezTo>
                  <a:pt x="1906133" y="1299755"/>
                  <a:pt x="1911643" y="1293186"/>
                  <a:pt x="1876425" y="1304925"/>
                </a:cubicBezTo>
                <a:cubicBezTo>
                  <a:pt x="1937940" y="1345935"/>
                  <a:pt x="1882078" y="1315258"/>
                  <a:pt x="2009775" y="1333500"/>
                </a:cubicBezTo>
                <a:cubicBezTo>
                  <a:pt x="2019714" y="1334920"/>
                  <a:pt x="2028567" y="1340767"/>
                  <a:pt x="2038350" y="1343025"/>
                </a:cubicBezTo>
                <a:cubicBezTo>
                  <a:pt x="2069900" y="1350306"/>
                  <a:pt x="2101850" y="1355725"/>
                  <a:pt x="2133600" y="1362075"/>
                </a:cubicBezTo>
                <a:cubicBezTo>
                  <a:pt x="2052166" y="1389220"/>
                  <a:pt x="2096375" y="1378634"/>
                  <a:pt x="2000250" y="1390650"/>
                </a:cubicBezTo>
                <a:cubicBezTo>
                  <a:pt x="1945655" y="1472542"/>
                  <a:pt x="2011110" y="1368930"/>
                  <a:pt x="1971675" y="1447800"/>
                </a:cubicBezTo>
                <a:cubicBezTo>
                  <a:pt x="1934746" y="1521658"/>
                  <a:pt x="1967041" y="1433126"/>
                  <a:pt x="1943100" y="1504950"/>
                </a:cubicBezTo>
                <a:cubicBezTo>
                  <a:pt x="1946275" y="1517650"/>
                  <a:pt x="1942686" y="1534531"/>
                  <a:pt x="1952625" y="1543050"/>
                </a:cubicBezTo>
                <a:cubicBezTo>
                  <a:pt x="1967871" y="1556118"/>
                  <a:pt x="1990725" y="1555750"/>
                  <a:pt x="2009775" y="1562100"/>
                </a:cubicBezTo>
                <a:lnTo>
                  <a:pt x="2066925" y="1581150"/>
                </a:lnTo>
                <a:cubicBezTo>
                  <a:pt x="2085247" y="1587257"/>
                  <a:pt x="2105025" y="1587500"/>
                  <a:pt x="2124075" y="1590675"/>
                </a:cubicBezTo>
                <a:cubicBezTo>
                  <a:pt x="2133600" y="1597025"/>
                  <a:pt x="2150167" y="1598550"/>
                  <a:pt x="2152650" y="1609725"/>
                </a:cubicBezTo>
                <a:cubicBezTo>
                  <a:pt x="2157520" y="1631641"/>
                  <a:pt x="2147528" y="1654385"/>
                  <a:pt x="2143125" y="1676400"/>
                </a:cubicBezTo>
                <a:cubicBezTo>
                  <a:pt x="2135145" y="1716302"/>
                  <a:pt x="2133281" y="1696088"/>
                  <a:pt x="2114550" y="1733550"/>
                </a:cubicBezTo>
                <a:cubicBezTo>
                  <a:pt x="2110060" y="1742530"/>
                  <a:pt x="2110594" y="1753771"/>
                  <a:pt x="2105025" y="1762125"/>
                </a:cubicBezTo>
                <a:cubicBezTo>
                  <a:pt x="2090357" y="1784127"/>
                  <a:pt x="2068960" y="1795693"/>
                  <a:pt x="2047875" y="1809750"/>
                </a:cubicBezTo>
                <a:cubicBezTo>
                  <a:pt x="2044580" y="1819636"/>
                  <a:pt x="2022395" y="1869145"/>
                  <a:pt x="2047875" y="1876425"/>
                </a:cubicBezTo>
                <a:cubicBezTo>
                  <a:pt x="2067183" y="1881942"/>
                  <a:pt x="2105025" y="1857375"/>
                  <a:pt x="2105025" y="1857375"/>
                </a:cubicBezTo>
                <a:cubicBezTo>
                  <a:pt x="2108200" y="1866900"/>
                  <a:pt x="2119040" y="1876970"/>
                  <a:pt x="2114550" y="1885950"/>
                </a:cubicBezTo>
                <a:cubicBezTo>
                  <a:pt x="2110060" y="1894930"/>
                  <a:pt x="2094329" y="1889906"/>
                  <a:pt x="2085975" y="1895475"/>
                </a:cubicBezTo>
                <a:cubicBezTo>
                  <a:pt x="2074767" y="1902947"/>
                  <a:pt x="2067748" y="1915426"/>
                  <a:pt x="2057400" y="1924050"/>
                </a:cubicBezTo>
                <a:cubicBezTo>
                  <a:pt x="2048606" y="1931379"/>
                  <a:pt x="2038350" y="1936750"/>
                  <a:pt x="2028825" y="1943100"/>
                </a:cubicBezTo>
                <a:cubicBezTo>
                  <a:pt x="2000250" y="1939925"/>
                  <a:pt x="1971851" y="1933575"/>
                  <a:pt x="1943100" y="1933575"/>
                </a:cubicBezTo>
                <a:cubicBezTo>
                  <a:pt x="1926911" y="1933575"/>
                  <a:pt x="1902259" y="1928401"/>
                  <a:pt x="1895475" y="1943100"/>
                </a:cubicBezTo>
                <a:cubicBezTo>
                  <a:pt x="1816325" y="2114591"/>
                  <a:pt x="1938324" y="2022484"/>
                  <a:pt x="1857375" y="2076450"/>
                </a:cubicBezTo>
                <a:cubicBezTo>
                  <a:pt x="1854200" y="2066925"/>
                  <a:pt x="1849095" y="2057838"/>
                  <a:pt x="1847850" y="2047875"/>
                </a:cubicBezTo>
                <a:cubicBezTo>
                  <a:pt x="1842715" y="2006798"/>
                  <a:pt x="1852248" y="1963035"/>
                  <a:pt x="1838325" y="1924050"/>
                </a:cubicBezTo>
                <a:cubicBezTo>
                  <a:pt x="1833922" y="1911722"/>
                  <a:pt x="1812925" y="1917700"/>
                  <a:pt x="1800225" y="1914525"/>
                </a:cubicBezTo>
                <a:cubicBezTo>
                  <a:pt x="1797050" y="1905000"/>
                  <a:pt x="1797800" y="1893050"/>
                  <a:pt x="1790700" y="1885950"/>
                </a:cubicBezTo>
                <a:cubicBezTo>
                  <a:pt x="1783600" y="1878850"/>
                  <a:pt x="1772165" y="1876425"/>
                  <a:pt x="1762125" y="1876425"/>
                </a:cubicBezTo>
                <a:cubicBezTo>
                  <a:pt x="1733374" y="1876425"/>
                  <a:pt x="1704975" y="1882775"/>
                  <a:pt x="1676400" y="1885950"/>
                </a:cubicBezTo>
                <a:cubicBezTo>
                  <a:pt x="1631636" y="1930714"/>
                  <a:pt x="1655297" y="1903317"/>
                  <a:pt x="1609725" y="1971675"/>
                </a:cubicBezTo>
                <a:cubicBezTo>
                  <a:pt x="1599012" y="1987744"/>
                  <a:pt x="1571513" y="1977412"/>
                  <a:pt x="1552575" y="1981200"/>
                </a:cubicBezTo>
                <a:cubicBezTo>
                  <a:pt x="1539738" y="1983767"/>
                  <a:pt x="1527517" y="1989591"/>
                  <a:pt x="1514475" y="1990725"/>
                </a:cubicBezTo>
                <a:cubicBezTo>
                  <a:pt x="1454294" y="1995958"/>
                  <a:pt x="1393825" y="1997075"/>
                  <a:pt x="1333500" y="2000250"/>
                </a:cubicBezTo>
                <a:cubicBezTo>
                  <a:pt x="1299651" y="2011533"/>
                  <a:pt x="1266421" y="2027176"/>
                  <a:pt x="1228725" y="2000250"/>
                </a:cubicBezTo>
                <a:cubicBezTo>
                  <a:pt x="1218073" y="1992641"/>
                  <a:pt x="1235075" y="1974850"/>
                  <a:pt x="1238250" y="1962150"/>
                </a:cubicBezTo>
                <a:cubicBezTo>
                  <a:pt x="1235075" y="1943100"/>
                  <a:pt x="1237362" y="1922274"/>
                  <a:pt x="1228725" y="1905000"/>
                </a:cubicBezTo>
                <a:cubicBezTo>
                  <a:pt x="1223605" y="1894761"/>
                  <a:pt x="1211572" y="1886711"/>
                  <a:pt x="1200150" y="1885950"/>
                </a:cubicBezTo>
                <a:cubicBezTo>
                  <a:pt x="1162003" y="1883407"/>
                  <a:pt x="1123950" y="1892300"/>
                  <a:pt x="1085850" y="1895475"/>
                </a:cubicBezTo>
                <a:lnTo>
                  <a:pt x="1028700" y="1914525"/>
                </a:lnTo>
                <a:lnTo>
                  <a:pt x="1000125" y="1924050"/>
                </a:lnTo>
                <a:cubicBezTo>
                  <a:pt x="987425" y="1920875"/>
                  <a:pt x="972917" y="1921787"/>
                  <a:pt x="962025" y="1914525"/>
                </a:cubicBezTo>
                <a:cubicBezTo>
                  <a:pt x="875857" y="1857080"/>
                  <a:pt x="1007817" y="1907564"/>
                  <a:pt x="914400" y="1876425"/>
                </a:cubicBezTo>
                <a:cubicBezTo>
                  <a:pt x="904875" y="1870075"/>
                  <a:pt x="896064" y="1862495"/>
                  <a:pt x="885825" y="1857375"/>
                </a:cubicBezTo>
                <a:cubicBezTo>
                  <a:pt x="806955" y="1817940"/>
                  <a:pt x="910567" y="1883395"/>
                  <a:pt x="828675" y="1828800"/>
                </a:cubicBezTo>
                <a:lnTo>
                  <a:pt x="771525" y="1743075"/>
                </a:lnTo>
                <a:cubicBezTo>
                  <a:pt x="765956" y="1734721"/>
                  <a:pt x="765175" y="1724025"/>
                  <a:pt x="762000" y="1714500"/>
                </a:cubicBezTo>
                <a:cubicBezTo>
                  <a:pt x="758825" y="1663700"/>
                  <a:pt x="759352" y="1612532"/>
                  <a:pt x="752475" y="1562100"/>
                </a:cubicBezTo>
                <a:cubicBezTo>
                  <a:pt x="749762" y="1542204"/>
                  <a:pt x="739775" y="1524000"/>
                  <a:pt x="733425" y="1504950"/>
                </a:cubicBezTo>
                <a:cubicBezTo>
                  <a:pt x="730250" y="1495425"/>
                  <a:pt x="728390" y="1485355"/>
                  <a:pt x="723900" y="1476375"/>
                </a:cubicBezTo>
                <a:cubicBezTo>
                  <a:pt x="699730" y="1428036"/>
                  <a:pt x="712726" y="1450089"/>
                  <a:pt x="685800" y="1409700"/>
                </a:cubicBezTo>
                <a:cubicBezTo>
                  <a:pt x="682748" y="1397493"/>
                  <a:pt x="673582" y="1356690"/>
                  <a:pt x="666750" y="1343025"/>
                </a:cubicBezTo>
                <a:cubicBezTo>
                  <a:pt x="661630" y="1332786"/>
                  <a:pt x="654050" y="1323975"/>
                  <a:pt x="647700" y="1314450"/>
                </a:cubicBezTo>
                <a:cubicBezTo>
                  <a:pt x="642867" y="1295116"/>
                  <a:pt x="636849" y="1266906"/>
                  <a:pt x="628650" y="1247775"/>
                </a:cubicBezTo>
                <a:cubicBezTo>
                  <a:pt x="623057" y="1234724"/>
                  <a:pt x="615193" y="1222726"/>
                  <a:pt x="609600" y="1209675"/>
                </a:cubicBezTo>
                <a:cubicBezTo>
                  <a:pt x="597067" y="1180432"/>
                  <a:pt x="605495" y="1171951"/>
                  <a:pt x="571500" y="1152525"/>
                </a:cubicBezTo>
                <a:cubicBezTo>
                  <a:pt x="560134" y="1146030"/>
                  <a:pt x="546100" y="1146175"/>
                  <a:pt x="533400" y="1143000"/>
                </a:cubicBezTo>
                <a:cubicBezTo>
                  <a:pt x="449701" y="1087200"/>
                  <a:pt x="499032" y="1107178"/>
                  <a:pt x="381000" y="1095375"/>
                </a:cubicBezTo>
                <a:cubicBezTo>
                  <a:pt x="368300" y="1098550"/>
                  <a:pt x="353122" y="1096722"/>
                  <a:pt x="342900" y="1104900"/>
                </a:cubicBezTo>
                <a:cubicBezTo>
                  <a:pt x="321954" y="1121657"/>
                  <a:pt x="341618" y="1197587"/>
                  <a:pt x="342900" y="1200150"/>
                </a:cubicBezTo>
                <a:cubicBezTo>
                  <a:pt x="347390" y="1209130"/>
                  <a:pt x="361950" y="1206500"/>
                  <a:pt x="371475" y="1209675"/>
                </a:cubicBezTo>
                <a:cubicBezTo>
                  <a:pt x="374650" y="1219200"/>
                  <a:pt x="381000" y="1228210"/>
                  <a:pt x="381000" y="1238250"/>
                </a:cubicBezTo>
                <a:cubicBezTo>
                  <a:pt x="381000" y="1370217"/>
                  <a:pt x="385568" y="1348370"/>
                  <a:pt x="361950" y="1419225"/>
                </a:cubicBezTo>
                <a:cubicBezTo>
                  <a:pt x="327025" y="1416050"/>
                  <a:pt x="291466" y="1417048"/>
                  <a:pt x="257175" y="1409700"/>
                </a:cubicBezTo>
                <a:cubicBezTo>
                  <a:pt x="218146" y="1401337"/>
                  <a:pt x="235879" y="1383138"/>
                  <a:pt x="209550" y="1362075"/>
                </a:cubicBezTo>
                <a:cubicBezTo>
                  <a:pt x="201710" y="1355803"/>
                  <a:pt x="190500" y="1355725"/>
                  <a:pt x="180975" y="1352550"/>
                </a:cubicBezTo>
                <a:cubicBezTo>
                  <a:pt x="99083" y="1297955"/>
                  <a:pt x="202695" y="1363410"/>
                  <a:pt x="123825" y="1323975"/>
                </a:cubicBezTo>
                <a:cubicBezTo>
                  <a:pt x="113586" y="1318855"/>
                  <a:pt x="104775" y="1311275"/>
                  <a:pt x="95250" y="1304925"/>
                </a:cubicBezTo>
                <a:cubicBezTo>
                  <a:pt x="88900" y="1295400"/>
                  <a:pt x="84295" y="1284445"/>
                  <a:pt x="76200" y="1276350"/>
                </a:cubicBezTo>
                <a:cubicBezTo>
                  <a:pt x="68105" y="1268255"/>
                  <a:pt x="49507" y="1268592"/>
                  <a:pt x="47625" y="1257300"/>
                </a:cubicBezTo>
                <a:cubicBezTo>
                  <a:pt x="45291" y="1243294"/>
                  <a:pt x="61402" y="1232383"/>
                  <a:pt x="66675" y="1219200"/>
                </a:cubicBezTo>
                <a:cubicBezTo>
                  <a:pt x="74133" y="1200556"/>
                  <a:pt x="74586" y="1178758"/>
                  <a:pt x="85725" y="1162050"/>
                </a:cubicBezTo>
                <a:cubicBezTo>
                  <a:pt x="110344" y="1125121"/>
                  <a:pt x="101155" y="1144335"/>
                  <a:pt x="114300" y="1104900"/>
                </a:cubicBezTo>
                <a:cubicBezTo>
                  <a:pt x="111125" y="1095375"/>
                  <a:pt x="111047" y="1084165"/>
                  <a:pt x="104775" y="1076325"/>
                </a:cubicBezTo>
                <a:cubicBezTo>
                  <a:pt x="88330" y="1055769"/>
                  <a:pt x="60979" y="1053470"/>
                  <a:pt x="38100" y="1047750"/>
                </a:cubicBezTo>
                <a:cubicBezTo>
                  <a:pt x="55479" y="995613"/>
                  <a:pt x="52471" y="1036387"/>
                  <a:pt x="19050" y="1009650"/>
                </a:cubicBezTo>
                <a:cubicBezTo>
                  <a:pt x="10111" y="1002499"/>
                  <a:pt x="6350" y="990600"/>
                  <a:pt x="0" y="981075"/>
                </a:cubicBezTo>
                <a:cubicBezTo>
                  <a:pt x="9525" y="974725"/>
                  <a:pt x="18336" y="967145"/>
                  <a:pt x="28575" y="962025"/>
                </a:cubicBezTo>
                <a:cubicBezTo>
                  <a:pt x="37555" y="957535"/>
                  <a:pt x="48373" y="957376"/>
                  <a:pt x="57150" y="952500"/>
                </a:cubicBezTo>
                <a:cubicBezTo>
                  <a:pt x="77164" y="941381"/>
                  <a:pt x="114300" y="914400"/>
                  <a:pt x="114300" y="914400"/>
                </a:cubicBezTo>
                <a:cubicBezTo>
                  <a:pt x="125222" y="881633"/>
                  <a:pt x="146218" y="852739"/>
                  <a:pt x="123825" y="819150"/>
                </a:cubicBezTo>
                <a:cubicBezTo>
                  <a:pt x="117475" y="809625"/>
                  <a:pt x="104775" y="806450"/>
                  <a:pt x="95250" y="800100"/>
                </a:cubicBezTo>
                <a:cubicBezTo>
                  <a:pt x="85725" y="787400"/>
                  <a:pt x="74551" y="775783"/>
                  <a:pt x="66675" y="762000"/>
                </a:cubicBezTo>
                <a:cubicBezTo>
                  <a:pt x="55725" y="742838"/>
                  <a:pt x="51175" y="714700"/>
                  <a:pt x="66675" y="695325"/>
                </a:cubicBezTo>
                <a:cubicBezTo>
                  <a:pt x="72947" y="687485"/>
                  <a:pt x="85725" y="688975"/>
                  <a:pt x="95250" y="685800"/>
                </a:cubicBezTo>
                <a:cubicBezTo>
                  <a:pt x="104775" y="679450"/>
                  <a:pt x="116674" y="675689"/>
                  <a:pt x="123825" y="666750"/>
                </a:cubicBezTo>
                <a:cubicBezTo>
                  <a:pt x="130097" y="658910"/>
                  <a:pt x="130915" y="647915"/>
                  <a:pt x="133350" y="638175"/>
                </a:cubicBezTo>
                <a:cubicBezTo>
                  <a:pt x="150684" y="568838"/>
                  <a:pt x="135416" y="609829"/>
                  <a:pt x="152400" y="533400"/>
                </a:cubicBezTo>
                <a:cubicBezTo>
                  <a:pt x="154578" y="523599"/>
                  <a:pt x="155653" y="512665"/>
                  <a:pt x="161925" y="504825"/>
                </a:cubicBezTo>
                <a:cubicBezTo>
                  <a:pt x="169076" y="495886"/>
                  <a:pt x="180975" y="492125"/>
                  <a:pt x="190500" y="485775"/>
                </a:cubicBezTo>
                <a:cubicBezTo>
                  <a:pt x="200025" y="473075"/>
                  <a:pt x="205866" y="456481"/>
                  <a:pt x="219075" y="447675"/>
                </a:cubicBezTo>
                <a:cubicBezTo>
                  <a:pt x="235783" y="436536"/>
                  <a:pt x="257175" y="434975"/>
                  <a:pt x="276225" y="428625"/>
                </a:cubicBezTo>
                <a:cubicBezTo>
                  <a:pt x="344073" y="406009"/>
                  <a:pt x="294789" y="419870"/>
                  <a:pt x="428625" y="409575"/>
                </a:cubicBezTo>
                <a:cubicBezTo>
                  <a:pt x="531356" y="375331"/>
                  <a:pt x="465871" y="393179"/>
                  <a:pt x="628650" y="371475"/>
                </a:cubicBezTo>
                <a:cubicBezTo>
                  <a:pt x="631825" y="349250"/>
                  <a:pt x="631724" y="326304"/>
                  <a:pt x="638175" y="304800"/>
                </a:cubicBezTo>
                <a:cubicBezTo>
                  <a:pt x="641464" y="293835"/>
                  <a:pt x="657225" y="287673"/>
                  <a:pt x="657225" y="276225"/>
                </a:cubicBezTo>
                <a:cubicBezTo>
                  <a:pt x="657225" y="256145"/>
                  <a:pt x="638175" y="219075"/>
                  <a:pt x="638175" y="219075"/>
                </a:cubicBezTo>
                <a:cubicBezTo>
                  <a:pt x="661163" y="184593"/>
                  <a:pt x="655637" y="155575"/>
                  <a:pt x="676275" y="152400"/>
                </a:cubicBezTo>
                <a:close/>
              </a:path>
            </a:pathLst>
          </a:custGeom>
          <a:noFill/>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000"/>
          </a:p>
        </xdr:txBody>
      </xdr:sp>
      <xdr:sp macro="" textlink="">
        <xdr:nvSpPr>
          <xdr:cNvPr id="5" name="フリーフォーム 4">
            <a:extLst>
              <a:ext uri="{FF2B5EF4-FFF2-40B4-BE49-F238E27FC236}">
                <a16:creationId xmlns:a16="http://schemas.microsoft.com/office/drawing/2014/main" id="{D19A7534-57CB-4712-AC99-827CE50694E3}"/>
              </a:ext>
            </a:extLst>
          </xdr:cNvPr>
          <xdr:cNvSpPr/>
        </xdr:nvSpPr>
        <xdr:spPr>
          <a:xfrm>
            <a:off x="2997654" y="2944586"/>
            <a:ext cx="2107746" cy="3288975"/>
          </a:xfrm>
          <a:custGeom>
            <a:avLst/>
            <a:gdLst>
              <a:gd name="connsiteX0" fmla="*/ 1114425 w 2124075"/>
              <a:gd name="connsiteY0" fmla="*/ 0 h 3185561"/>
              <a:gd name="connsiteX1" fmla="*/ 1047750 w 2124075"/>
              <a:gd name="connsiteY1" fmla="*/ 9525 h 3185561"/>
              <a:gd name="connsiteX2" fmla="*/ 1019175 w 2124075"/>
              <a:gd name="connsiteY2" fmla="*/ 47625 h 3185561"/>
              <a:gd name="connsiteX3" fmla="*/ 990600 w 2124075"/>
              <a:gd name="connsiteY3" fmla="*/ 66675 h 3185561"/>
              <a:gd name="connsiteX4" fmla="*/ 962025 w 2124075"/>
              <a:gd name="connsiteY4" fmla="*/ 95250 h 3185561"/>
              <a:gd name="connsiteX5" fmla="*/ 962025 w 2124075"/>
              <a:gd name="connsiteY5" fmla="*/ 190500 h 3185561"/>
              <a:gd name="connsiteX6" fmla="*/ 923925 w 2124075"/>
              <a:gd name="connsiteY6" fmla="*/ 200025 h 3185561"/>
              <a:gd name="connsiteX7" fmla="*/ 866775 w 2124075"/>
              <a:gd name="connsiteY7" fmla="*/ 247650 h 3185561"/>
              <a:gd name="connsiteX8" fmla="*/ 847725 w 2124075"/>
              <a:gd name="connsiteY8" fmla="*/ 333375 h 3185561"/>
              <a:gd name="connsiteX9" fmla="*/ 838200 w 2124075"/>
              <a:gd name="connsiteY9" fmla="*/ 361950 h 3185561"/>
              <a:gd name="connsiteX10" fmla="*/ 809625 w 2124075"/>
              <a:gd name="connsiteY10" fmla="*/ 371475 h 3185561"/>
              <a:gd name="connsiteX11" fmla="*/ 742950 w 2124075"/>
              <a:gd name="connsiteY11" fmla="*/ 438150 h 3185561"/>
              <a:gd name="connsiteX12" fmla="*/ 733425 w 2124075"/>
              <a:gd name="connsiteY12" fmla="*/ 533400 h 3185561"/>
              <a:gd name="connsiteX13" fmla="*/ 704850 w 2124075"/>
              <a:gd name="connsiteY13" fmla="*/ 542925 h 3185561"/>
              <a:gd name="connsiteX14" fmla="*/ 647700 w 2124075"/>
              <a:gd name="connsiteY14" fmla="*/ 552450 h 3185561"/>
              <a:gd name="connsiteX15" fmla="*/ 609600 w 2124075"/>
              <a:gd name="connsiteY15" fmla="*/ 561975 h 3185561"/>
              <a:gd name="connsiteX16" fmla="*/ 590550 w 2124075"/>
              <a:gd name="connsiteY16" fmla="*/ 590550 h 3185561"/>
              <a:gd name="connsiteX17" fmla="*/ 552450 w 2124075"/>
              <a:gd name="connsiteY17" fmla="*/ 676275 h 3185561"/>
              <a:gd name="connsiteX18" fmla="*/ 561975 w 2124075"/>
              <a:gd name="connsiteY18" fmla="*/ 847725 h 3185561"/>
              <a:gd name="connsiteX19" fmla="*/ 571500 w 2124075"/>
              <a:gd name="connsiteY19" fmla="*/ 885825 h 3185561"/>
              <a:gd name="connsiteX20" fmla="*/ 600075 w 2124075"/>
              <a:gd name="connsiteY20" fmla="*/ 895350 h 3185561"/>
              <a:gd name="connsiteX21" fmla="*/ 628650 w 2124075"/>
              <a:gd name="connsiteY21" fmla="*/ 914400 h 3185561"/>
              <a:gd name="connsiteX22" fmla="*/ 657225 w 2124075"/>
              <a:gd name="connsiteY22" fmla="*/ 923925 h 3185561"/>
              <a:gd name="connsiteX23" fmla="*/ 685800 w 2124075"/>
              <a:gd name="connsiteY23" fmla="*/ 952500 h 3185561"/>
              <a:gd name="connsiteX24" fmla="*/ 695325 w 2124075"/>
              <a:gd name="connsiteY24" fmla="*/ 1028700 h 3185561"/>
              <a:gd name="connsiteX25" fmla="*/ 733425 w 2124075"/>
              <a:gd name="connsiteY25" fmla="*/ 1085850 h 3185561"/>
              <a:gd name="connsiteX26" fmla="*/ 723900 w 2124075"/>
              <a:gd name="connsiteY26" fmla="*/ 1152525 h 3185561"/>
              <a:gd name="connsiteX27" fmla="*/ 695325 w 2124075"/>
              <a:gd name="connsiteY27" fmla="*/ 1162050 h 3185561"/>
              <a:gd name="connsiteX28" fmla="*/ 638175 w 2124075"/>
              <a:gd name="connsiteY28" fmla="*/ 1200150 h 3185561"/>
              <a:gd name="connsiteX29" fmla="*/ 647700 w 2124075"/>
              <a:gd name="connsiteY29" fmla="*/ 1285875 h 3185561"/>
              <a:gd name="connsiteX30" fmla="*/ 676275 w 2124075"/>
              <a:gd name="connsiteY30" fmla="*/ 1343025 h 3185561"/>
              <a:gd name="connsiteX31" fmla="*/ 704850 w 2124075"/>
              <a:gd name="connsiteY31" fmla="*/ 1400175 h 3185561"/>
              <a:gd name="connsiteX32" fmla="*/ 695325 w 2124075"/>
              <a:gd name="connsiteY32" fmla="*/ 1466850 h 3185561"/>
              <a:gd name="connsiteX33" fmla="*/ 581025 w 2124075"/>
              <a:gd name="connsiteY33" fmla="*/ 1476375 h 3185561"/>
              <a:gd name="connsiteX34" fmla="*/ 523875 w 2124075"/>
              <a:gd name="connsiteY34" fmla="*/ 1466850 h 3185561"/>
              <a:gd name="connsiteX35" fmla="*/ 514350 w 2124075"/>
              <a:gd name="connsiteY35" fmla="*/ 1514475 h 3185561"/>
              <a:gd name="connsiteX36" fmla="*/ 457200 w 2124075"/>
              <a:gd name="connsiteY36" fmla="*/ 1543050 h 3185561"/>
              <a:gd name="connsiteX37" fmla="*/ 352425 w 2124075"/>
              <a:gd name="connsiteY37" fmla="*/ 1533525 h 3185561"/>
              <a:gd name="connsiteX38" fmla="*/ 323850 w 2124075"/>
              <a:gd name="connsiteY38" fmla="*/ 1524000 h 3185561"/>
              <a:gd name="connsiteX39" fmla="*/ 285750 w 2124075"/>
              <a:gd name="connsiteY39" fmla="*/ 1533525 h 3185561"/>
              <a:gd name="connsiteX40" fmla="*/ 238125 w 2124075"/>
              <a:gd name="connsiteY40" fmla="*/ 1600200 h 3185561"/>
              <a:gd name="connsiteX41" fmla="*/ 19050 w 2124075"/>
              <a:gd name="connsiteY41" fmla="*/ 1600200 h 3185561"/>
              <a:gd name="connsiteX42" fmla="*/ 0 w 2124075"/>
              <a:gd name="connsiteY42" fmla="*/ 1657350 h 3185561"/>
              <a:gd name="connsiteX43" fmla="*/ 57150 w 2124075"/>
              <a:gd name="connsiteY43" fmla="*/ 1685925 h 3185561"/>
              <a:gd name="connsiteX44" fmla="*/ 66675 w 2124075"/>
              <a:gd name="connsiteY44" fmla="*/ 1714500 h 3185561"/>
              <a:gd name="connsiteX45" fmla="*/ 114300 w 2124075"/>
              <a:gd name="connsiteY45" fmla="*/ 1771650 h 3185561"/>
              <a:gd name="connsiteX46" fmla="*/ 142875 w 2124075"/>
              <a:gd name="connsiteY46" fmla="*/ 1790700 h 3185561"/>
              <a:gd name="connsiteX47" fmla="*/ 171450 w 2124075"/>
              <a:gd name="connsiteY47" fmla="*/ 1857375 h 3185561"/>
              <a:gd name="connsiteX48" fmla="*/ 180975 w 2124075"/>
              <a:gd name="connsiteY48" fmla="*/ 1914525 h 3185561"/>
              <a:gd name="connsiteX49" fmla="*/ 209550 w 2124075"/>
              <a:gd name="connsiteY49" fmla="*/ 1924050 h 3185561"/>
              <a:gd name="connsiteX50" fmla="*/ 276225 w 2124075"/>
              <a:gd name="connsiteY50" fmla="*/ 1933575 h 3185561"/>
              <a:gd name="connsiteX51" fmla="*/ 333375 w 2124075"/>
              <a:gd name="connsiteY51" fmla="*/ 1981200 h 3185561"/>
              <a:gd name="connsiteX52" fmla="*/ 342900 w 2124075"/>
              <a:gd name="connsiteY52" fmla="*/ 2009775 h 3185561"/>
              <a:gd name="connsiteX53" fmla="*/ 361950 w 2124075"/>
              <a:gd name="connsiteY53" fmla="*/ 2085975 h 3185561"/>
              <a:gd name="connsiteX54" fmla="*/ 333375 w 2124075"/>
              <a:gd name="connsiteY54" fmla="*/ 2114550 h 3185561"/>
              <a:gd name="connsiteX55" fmla="*/ 342900 w 2124075"/>
              <a:gd name="connsiteY55" fmla="*/ 2238375 h 3185561"/>
              <a:gd name="connsiteX56" fmla="*/ 381000 w 2124075"/>
              <a:gd name="connsiteY56" fmla="*/ 2247900 h 3185561"/>
              <a:gd name="connsiteX57" fmla="*/ 457200 w 2124075"/>
              <a:gd name="connsiteY57" fmla="*/ 2257425 h 3185561"/>
              <a:gd name="connsiteX58" fmla="*/ 514350 w 2124075"/>
              <a:gd name="connsiteY58" fmla="*/ 2276475 h 3185561"/>
              <a:gd name="connsiteX59" fmla="*/ 495300 w 2124075"/>
              <a:gd name="connsiteY59" fmla="*/ 2333625 h 3185561"/>
              <a:gd name="connsiteX60" fmla="*/ 504825 w 2124075"/>
              <a:gd name="connsiteY60" fmla="*/ 2362200 h 3185561"/>
              <a:gd name="connsiteX61" fmla="*/ 561975 w 2124075"/>
              <a:gd name="connsiteY61" fmla="*/ 2381250 h 3185561"/>
              <a:gd name="connsiteX62" fmla="*/ 590550 w 2124075"/>
              <a:gd name="connsiteY62" fmla="*/ 2495550 h 3185561"/>
              <a:gd name="connsiteX63" fmla="*/ 609600 w 2124075"/>
              <a:gd name="connsiteY63" fmla="*/ 2552700 h 3185561"/>
              <a:gd name="connsiteX64" fmla="*/ 619125 w 2124075"/>
              <a:gd name="connsiteY64" fmla="*/ 2581275 h 3185561"/>
              <a:gd name="connsiteX65" fmla="*/ 647700 w 2124075"/>
              <a:gd name="connsiteY65" fmla="*/ 2600325 h 3185561"/>
              <a:gd name="connsiteX66" fmla="*/ 676275 w 2124075"/>
              <a:gd name="connsiteY66" fmla="*/ 2590800 h 3185561"/>
              <a:gd name="connsiteX67" fmla="*/ 704850 w 2124075"/>
              <a:gd name="connsiteY67" fmla="*/ 2571750 h 3185561"/>
              <a:gd name="connsiteX68" fmla="*/ 790575 w 2124075"/>
              <a:gd name="connsiteY68" fmla="*/ 2581275 h 3185561"/>
              <a:gd name="connsiteX69" fmla="*/ 866775 w 2124075"/>
              <a:gd name="connsiteY69" fmla="*/ 2628900 h 3185561"/>
              <a:gd name="connsiteX70" fmla="*/ 885825 w 2124075"/>
              <a:gd name="connsiteY70" fmla="*/ 2686050 h 3185561"/>
              <a:gd name="connsiteX71" fmla="*/ 895350 w 2124075"/>
              <a:gd name="connsiteY71" fmla="*/ 2714625 h 3185561"/>
              <a:gd name="connsiteX72" fmla="*/ 904875 w 2124075"/>
              <a:gd name="connsiteY72" fmla="*/ 2743200 h 3185561"/>
              <a:gd name="connsiteX73" fmla="*/ 866775 w 2124075"/>
              <a:gd name="connsiteY73" fmla="*/ 2867025 h 3185561"/>
              <a:gd name="connsiteX74" fmla="*/ 838200 w 2124075"/>
              <a:gd name="connsiteY74" fmla="*/ 2876550 h 3185561"/>
              <a:gd name="connsiteX75" fmla="*/ 847725 w 2124075"/>
              <a:gd name="connsiteY75" fmla="*/ 2971800 h 3185561"/>
              <a:gd name="connsiteX76" fmla="*/ 876300 w 2124075"/>
              <a:gd name="connsiteY76" fmla="*/ 2981325 h 3185561"/>
              <a:gd name="connsiteX77" fmla="*/ 942975 w 2124075"/>
              <a:gd name="connsiteY77" fmla="*/ 3000375 h 3185561"/>
              <a:gd name="connsiteX78" fmla="*/ 990600 w 2124075"/>
              <a:gd name="connsiteY78" fmla="*/ 3057525 h 3185561"/>
              <a:gd name="connsiteX79" fmla="*/ 1000125 w 2124075"/>
              <a:gd name="connsiteY79" fmla="*/ 3086100 h 3185561"/>
              <a:gd name="connsiteX80" fmla="*/ 1009650 w 2124075"/>
              <a:gd name="connsiteY80" fmla="*/ 3124200 h 3185561"/>
              <a:gd name="connsiteX81" fmla="*/ 1038225 w 2124075"/>
              <a:gd name="connsiteY81" fmla="*/ 3143250 h 3185561"/>
              <a:gd name="connsiteX82" fmla="*/ 1152525 w 2124075"/>
              <a:gd name="connsiteY82" fmla="*/ 3162300 h 3185561"/>
              <a:gd name="connsiteX83" fmla="*/ 1181100 w 2124075"/>
              <a:gd name="connsiteY83" fmla="*/ 3181350 h 3185561"/>
              <a:gd name="connsiteX84" fmla="*/ 1152525 w 2124075"/>
              <a:gd name="connsiteY84" fmla="*/ 3171825 h 3185561"/>
              <a:gd name="connsiteX85" fmla="*/ 1171575 w 2124075"/>
              <a:gd name="connsiteY85" fmla="*/ 3143250 h 3185561"/>
              <a:gd name="connsiteX86" fmla="*/ 1228725 w 2124075"/>
              <a:gd name="connsiteY86" fmla="*/ 3086100 h 3185561"/>
              <a:gd name="connsiteX87" fmla="*/ 1219200 w 2124075"/>
              <a:gd name="connsiteY87" fmla="*/ 2952750 h 3185561"/>
              <a:gd name="connsiteX88" fmla="*/ 1209675 w 2124075"/>
              <a:gd name="connsiteY88" fmla="*/ 2924175 h 3185561"/>
              <a:gd name="connsiteX89" fmla="*/ 1257300 w 2124075"/>
              <a:gd name="connsiteY89" fmla="*/ 2914650 h 3185561"/>
              <a:gd name="connsiteX90" fmla="*/ 1266825 w 2124075"/>
              <a:gd name="connsiteY90" fmla="*/ 2886075 h 3185561"/>
              <a:gd name="connsiteX91" fmla="*/ 1238250 w 2124075"/>
              <a:gd name="connsiteY91" fmla="*/ 2819400 h 3185561"/>
              <a:gd name="connsiteX92" fmla="*/ 1247775 w 2124075"/>
              <a:gd name="connsiteY92" fmla="*/ 2743200 h 3185561"/>
              <a:gd name="connsiteX93" fmla="*/ 1276350 w 2124075"/>
              <a:gd name="connsiteY93" fmla="*/ 2733675 h 3185561"/>
              <a:gd name="connsiteX94" fmla="*/ 1333500 w 2124075"/>
              <a:gd name="connsiteY94" fmla="*/ 2695575 h 3185561"/>
              <a:gd name="connsiteX95" fmla="*/ 1343025 w 2124075"/>
              <a:gd name="connsiteY95" fmla="*/ 2667000 h 3185561"/>
              <a:gd name="connsiteX96" fmla="*/ 1381125 w 2124075"/>
              <a:gd name="connsiteY96" fmla="*/ 2609850 h 3185561"/>
              <a:gd name="connsiteX97" fmla="*/ 1409700 w 2124075"/>
              <a:gd name="connsiteY97" fmla="*/ 2552700 h 3185561"/>
              <a:gd name="connsiteX98" fmla="*/ 1409700 w 2124075"/>
              <a:gd name="connsiteY98" fmla="*/ 2238375 h 3185561"/>
              <a:gd name="connsiteX99" fmla="*/ 1381125 w 2124075"/>
              <a:gd name="connsiteY99" fmla="*/ 2209800 h 3185561"/>
              <a:gd name="connsiteX100" fmla="*/ 1362075 w 2124075"/>
              <a:gd name="connsiteY100" fmla="*/ 2181225 h 3185561"/>
              <a:gd name="connsiteX101" fmla="*/ 1371600 w 2124075"/>
              <a:gd name="connsiteY101" fmla="*/ 2095500 h 3185561"/>
              <a:gd name="connsiteX102" fmla="*/ 1381125 w 2124075"/>
              <a:gd name="connsiteY102" fmla="*/ 2066925 h 3185561"/>
              <a:gd name="connsiteX103" fmla="*/ 1409700 w 2124075"/>
              <a:gd name="connsiteY103" fmla="*/ 1876425 h 3185561"/>
              <a:gd name="connsiteX104" fmla="*/ 1419225 w 2124075"/>
              <a:gd name="connsiteY104" fmla="*/ 1771650 h 3185561"/>
              <a:gd name="connsiteX105" fmla="*/ 1447800 w 2124075"/>
              <a:gd name="connsiteY105" fmla="*/ 1685925 h 3185561"/>
              <a:gd name="connsiteX106" fmla="*/ 1457325 w 2124075"/>
              <a:gd name="connsiteY106" fmla="*/ 1647825 h 3185561"/>
              <a:gd name="connsiteX107" fmla="*/ 1476375 w 2124075"/>
              <a:gd name="connsiteY107" fmla="*/ 1590675 h 3185561"/>
              <a:gd name="connsiteX108" fmla="*/ 1504950 w 2124075"/>
              <a:gd name="connsiteY108" fmla="*/ 1504950 h 3185561"/>
              <a:gd name="connsiteX109" fmla="*/ 1514475 w 2124075"/>
              <a:gd name="connsiteY109" fmla="*/ 1457325 h 3185561"/>
              <a:gd name="connsiteX110" fmla="*/ 1524000 w 2124075"/>
              <a:gd name="connsiteY110" fmla="*/ 1419225 h 3185561"/>
              <a:gd name="connsiteX111" fmla="*/ 1533525 w 2124075"/>
              <a:gd name="connsiteY111" fmla="*/ 1390650 h 3185561"/>
              <a:gd name="connsiteX112" fmla="*/ 1543050 w 2124075"/>
              <a:gd name="connsiteY112" fmla="*/ 1352550 h 3185561"/>
              <a:gd name="connsiteX113" fmla="*/ 1571625 w 2124075"/>
              <a:gd name="connsiteY113" fmla="*/ 1266825 h 3185561"/>
              <a:gd name="connsiteX114" fmla="*/ 1590675 w 2124075"/>
              <a:gd name="connsiteY114" fmla="*/ 1238250 h 3185561"/>
              <a:gd name="connsiteX115" fmla="*/ 1609725 w 2124075"/>
              <a:gd name="connsiteY115" fmla="*/ 1181100 h 3185561"/>
              <a:gd name="connsiteX116" fmla="*/ 1619250 w 2124075"/>
              <a:gd name="connsiteY116" fmla="*/ 1152525 h 3185561"/>
              <a:gd name="connsiteX117" fmla="*/ 1628775 w 2124075"/>
              <a:gd name="connsiteY117" fmla="*/ 1114425 h 3185561"/>
              <a:gd name="connsiteX118" fmla="*/ 1647825 w 2124075"/>
              <a:gd name="connsiteY118" fmla="*/ 1085850 h 3185561"/>
              <a:gd name="connsiteX119" fmla="*/ 1666875 w 2124075"/>
              <a:gd name="connsiteY119" fmla="*/ 981075 h 3185561"/>
              <a:gd name="connsiteX120" fmla="*/ 1724025 w 2124075"/>
              <a:gd name="connsiteY120" fmla="*/ 962025 h 3185561"/>
              <a:gd name="connsiteX121" fmla="*/ 1752600 w 2124075"/>
              <a:gd name="connsiteY121" fmla="*/ 942975 h 3185561"/>
              <a:gd name="connsiteX122" fmla="*/ 1752600 w 2124075"/>
              <a:gd name="connsiteY122" fmla="*/ 847725 h 3185561"/>
              <a:gd name="connsiteX123" fmla="*/ 1724025 w 2124075"/>
              <a:gd name="connsiteY123" fmla="*/ 828675 h 3185561"/>
              <a:gd name="connsiteX124" fmla="*/ 1733550 w 2124075"/>
              <a:gd name="connsiteY124" fmla="*/ 800100 h 3185561"/>
              <a:gd name="connsiteX125" fmla="*/ 1847850 w 2124075"/>
              <a:gd name="connsiteY125" fmla="*/ 771525 h 3185561"/>
              <a:gd name="connsiteX126" fmla="*/ 1905000 w 2124075"/>
              <a:gd name="connsiteY126" fmla="*/ 742950 h 3185561"/>
              <a:gd name="connsiteX127" fmla="*/ 1914525 w 2124075"/>
              <a:gd name="connsiteY127" fmla="*/ 714375 h 3185561"/>
              <a:gd name="connsiteX128" fmla="*/ 1857375 w 2124075"/>
              <a:gd name="connsiteY128" fmla="*/ 733425 h 3185561"/>
              <a:gd name="connsiteX129" fmla="*/ 1819275 w 2124075"/>
              <a:gd name="connsiteY129" fmla="*/ 704850 h 3185561"/>
              <a:gd name="connsiteX130" fmla="*/ 1809750 w 2124075"/>
              <a:gd name="connsiteY130" fmla="*/ 676275 h 3185561"/>
              <a:gd name="connsiteX131" fmla="*/ 1819275 w 2124075"/>
              <a:gd name="connsiteY131" fmla="*/ 571500 h 3185561"/>
              <a:gd name="connsiteX132" fmla="*/ 1914525 w 2124075"/>
              <a:gd name="connsiteY132" fmla="*/ 542925 h 3185561"/>
              <a:gd name="connsiteX133" fmla="*/ 1943100 w 2124075"/>
              <a:gd name="connsiteY133" fmla="*/ 485775 h 3185561"/>
              <a:gd name="connsiteX134" fmla="*/ 1962150 w 2124075"/>
              <a:gd name="connsiteY134" fmla="*/ 400050 h 3185561"/>
              <a:gd name="connsiteX135" fmla="*/ 2000250 w 2124075"/>
              <a:gd name="connsiteY135" fmla="*/ 390525 h 3185561"/>
              <a:gd name="connsiteX136" fmla="*/ 2028825 w 2124075"/>
              <a:gd name="connsiteY136" fmla="*/ 381000 h 3185561"/>
              <a:gd name="connsiteX137" fmla="*/ 2066925 w 2124075"/>
              <a:gd name="connsiteY137" fmla="*/ 352425 h 3185561"/>
              <a:gd name="connsiteX138" fmla="*/ 2095500 w 2124075"/>
              <a:gd name="connsiteY138" fmla="*/ 295275 h 3185561"/>
              <a:gd name="connsiteX139" fmla="*/ 2114550 w 2124075"/>
              <a:gd name="connsiteY139" fmla="*/ 266700 h 3185561"/>
              <a:gd name="connsiteX140" fmla="*/ 2124075 w 2124075"/>
              <a:gd name="connsiteY140" fmla="*/ 247650 h 31855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Lst>
            <a:rect l="l" t="t" r="r" b="b"/>
            <a:pathLst>
              <a:path w="2124075" h="3185561">
                <a:moveTo>
                  <a:pt x="1114425" y="0"/>
                </a:moveTo>
                <a:cubicBezTo>
                  <a:pt x="1092200" y="3175"/>
                  <a:pt x="1067830" y="-515"/>
                  <a:pt x="1047750" y="9525"/>
                </a:cubicBezTo>
                <a:cubicBezTo>
                  <a:pt x="1033551" y="16625"/>
                  <a:pt x="1030400" y="36400"/>
                  <a:pt x="1019175" y="47625"/>
                </a:cubicBezTo>
                <a:cubicBezTo>
                  <a:pt x="1011080" y="55720"/>
                  <a:pt x="999394" y="59346"/>
                  <a:pt x="990600" y="66675"/>
                </a:cubicBezTo>
                <a:cubicBezTo>
                  <a:pt x="980252" y="75299"/>
                  <a:pt x="971550" y="85725"/>
                  <a:pt x="962025" y="95250"/>
                </a:cubicBezTo>
                <a:cubicBezTo>
                  <a:pt x="969491" y="125116"/>
                  <a:pt x="983649" y="160226"/>
                  <a:pt x="962025" y="190500"/>
                </a:cubicBezTo>
                <a:cubicBezTo>
                  <a:pt x="954416" y="201152"/>
                  <a:pt x="936625" y="196850"/>
                  <a:pt x="923925" y="200025"/>
                </a:cubicBezTo>
                <a:cubicBezTo>
                  <a:pt x="902840" y="214082"/>
                  <a:pt x="881443" y="225648"/>
                  <a:pt x="866775" y="247650"/>
                </a:cubicBezTo>
                <a:cubicBezTo>
                  <a:pt x="856054" y="263732"/>
                  <a:pt x="849454" y="325595"/>
                  <a:pt x="847725" y="333375"/>
                </a:cubicBezTo>
                <a:cubicBezTo>
                  <a:pt x="845547" y="343176"/>
                  <a:pt x="845300" y="354850"/>
                  <a:pt x="838200" y="361950"/>
                </a:cubicBezTo>
                <a:cubicBezTo>
                  <a:pt x="831100" y="369050"/>
                  <a:pt x="819150" y="368300"/>
                  <a:pt x="809625" y="371475"/>
                </a:cubicBezTo>
                <a:cubicBezTo>
                  <a:pt x="744121" y="415144"/>
                  <a:pt x="759715" y="387855"/>
                  <a:pt x="742950" y="438150"/>
                </a:cubicBezTo>
                <a:cubicBezTo>
                  <a:pt x="739775" y="469900"/>
                  <a:pt x="744329" y="503413"/>
                  <a:pt x="733425" y="533400"/>
                </a:cubicBezTo>
                <a:cubicBezTo>
                  <a:pt x="729994" y="542836"/>
                  <a:pt x="714651" y="540747"/>
                  <a:pt x="704850" y="542925"/>
                </a:cubicBezTo>
                <a:cubicBezTo>
                  <a:pt x="685997" y="547115"/>
                  <a:pt x="666638" y="548662"/>
                  <a:pt x="647700" y="552450"/>
                </a:cubicBezTo>
                <a:cubicBezTo>
                  <a:pt x="634863" y="555017"/>
                  <a:pt x="622300" y="558800"/>
                  <a:pt x="609600" y="561975"/>
                </a:cubicBezTo>
                <a:cubicBezTo>
                  <a:pt x="603250" y="571500"/>
                  <a:pt x="595199" y="580089"/>
                  <a:pt x="590550" y="590550"/>
                </a:cubicBezTo>
                <a:cubicBezTo>
                  <a:pt x="545210" y="692565"/>
                  <a:pt x="595563" y="611606"/>
                  <a:pt x="552450" y="676275"/>
                </a:cubicBezTo>
                <a:cubicBezTo>
                  <a:pt x="555625" y="733425"/>
                  <a:pt x="556793" y="790722"/>
                  <a:pt x="561975" y="847725"/>
                </a:cubicBezTo>
                <a:cubicBezTo>
                  <a:pt x="563160" y="860762"/>
                  <a:pt x="563322" y="875603"/>
                  <a:pt x="571500" y="885825"/>
                </a:cubicBezTo>
                <a:cubicBezTo>
                  <a:pt x="577772" y="893665"/>
                  <a:pt x="590550" y="892175"/>
                  <a:pt x="600075" y="895350"/>
                </a:cubicBezTo>
                <a:cubicBezTo>
                  <a:pt x="609600" y="901700"/>
                  <a:pt x="618411" y="909280"/>
                  <a:pt x="628650" y="914400"/>
                </a:cubicBezTo>
                <a:cubicBezTo>
                  <a:pt x="637630" y="918890"/>
                  <a:pt x="648871" y="918356"/>
                  <a:pt x="657225" y="923925"/>
                </a:cubicBezTo>
                <a:cubicBezTo>
                  <a:pt x="668433" y="931397"/>
                  <a:pt x="676275" y="942975"/>
                  <a:pt x="685800" y="952500"/>
                </a:cubicBezTo>
                <a:cubicBezTo>
                  <a:pt x="688975" y="977900"/>
                  <a:pt x="686716" y="1004594"/>
                  <a:pt x="695325" y="1028700"/>
                </a:cubicBezTo>
                <a:cubicBezTo>
                  <a:pt x="703026" y="1050261"/>
                  <a:pt x="733425" y="1085850"/>
                  <a:pt x="733425" y="1085850"/>
                </a:cubicBezTo>
                <a:cubicBezTo>
                  <a:pt x="730250" y="1108075"/>
                  <a:pt x="733940" y="1132445"/>
                  <a:pt x="723900" y="1152525"/>
                </a:cubicBezTo>
                <a:cubicBezTo>
                  <a:pt x="719410" y="1161505"/>
                  <a:pt x="704102" y="1157174"/>
                  <a:pt x="695325" y="1162050"/>
                </a:cubicBezTo>
                <a:cubicBezTo>
                  <a:pt x="675311" y="1173169"/>
                  <a:pt x="638175" y="1200150"/>
                  <a:pt x="638175" y="1200150"/>
                </a:cubicBezTo>
                <a:cubicBezTo>
                  <a:pt x="641350" y="1228725"/>
                  <a:pt x="642973" y="1257515"/>
                  <a:pt x="647700" y="1285875"/>
                </a:cubicBezTo>
                <a:cubicBezTo>
                  <a:pt x="653685" y="1321787"/>
                  <a:pt x="659819" y="1310113"/>
                  <a:pt x="676275" y="1343025"/>
                </a:cubicBezTo>
                <a:cubicBezTo>
                  <a:pt x="715710" y="1421895"/>
                  <a:pt x="650255" y="1318283"/>
                  <a:pt x="704850" y="1400175"/>
                </a:cubicBezTo>
                <a:cubicBezTo>
                  <a:pt x="701675" y="1422400"/>
                  <a:pt x="704443" y="1446334"/>
                  <a:pt x="695325" y="1466850"/>
                </a:cubicBezTo>
                <a:cubicBezTo>
                  <a:pt x="678032" y="1505760"/>
                  <a:pt x="589712" y="1477340"/>
                  <a:pt x="581025" y="1476375"/>
                </a:cubicBezTo>
                <a:cubicBezTo>
                  <a:pt x="568307" y="1467896"/>
                  <a:pt x="542076" y="1439549"/>
                  <a:pt x="523875" y="1466850"/>
                </a:cubicBezTo>
                <a:cubicBezTo>
                  <a:pt x="514895" y="1480320"/>
                  <a:pt x="522382" y="1500419"/>
                  <a:pt x="514350" y="1514475"/>
                </a:cubicBezTo>
                <a:cubicBezTo>
                  <a:pt x="505661" y="1529681"/>
                  <a:pt x="471867" y="1538161"/>
                  <a:pt x="457200" y="1543050"/>
                </a:cubicBezTo>
                <a:cubicBezTo>
                  <a:pt x="422275" y="1539875"/>
                  <a:pt x="387142" y="1538485"/>
                  <a:pt x="352425" y="1533525"/>
                </a:cubicBezTo>
                <a:cubicBezTo>
                  <a:pt x="342486" y="1532105"/>
                  <a:pt x="333890" y="1524000"/>
                  <a:pt x="323850" y="1524000"/>
                </a:cubicBezTo>
                <a:cubicBezTo>
                  <a:pt x="310759" y="1524000"/>
                  <a:pt x="298450" y="1530350"/>
                  <a:pt x="285750" y="1533525"/>
                </a:cubicBezTo>
                <a:cubicBezTo>
                  <a:pt x="263525" y="1600200"/>
                  <a:pt x="285750" y="1584325"/>
                  <a:pt x="238125" y="1600200"/>
                </a:cubicBezTo>
                <a:cubicBezTo>
                  <a:pt x="225646" y="1599309"/>
                  <a:pt x="52581" y="1578862"/>
                  <a:pt x="19050" y="1600200"/>
                </a:cubicBezTo>
                <a:cubicBezTo>
                  <a:pt x="2109" y="1610981"/>
                  <a:pt x="0" y="1657350"/>
                  <a:pt x="0" y="1657350"/>
                </a:cubicBezTo>
                <a:cubicBezTo>
                  <a:pt x="18824" y="1663625"/>
                  <a:pt x="43721" y="1669139"/>
                  <a:pt x="57150" y="1685925"/>
                </a:cubicBezTo>
                <a:cubicBezTo>
                  <a:pt x="63422" y="1693765"/>
                  <a:pt x="62185" y="1705520"/>
                  <a:pt x="66675" y="1714500"/>
                </a:cubicBezTo>
                <a:cubicBezTo>
                  <a:pt x="77379" y="1735907"/>
                  <a:pt x="96244" y="1756603"/>
                  <a:pt x="114300" y="1771650"/>
                </a:cubicBezTo>
                <a:cubicBezTo>
                  <a:pt x="123094" y="1778979"/>
                  <a:pt x="133350" y="1784350"/>
                  <a:pt x="142875" y="1790700"/>
                </a:cubicBezTo>
                <a:cubicBezTo>
                  <a:pt x="154523" y="1813996"/>
                  <a:pt x="165844" y="1832148"/>
                  <a:pt x="171450" y="1857375"/>
                </a:cubicBezTo>
                <a:cubicBezTo>
                  <a:pt x="175640" y="1876228"/>
                  <a:pt x="171393" y="1897757"/>
                  <a:pt x="180975" y="1914525"/>
                </a:cubicBezTo>
                <a:cubicBezTo>
                  <a:pt x="185956" y="1923242"/>
                  <a:pt x="199705" y="1922081"/>
                  <a:pt x="209550" y="1924050"/>
                </a:cubicBezTo>
                <a:cubicBezTo>
                  <a:pt x="231565" y="1928453"/>
                  <a:pt x="254000" y="1930400"/>
                  <a:pt x="276225" y="1933575"/>
                </a:cubicBezTo>
                <a:cubicBezTo>
                  <a:pt x="297310" y="1947632"/>
                  <a:pt x="318707" y="1959198"/>
                  <a:pt x="333375" y="1981200"/>
                </a:cubicBezTo>
                <a:cubicBezTo>
                  <a:pt x="338944" y="1989554"/>
                  <a:pt x="340258" y="2000089"/>
                  <a:pt x="342900" y="2009775"/>
                </a:cubicBezTo>
                <a:cubicBezTo>
                  <a:pt x="349789" y="2035034"/>
                  <a:pt x="361950" y="2085975"/>
                  <a:pt x="361950" y="2085975"/>
                </a:cubicBezTo>
                <a:cubicBezTo>
                  <a:pt x="352425" y="2095500"/>
                  <a:pt x="335046" y="2101184"/>
                  <a:pt x="333375" y="2114550"/>
                </a:cubicBezTo>
                <a:cubicBezTo>
                  <a:pt x="328240" y="2155627"/>
                  <a:pt x="328977" y="2199390"/>
                  <a:pt x="342900" y="2238375"/>
                </a:cubicBezTo>
                <a:cubicBezTo>
                  <a:pt x="347303" y="2250703"/>
                  <a:pt x="368087" y="2245748"/>
                  <a:pt x="381000" y="2247900"/>
                </a:cubicBezTo>
                <a:cubicBezTo>
                  <a:pt x="406249" y="2252108"/>
                  <a:pt x="431800" y="2254250"/>
                  <a:pt x="457200" y="2257425"/>
                </a:cubicBezTo>
                <a:cubicBezTo>
                  <a:pt x="476250" y="2263775"/>
                  <a:pt x="520700" y="2257425"/>
                  <a:pt x="514350" y="2276475"/>
                </a:cubicBezTo>
                <a:lnTo>
                  <a:pt x="495300" y="2333625"/>
                </a:lnTo>
                <a:cubicBezTo>
                  <a:pt x="498475" y="2343150"/>
                  <a:pt x="496655" y="2356364"/>
                  <a:pt x="504825" y="2362200"/>
                </a:cubicBezTo>
                <a:cubicBezTo>
                  <a:pt x="521165" y="2373872"/>
                  <a:pt x="561975" y="2381250"/>
                  <a:pt x="561975" y="2381250"/>
                </a:cubicBezTo>
                <a:cubicBezTo>
                  <a:pt x="578259" y="2511525"/>
                  <a:pt x="557280" y="2412375"/>
                  <a:pt x="590550" y="2495550"/>
                </a:cubicBezTo>
                <a:cubicBezTo>
                  <a:pt x="598008" y="2514194"/>
                  <a:pt x="603250" y="2533650"/>
                  <a:pt x="609600" y="2552700"/>
                </a:cubicBezTo>
                <a:lnTo>
                  <a:pt x="619125" y="2581275"/>
                </a:lnTo>
                <a:cubicBezTo>
                  <a:pt x="622745" y="2592135"/>
                  <a:pt x="638175" y="2593975"/>
                  <a:pt x="647700" y="2600325"/>
                </a:cubicBezTo>
                <a:cubicBezTo>
                  <a:pt x="657225" y="2597150"/>
                  <a:pt x="667295" y="2595290"/>
                  <a:pt x="676275" y="2590800"/>
                </a:cubicBezTo>
                <a:cubicBezTo>
                  <a:pt x="686514" y="2585680"/>
                  <a:pt x="693442" y="2572701"/>
                  <a:pt x="704850" y="2571750"/>
                </a:cubicBezTo>
                <a:cubicBezTo>
                  <a:pt x="733502" y="2569362"/>
                  <a:pt x="762000" y="2578100"/>
                  <a:pt x="790575" y="2581275"/>
                </a:cubicBezTo>
                <a:cubicBezTo>
                  <a:pt x="837864" y="2597038"/>
                  <a:pt x="848399" y="2587555"/>
                  <a:pt x="866775" y="2628900"/>
                </a:cubicBezTo>
                <a:cubicBezTo>
                  <a:pt x="874930" y="2647250"/>
                  <a:pt x="879475" y="2667000"/>
                  <a:pt x="885825" y="2686050"/>
                </a:cubicBezTo>
                <a:lnTo>
                  <a:pt x="895350" y="2714625"/>
                </a:lnTo>
                <a:lnTo>
                  <a:pt x="904875" y="2743200"/>
                </a:lnTo>
                <a:cubicBezTo>
                  <a:pt x="897122" y="2828484"/>
                  <a:pt x="923612" y="2838606"/>
                  <a:pt x="866775" y="2867025"/>
                </a:cubicBezTo>
                <a:cubicBezTo>
                  <a:pt x="857795" y="2871515"/>
                  <a:pt x="847725" y="2873375"/>
                  <a:pt x="838200" y="2876550"/>
                </a:cubicBezTo>
                <a:cubicBezTo>
                  <a:pt x="841375" y="2908300"/>
                  <a:pt x="836821" y="2941813"/>
                  <a:pt x="847725" y="2971800"/>
                </a:cubicBezTo>
                <a:cubicBezTo>
                  <a:pt x="851156" y="2981236"/>
                  <a:pt x="866646" y="2978567"/>
                  <a:pt x="876300" y="2981325"/>
                </a:cubicBezTo>
                <a:cubicBezTo>
                  <a:pt x="960021" y="3005245"/>
                  <a:pt x="874462" y="2977537"/>
                  <a:pt x="942975" y="3000375"/>
                </a:cubicBezTo>
                <a:cubicBezTo>
                  <a:pt x="964041" y="3021441"/>
                  <a:pt x="977339" y="3031003"/>
                  <a:pt x="990600" y="3057525"/>
                </a:cubicBezTo>
                <a:cubicBezTo>
                  <a:pt x="995090" y="3066505"/>
                  <a:pt x="997367" y="3076446"/>
                  <a:pt x="1000125" y="3086100"/>
                </a:cubicBezTo>
                <a:cubicBezTo>
                  <a:pt x="1003721" y="3098687"/>
                  <a:pt x="1002388" y="3113308"/>
                  <a:pt x="1009650" y="3124200"/>
                </a:cubicBezTo>
                <a:cubicBezTo>
                  <a:pt x="1016000" y="3133725"/>
                  <a:pt x="1027703" y="3138741"/>
                  <a:pt x="1038225" y="3143250"/>
                </a:cubicBezTo>
                <a:cubicBezTo>
                  <a:pt x="1064139" y="3154356"/>
                  <a:pt x="1135723" y="3160200"/>
                  <a:pt x="1152525" y="3162300"/>
                </a:cubicBezTo>
                <a:cubicBezTo>
                  <a:pt x="1162050" y="3168650"/>
                  <a:pt x="1181100" y="3169902"/>
                  <a:pt x="1181100" y="3181350"/>
                </a:cubicBezTo>
                <a:cubicBezTo>
                  <a:pt x="1181100" y="3191390"/>
                  <a:pt x="1154960" y="3181565"/>
                  <a:pt x="1152525" y="3171825"/>
                </a:cubicBezTo>
                <a:cubicBezTo>
                  <a:pt x="1149749" y="3160719"/>
                  <a:pt x="1163970" y="3151806"/>
                  <a:pt x="1171575" y="3143250"/>
                </a:cubicBezTo>
                <a:cubicBezTo>
                  <a:pt x="1189473" y="3123114"/>
                  <a:pt x="1228725" y="3086100"/>
                  <a:pt x="1228725" y="3086100"/>
                </a:cubicBezTo>
                <a:cubicBezTo>
                  <a:pt x="1225550" y="3041650"/>
                  <a:pt x="1224407" y="2997008"/>
                  <a:pt x="1219200" y="2952750"/>
                </a:cubicBezTo>
                <a:cubicBezTo>
                  <a:pt x="1218027" y="2942779"/>
                  <a:pt x="1202575" y="2931275"/>
                  <a:pt x="1209675" y="2924175"/>
                </a:cubicBezTo>
                <a:cubicBezTo>
                  <a:pt x="1221123" y="2912727"/>
                  <a:pt x="1241425" y="2917825"/>
                  <a:pt x="1257300" y="2914650"/>
                </a:cubicBezTo>
                <a:cubicBezTo>
                  <a:pt x="1260475" y="2905125"/>
                  <a:pt x="1266825" y="2896115"/>
                  <a:pt x="1266825" y="2886075"/>
                </a:cubicBezTo>
                <a:cubicBezTo>
                  <a:pt x="1266825" y="2855321"/>
                  <a:pt x="1253804" y="2842731"/>
                  <a:pt x="1238250" y="2819400"/>
                </a:cubicBezTo>
                <a:cubicBezTo>
                  <a:pt x="1241425" y="2794000"/>
                  <a:pt x="1237379" y="2766591"/>
                  <a:pt x="1247775" y="2743200"/>
                </a:cubicBezTo>
                <a:cubicBezTo>
                  <a:pt x="1251853" y="2734025"/>
                  <a:pt x="1267573" y="2738551"/>
                  <a:pt x="1276350" y="2733675"/>
                </a:cubicBezTo>
                <a:cubicBezTo>
                  <a:pt x="1296364" y="2722556"/>
                  <a:pt x="1333500" y="2695575"/>
                  <a:pt x="1333500" y="2695575"/>
                </a:cubicBezTo>
                <a:cubicBezTo>
                  <a:pt x="1336675" y="2686050"/>
                  <a:pt x="1338149" y="2675777"/>
                  <a:pt x="1343025" y="2667000"/>
                </a:cubicBezTo>
                <a:cubicBezTo>
                  <a:pt x="1354144" y="2646986"/>
                  <a:pt x="1373885" y="2631570"/>
                  <a:pt x="1381125" y="2609850"/>
                </a:cubicBezTo>
                <a:cubicBezTo>
                  <a:pt x="1394270" y="2570415"/>
                  <a:pt x="1385081" y="2589629"/>
                  <a:pt x="1409700" y="2552700"/>
                </a:cubicBezTo>
                <a:cubicBezTo>
                  <a:pt x="1418365" y="2440055"/>
                  <a:pt x="1430102" y="2355689"/>
                  <a:pt x="1409700" y="2238375"/>
                </a:cubicBezTo>
                <a:cubicBezTo>
                  <a:pt x="1407392" y="2225104"/>
                  <a:pt x="1389749" y="2220148"/>
                  <a:pt x="1381125" y="2209800"/>
                </a:cubicBezTo>
                <a:cubicBezTo>
                  <a:pt x="1373796" y="2201006"/>
                  <a:pt x="1368425" y="2190750"/>
                  <a:pt x="1362075" y="2181225"/>
                </a:cubicBezTo>
                <a:cubicBezTo>
                  <a:pt x="1365250" y="2152650"/>
                  <a:pt x="1366873" y="2123860"/>
                  <a:pt x="1371600" y="2095500"/>
                </a:cubicBezTo>
                <a:cubicBezTo>
                  <a:pt x="1373251" y="2085596"/>
                  <a:pt x="1379559" y="2076842"/>
                  <a:pt x="1381125" y="2066925"/>
                </a:cubicBezTo>
                <a:cubicBezTo>
                  <a:pt x="1416566" y="1842467"/>
                  <a:pt x="1383982" y="1979296"/>
                  <a:pt x="1409700" y="1876425"/>
                </a:cubicBezTo>
                <a:cubicBezTo>
                  <a:pt x="1412875" y="1841500"/>
                  <a:pt x="1413131" y="1806185"/>
                  <a:pt x="1419225" y="1771650"/>
                </a:cubicBezTo>
                <a:cubicBezTo>
                  <a:pt x="1424940" y="1739265"/>
                  <a:pt x="1440180" y="1716405"/>
                  <a:pt x="1447800" y="1685925"/>
                </a:cubicBezTo>
                <a:cubicBezTo>
                  <a:pt x="1450975" y="1673225"/>
                  <a:pt x="1453563" y="1660364"/>
                  <a:pt x="1457325" y="1647825"/>
                </a:cubicBezTo>
                <a:cubicBezTo>
                  <a:pt x="1463095" y="1628591"/>
                  <a:pt x="1470025" y="1609725"/>
                  <a:pt x="1476375" y="1590675"/>
                </a:cubicBezTo>
                <a:lnTo>
                  <a:pt x="1504950" y="1504950"/>
                </a:lnTo>
                <a:cubicBezTo>
                  <a:pt x="1510070" y="1489591"/>
                  <a:pt x="1510963" y="1473129"/>
                  <a:pt x="1514475" y="1457325"/>
                </a:cubicBezTo>
                <a:cubicBezTo>
                  <a:pt x="1517315" y="1444546"/>
                  <a:pt x="1520404" y="1431812"/>
                  <a:pt x="1524000" y="1419225"/>
                </a:cubicBezTo>
                <a:cubicBezTo>
                  <a:pt x="1526758" y="1409571"/>
                  <a:pt x="1530767" y="1400304"/>
                  <a:pt x="1533525" y="1390650"/>
                </a:cubicBezTo>
                <a:cubicBezTo>
                  <a:pt x="1537121" y="1378063"/>
                  <a:pt x="1539288" y="1365089"/>
                  <a:pt x="1543050" y="1352550"/>
                </a:cubicBezTo>
                <a:lnTo>
                  <a:pt x="1571625" y="1266825"/>
                </a:lnTo>
                <a:cubicBezTo>
                  <a:pt x="1575245" y="1255965"/>
                  <a:pt x="1586026" y="1248711"/>
                  <a:pt x="1590675" y="1238250"/>
                </a:cubicBezTo>
                <a:cubicBezTo>
                  <a:pt x="1598830" y="1219900"/>
                  <a:pt x="1603375" y="1200150"/>
                  <a:pt x="1609725" y="1181100"/>
                </a:cubicBezTo>
                <a:cubicBezTo>
                  <a:pt x="1612900" y="1171575"/>
                  <a:pt x="1616815" y="1162265"/>
                  <a:pt x="1619250" y="1152525"/>
                </a:cubicBezTo>
                <a:cubicBezTo>
                  <a:pt x="1622425" y="1139825"/>
                  <a:pt x="1623618" y="1126457"/>
                  <a:pt x="1628775" y="1114425"/>
                </a:cubicBezTo>
                <a:cubicBezTo>
                  <a:pt x="1633284" y="1103903"/>
                  <a:pt x="1641475" y="1095375"/>
                  <a:pt x="1647825" y="1085850"/>
                </a:cubicBezTo>
                <a:cubicBezTo>
                  <a:pt x="1654175" y="1050925"/>
                  <a:pt x="1648271" y="1011307"/>
                  <a:pt x="1666875" y="981075"/>
                </a:cubicBezTo>
                <a:cubicBezTo>
                  <a:pt x="1677399" y="963973"/>
                  <a:pt x="1724025" y="962025"/>
                  <a:pt x="1724025" y="962025"/>
                </a:cubicBezTo>
                <a:cubicBezTo>
                  <a:pt x="1733550" y="955675"/>
                  <a:pt x="1745271" y="951769"/>
                  <a:pt x="1752600" y="942975"/>
                </a:cubicBezTo>
                <a:cubicBezTo>
                  <a:pt x="1771836" y="919891"/>
                  <a:pt x="1788576" y="871709"/>
                  <a:pt x="1752600" y="847725"/>
                </a:cubicBezTo>
                <a:lnTo>
                  <a:pt x="1724025" y="828675"/>
                </a:lnTo>
                <a:cubicBezTo>
                  <a:pt x="1727200" y="819150"/>
                  <a:pt x="1727278" y="807940"/>
                  <a:pt x="1733550" y="800100"/>
                </a:cubicBezTo>
                <a:cubicBezTo>
                  <a:pt x="1759158" y="768090"/>
                  <a:pt x="1818279" y="774811"/>
                  <a:pt x="1847850" y="771525"/>
                </a:cubicBezTo>
                <a:cubicBezTo>
                  <a:pt x="1866674" y="765250"/>
                  <a:pt x="1891571" y="759736"/>
                  <a:pt x="1905000" y="742950"/>
                </a:cubicBezTo>
                <a:cubicBezTo>
                  <a:pt x="1911272" y="735110"/>
                  <a:pt x="1924370" y="716344"/>
                  <a:pt x="1914525" y="714375"/>
                </a:cubicBezTo>
                <a:cubicBezTo>
                  <a:pt x="1894834" y="710437"/>
                  <a:pt x="1857375" y="733425"/>
                  <a:pt x="1857375" y="733425"/>
                </a:cubicBezTo>
                <a:cubicBezTo>
                  <a:pt x="1844675" y="723900"/>
                  <a:pt x="1829438" y="717046"/>
                  <a:pt x="1819275" y="704850"/>
                </a:cubicBezTo>
                <a:cubicBezTo>
                  <a:pt x="1812847" y="697137"/>
                  <a:pt x="1809750" y="686315"/>
                  <a:pt x="1809750" y="676275"/>
                </a:cubicBezTo>
                <a:cubicBezTo>
                  <a:pt x="1809750" y="641206"/>
                  <a:pt x="1802649" y="602377"/>
                  <a:pt x="1819275" y="571500"/>
                </a:cubicBezTo>
                <a:cubicBezTo>
                  <a:pt x="1822882" y="564801"/>
                  <a:pt x="1899946" y="546570"/>
                  <a:pt x="1914525" y="542925"/>
                </a:cubicBezTo>
                <a:cubicBezTo>
                  <a:pt x="1933149" y="514989"/>
                  <a:pt x="1935213" y="517323"/>
                  <a:pt x="1943100" y="485775"/>
                </a:cubicBezTo>
                <a:cubicBezTo>
                  <a:pt x="1950200" y="457377"/>
                  <a:pt x="1947090" y="425151"/>
                  <a:pt x="1962150" y="400050"/>
                </a:cubicBezTo>
                <a:cubicBezTo>
                  <a:pt x="1968885" y="388825"/>
                  <a:pt x="1987663" y="394121"/>
                  <a:pt x="2000250" y="390525"/>
                </a:cubicBezTo>
                <a:cubicBezTo>
                  <a:pt x="2009904" y="387767"/>
                  <a:pt x="2019300" y="384175"/>
                  <a:pt x="2028825" y="381000"/>
                </a:cubicBezTo>
                <a:cubicBezTo>
                  <a:pt x="2041525" y="371475"/>
                  <a:pt x="2055700" y="363650"/>
                  <a:pt x="2066925" y="352425"/>
                </a:cubicBezTo>
                <a:cubicBezTo>
                  <a:pt x="2094222" y="325128"/>
                  <a:pt x="2080006" y="326263"/>
                  <a:pt x="2095500" y="295275"/>
                </a:cubicBezTo>
                <a:cubicBezTo>
                  <a:pt x="2100620" y="285036"/>
                  <a:pt x="2108660" y="276516"/>
                  <a:pt x="2114550" y="266700"/>
                </a:cubicBezTo>
                <a:cubicBezTo>
                  <a:pt x="2118203" y="260612"/>
                  <a:pt x="2120900" y="254000"/>
                  <a:pt x="2124075" y="247650"/>
                </a:cubicBez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000"/>
          </a:p>
        </xdr:txBody>
      </xdr:sp>
      <xdr:sp macro="" textlink="">
        <xdr:nvSpPr>
          <xdr:cNvPr id="6" name="フリーフォーム 5">
            <a:extLst>
              <a:ext uri="{FF2B5EF4-FFF2-40B4-BE49-F238E27FC236}">
                <a16:creationId xmlns:a16="http://schemas.microsoft.com/office/drawing/2014/main" id="{E2A57464-5AA5-45E2-9151-EC08E239389A}"/>
              </a:ext>
            </a:extLst>
          </xdr:cNvPr>
          <xdr:cNvSpPr/>
        </xdr:nvSpPr>
        <xdr:spPr>
          <a:xfrm>
            <a:off x="1979736" y="4431846"/>
            <a:ext cx="1850675" cy="2553629"/>
          </a:xfrm>
          <a:custGeom>
            <a:avLst/>
            <a:gdLst>
              <a:gd name="connsiteX0" fmla="*/ 476353 w 1867003"/>
              <a:gd name="connsiteY0" fmla="*/ 0 h 2477429"/>
              <a:gd name="connsiteX1" fmla="*/ 457303 w 1867003"/>
              <a:gd name="connsiteY1" fmla="*/ 47625 h 2477429"/>
              <a:gd name="connsiteX2" fmla="*/ 428728 w 1867003"/>
              <a:gd name="connsiteY2" fmla="*/ 57150 h 2477429"/>
              <a:gd name="connsiteX3" fmla="*/ 362053 w 1867003"/>
              <a:gd name="connsiteY3" fmla="*/ 104775 h 2477429"/>
              <a:gd name="connsiteX4" fmla="*/ 323953 w 1867003"/>
              <a:gd name="connsiteY4" fmla="*/ 114300 h 2477429"/>
              <a:gd name="connsiteX5" fmla="*/ 304903 w 1867003"/>
              <a:gd name="connsiteY5" fmla="*/ 85725 h 2477429"/>
              <a:gd name="connsiteX6" fmla="*/ 181078 w 1867003"/>
              <a:gd name="connsiteY6" fmla="*/ 76200 h 2477429"/>
              <a:gd name="connsiteX7" fmla="*/ 104878 w 1867003"/>
              <a:gd name="connsiteY7" fmla="*/ 142875 h 2477429"/>
              <a:gd name="connsiteX8" fmla="*/ 190603 w 1867003"/>
              <a:gd name="connsiteY8" fmla="*/ 180975 h 2477429"/>
              <a:gd name="connsiteX9" fmla="*/ 200128 w 1867003"/>
              <a:gd name="connsiteY9" fmla="*/ 219075 h 2477429"/>
              <a:gd name="connsiteX10" fmla="*/ 181078 w 1867003"/>
              <a:gd name="connsiteY10" fmla="*/ 276225 h 2477429"/>
              <a:gd name="connsiteX11" fmla="*/ 142978 w 1867003"/>
              <a:gd name="connsiteY11" fmla="*/ 333375 h 2477429"/>
              <a:gd name="connsiteX12" fmla="*/ 190603 w 1867003"/>
              <a:gd name="connsiteY12" fmla="*/ 419100 h 2477429"/>
              <a:gd name="connsiteX13" fmla="*/ 209653 w 1867003"/>
              <a:gd name="connsiteY13" fmla="*/ 504825 h 2477429"/>
              <a:gd name="connsiteX14" fmla="*/ 200128 w 1867003"/>
              <a:gd name="connsiteY14" fmla="*/ 619125 h 2477429"/>
              <a:gd name="connsiteX15" fmla="*/ 152503 w 1867003"/>
              <a:gd name="connsiteY15" fmla="*/ 666750 h 2477429"/>
              <a:gd name="connsiteX16" fmla="*/ 123928 w 1867003"/>
              <a:gd name="connsiteY16" fmla="*/ 695325 h 2477429"/>
              <a:gd name="connsiteX17" fmla="*/ 114403 w 1867003"/>
              <a:gd name="connsiteY17" fmla="*/ 819150 h 2477429"/>
              <a:gd name="connsiteX18" fmla="*/ 133453 w 1867003"/>
              <a:gd name="connsiteY18" fmla="*/ 847725 h 2477429"/>
              <a:gd name="connsiteX19" fmla="*/ 171553 w 1867003"/>
              <a:gd name="connsiteY19" fmla="*/ 857250 h 2477429"/>
              <a:gd name="connsiteX20" fmla="*/ 190603 w 1867003"/>
              <a:gd name="connsiteY20" fmla="*/ 885825 h 2477429"/>
              <a:gd name="connsiteX21" fmla="*/ 219178 w 1867003"/>
              <a:gd name="connsiteY21" fmla="*/ 904875 h 2477429"/>
              <a:gd name="connsiteX22" fmla="*/ 257278 w 1867003"/>
              <a:gd name="connsiteY22" fmla="*/ 942975 h 2477429"/>
              <a:gd name="connsiteX23" fmla="*/ 285853 w 1867003"/>
              <a:gd name="connsiteY23" fmla="*/ 962025 h 2477429"/>
              <a:gd name="connsiteX24" fmla="*/ 323953 w 1867003"/>
              <a:gd name="connsiteY24" fmla="*/ 1019175 h 2477429"/>
              <a:gd name="connsiteX25" fmla="*/ 343003 w 1867003"/>
              <a:gd name="connsiteY25" fmla="*/ 1047750 h 2477429"/>
              <a:gd name="connsiteX26" fmla="*/ 371578 w 1867003"/>
              <a:gd name="connsiteY26" fmla="*/ 1104900 h 2477429"/>
              <a:gd name="connsiteX27" fmla="*/ 381103 w 1867003"/>
              <a:gd name="connsiteY27" fmla="*/ 1171575 h 2477429"/>
              <a:gd name="connsiteX28" fmla="*/ 390628 w 1867003"/>
              <a:gd name="connsiteY28" fmla="*/ 1200150 h 2477429"/>
              <a:gd name="connsiteX29" fmla="*/ 362053 w 1867003"/>
              <a:gd name="connsiteY29" fmla="*/ 1409700 h 2477429"/>
              <a:gd name="connsiteX30" fmla="*/ 333478 w 1867003"/>
              <a:gd name="connsiteY30" fmla="*/ 1476375 h 2477429"/>
              <a:gd name="connsiteX31" fmla="*/ 276328 w 1867003"/>
              <a:gd name="connsiteY31" fmla="*/ 1504950 h 2477429"/>
              <a:gd name="connsiteX32" fmla="*/ 219178 w 1867003"/>
              <a:gd name="connsiteY32" fmla="*/ 1543050 h 2477429"/>
              <a:gd name="connsiteX33" fmla="*/ 190603 w 1867003"/>
              <a:gd name="connsiteY33" fmla="*/ 1571625 h 2477429"/>
              <a:gd name="connsiteX34" fmla="*/ 133453 w 1867003"/>
              <a:gd name="connsiteY34" fmla="*/ 1590675 h 2477429"/>
              <a:gd name="connsiteX35" fmla="*/ 104878 w 1867003"/>
              <a:gd name="connsiteY35" fmla="*/ 1581150 h 2477429"/>
              <a:gd name="connsiteX36" fmla="*/ 47728 w 1867003"/>
              <a:gd name="connsiteY36" fmla="*/ 1543050 h 2477429"/>
              <a:gd name="connsiteX37" fmla="*/ 9628 w 1867003"/>
              <a:gd name="connsiteY37" fmla="*/ 1552575 h 2477429"/>
              <a:gd name="connsiteX38" fmla="*/ 9628 w 1867003"/>
              <a:gd name="connsiteY38" fmla="*/ 1619250 h 2477429"/>
              <a:gd name="connsiteX39" fmla="*/ 38203 w 1867003"/>
              <a:gd name="connsiteY39" fmla="*/ 1628775 h 2477429"/>
              <a:gd name="connsiteX40" fmla="*/ 57253 w 1867003"/>
              <a:gd name="connsiteY40" fmla="*/ 1657350 h 2477429"/>
              <a:gd name="connsiteX41" fmla="*/ 85828 w 1867003"/>
              <a:gd name="connsiteY41" fmla="*/ 1685925 h 2477429"/>
              <a:gd name="connsiteX42" fmla="*/ 123928 w 1867003"/>
              <a:gd name="connsiteY42" fmla="*/ 1724025 h 2477429"/>
              <a:gd name="connsiteX43" fmla="*/ 104878 w 1867003"/>
              <a:gd name="connsiteY43" fmla="*/ 1752600 h 2477429"/>
              <a:gd name="connsiteX44" fmla="*/ 76303 w 1867003"/>
              <a:gd name="connsiteY44" fmla="*/ 1781175 h 2477429"/>
              <a:gd name="connsiteX45" fmla="*/ 114403 w 1867003"/>
              <a:gd name="connsiteY45" fmla="*/ 1790700 h 2477429"/>
              <a:gd name="connsiteX46" fmla="*/ 142978 w 1867003"/>
              <a:gd name="connsiteY46" fmla="*/ 1800225 h 2477429"/>
              <a:gd name="connsiteX47" fmla="*/ 142978 w 1867003"/>
              <a:gd name="connsiteY47" fmla="*/ 1895475 h 2477429"/>
              <a:gd name="connsiteX48" fmla="*/ 190603 w 1867003"/>
              <a:gd name="connsiteY48" fmla="*/ 1905000 h 2477429"/>
              <a:gd name="connsiteX49" fmla="*/ 257278 w 1867003"/>
              <a:gd name="connsiteY49" fmla="*/ 1933575 h 2477429"/>
              <a:gd name="connsiteX50" fmla="*/ 266803 w 1867003"/>
              <a:gd name="connsiteY50" fmla="*/ 1905000 h 2477429"/>
              <a:gd name="connsiteX51" fmla="*/ 438253 w 1867003"/>
              <a:gd name="connsiteY51" fmla="*/ 1914525 h 2477429"/>
              <a:gd name="connsiteX52" fmla="*/ 466828 w 1867003"/>
              <a:gd name="connsiteY52" fmla="*/ 1924050 h 2477429"/>
              <a:gd name="connsiteX53" fmla="*/ 571603 w 1867003"/>
              <a:gd name="connsiteY53" fmla="*/ 1943100 h 2477429"/>
              <a:gd name="connsiteX54" fmla="*/ 628753 w 1867003"/>
              <a:gd name="connsiteY54" fmla="*/ 1971675 h 2477429"/>
              <a:gd name="connsiteX55" fmla="*/ 647803 w 1867003"/>
              <a:gd name="connsiteY55" fmla="*/ 2028825 h 2477429"/>
              <a:gd name="connsiteX56" fmla="*/ 657328 w 1867003"/>
              <a:gd name="connsiteY56" fmla="*/ 2057400 h 2477429"/>
              <a:gd name="connsiteX57" fmla="*/ 685903 w 1867003"/>
              <a:gd name="connsiteY57" fmla="*/ 2076450 h 2477429"/>
              <a:gd name="connsiteX58" fmla="*/ 724003 w 1867003"/>
              <a:gd name="connsiteY58" fmla="*/ 2133600 h 2477429"/>
              <a:gd name="connsiteX59" fmla="*/ 752578 w 1867003"/>
              <a:gd name="connsiteY59" fmla="*/ 2114550 h 2477429"/>
              <a:gd name="connsiteX60" fmla="*/ 800203 w 1867003"/>
              <a:gd name="connsiteY60" fmla="*/ 2124075 h 2477429"/>
              <a:gd name="connsiteX61" fmla="*/ 819253 w 1867003"/>
              <a:gd name="connsiteY61" fmla="*/ 2095500 h 2477429"/>
              <a:gd name="connsiteX62" fmla="*/ 847828 w 1867003"/>
              <a:gd name="connsiteY62" fmla="*/ 2085975 h 2477429"/>
              <a:gd name="connsiteX63" fmla="*/ 933553 w 1867003"/>
              <a:gd name="connsiteY63" fmla="*/ 2066925 h 2477429"/>
              <a:gd name="connsiteX64" fmla="*/ 924028 w 1867003"/>
              <a:gd name="connsiteY64" fmla="*/ 2028825 h 2477429"/>
              <a:gd name="connsiteX65" fmla="*/ 933553 w 1867003"/>
              <a:gd name="connsiteY65" fmla="*/ 1971675 h 2477429"/>
              <a:gd name="connsiteX66" fmla="*/ 952603 w 1867003"/>
              <a:gd name="connsiteY66" fmla="*/ 1905000 h 2477429"/>
              <a:gd name="connsiteX67" fmla="*/ 924028 w 1867003"/>
              <a:gd name="connsiteY67" fmla="*/ 1876425 h 2477429"/>
              <a:gd name="connsiteX68" fmla="*/ 847828 w 1867003"/>
              <a:gd name="connsiteY68" fmla="*/ 1857375 h 2477429"/>
              <a:gd name="connsiteX69" fmla="*/ 809728 w 1867003"/>
              <a:gd name="connsiteY69" fmla="*/ 1790700 h 2477429"/>
              <a:gd name="connsiteX70" fmla="*/ 790678 w 1867003"/>
              <a:gd name="connsiteY70" fmla="*/ 1762125 h 2477429"/>
              <a:gd name="connsiteX71" fmla="*/ 762103 w 1867003"/>
              <a:gd name="connsiteY71" fmla="*/ 1647825 h 2477429"/>
              <a:gd name="connsiteX72" fmla="*/ 743053 w 1867003"/>
              <a:gd name="connsiteY72" fmla="*/ 1590675 h 2477429"/>
              <a:gd name="connsiteX73" fmla="*/ 733528 w 1867003"/>
              <a:gd name="connsiteY73" fmla="*/ 1562100 h 2477429"/>
              <a:gd name="connsiteX74" fmla="*/ 724003 w 1867003"/>
              <a:gd name="connsiteY74" fmla="*/ 1533525 h 2477429"/>
              <a:gd name="connsiteX75" fmla="*/ 695428 w 1867003"/>
              <a:gd name="connsiteY75" fmla="*/ 1476375 h 2477429"/>
              <a:gd name="connsiteX76" fmla="*/ 724003 w 1867003"/>
              <a:gd name="connsiteY76" fmla="*/ 1390650 h 2477429"/>
              <a:gd name="connsiteX77" fmla="*/ 752578 w 1867003"/>
              <a:gd name="connsiteY77" fmla="*/ 1381125 h 2477429"/>
              <a:gd name="connsiteX78" fmla="*/ 781153 w 1867003"/>
              <a:gd name="connsiteY78" fmla="*/ 1352550 h 2477429"/>
              <a:gd name="connsiteX79" fmla="*/ 790678 w 1867003"/>
              <a:gd name="connsiteY79" fmla="*/ 1257300 h 2477429"/>
              <a:gd name="connsiteX80" fmla="*/ 800203 w 1867003"/>
              <a:gd name="connsiteY80" fmla="*/ 1228725 h 2477429"/>
              <a:gd name="connsiteX81" fmla="*/ 828778 w 1867003"/>
              <a:gd name="connsiteY81" fmla="*/ 1200150 h 2477429"/>
              <a:gd name="connsiteX82" fmla="*/ 847828 w 1867003"/>
              <a:gd name="connsiteY82" fmla="*/ 1143000 h 2477429"/>
              <a:gd name="connsiteX83" fmla="*/ 866878 w 1867003"/>
              <a:gd name="connsiteY83" fmla="*/ 1114425 h 2477429"/>
              <a:gd name="connsiteX84" fmla="*/ 885928 w 1867003"/>
              <a:gd name="connsiteY84" fmla="*/ 1057275 h 2477429"/>
              <a:gd name="connsiteX85" fmla="*/ 914503 w 1867003"/>
              <a:gd name="connsiteY85" fmla="*/ 1019175 h 2477429"/>
              <a:gd name="connsiteX86" fmla="*/ 971653 w 1867003"/>
              <a:gd name="connsiteY86" fmla="*/ 1000125 h 2477429"/>
              <a:gd name="connsiteX87" fmla="*/ 1000228 w 1867003"/>
              <a:gd name="connsiteY87" fmla="*/ 981075 h 2477429"/>
              <a:gd name="connsiteX88" fmla="*/ 1038328 w 1867003"/>
              <a:gd name="connsiteY88" fmla="*/ 971550 h 2477429"/>
              <a:gd name="connsiteX89" fmla="*/ 1066903 w 1867003"/>
              <a:gd name="connsiteY89" fmla="*/ 962025 h 2477429"/>
              <a:gd name="connsiteX90" fmla="*/ 1124053 w 1867003"/>
              <a:gd name="connsiteY90" fmla="*/ 971550 h 2477429"/>
              <a:gd name="connsiteX91" fmla="*/ 1181203 w 1867003"/>
              <a:gd name="connsiteY91" fmla="*/ 1028700 h 2477429"/>
              <a:gd name="connsiteX92" fmla="*/ 1257403 w 1867003"/>
              <a:gd name="connsiteY92" fmla="*/ 1038225 h 2477429"/>
              <a:gd name="connsiteX93" fmla="*/ 1257403 w 1867003"/>
              <a:gd name="connsiteY93" fmla="*/ 1143000 h 2477429"/>
              <a:gd name="connsiteX94" fmla="*/ 1200253 w 1867003"/>
              <a:gd name="connsiteY94" fmla="*/ 1181100 h 2477429"/>
              <a:gd name="connsiteX95" fmla="*/ 1190728 w 1867003"/>
              <a:gd name="connsiteY95" fmla="*/ 1228725 h 2477429"/>
              <a:gd name="connsiteX96" fmla="*/ 1143103 w 1867003"/>
              <a:gd name="connsiteY96" fmla="*/ 1276350 h 2477429"/>
              <a:gd name="connsiteX97" fmla="*/ 1095478 w 1867003"/>
              <a:gd name="connsiteY97" fmla="*/ 1285875 h 2477429"/>
              <a:gd name="connsiteX98" fmla="*/ 1028803 w 1867003"/>
              <a:gd name="connsiteY98" fmla="*/ 1266825 h 2477429"/>
              <a:gd name="connsiteX99" fmla="*/ 1019278 w 1867003"/>
              <a:gd name="connsiteY99" fmla="*/ 1238250 h 2477429"/>
              <a:gd name="connsiteX100" fmla="*/ 1009753 w 1867003"/>
              <a:gd name="connsiteY100" fmla="*/ 1181100 h 2477429"/>
              <a:gd name="connsiteX101" fmla="*/ 981178 w 1867003"/>
              <a:gd name="connsiteY101" fmla="*/ 1171575 h 2477429"/>
              <a:gd name="connsiteX102" fmla="*/ 924028 w 1867003"/>
              <a:gd name="connsiteY102" fmla="*/ 1181100 h 2477429"/>
              <a:gd name="connsiteX103" fmla="*/ 866878 w 1867003"/>
              <a:gd name="connsiteY103" fmla="*/ 1238250 h 2477429"/>
              <a:gd name="connsiteX104" fmla="*/ 876403 w 1867003"/>
              <a:gd name="connsiteY104" fmla="*/ 1285875 h 2477429"/>
              <a:gd name="connsiteX105" fmla="*/ 1047853 w 1867003"/>
              <a:gd name="connsiteY105" fmla="*/ 1333500 h 2477429"/>
              <a:gd name="connsiteX106" fmla="*/ 1038328 w 1867003"/>
              <a:gd name="connsiteY106" fmla="*/ 1390650 h 2477429"/>
              <a:gd name="connsiteX107" fmla="*/ 1019278 w 1867003"/>
              <a:gd name="connsiteY107" fmla="*/ 1419225 h 2477429"/>
              <a:gd name="connsiteX108" fmla="*/ 1047853 w 1867003"/>
              <a:gd name="connsiteY108" fmla="*/ 1514475 h 2477429"/>
              <a:gd name="connsiteX109" fmla="*/ 1076428 w 1867003"/>
              <a:gd name="connsiteY109" fmla="*/ 1524000 h 2477429"/>
              <a:gd name="connsiteX110" fmla="*/ 1105003 w 1867003"/>
              <a:gd name="connsiteY110" fmla="*/ 1543050 h 2477429"/>
              <a:gd name="connsiteX111" fmla="*/ 1124053 w 1867003"/>
              <a:gd name="connsiteY111" fmla="*/ 1600200 h 2477429"/>
              <a:gd name="connsiteX112" fmla="*/ 1143103 w 1867003"/>
              <a:gd name="connsiteY112" fmla="*/ 1638300 h 2477429"/>
              <a:gd name="connsiteX113" fmla="*/ 1152628 w 1867003"/>
              <a:gd name="connsiteY113" fmla="*/ 1666875 h 2477429"/>
              <a:gd name="connsiteX114" fmla="*/ 1181203 w 1867003"/>
              <a:gd name="connsiteY114" fmla="*/ 1704975 h 2477429"/>
              <a:gd name="connsiteX115" fmla="*/ 1190728 w 1867003"/>
              <a:gd name="connsiteY115" fmla="*/ 1809750 h 2477429"/>
              <a:gd name="connsiteX116" fmla="*/ 1200253 w 1867003"/>
              <a:gd name="connsiteY116" fmla="*/ 1847850 h 2477429"/>
              <a:gd name="connsiteX117" fmla="*/ 1171678 w 1867003"/>
              <a:gd name="connsiteY117" fmla="*/ 1933575 h 2477429"/>
              <a:gd name="connsiteX118" fmla="*/ 1143103 w 1867003"/>
              <a:gd name="connsiteY118" fmla="*/ 1990725 h 2477429"/>
              <a:gd name="connsiteX119" fmla="*/ 1114528 w 1867003"/>
              <a:gd name="connsiteY119" fmla="*/ 2009775 h 2477429"/>
              <a:gd name="connsiteX120" fmla="*/ 1105003 w 1867003"/>
              <a:gd name="connsiteY120" fmla="*/ 2095500 h 2477429"/>
              <a:gd name="connsiteX121" fmla="*/ 1124053 w 1867003"/>
              <a:gd name="connsiteY121" fmla="*/ 2124075 h 2477429"/>
              <a:gd name="connsiteX122" fmla="*/ 1105003 w 1867003"/>
              <a:gd name="connsiteY122" fmla="*/ 2190750 h 2477429"/>
              <a:gd name="connsiteX123" fmla="*/ 1066903 w 1867003"/>
              <a:gd name="connsiteY123" fmla="*/ 2209800 h 2477429"/>
              <a:gd name="connsiteX124" fmla="*/ 1038328 w 1867003"/>
              <a:gd name="connsiteY124" fmla="*/ 2228850 h 2477429"/>
              <a:gd name="connsiteX125" fmla="*/ 971653 w 1867003"/>
              <a:gd name="connsiteY125" fmla="*/ 2257425 h 2477429"/>
              <a:gd name="connsiteX126" fmla="*/ 914503 w 1867003"/>
              <a:gd name="connsiteY126" fmla="*/ 2305050 h 2477429"/>
              <a:gd name="connsiteX127" fmla="*/ 943078 w 1867003"/>
              <a:gd name="connsiteY127" fmla="*/ 2371725 h 2477429"/>
              <a:gd name="connsiteX128" fmla="*/ 952603 w 1867003"/>
              <a:gd name="connsiteY128" fmla="*/ 2400300 h 2477429"/>
              <a:gd name="connsiteX129" fmla="*/ 943078 w 1867003"/>
              <a:gd name="connsiteY129" fmla="*/ 2447925 h 2477429"/>
              <a:gd name="connsiteX130" fmla="*/ 952603 w 1867003"/>
              <a:gd name="connsiteY130" fmla="*/ 2466975 h 2477429"/>
              <a:gd name="connsiteX131" fmla="*/ 981178 w 1867003"/>
              <a:gd name="connsiteY131" fmla="*/ 2428875 h 2477429"/>
              <a:gd name="connsiteX132" fmla="*/ 1009753 w 1867003"/>
              <a:gd name="connsiteY132" fmla="*/ 2419350 h 2477429"/>
              <a:gd name="connsiteX133" fmla="*/ 1038328 w 1867003"/>
              <a:gd name="connsiteY133" fmla="*/ 2400300 h 2477429"/>
              <a:gd name="connsiteX134" fmla="*/ 1066903 w 1867003"/>
              <a:gd name="connsiteY134" fmla="*/ 2390775 h 2477429"/>
              <a:gd name="connsiteX135" fmla="*/ 1143103 w 1867003"/>
              <a:gd name="connsiteY135" fmla="*/ 2371725 h 2477429"/>
              <a:gd name="connsiteX136" fmla="*/ 1171678 w 1867003"/>
              <a:gd name="connsiteY136" fmla="*/ 2352675 h 2477429"/>
              <a:gd name="connsiteX137" fmla="*/ 1200253 w 1867003"/>
              <a:gd name="connsiteY137" fmla="*/ 2324100 h 2477429"/>
              <a:gd name="connsiteX138" fmla="*/ 1257403 w 1867003"/>
              <a:gd name="connsiteY138" fmla="*/ 2305050 h 2477429"/>
              <a:gd name="connsiteX139" fmla="*/ 1324078 w 1867003"/>
              <a:gd name="connsiteY139" fmla="*/ 2286000 h 2477429"/>
              <a:gd name="connsiteX140" fmla="*/ 1381228 w 1867003"/>
              <a:gd name="connsiteY140" fmla="*/ 2247900 h 2477429"/>
              <a:gd name="connsiteX141" fmla="*/ 1438378 w 1867003"/>
              <a:gd name="connsiteY141" fmla="*/ 2228850 h 2477429"/>
              <a:gd name="connsiteX142" fmla="*/ 1476478 w 1867003"/>
              <a:gd name="connsiteY142" fmla="*/ 2162175 h 2477429"/>
              <a:gd name="connsiteX143" fmla="*/ 1495528 w 1867003"/>
              <a:gd name="connsiteY143" fmla="*/ 2133600 h 2477429"/>
              <a:gd name="connsiteX144" fmla="*/ 1543153 w 1867003"/>
              <a:gd name="connsiteY144" fmla="*/ 2047875 h 2477429"/>
              <a:gd name="connsiteX145" fmla="*/ 1552678 w 1867003"/>
              <a:gd name="connsiteY145" fmla="*/ 2019300 h 2477429"/>
              <a:gd name="connsiteX146" fmla="*/ 1695553 w 1867003"/>
              <a:gd name="connsiteY146" fmla="*/ 2009775 h 2477429"/>
              <a:gd name="connsiteX147" fmla="*/ 1724128 w 1867003"/>
              <a:gd name="connsiteY147" fmla="*/ 2000250 h 2477429"/>
              <a:gd name="connsiteX148" fmla="*/ 1762228 w 1867003"/>
              <a:gd name="connsiteY148" fmla="*/ 1914525 h 2477429"/>
              <a:gd name="connsiteX149" fmla="*/ 1695553 w 1867003"/>
              <a:gd name="connsiteY149" fmla="*/ 1905000 h 2477429"/>
              <a:gd name="connsiteX150" fmla="*/ 1695553 w 1867003"/>
              <a:gd name="connsiteY150" fmla="*/ 1838325 h 2477429"/>
              <a:gd name="connsiteX151" fmla="*/ 1724128 w 1867003"/>
              <a:gd name="connsiteY151" fmla="*/ 1828800 h 2477429"/>
              <a:gd name="connsiteX152" fmla="*/ 1714603 w 1867003"/>
              <a:gd name="connsiteY152" fmla="*/ 1790700 h 2477429"/>
              <a:gd name="connsiteX153" fmla="*/ 1657453 w 1867003"/>
              <a:gd name="connsiteY153" fmla="*/ 1762125 h 2477429"/>
              <a:gd name="connsiteX154" fmla="*/ 1628878 w 1867003"/>
              <a:gd name="connsiteY154" fmla="*/ 1743075 h 2477429"/>
              <a:gd name="connsiteX155" fmla="*/ 1600303 w 1867003"/>
              <a:gd name="connsiteY155" fmla="*/ 1685925 h 2477429"/>
              <a:gd name="connsiteX156" fmla="*/ 1647928 w 1867003"/>
              <a:gd name="connsiteY156" fmla="*/ 1590675 h 2477429"/>
              <a:gd name="connsiteX157" fmla="*/ 1705078 w 1867003"/>
              <a:gd name="connsiteY157" fmla="*/ 1571625 h 2477429"/>
              <a:gd name="connsiteX158" fmla="*/ 1733653 w 1867003"/>
              <a:gd name="connsiteY158" fmla="*/ 1562100 h 2477429"/>
              <a:gd name="connsiteX159" fmla="*/ 1762228 w 1867003"/>
              <a:gd name="connsiteY159" fmla="*/ 1543050 h 2477429"/>
              <a:gd name="connsiteX160" fmla="*/ 1819378 w 1867003"/>
              <a:gd name="connsiteY160" fmla="*/ 1524000 h 2477429"/>
              <a:gd name="connsiteX161" fmla="*/ 1867003 w 1867003"/>
              <a:gd name="connsiteY161" fmla="*/ 1485900 h 24774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Lst>
            <a:rect l="l" t="t" r="r" b="b"/>
            <a:pathLst>
              <a:path w="1867003" h="2477429">
                <a:moveTo>
                  <a:pt x="476353" y="0"/>
                </a:moveTo>
                <a:cubicBezTo>
                  <a:pt x="470003" y="15875"/>
                  <a:pt x="468249" y="34490"/>
                  <a:pt x="457303" y="47625"/>
                </a:cubicBezTo>
                <a:cubicBezTo>
                  <a:pt x="450875" y="55338"/>
                  <a:pt x="437445" y="52169"/>
                  <a:pt x="428728" y="57150"/>
                </a:cubicBezTo>
                <a:cubicBezTo>
                  <a:pt x="418970" y="62726"/>
                  <a:pt x="376795" y="98457"/>
                  <a:pt x="362053" y="104775"/>
                </a:cubicBezTo>
                <a:cubicBezTo>
                  <a:pt x="350021" y="109932"/>
                  <a:pt x="336653" y="111125"/>
                  <a:pt x="323953" y="114300"/>
                </a:cubicBezTo>
                <a:cubicBezTo>
                  <a:pt x="317603" y="104775"/>
                  <a:pt x="312998" y="93820"/>
                  <a:pt x="304903" y="85725"/>
                </a:cubicBezTo>
                <a:cubicBezTo>
                  <a:pt x="266483" y="47305"/>
                  <a:pt x="241158" y="70192"/>
                  <a:pt x="181078" y="76200"/>
                </a:cubicBezTo>
                <a:cubicBezTo>
                  <a:pt x="114403" y="120650"/>
                  <a:pt x="136628" y="95250"/>
                  <a:pt x="104878" y="142875"/>
                </a:cubicBezTo>
                <a:cubicBezTo>
                  <a:pt x="158299" y="223006"/>
                  <a:pt x="69612" y="105355"/>
                  <a:pt x="190603" y="180975"/>
                </a:cubicBezTo>
                <a:cubicBezTo>
                  <a:pt x="201704" y="187913"/>
                  <a:pt x="196953" y="206375"/>
                  <a:pt x="200128" y="219075"/>
                </a:cubicBezTo>
                <a:lnTo>
                  <a:pt x="181078" y="276225"/>
                </a:lnTo>
                <a:cubicBezTo>
                  <a:pt x="173838" y="297945"/>
                  <a:pt x="142978" y="333375"/>
                  <a:pt x="142978" y="333375"/>
                </a:cubicBezTo>
                <a:cubicBezTo>
                  <a:pt x="159743" y="383670"/>
                  <a:pt x="146934" y="353596"/>
                  <a:pt x="190603" y="419100"/>
                </a:cubicBezTo>
                <a:cubicBezTo>
                  <a:pt x="201024" y="434732"/>
                  <a:pt x="208500" y="497910"/>
                  <a:pt x="209653" y="504825"/>
                </a:cubicBezTo>
                <a:cubicBezTo>
                  <a:pt x="206478" y="542925"/>
                  <a:pt x="207626" y="581635"/>
                  <a:pt x="200128" y="619125"/>
                </a:cubicBezTo>
                <a:cubicBezTo>
                  <a:pt x="194540" y="647065"/>
                  <a:pt x="170791" y="651510"/>
                  <a:pt x="152503" y="666750"/>
                </a:cubicBezTo>
                <a:cubicBezTo>
                  <a:pt x="142155" y="675374"/>
                  <a:pt x="133453" y="685800"/>
                  <a:pt x="123928" y="695325"/>
                </a:cubicBezTo>
                <a:cubicBezTo>
                  <a:pt x="104181" y="754565"/>
                  <a:pt x="94880" y="754072"/>
                  <a:pt x="114403" y="819150"/>
                </a:cubicBezTo>
                <a:cubicBezTo>
                  <a:pt x="117692" y="830115"/>
                  <a:pt x="123928" y="841375"/>
                  <a:pt x="133453" y="847725"/>
                </a:cubicBezTo>
                <a:cubicBezTo>
                  <a:pt x="144345" y="854987"/>
                  <a:pt x="158853" y="854075"/>
                  <a:pt x="171553" y="857250"/>
                </a:cubicBezTo>
                <a:cubicBezTo>
                  <a:pt x="177903" y="866775"/>
                  <a:pt x="182508" y="877730"/>
                  <a:pt x="190603" y="885825"/>
                </a:cubicBezTo>
                <a:cubicBezTo>
                  <a:pt x="198698" y="893920"/>
                  <a:pt x="212027" y="895936"/>
                  <a:pt x="219178" y="904875"/>
                </a:cubicBezTo>
                <a:cubicBezTo>
                  <a:pt x="256123" y="951057"/>
                  <a:pt x="194933" y="922193"/>
                  <a:pt x="257278" y="942975"/>
                </a:cubicBezTo>
                <a:cubicBezTo>
                  <a:pt x="266803" y="949325"/>
                  <a:pt x="278315" y="953410"/>
                  <a:pt x="285853" y="962025"/>
                </a:cubicBezTo>
                <a:cubicBezTo>
                  <a:pt x="300930" y="979255"/>
                  <a:pt x="311253" y="1000125"/>
                  <a:pt x="323953" y="1019175"/>
                </a:cubicBezTo>
                <a:cubicBezTo>
                  <a:pt x="330303" y="1028700"/>
                  <a:pt x="339383" y="1036890"/>
                  <a:pt x="343003" y="1047750"/>
                </a:cubicBezTo>
                <a:cubicBezTo>
                  <a:pt x="356148" y="1087185"/>
                  <a:pt x="346959" y="1067971"/>
                  <a:pt x="371578" y="1104900"/>
                </a:cubicBezTo>
                <a:cubicBezTo>
                  <a:pt x="374753" y="1127125"/>
                  <a:pt x="376700" y="1149560"/>
                  <a:pt x="381103" y="1171575"/>
                </a:cubicBezTo>
                <a:cubicBezTo>
                  <a:pt x="383072" y="1181420"/>
                  <a:pt x="390628" y="1190110"/>
                  <a:pt x="390628" y="1200150"/>
                </a:cubicBezTo>
                <a:cubicBezTo>
                  <a:pt x="390628" y="1340259"/>
                  <a:pt x="392947" y="1317019"/>
                  <a:pt x="362053" y="1409700"/>
                </a:cubicBezTo>
                <a:cubicBezTo>
                  <a:pt x="355436" y="1429552"/>
                  <a:pt x="346556" y="1460682"/>
                  <a:pt x="333478" y="1476375"/>
                </a:cubicBezTo>
                <a:cubicBezTo>
                  <a:pt x="319275" y="1493419"/>
                  <a:pt x="295832" y="1498449"/>
                  <a:pt x="276328" y="1504950"/>
                </a:cubicBezTo>
                <a:cubicBezTo>
                  <a:pt x="185171" y="1596107"/>
                  <a:pt x="301886" y="1487911"/>
                  <a:pt x="219178" y="1543050"/>
                </a:cubicBezTo>
                <a:cubicBezTo>
                  <a:pt x="207970" y="1550522"/>
                  <a:pt x="202378" y="1565083"/>
                  <a:pt x="190603" y="1571625"/>
                </a:cubicBezTo>
                <a:cubicBezTo>
                  <a:pt x="173050" y="1581377"/>
                  <a:pt x="133453" y="1590675"/>
                  <a:pt x="133453" y="1590675"/>
                </a:cubicBezTo>
                <a:cubicBezTo>
                  <a:pt x="123928" y="1587500"/>
                  <a:pt x="113655" y="1586026"/>
                  <a:pt x="104878" y="1581150"/>
                </a:cubicBezTo>
                <a:cubicBezTo>
                  <a:pt x="84864" y="1570031"/>
                  <a:pt x="47728" y="1543050"/>
                  <a:pt x="47728" y="1543050"/>
                </a:cubicBezTo>
                <a:cubicBezTo>
                  <a:pt x="35028" y="1546225"/>
                  <a:pt x="18885" y="1543318"/>
                  <a:pt x="9628" y="1552575"/>
                </a:cubicBezTo>
                <a:cubicBezTo>
                  <a:pt x="-2456" y="1564659"/>
                  <a:pt x="-3942" y="1605680"/>
                  <a:pt x="9628" y="1619250"/>
                </a:cubicBezTo>
                <a:cubicBezTo>
                  <a:pt x="16728" y="1626350"/>
                  <a:pt x="28678" y="1625600"/>
                  <a:pt x="38203" y="1628775"/>
                </a:cubicBezTo>
                <a:cubicBezTo>
                  <a:pt x="44553" y="1638300"/>
                  <a:pt x="49924" y="1648556"/>
                  <a:pt x="57253" y="1657350"/>
                </a:cubicBezTo>
                <a:cubicBezTo>
                  <a:pt x="65877" y="1667698"/>
                  <a:pt x="78356" y="1674717"/>
                  <a:pt x="85828" y="1685925"/>
                </a:cubicBezTo>
                <a:cubicBezTo>
                  <a:pt x="114857" y="1729468"/>
                  <a:pt x="69499" y="1705882"/>
                  <a:pt x="123928" y="1724025"/>
                </a:cubicBezTo>
                <a:cubicBezTo>
                  <a:pt x="117578" y="1733550"/>
                  <a:pt x="112207" y="1743806"/>
                  <a:pt x="104878" y="1752600"/>
                </a:cubicBezTo>
                <a:cubicBezTo>
                  <a:pt x="96254" y="1762948"/>
                  <a:pt x="73036" y="1768107"/>
                  <a:pt x="76303" y="1781175"/>
                </a:cubicBezTo>
                <a:cubicBezTo>
                  <a:pt x="79478" y="1793875"/>
                  <a:pt x="101816" y="1787104"/>
                  <a:pt x="114403" y="1790700"/>
                </a:cubicBezTo>
                <a:cubicBezTo>
                  <a:pt x="124057" y="1793458"/>
                  <a:pt x="133453" y="1797050"/>
                  <a:pt x="142978" y="1800225"/>
                </a:cubicBezTo>
                <a:cubicBezTo>
                  <a:pt x="136173" y="1827443"/>
                  <a:pt x="120377" y="1869107"/>
                  <a:pt x="142978" y="1895475"/>
                </a:cubicBezTo>
                <a:cubicBezTo>
                  <a:pt x="153514" y="1907767"/>
                  <a:pt x="174728" y="1901825"/>
                  <a:pt x="190603" y="1905000"/>
                </a:cubicBezTo>
                <a:cubicBezTo>
                  <a:pt x="203849" y="1913831"/>
                  <a:pt x="238057" y="1941263"/>
                  <a:pt x="257278" y="1933575"/>
                </a:cubicBezTo>
                <a:cubicBezTo>
                  <a:pt x="266600" y="1929846"/>
                  <a:pt x="263628" y="1914525"/>
                  <a:pt x="266803" y="1905000"/>
                </a:cubicBezTo>
                <a:cubicBezTo>
                  <a:pt x="323953" y="1908175"/>
                  <a:pt x="381273" y="1909098"/>
                  <a:pt x="438253" y="1914525"/>
                </a:cubicBezTo>
                <a:cubicBezTo>
                  <a:pt x="448248" y="1915477"/>
                  <a:pt x="457088" y="1921615"/>
                  <a:pt x="466828" y="1924050"/>
                </a:cubicBezTo>
                <a:cubicBezTo>
                  <a:pt x="493453" y="1930706"/>
                  <a:pt x="546127" y="1938854"/>
                  <a:pt x="571603" y="1943100"/>
                </a:cubicBezTo>
                <a:cubicBezTo>
                  <a:pt x="587173" y="1948290"/>
                  <a:pt x="619035" y="1956126"/>
                  <a:pt x="628753" y="1971675"/>
                </a:cubicBezTo>
                <a:cubicBezTo>
                  <a:pt x="639396" y="1988703"/>
                  <a:pt x="641453" y="2009775"/>
                  <a:pt x="647803" y="2028825"/>
                </a:cubicBezTo>
                <a:cubicBezTo>
                  <a:pt x="650978" y="2038350"/>
                  <a:pt x="648974" y="2051831"/>
                  <a:pt x="657328" y="2057400"/>
                </a:cubicBezTo>
                <a:lnTo>
                  <a:pt x="685903" y="2076450"/>
                </a:lnTo>
                <a:cubicBezTo>
                  <a:pt x="690541" y="2099642"/>
                  <a:pt x="684321" y="2140214"/>
                  <a:pt x="724003" y="2133600"/>
                </a:cubicBezTo>
                <a:cubicBezTo>
                  <a:pt x="735295" y="2131718"/>
                  <a:pt x="743053" y="2120900"/>
                  <a:pt x="752578" y="2114550"/>
                </a:cubicBezTo>
                <a:cubicBezTo>
                  <a:pt x="768453" y="2117725"/>
                  <a:pt x="784637" y="2128523"/>
                  <a:pt x="800203" y="2124075"/>
                </a:cubicBezTo>
                <a:cubicBezTo>
                  <a:pt x="811210" y="2120930"/>
                  <a:pt x="810314" y="2102651"/>
                  <a:pt x="819253" y="2095500"/>
                </a:cubicBezTo>
                <a:cubicBezTo>
                  <a:pt x="827093" y="2089228"/>
                  <a:pt x="838088" y="2088410"/>
                  <a:pt x="847828" y="2085975"/>
                </a:cubicBezTo>
                <a:cubicBezTo>
                  <a:pt x="876226" y="2078875"/>
                  <a:pt x="904978" y="2073275"/>
                  <a:pt x="933553" y="2066925"/>
                </a:cubicBezTo>
                <a:cubicBezTo>
                  <a:pt x="930378" y="2054225"/>
                  <a:pt x="924028" y="2041916"/>
                  <a:pt x="924028" y="2028825"/>
                </a:cubicBezTo>
                <a:cubicBezTo>
                  <a:pt x="924028" y="2009512"/>
                  <a:pt x="929765" y="1990613"/>
                  <a:pt x="933553" y="1971675"/>
                </a:cubicBezTo>
                <a:cubicBezTo>
                  <a:pt x="939533" y="1941775"/>
                  <a:pt x="943525" y="1932235"/>
                  <a:pt x="952603" y="1905000"/>
                </a:cubicBezTo>
                <a:cubicBezTo>
                  <a:pt x="943078" y="1895475"/>
                  <a:pt x="935236" y="1883897"/>
                  <a:pt x="924028" y="1876425"/>
                </a:cubicBezTo>
                <a:cubicBezTo>
                  <a:pt x="911476" y="1868057"/>
                  <a:pt x="854698" y="1858749"/>
                  <a:pt x="847828" y="1857375"/>
                </a:cubicBezTo>
                <a:cubicBezTo>
                  <a:pt x="793543" y="1803090"/>
                  <a:pt x="838510" y="1857858"/>
                  <a:pt x="809728" y="1790700"/>
                </a:cubicBezTo>
                <a:cubicBezTo>
                  <a:pt x="805219" y="1780178"/>
                  <a:pt x="795327" y="1772586"/>
                  <a:pt x="790678" y="1762125"/>
                </a:cubicBezTo>
                <a:cubicBezTo>
                  <a:pt x="761061" y="1695487"/>
                  <a:pt x="779218" y="1716286"/>
                  <a:pt x="762103" y="1647825"/>
                </a:cubicBezTo>
                <a:cubicBezTo>
                  <a:pt x="757233" y="1628344"/>
                  <a:pt x="749403" y="1609725"/>
                  <a:pt x="743053" y="1590675"/>
                </a:cubicBezTo>
                <a:lnTo>
                  <a:pt x="733528" y="1562100"/>
                </a:lnTo>
                <a:cubicBezTo>
                  <a:pt x="730353" y="1552575"/>
                  <a:pt x="729572" y="1541879"/>
                  <a:pt x="724003" y="1533525"/>
                </a:cubicBezTo>
                <a:cubicBezTo>
                  <a:pt x="699384" y="1496596"/>
                  <a:pt x="708573" y="1515810"/>
                  <a:pt x="695428" y="1476375"/>
                </a:cubicBezTo>
                <a:cubicBezTo>
                  <a:pt x="700076" y="1448489"/>
                  <a:pt x="698247" y="1411255"/>
                  <a:pt x="724003" y="1390650"/>
                </a:cubicBezTo>
                <a:cubicBezTo>
                  <a:pt x="731843" y="1384378"/>
                  <a:pt x="743053" y="1384300"/>
                  <a:pt x="752578" y="1381125"/>
                </a:cubicBezTo>
                <a:cubicBezTo>
                  <a:pt x="762103" y="1371600"/>
                  <a:pt x="777192" y="1365425"/>
                  <a:pt x="781153" y="1352550"/>
                </a:cubicBezTo>
                <a:cubicBezTo>
                  <a:pt x="790537" y="1322053"/>
                  <a:pt x="785826" y="1288837"/>
                  <a:pt x="790678" y="1257300"/>
                </a:cubicBezTo>
                <a:cubicBezTo>
                  <a:pt x="792205" y="1247377"/>
                  <a:pt x="794634" y="1237079"/>
                  <a:pt x="800203" y="1228725"/>
                </a:cubicBezTo>
                <a:cubicBezTo>
                  <a:pt x="807675" y="1217517"/>
                  <a:pt x="819253" y="1209675"/>
                  <a:pt x="828778" y="1200150"/>
                </a:cubicBezTo>
                <a:lnTo>
                  <a:pt x="847828" y="1143000"/>
                </a:lnTo>
                <a:cubicBezTo>
                  <a:pt x="851448" y="1132140"/>
                  <a:pt x="862229" y="1124886"/>
                  <a:pt x="866878" y="1114425"/>
                </a:cubicBezTo>
                <a:cubicBezTo>
                  <a:pt x="875033" y="1096075"/>
                  <a:pt x="879578" y="1076325"/>
                  <a:pt x="885928" y="1057275"/>
                </a:cubicBezTo>
                <a:cubicBezTo>
                  <a:pt x="890948" y="1042215"/>
                  <a:pt x="901294" y="1027981"/>
                  <a:pt x="914503" y="1019175"/>
                </a:cubicBezTo>
                <a:cubicBezTo>
                  <a:pt x="931211" y="1008036"/>
                  <a:pt x="971653" y="1000125"/>
                  <a:pt x="971653" y="1000125"/>
                </a:cubicBezTo>
                <a:cubicBezTo>
                  <a:pt x="981178" y="993775"/>
                  <a:pt x="989706" y="985584"/>
                  <a:pt x="1000228" y="981075"/>
                </a:cubicBezTo>
                <a:cubicBezTo>
                  <a:pt x="1012260" y="975918"/>
                  <a:pt x="1025741" y="975146"/>
                  <a:pt x="1038328" y="971550"/>
                </a:cubicBezTo>
                <a:cubicBezTo>
                  <a:pt x="1047982" y="968792"/>
                  <a:pt x="1057378" y="965200"/>
                  <a:pt x="1066903" y="962025"/>
                </a:cubicBezTo>
                <a:cubicBezTo>
                  <a:pt x="1085953" y="965200"/>
                  <a:pt x="1107371" y="961819"/>
                  <a:pt x="1124053" y="971550"/>
                </a:cubicBezTo>
                <a:cubicBezTo>
                  <a:pt x="1147324" y="985125"/>
                  <a:pt x="1154470" y="1025358"/>
                  <a:pt x="1181203" y="1028700"/>
                </a:cubicBezTo>
                <a:lnTo>
                  <a:pt x="1257403" y="1038225"/>
                </a:lnTo>
                <a:cubicBezTo>
                  <a:pt x="1269390" y="1074186"/>
                  <a:pt x="1282534" y="1099919"/>
                  <a:pt x="1257403" y="1143000"/>
                </a:cubicBezTo>
                <a:cubicBezTo>
                  <a:pt x="1245867" y="1162776"/>
                  <a:pt x="1200253" y="1181100"/>
                  <a:pt x="1200253" y="1181100"/>
                </a:cubicBezTo>
                <a:cubicBezTo>
                  <a:pt x="1197078" y="1196975"/>
                  <a:pt x="1196412" y="1213566"/>
                  <a:pt x="1190728" y="1228725"/>
                </a:cubicBezTo>
                <a:cubicBezTo>
                  <a:pt x="1183108" y="1249045"/>
                  <a:pt x="1163423" y="1268730"/>
                  <a:pt x="1143103" y="1276350"/>
                </a:cubicBezTo>
                <a:cubicBezTo>
                  <a:pt x="1127944" y="1282034"/>
                  <a:pt x="1111353" y="1282700"/>
                  <a:pt x="1095478" y="1285875"/>
                </a:cubicBezTo>
                <a:cubicBezTo>
                  <a:pt x="1095148" y="1285793"/>
                  <a:pt x="1033358" y="1271380"/>
                  <a:pt x="1028803" y="1266825"/>
                </a:cubicBezTo>
                <a:cubicBezTo>
                  <a:pt x="1021703" y="1259725"/>
                  <a:pt x="1021456" y="1248051"/>
                  <a:pt x="1019278" y="1238250"/>
                </a:cubicBezTo>
                <a:cubicBezTo>
                  <a:pt x="1015088" y="1219397"/>
                  <a:pt x="1019335" y="1197868"/>
                  <a:pt x="1009753" y="1181100"/>
                </a:cubicBezTo>
                <a:cubicBezTo>
                  <a:pt x="1004772" y="1172383"/>
                  <a:pt x="990703" y="1174750"/>
                  <a:pt x="981178" y="1171575"/>
                </a:cubicBezTo>
                <a:cubicBezTo>
                  <a:pt x="962128" y="1174750"/>
                  <a:pt x="941959" y="1173927"/>
                  <a:pt x="924028" y="1181100"/>
                </a:cubicBezTo>
                <a:cubicBezTo>
                  <a:pt x="891807" y="1193989"/>
                  <a:pt x="883891" y="1212731"/>
                  <a:pt x="866878" y="1238250"/>
                </a:cubicBezTo>
                <a:cubicBezTo>
                  <a:pt x="870053" y="1254125"/>
                  <a:pt x="866464" y="1273096"/>
                  <a:pt x="876403" y="1285875"/>
                </a:cubicBezTo>
                <a:cubicBezTo>
                  <a:pt x="919562" y="1341366"/>
                  <a:pt x="987220" y="1328447"/>
                  <a:pt x="1047853" y="1333500"/>
                </a:cubicBezTo>
                <a:cubicBezTo>
                  <a:pt x="1044678" y="1352550"/>
                  <a:pt x="1044435" y="1372328"/>
                  <a:pt x="1038328" y="1390650"/>
                </a:cubicBezTo>
                <a:cubicBezTo>
                  <a:pt x="1034708" y="1401510"/>
                  <a:pt x="1020417" y="1407834"/>
                  <a:pt x="1019278" y="1419225"/>
                </a:cubicBezTo>
                <a:cubicBezTo>
                  <a:pt x="1016885" y="1443155"/>
                  <a:pt x="1023252" y="1494794"/>
                  <a:pt x="1047853" y="1514475"/>
                </a:cubicBezTo>
                <a:cubicBezTo>
                  <a:pt x="1055693" y="1520747"/>
                  <a:pt x="1066903" y="1520825"/>
                  <a:pt x="1076428" y="1524000"/>
                </a:cubicBezTo>
                <a:cubicBezTo>
                  <a:pt x="1085953" y="1530350"/>
                  <a:pt x="1098936" y="1533342"/>
                  <a:pt x="1105003" y="1543050"/>
                </a:cubicBezTo>
                <a:cubicBezTo>
                  <a:pt x="1115646" y="1560078"/>
                  <a:pt x="1115073" y="1582239"/>
                  <a:pt x="1124053" y="1600200"/>
                </a:cubicBezTo>
                <a:cubicBezTo>
                  <a:pt x="1130403" y="1612900"/>
                  <a:pt x="1137510" y="1625249"/>
                  <a:pt x="1143103" y="1638300"/>
                </a:cubicBezTo>
                <a:cubicBezTo>
                  <a:pt x="1147058" y="1647528"/>
                  <a:pt x="1147647" y="1658158"/>
                  <a:pt x="1152628" y="1666875"/>
                </a:cubicBezTo>
                <a:cubicBezTo>
                  <a:pt x="1160504" y="1680658"/>
                  <a:pt x="1171678" y="1692275"/>
                  <a:pt x="1181203" y="1704975"/>
                </a:cubicBezTo>
                <a:cubicBezTo>
                  <a:pt x="1184378" y="1739900"/>
                  <a:pt x="1186093" y="1774989"/>
                  <a:pt x="1190728" y="1809750"/>
                </a:cubicBezTo>
                <a:cubicBezTo>
                  <a:pt x="1192458" y="1822726"/>
                  <a:pt x="1200253" y="1834759"/>
                  <a:pt x="1200253" y="1847850"/>
                </a:cubicBezTo>
                <a:cubicBezTo>
                  <a:pt x="1200253" y="1918584"/>
                  <a:pt x="1194679" y="1887572"/>
                  <a:pt x="1171678" y="1933575"/>
                </a:cubicBezTo>
                <a:cubicBezTo>
                  <a:pt x="1156184" y="1964563"/>
                  <a:pt x="1170400" y="1963428"/>
                  <a:pt x="1143103" y="1990725"/>
                </a:cubicBezTo>
                <a:cubicBezTo>
                  <a:pt x="1135008" y="1998820"/>
                  <a:pt x="1124053" y="2003425"/>
                  <a:pt x="1114528" y="2009775"/>
                </a:cubicBezTo>
                <a:cubicBezTo>
                  <a:pt x="1098653" y="2057400"/>
                  <a:pt x="1085953" y="2057400"/>
                  <a:pt x="1105003" y="2095500"/>
                </a:cubicBezTo>
                <a:cubicBezTo>
                  <a:pt x="1110123" y="2105739"/>
                  <a:pt x="1117703" y="2114550"/>
                  <a:pt x="1124053" y="2124075"/>
                </a:cubicBezTo>
                <a:cubicBezTo>
                  <a:pt x="1123971" y="2124405"/>
                  <a:pt x="1109558" y="2186195"/>
                  <a:pt x="1105003" y="2190750"/>
                </a:cubicBezTo>
                <a:cubicBezTo>
                  <a:pt x="1094963" y="2200790"/>
                  <a:pt x="1079231" y="2202755"/>
                  <a:pt x="1066903" y="2209800"/>
                </a:cubicBezTo>
                <a:cubicBezTo>
                  <a:pt x="1056964" y="2215480"/>
                  <a:pt x="1048267" y="2223170"/>
                  <a:pt x="1038328" y="2228850"/>
                </a:cubicBezTo>
                <a:cubicBezTo>
                  <a:pt x="1005372" y="2247682"/>
                  <a:pt x="1003711" y="2246739"/>
                  <a:pt x="971653" y="2257425"/>
                </a:cubicBezTo>
                <a:cubicBezTo>
                  <a:pt x="959367" y="2265616"/>
                  <a:pt x="918817" y="2289951"/>
                  <a:pt x="914503" y="2305050"/>
                </a:cubicBezTo>
                <a:cubicBezTo>
                  <a:pt x="907294" y="2330280"/>
                  <a:pt x="933828" y="2353224"/>
                  <a:pt x="943078" y="2371725"/>
                </a:cubicBezTo>
                <a:cubicBezTo>
                  <a:pt x="947568" y="2380705"/>
                  <a:pt x="949428" y="2390775"/>
                  <a:pt x="952603" y="2400300"/>
                </a:cubicBezTo>
                <a:cubicBezTo>
                  <a:pt x="949428" y="2416175"/>
                  <a:pt x="950318" y="2433445"/>
                  <a:pt x="943078" y="2447925"/>
                </a:cubicBezTo>
                <a:cubicBezTo>
                  <a:pt x="926864" y="2480352"/>
                  <a:pt x="880426" y="2485019"/>
                  <a:pt x="952603" y="2466975"/>
                </a:cubicBezTo>
                <a:cubicBezTo>
                  <a:pt x="962128" y="2454275"/>
                  <a:pt x="968982" y="2439038"/>
                  <a:pt x="981178" y="2428875"/>
                </a:cubicBezTo>
                <a:cubicBezTo>
                  <a:pt x="988891" y="2422447"/>
                  <a:pt x="1000773" y="2423840"/>
                  <a:pt x="1009753" y="2419350"/>
                </a:cubicBezTo>
                <a:cubicBezTo>
                  <a:pt x="1019992" y="2414230"/>
                  <a:pt x="1028089" y="2405420"/>
                  <a:pt x="1038328" y="2400300"/>
                </a:cubicBezTo>
                <a:cubicBezTo>
                  <a:pt x="1047308" y="2395810"/>
                  <a:pt x="1057217" y="2393417"/>
                  <a:pt x="1066903" y="2390775"/>
                </a:cubicBezTo>
                <a:cubicBezTo>
                  <a:pt x="1092162" y="2383886"/>
                  <a:pt x="1117703" y="2378075"/>
                  <a:pt x="1143103" y="2371725"/>
                </a:cubicBezTo>
                <a:cubicBezTo>
                  <a:pt x="1152628" y="2365375"/>
                  <a:pt x="1162884" y="2360004"/>
                  <a:pt x="1171678" y="2352675"/>
                </a:cubicBezTo>
                <a:cubicBezTo>
                  <a:pt x="1182026" y="2344051"/>
                  <a:pt x="1188478" y="2330642"/>
                  <a:pt x="1200253" y="2324100"/>
                </a:cubicBezTo>
                <a:cubicBezTo>
                  <a:pt x="1217806" y="2314348"/>
                  <a:pt x="1238353" y="2311400"/>
                  <a:pt x="1257403" y="2305050"/>
                </a:cubicBezTo>
                <a:cubicBezTo>
                  <a:pt x="1298397" y="2291385"/>
                  <a:pt x="1276238" y="2297960"/>
                  <a:pt x="1324078" y="2286000"/>
                </a:cubicBezTo>
                <a:cubicBezTo>
                  <a:pt x="1343128" y="2273300"/>
                  <a:pt x="1359508" y="2255140"/>
                  <a:pt x="1381228" y="2247900"/>
                </a:cubicBezTo>
                <a:lnTo>
                  <a:pt x="1438378" y="2228850"/>
                </a:lnTo>
                <a:cubicBezTo>
                  <a:pt x="1490133" y="2194347"/>
                  <a:pt x="1450976" y="2230180"/>
                  <a:pt x="1476478" y="2162175"/>
                </a:cubicBezTo>
                <a:cubicBezTo>
                  <a:pt x="1480498" y="2151456"/>
                  <a:pt x="1490879" y="2144061"/>
                  <a:pt x="1495528" y="2133600"/>
                </a:cubicBezTo>
                <a:cubicBezTo>
                  <a:pt x="1532824" y="2049685"/>
                  <a:pt x="1490997" y="2100031"/>
                  <a:pt x="1543153" y="2047875"/>
                </a:cubicBezTo>
                <a:cubicBezTo>
                  <a:pt x="1546328" y="2038350"/>
                  <a:pt x="1542938" y="2021735"/>
                  <a:pt x="1552678" y="2019300"/>
                </a:cubicBezTo>
                <a:cubicBezTo>
                  <a:pt x="1598984" y="2007724"/>
                  <a:pt x="1648114" y="2015046"/>
                  <a:pt x="1695553" y="2009775"/>
                </a:cubicBezTo>
                <a:cubicBezTo>
                  <a:pt x="1705532" y="2008666"/>
                  <a:pt x="1714603" y="2003425"/>
                  <a:pt x="1724128" y="2000250"/>
                </a:cubicBezTo>
                <a:cubicBezTo>
                  <a:pt x="1746798" y="1932240"/>
                  <a:pt x="1732039" y="1959808"/>
                  <a:pt x="1762228" y="1914525"/>
                </a:cubicBezTo>
                <a:cubicBezTo>
                  <a:pt x="1740003" y="1911350"/>
                  <a:pt x="1715633" y="1915040"/>
                  <a:pt x="1695553" y="1905000"/>
                </a:cubicBezTo>
                <a:cubicBezTo>
                  <a:pt x="1676782" y="1895615"/>
                  <a:pt x="1690251" y="1844953"/>
                  <a:pt x="1695553" y="1838325"/>
                </a:cubicBezTo>
                <a:cubicBezTo>
                  <a:pt x="1701825" y="1830485"/>
                  <a:pt x="1714603" y="1831975"/>
                  <a:pt x="1724128" y="1828800"/>
                </a:cubicBezTo>
                <a:cubicBezTo>
                  <a:pt x="1720953" y="1816100"/>
                  <a:pt x="1721865" y="1801592"/>
                  <a:pt x="1714603" y="1790700"/>
                </a:cubicBezTo>
                <a:cubicBezTo>
                  <a:pt x="1704052" y="1774873"/>
                  <a:pt x="1673753" y="1767558"/>
                  <a:pt x="1657453" y="1762125"/>
                </a:cubicBezTo>
                <a:cubicBezTo>
                  <a:pt x="1647928" y="1755775"/>
                  <a:pt x="1636973" y="1751170"/>
                  <a:pt x="1628878" y="1743075"/>
                </a:cubicBezTo>
                <a:cubicBezTo>
                  <a:pt x="1610414" y="1724611"/>
                  <a:pt x="1608050" y="1709166"/>
                  <a:pt x="1600303" y="1685925"/>
                </a:cubicBezTo>
                <a:cubicBezTo>
                  <a:pt x="1614931" y="1627413"/>
                  <a:pt x="1600716" y="1611658"/>
                  <a:pt x="1647928" y="1590675"/>
                </a:cubicBezTo>
                <a:cubicBezTo>
                  <a:pt x="1666278" y="1582520"/>
                  <a:pt x="1686028" y="1577975"/>
                  <a:pt x="1705078" y="1571625"/>
                </a:cubicBezTo>
                <a:lnTo>
                  <a:pt x="1733653" y="1562100"/>
                </a:lnTo>
                <a:cubicBezTo>
                  <a:pt x="1743178" y="1555750"/>
                  <a:pt x="1751767" y="1547699"/>
                  <a:pt x="1762228" y="1543050"/>
                </a:cubicBezTo>
                <a:cubicBezTo>
                  <a:pt x="1780578" y="1534895"/>
                  <a:pt x="1819378" y="1524000"/>
                  <a:pt x="1819378" y="1524000"/>
                </a:cubicBezTo>
                <a:cubicBezTo>
                  <a:pt x="1855425" y="1499969"/>
                  <a:pt x="1839858" y="1513045"/>
                  <a:pt x="1867003" y="1485900"/>
                </a:cubicBez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000"/>
          </a:p>
        </xdr:txBody>
      </xdr:sp>
      <xdr:sp macro="" textlink="">
        <xdr:nvSpPr>
          <xdr:cNvPr id="7" name="フリーフォーム 6">
            <a:extLst>
              <a:ext uri="{FF2B5EF4-FFF2-40B4-BE49-F238E27FC236}">
                <a16:creationId xmlns:a16="http://schemas.microsoft.com/office/drawing/2014/main" id="{A7EA8935-CB56-4A6A-99E2-014268486292}"/>
              </a:ext>
            </a:extLst>
          </xdr:cNvPr>
          <xdr:cNvSpPr/>
        </xdr:nvSpPr>
        <xdr:spPr>
          <a:xfrm>
            <a:off x="1893666" y="406545"/>
            <a:ext cx="2012945" cy="2149677"/>
          </a:xfrm>
          <a:custGeom>
            <a:avLst/>
            <a:gdLst>
              <a:gd name="connsiteX0" fmla="*/ 2029273 w 2029273"/>
              <a:gd name="connsiteY0" fmla="*/ 747341 h 2084363"/>
              <a:gd name="connsiteX1" fmla="*/ 1943548 w 2029273"/>
              <a:gd name="connsiteY1" fmla="*/ 756866 h 2084363"/>
              <a:gd name="connsiteX2" fmla="*/ 1914973 w 2029273"/>
              <a:gd name="connsiteY2" fmla="*/ 737816 h 2084363"/>
              <a:gd name="connsiteX3" fmla="*/ 1829248 w 2029273"/>
              <a:gd name="connsiteY3" fmla="*/ 728291 h 2084363"/>
              <a:gd name="connsiteX4" fmla="*/ 1819723 w 2029273"/>
              <a:gd name="connsiteY4" fmla="*/ 699716 h 2084363"/>
              <a:gd name="connsiteX5" fmla="*/ 1791148 w 2029273"/>
              <a:gd name="connsiteY5" fmla="*/ 613991 h 2084363"/>
              <a:gd name="connsiteX6" fmla="*/ 1733998 w 2029273"/>
              <a:gd name="connsiteY6" fmla="*/ 556841 h 2084363"/>
              <a:gd name="connsiteX7" fmla="*/ 1705423 w 2029273"/>
              <a:gd name="connsiteY7" fmla="*/ 442541 h 2084363"/>
              <a:gd name="connsiteX8" fmla="*/ 1676848 w 2029273"/>
              <a:gd name="connsiteY8" fmla="*/ 423491 h 2084363"/>
              <a:gd name="connsiteX9" fmla="*/ 1657798 w 2029273"/>
              <a:gd name="connsiteY9" fmla="*/ 394916 h 2084363"/>
              <a:gd name="connsiteX10" fmla="*/ 1676848 w 2029273"/>
              <a:gd name="connsiteY10" fmla="*/ 337766 h 2084363"/>
              <a:gd name="connsiteX11" fmla="*/ 1600648 w 2029273"/>
              <a:gd name="connsiteY11" fmla="*/ 328241 h 2084363"/>
              <a:gd name="connsiteX12" fmla="*/ 1610173 w 2029273"/>
              <a:gd name="connsiteY12" fmla="*/ 280616 h 2084363"/>
              <a:gd name="connsiteX13" fmla="*/ 1667323 w 2029273"/>
              <a:gd name="connsiteY13" fmla="*/ 261566 h 2084363"/>
              <a:gd name="connsiteX14" fmla="*/ 1676848 w 2029273"/>
              <a:gd name="connsiteY14" fmla="*/ 137741 h 2084363"/>
              <a:gd name="connsiteX15" fmla="*/ 1695898 w 2029273"/>
              <a:gd name="connsiteY15" fmla="*/ 109166 h 2084363"/>
              <a:gd name="connsiteX16" fmla="*/ 1705423 w 2029273"/>
              <a:gd name="connsiteY16" fmla="*/ 80591 h 2084363"/>
              <a:gd name="connsiteX17" fmla="*/ 1695898 w 2029273"/>
              <a:gd name="connsiteY17" fmla="*/ 4391 h 2084363"/>
              <a:gd name="connsiteX18" fmla="*/ 1657798 w 2029273"/>
              <a:gd name="connsiteY18" fmla="*/ 13916 h 2084363"/>
              <a:gd name="connsiteX19" fmla="*/ 1648273 w 2029273"/>
              <a:gd name="connsiteY19" fmla="*/ 52016 h 2084363"/>
              <a:gd name="connsiteX20" fmla="*/ 1581598 w 2029273"/>
              <a:gd name="connsiteY20" fmla="*/ 109166 h 2084363"/>
              <a:gd name="connsiteX21" fmla="*/ 1524448 w 2029273"/>
              <a:gd name="connsiteY21" fmla="*/ 147266 h 2084363"/>
              <a:gd name="connsiteX22" fmla="*/ 1467298 w 2029273"/>
              <a:gd name="connsiteY22" fmla="*/ 137741 h 2084363"/>
              <a:gd name="connsiteX23" fmla="*/ 1438723 w 2029273"/>
              <a:gd name="connsiteY23" fmla="*/ 109166 h 2084363"/>
              <a:gd name="connsiteX24" fmla="*/ 1305373 w 2029273"/>
              <a:gd name="connsiteY24" fmla="*/ 90116 h 2084363"/>
              <a:gd name="connsiteX25" fmla="*/ 1267273 w 2029273"/>
              <a:gd name="connsiteY25" fmla="*/ 80591 h 2084363"/>
              <a:gd name="connsiteX26" fmla="*/ 1124398 w 2029273"/>
              <a:gd name="connsiteY26" fmla="*/ 90116 h 2084363"/>
              <a:gd name="connsiteX27" fmla="*/ 1086298 w 2029273"/>
              <a:gd name="connsiteY27" fmla="*/ 166316 h 2084363"/>
              <a:gd name="connsiteX28" fmla="*/ 1057723 w 2029273"/>
              <a:gd name="connsiteY28" fmla="*/ 175841 h 2084363"/>
              <a:gd name="connsiteX29" fmla="*/ 1029148 w 2029273"/>
              <a:gd name="connsiteY29" fmla="*/ 194891 h 2084363"/>
              <a:gd name="connsiteX30" fmla="*/ 876748 w 2029273"/>
              <a:gd name="connsiteY30" fmla="*/ 194891 h 2084363"/>
              <a:gd name="connsiteX31" fmla="*/ 848173 w 2029273"/>
              <a:gd name="connsiteY31" fmla="*/ 213941 h 2084363"/>
              <a:gd name="connsiteX32" fmla="*/ 838648 w 2029273"/>
              <a:gd name="connsiteY32" fmla="*/ 242516 h 2084363"/>
              <a:gd name="connsiteX33" fmla="*/ 771973 w 2029273"/>
              <a:gd name="connsiteY33" fmla="*/ 261566 h 2084363"/>
              <a:gd name="connsiteX34" fmla="*/ 762448 w 2029273"/>
              <a:gd name="connsiteY34" fmla="*/ 290141 h 2084363"/>
              <a:gd name="connsiteX35" fmla="*/ 752923 w 2029273"/>
              <a:gd name="connsiteY35" fmla="*/ 356816 h 2084363"/>
              <a:gd name="connsiteX36" fmla="*/ 733873 w 2029273"/>
              <a:gd name="connsiteY36" fmla="*/ 385391 h 2084363"/>
              <a:gd name="connsiteX37" fmla="*/ 743398 w 2029273"/>
              <a:gd name="connsiteY37" fmla="*/ 413966 h 2084363"/>
              <a:gd name="connsiteX38" fmla="*/ 771973 w 2029273"/>
              <a:gd name="connsiteY38" fmla="*/ 423491 h 2084363"/>
              <a:gd name="connsiteX39" fmla="*/ 705298 w 2029273"/>
              <a:gd name="connsiteY39" fmla="*/ 556841 h 2084363"/>
              <a:gd name="connsiteX40" fmla="*/ 676723 w 2029273"/>
              <a:gd name="connsiteY40" fmla="*/ 575891 h 2084363"/>
              <a:gd name="connsiteX41" fmla="*/ 629098 w 2029273"/>
              <a:gd name="connsiteY41" fmla="*/ 585416 h 2084363"/>
              <a:gd name="connsiteX42" fmla="*/ 562423 w 2029273"/>
              <a:gd name="connsiteY42" fmla="*/ 604466 h 2084363"/>
              <a:gd name="connsiteX43" fmla="*/ 457648 w 2029273"/>
              <a:gd name="connsiteY43" fmla="*/ 613991 h 2084363"/>
              <a:gd name="connsiteX44" fmla="*/ 486223 w 2029273"/>
              <a:gd name="connsiteY44" fmla="*/ 633041 h 2084363"/>
              <a:gd name="connsiteX45" fmla="*/ 695773 w 2029273"/>
              <a:gd name="connsiteY45" fmla="*/ 671141 h 2084363"/>
              <a:gd name="connsiteX46" fmla="*/ 667198 w 2029273"/>
              <a:gd name="connsiteY46" fmla="*/ 747341 h 2084363"/>
              <a:gd name="connsiteX47" fmla="*/ 638623 w 2029273"/>
              <a:gd name="connsiteY47" fmla="*/ 766391 h 2084363"/>
              <a:gd name="connsiteX48" fmla="*/ 610048 w 2029273"/>
              <a:gd name="connsiteY48" fmla="*/ 794966 h 2084363"/>
              <a:gd name="connsiteX49" fmla="*/ 467173 w 2029273"/>
              <a:gd name="connsiteY49" fmla="*/ 804491 h 2084363"/>
              <a:gd name="connsiteX50" fmla="*/ 429073 w 2029273"/>
              <a:gd name="connsiteY50" fmla="*/ 814016 h 2084363"/>
              <a:gd name="connsiteX51" fmla="*/ 400498 w 2029273"/>
              <a:gd name="connsiteY51" fmla="*/ 823541 h 2084363"/>
              <a:gd name="connsiteX52" fmla="*/ 390973 w 2029273"/>
              <a:gd name="connsiteY52" fmla="*/ 794966 h 2084363"/>
              <a:gd name="connsiteX53" fmla="*/ 352873 w 2029273"/>
              <a:gd name="connsiteY53" fmla="*/ 785441 h 2084363"/>
              <a:gd name="connsiteX54" fmla="*/ 324298 w 2029273"/>
              <a:gd name="connsiteY54" fmla="*/ 775916 h 2084363"/>
              <a:gd name="connsiteX55" fmla="*/ 314773 w 2029273"/>
              <a:gd name="connsiteY55" fmla="*/ 690191 h 2084363"/>
              <a:gd name="connsiteX56" fmla="*/ 305248 w 2029273"/>
              <a:gd name="connsiteY56" fmla="*/ 718766 h 2084363"/>
              <a:gd name="connsiteX57" fmla="*/ 286198 w 2029273"/>
              <a:gd name="connsiteY57" fmla="*/ 747341 h 2084363"/>
              <a:gd name="connsiteX58" fmla="*/ 248098 w 2029273"/>
              <a:gd name="connsiteY58" fmla="*/ 756866 h 2084363"/>
              <a:gd name="connsiteX59" fmla="*/ 190948 w 2029273"/>
              <a:gd name="connsiteY59" fmla="*/ 775916 h 2084363"/>
              <a:gd name="connsiteX60" fmla="*/ 181423 w 2029273"/>
              <a:gd name="connsiteY60" fmla="*/ 804491 h 2084363"/>
              <a:gd name="connsiteX61" fmla="*/ 133798 w 2029273"/>
              <a:gd name="connsiteY61" fmla="*/ 814016 h 2084363"/>
              <a:gd name="connsiteX62" fmla="*/ 105223 w 2029273"/>
              <a:gd name="connsiteY62" fmla="*/ 833066 h 2084363"/>
              <a:gd name="connsiteX63" fmla="*/ 114748 w 2029273"/>
              <a:gd name="connsiteY63" fmla="*/ 861641 h 2084363"/>
              <a:gd name="connsiteX64" fmla="*/ 200473 w 2029273"/>
              <a:gd name="connsiteY64" fmla="*/ 890216 h 2084363"/>
              <a:gd name="connsiteX65" fmla="*/ 219523 w 2029273"/>
              <a:gd name="connsiteY65" fmla="*/ 918791 h 2084363"/>
              <a:gd name="connsiteX66" fmla="*/ 200473 w 2029273"/>
              <a:gd name="connsiteY66" fmla="*/ 956891 h 2084363"/>
              <a:gd name="connsiteX67" fmla="*/ 48073 w 2029273"/>
              <a:gd name="connsiteY67" fmla="*/ 1004516 h 2084363"/>
              <a:gd name="connsiteX68" fmla="*/ 448 w 2029273"/>
              <a:gd name="connsiteY68" fmla="*/ 1061666 h 2084363"/>
              <a:gd name="connsiteX69" fmla="*/ 29023 w 2029273"/>
              <a:gd name="connsiteY69" fmla="*/ 1080716 h 2084363"/>
              <a:gd name="connsiteX70" fmla="*/ 457648 w 2029273"/>
              <a:gd name="connsiteY70" fmla="*/ 1080716 h 2084363"/>
              <a:gd name="connsiteX71" fmla="*/ 524323 w 2029273"/>
              <a:gd name="connsiteY71" fmla="*/ 1109291 h 2084363"/>
              <a:gd name="connsiteX72" fmla="*/ 581473 w 2029273"/>
              <a:gd name="connsiteY72" fmla="*/ 1128341 h 2084363"/>
              <a:gd name="connsiteX73" fmla="*/ 610048 w 2029273"/>
              <a:gd name="connsiteY73" fmla="*/ 1147391 h 2084363"/>
              <a:gd name="connsiteX74" fmla="*/ 638623 w 2029273"/>
              <a:gd name="connsiteY74" fmla="*/ 1156916 h 2084363"/>
              <a:gd name="connsiteX75" fmla="*/ 648148 w 2029273"/>
              <a:gd name="connsiteY75" fmla="*/ 1185491 h 2084363"/>
              <a:gd name="connsiteX76" fmla="*/ 695773 w 2029273"/>
              <a:gd name="connsiteY76" fmla="*/ 1223591 h 2084363"/>
              <a:gd name="connsiteX77" fmla="*/ 743398 w 2029273"/>
              <a:gd name="connsiteY77" fmla="*/ 1214066 h 2084363"/>
              <a:gd name="connsiteX78" fmla="*/ 771973 w 2029273"/>
              <a:gd name="connsiteY78" fmla="*/ 1185491 h 2084363"/>
              <a:gd name="connsiteX79" fmla="*/ 800548 w 2029273"/>
              <a:gd name="connsiteY79" fmla="*/ 1166441 h 2084363"/>
              <a:gd name="connsiteX80" fmla="*/ 895798 w 2029273"/>
              <a:gd name="connsiteY80" fmla="*/ 1204541 h 2084363"/>
              <a:gd name="connsiteX81" fmla="*/ 905323 w 2029273"/>
              <a:gd name="connsiteY81" fmla="*/ 1233116 h 2084363"/>
              <a:gd name="connsiteX82" fmla="*/ 895798 w 2029273"/>
              <a:gd name="connsiteY82" fmla="*/ 1366466 h 2084363"/>
              <a:gd name="connsiteX83" fmla="*/ 857698 w 2029273"/>
              <a:gd name="connsiteY83" fmla="*/ 1375991 h 2084363"/>
              <a:gd name="connsiteX84" fmla="*/ 838648 w 2029273"/>
              <a:gd name="connsiteY84" fmla="*/ 1404566 h 2084363"/>
              <a:gd name="connsiteX85" fmla="*/ 781498 w 2029273"/>
              <a:gd name="connsiteY85" fmla="*/ 1442666 h 2084363"/>
              <a:gd name="connsiteX86" fmla="*/ 724348 w 2029273"/>
              <a:gd name="connsiteY86" fmla="*/ 1480766 h 2084363"/>
              <a:gd name="connsiteX87" fmla="*/ 667198 w 2029273"/>
              <a:gd name="connsiteY87" fmla="*/ 1499816 h 2084363"/>
              <a:gd name="connsiteX88" fmla="*/ 610048 w 2029273"/>
              <a:gd name="connsiteY88" fmla="*/ 1547441 h 2084363"/>
              <a:gd name="connsiteX89" fmla="*/ 600523 w 2029273"/>
              <a:gd name="connsiteY89" fmla="*/ 1576016 h 2084363"/>
              <a:gd name="connsiteX90" fmla="*/ 562423 w 2029273"/>
              <a:gd name="connsiteY90" fmla="*/ 1633166 h 2084363"/>
              <a:gd name="connsiteX91" fmla="*/ 562423 w 2029273"/>
              <a:gd name="connsiteY91" fmla="*/ 1737941 h 2084363"/>
              <a:gd name="connsiteX92" fmla="*/ 571948 w 2029273"/>
              <a:gd name="connsiteY92" fmla="*/ 1766516 h 2084363"/>
              <a:gd name="connsiteX93" fmla="*/ 619573 w 2029273"/>
              <a:gd name="connsiteY93" fmla="*/ 1823666 h 2084363"/>
              <a:gd name="connsiteX94" fmla="*/ 638623 w 2029273"/>
              <a:gd name="connsiteY94" fmla="*/ 1880816 h 2084363"/>
              <a:gd name="connsiteX95" fmla="*/ 657673 w 2029273"/>
              <a:gd name="connsiteY95" fmla="*/ 1947491 h 2084363"/>
              <a:gd name="connsiteX96" fmla="*/ 667198 w 2029273"/>
              <a:gd name="connsiteY96" fmla="*/ 1976066 h 2084363"/>
              <a:gd name="connsiteX97" fmla="*/ 676723 w 2029273"/>
              <a:gd name="connsiteY97" fmla="*/ 2023691 h 2084363"/>
              <a:gd name="connsiteX98" fmla="*/ 686248 w 2029273"/>
              <a:gd name="connsiteY98" fmla="*/ 2080841 h 2084363"/>
              <a:gd name="connsiteX99" fmla="*/ 714823 w 2029273"/>
              <a:gd name="connsiteY99" fmla="*/ 2080841 h 20843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Lst>
            <a:rect l="l" t="t" r="r" b="b"/>
            <a:pathLst>
              <a:path w="2029273" h="2084363">
                <a:moveTo>
                  <a:pt x="2029273" y="747341"/>
                </a:moveTo>
                <a:cubicBezTo>
                  <a:pt x="1984887" y="765095"/>
                  <a:pt x="1986449" y="775252"/>
                  <a:pt x="1943548" y="756866"/>
                </a:cubicBezTo>
                <a:cubicBezTo>
                  <a:pt x="1933026" y="752357"/>
                  <a:pt x="1926079" y="740592"/>
                  <a:pt x="1914973" y="737816"/>
                </a:cubicBezTo>
                <a:cubicBezTo>
                  <a:pt x="1887081" y="730843"/>
                  <a:pt x="1857823" y="731466"/>
                  <a:pt x="1829248" y="728291"/>
                </a:cubicBezTo>
                <a:cubicBezTo>
                  <a:pt x="1826073" y="718766"/>
                  <a:pt x="1821901" y="709517"/>
                  <a:pt x="1819723" y="699716"/>
                </a:cubicBezTo>
                <a:cubicBezTo>
                  <a:pt x="1808825" y="650676"/>
                  <a:pt x="1820609" y="647135"/>
                  <a:pt x="1791148" y="613991"/>
                </a:cubicBezTo>
                <a:cubicBezTo>
                  <a:pt x="1773250" y="593855"/>
                  <a:pt x="1733998" y="556841"/>
                  <a:pt x="1733998" y="556841"/>
                </a:cubicBezTo>
                <a:cubicBezTo>
                  <a:pt x="1728702" y="509181"/>
                  <a:pt x="1738234" y="475352"/>
                  <a:pt x="1705423" y="442541"/>
                </a:cubicBezTo>
                <a:cubicBezTo>
                  <a:pt x="1697328" y="434446"/>
                  <a:pt x="1686373" y="429841"/>
                  <a:pt x="1676848" y="423491"/>
                </a:cubicBezTo>
                <a:cubicBezTo>
                  <a:pt x="1670498" y="413966"/>
                  <a:pt x="1657798" y="406364"/>
                  <a:pt x="1657798" y="394916"/>
                </a:cubicBezTo>
                <a:cubicBezTo>
                  <a:pt x="1657798" y="374836"/>
                  <a:pt x="1676848" y="337766"/>
                  <a:pt x="1676848" y="337766"/>
                </a:cubicBezTo>
                <a:lnTo>
                  <a:pt x="1600648" y="328241"/>
                </a:lnTo>
                <a:cubicBezTo>
                  <a:pt x="1588356" y="317705"/>
                  <a:pt x="1598725" y="292064"/>
                  <a:pt x="1610173" y="280616"/>
                </a:cubicBezTo>
                <a:cubicBezTo>
                  <a:pt x="1624372" y="266417"/>
                  <a:pt x="1667323" y="261566"/>
                  <a:pt x="1667323" y="261566"/>
                </a:cubicBezTo>
                <a:cubicBezTo>
                  <a:pt x="1670498" y="220291"/>
                  <a:pt x="1669219" y="178429"/>
                  <a:pt x="1676848" y="137741"/>
                </a:cubicBezTo>
                <a:cubicBezTo>
                  <a:pt x="1678958" y="126489"/>
                  <a:pt x="1690778" y="119405"/>
                  <a:pt x="1695898" y="109166"/>
                </a:cubicBezTo>
                <a:cubicBezTo>
                  <a:pt x="1700388" y="100186"/>
                  <a:pt x="1702248" y="90116"/>
                  <a:pt x="1705423" y="80591"/>
                </a:cubicBezTo>
                <a:cubicBezTo>
                  <a:pt x="1702248" y="55191"/>
                  <a:pt x="1710776" y="25221"/>
                  <a:pt x="1695898" y="4391"/>
                </a:cubicBezTo>
                <a:cubicBezTo>
                  <a:pt x="1688289" y="-6261"/>
                  <a:pt x="1667055" y="4659"/>
                  <a:pt x="1657798" y="13916"/>
                </a:cubicBezTo>
                <a:cubicBezTo>
                  <a:pt x="1648541" y="23173"/>
                  <a:pt x="1654768" y="40650"/>
                  <a:pt x="1648273" y="52016"/>
                </a:cubicBezTo>
                <a:cubicBezTo>
                  <a:pt x="1638876" y="68460"/>
                  <a:pt x="1594643" y="100034"/>
                  <a:pt x="1581598" y="109166"/>
                </a:cubicBezTo>
                <a:cubicBezTo>
                  <a:pt x="1562841" y="122296"/>
                  <a:pt x="1524448" y="147266"/>
                  <a:pt x="1524448" y="147266"/>
                </a:cubicBezTo>
                <a:cubicBezTo>
                  <a:pt x="1505398" y="144091"/>
                  <a:pt x="1484946" y="145585"/>
                  <a:pt x="1467298" y="137741"/>
                </a:cubicBezTo>
                <a:cubicBezTo>
                  <a:pt x="1454989" y="132270"/>
                  <a:pt x="1451646" y="112967"/>
                  <a:pt x="1438723" y="109166"/>
                </a:cubicBezTo>
                <a:cubicBezTo>
                  <a:pt x="1395646" y="96496"/>
                  <a:pt x="1348934" y="101006"/>
                  <a:pt x="1305373" y="90116"/>
                </a:cubicBezTo>
                <a:lnTo>
                  <a:pt x="1267273" y="80591"/>
                </a:lnTo>
                <a:cubicBezTo>
                  <a:pt x="1219648" y="83766"/>
                  <a:pt x="1171479" y="82269"/>
                  <a:pt x="1124398" y="90116"/>
                </a:cubicBezTo>
                <a:cubicBezTo>
                  <a:pt x="1075703" y="98232"/>
                  <a:pt x="1104539" y="134394"/>
                  <a:pt x="1086298" y="166316"/>
                </a:cubicBezTo>
                <a:cubicBezTo>
                  <a:pt x="1081317" y="175033"/>
                  <a:pt x="1067248" y="172666"/>
                  <a:pt x="1057723" y="175841"/>
                </a:cubicBezTo>
                <a:cubicBezTo>
                  <a:pt x="1048198" y="182191"/>
                  <a:pt x="1040570" y="194130"/>
                  <a:pt x="1029148" y="194891"/>
                </a:cubicBezTo>
                <a:cubicBezTo>
                  <a:pt x="797610" y="210327"/>
                  <a:pt x="987614" y="167174"/>
                  <a:pt x="876748" y="194891"/>
                </a:cubicBezTo>
                <a:cubicBezTo>
                  <a:pt x="867223" y="201241"/>
                  <a:pt x="855324" y="205002"/>
                  <a:pt x="848173" y="213941"/>
                </a:cubicBezTo>
                <a:cubicBezTo>
                  <a:pt x="841901" y="221781"/>
                  <a:pt x="845748" y="235416"/>
                  <a:pt x="838648" y="242516"/>
                </a:cubicBezTo>
                <a:cubicBezTo>
                  <a:pt x="834093" y="247071"/>
                  <a:pt x="772303" y="261484"/>
                  <a:pt x="771973" y="261566"/>
                </a:cubicBezTo>
                <a:cubicBezTo>
                  <a:pt x="768798" y="271091"/>
                  <a:pt x="764417" y="280296"/>
                  <a:pt x="762448" y="290141"/>
                </a:cubicBezTo>
                <a:cubicBezTo>
                  <a:pt x="758045" y="312156"/>
                  <a:pt x="759374" y="335312"/>
                  <a:pt x="752923" y="356816"/>
                </a:cubicBezTo>
                <a:cubicBezTo>
                  <a:pt x="749634" y="367781"/>
                  <a:pt x="740223" y="375866"/>
                  <a:pt x="733873" y="385391"/>
                </a:cubicBezTo>
                <a:cubicBezTo>
                  <a:pt x="737048" y="394916"/>
                  <a:pt x="736298" y="406866"/>
                  <a:pt x="743398" y="413966"/>
                </a:cubicBezTo>
                <a:cubicBezTo>
                  <a:pt x="750498" y="421066"/>
                  <a:pt x="769795" y="413690"/>
                  <a:pt x="771973" y="423491"/>
                </a:cubicBezTo>
                <a:cubicBezTo>
                  <a:pt x="788349" y="497181"/>
                  <a:pt x="749772" y="512367"/>
                  <a:pt x="705298" y="556841"/>
                </a:cubicBezTo>
                <a:cubicBezTo>
                  <a:pt x="697203" y="564936"/>
                  <a:pt x="687442" y="571871"/>
                  <a:pt x="676723" y="575891"/>
                </a:cubicBezTo>
                <a:cubicBezTo>
                  <a:pt x="661564" y="581575"/>
                  <a:pt x="644804" y="581489"/>
                  <a:pt x="629098" y="585416"/>
                </a:cubicBezTo>
                <a:cubicBezTo>
                  <a:pt x="595514" y="593812"/>
                  <a:pt x="600601" y="599376"/>
                  <a:pt x="562423" y="604466"/>
                </a:cubicBezTo>
                <a:cubicBezTo>
                  <a:pt x="527662" y="609101"/>
                  <a:pt x="492573" y="610816"/>
                  <a:pt x="457648" y="613991"/>
                </a:cubicBezTo>
                <a:cubicBezTo>
                  <a:pt x="467173" y="620341"/>
                  <a:pt x="475762" y="628392"/>
                  <a:pt x="486223" y="633041"/>
                </a:cubicBezTo>
                <a:cubicBezTo>
                  <a:pt x="555170" y="663684"/>
                  <a:pt x="617197" y="661319"/>
                  <a:pt x="695773" y="671141"/>
                </a:cubicBezTo>
                <a:cubicBezTo>
                  <a:pt x="688958" y="705216"/>
                  <a:pt x="691724" y="722815"/>
                  <a:pt x="667198" y="747341"/>
                </a:cubicBezTo>
                <a:cubicBezTo>
                  <a:pt x="659103" y="755436"/>
                  <a:pt x="647417" y="759062"/>
                  <a:pt x="638623" y="766391"/>
                </a:cubicBezTo>
                <a:cubicBezTo>
                  <a:pt x="628275" y="775015"/>
                  <a:pt x="623198" y="792044"/>
                  <a:pt x="610048" y="794966"/>
                </a:cubicBezTo>
                <a:cubicBezTo>
                  <a:pt x="563454" y="805320"/>
                  <a:pt x="514798" y="801316"/>
                  <a:pt x="467173" y="804491"/>
                </a:cubicBezTo>
                <a:cubicBezTo>
                  <a:pt x="454473" y="807666"/>
                  <a:pt x="441660" y="810420"/>
                  <a:pt x="429073" y="814016"/>
                </a:cubicBezTo>
                <a:cubicBezTo>
                  <a:pt x="419419" y="816774"/>
                  <a:pt x="409478" y="828031"/>
                  <a:pt x="400498" y="823541"/>
                </a:cubicBezTo>
                <a:cubicBezTo>
                  <a:pt x="391518" y="819051"/>
                  <a:pt x="398813" y="801238"/>
                  <a:pt x="390973" y="794966"/>
                </a:cubicBezTo>
                <a:cubicBezTo>
                  <a:pt x="380751" y="786788"/>
                  <a:pt x="365460" y="789037"/>
                  <a:pt x="352873" y="785441"/>
                </a:cubicBezTo>
                <a:cubicBezTo>
                  <a:pt x="343219" y="782683"/>
                  <a:pt x="333823" y="779091"/>
                  <a:pt x="324298" y="775916"/>
                </a:cubicBezTo>
                <a:cubicBezTo>
                  <a:pt x="321123" y="747341"/>
                  <a:pt x="323865" y="717466"/>
                  <a:pt x="314773" y="690191"/>
                </a:cubicBezTo>
                <a:cubicBezTo>
                  <a:pt x="311598" y="680666"/>
                  <a:pt x="309738" y="709786"/>
                  <a:pt x="305248" y="718766"/>
                </a:cubicBezTo>
                <a:cubicBezTo>
                  <a:pt x="300128" y="729005"/>
                  <a:pt x="295723" y="740991"/>
                  <a:pt x="286198" y="747341"/>
                </a:cubicBezTo>
                <a:cubicBezTo>
                  <a:pt x="275306" y="754603"/>
                  <a:pt x="260637" y="753104"/>
                  <a:pt x="248098" y="756866"/>
                </a:cubicBezTo>
                <a:cubicBezTo>
                  <a:pt x="228864" y="762636"/>
                  <a:pt x="190948" y="775916"/>
                  <a:pt x="190948" y="775916"/>
                </a:cubicBezTo>
                <a:cubicBezTo>
                  <a:pt x="187773" y="785441"/>
                  <a:pt x="189777" y="798922"/>
                  <a:pt x="181423" y="804491"/>
                </a:cubicBezTo>
                <a:cubicBezTo>
                  <a:pt x="167953" y="813471"/>
                  <a:pt x="148957" y="808332"/>
                  <a:pt x="133798" y="814016"/>
                </a:cubicBezTo>
                <a:cubicBezTo>
                  <a:pt x="123079" y="818036"/>
                  <a:pt x="114748" y="826716"/>
                  <a:pt x="105223" y="833066"/>
                </a:cubicBezTo>
                <a:cubicBezTo>
                  <a:pt x="108398" y="842591"/>
                  <a:pt x="108476" y="853801"/>
                  <a:pt x="114748" y="861641"/>
                </a:cubicBezTo>
                <a:cubicBezTo>
                  <a:pt x="135353" y="887397"/>
                  <a:pt x="172587" y="885568"/>
                  <a:pt x="200473" y="890216"/>
                </a:cubicBezTo>
                <a:cubicBezTo>
                  <a:pt x="206823" y="899741"/>
                  <a:pt x="219523" y="907343"/>
                  <a:pt x="219523" y="918791"/>
                </a:cubicBezTo>
                <a:cubicBezTo>
                  <a:pt x="219523" y="932990"/>
                  <a:pt x="210513" y="946851"/>
                  <a:pt x="200473" y="956891"/>
                </a:cubicBezTo>
                <a:cubicBezTo>
                  <a:pt x="147773" y="1009591"/>
                  <a:pt x="122901" y="997033"/>
                  <a:pt x="48073" y="1004516"/>
                </a:cubicBezTo>
                <a:cubicBezTo>
                  <a:pt x="31067" y="1015853"/>
                  <a:pt x="-4386" y="1032663"/>
                  <a:pt x="448" y="1061666"/>
                </a:cubicBezTo>
                <a:cubicBezTo>
                  <a:pt x="2330" y="1072958"/>
                  <a:pt x="19498" y="1074366"/>
                  <a:pt x="29023" y="1080716"/>
                </a:cubicBezTo>
                <a:cubicBezTo>
                  <a:pt x="211060" y="1074844"/>
                  <a:pt x="297471" y="1061872"/>
                  <a:pt x="457648" y="1080716"/>
                </a:cubicBezTo>
                <a:cubicBezTo>
                  <a:pt x="479366" y="1083271"/>
                  <a:pt x="505990" y="1101958"/>
                  <a:pt x="524323" y="1109291"/>
                </a:cubicBezTo>
                <a:cubicBezTo>
                  <a:pt x="542967" y="1116749"/>
                  <a:pt x="581473" y="1128341"/>
                  <a:pt x="581473" y="1128341"/>
                </a:cubicBezTo>
                <a:cubicBezTo>
                  <a:pt x="590998" y="1134691"/>
                  <a:pt x="599809" y="1142271"/>
                  <a:pt x="610048" y="1147391"/>
                </a:cubicBezTo>
                <a:cubicBezTo>
                  <a:pt x="619028" y="1151881"/>
                  <a:pt x="631523" y="1149816"/>
                  <a:pt x="638623" y="1156916"/>
                </a:cubicBezTo>
                <a:cubicBezTo>
                  <a:pt x="645723" y="1164016"/>
                  <a:pt x="643658" y="1176511"/>
                  <a:pt x="648148" y="1185491"/>
                </a:cubicBezTo>
                <a:cubicBezTo>
                  <a:pt x="665382" y="1219958"/>
                  <a:pt x="662816" y="1212605"/>
                  <a:pt x="695773" y="1223591"/>
                </a:cubicBezTo>
                <a:cubicBezTo>
                  <a:pt x="711648" y="1220416"/>
                  <a:pt x="728918" y="1221306"/>
                  <a:pt x="743398" y="1214066"/>
                </a:cubicBezTo>
                <a:cubicBezTo>
                  <a:pt x="755446" y="1208042"/>
                  <a:pt x="761625" y="1194115"/>
                  <a:pt x="771973" y="1185491"/>
                </a:cubicBezTo>
                <a:cubicBezTo>
                  <a:pt x="780767" y="1178162"/>
                  <a:pt x="791023" y="1172791"/>
                  <a:pt x="800548" y="1166441"/>
                </a:cubicBezTo>
                <a:cubicBezTo>
                  <a:pt x="868281" y="1174908"/>
                  <a:pt x="871415" y="1155776"/>
                  <a:pt x="895798" y="1204541"/>
                </a:cubicBezTo>
                <a:cubicBezTo>
                  <a:pt x="900288" y="1213521"/>
                  <a:pt x="902148" y="1223591"/>
                  <a:pt x="905323" y="1233116"/>
                </a:cubicBezTo>
                <a:cubicBezTo>
                  <a:pt x="902148" y="1277566"/>
                  <a:pt x="909890" y="1324190"/>
                  <a:pt x="895798" y="1366466"/>
                </a:cubicBezTo>
                <a:cubicBezTo>
                  <a:pt x="891658" y="1378885"/>
                  <a:pt x="868590" y="1368729"/>
                  <a:pt x="857698" y="1375991"/>
                </a:cubicBezTo>
                <a:cubicBezTo>
                  <a:pt x="848173" y="1382341"/>
                  <a:pt x="845977" y="1395772"/>
                  <a:pt x="838648" y="1404566"/>
                </a:cubicBezTo>
                <a:cubicBezTo>
                  <a:pt x="811206" y="1437496"/>
                  <a:pt x="816716" y="1430927"/>
                  <a:pt x="781498" y="1442666"/>
                </a:cubicBezTo>
                <a:lnTo>
                  <a:pt x="724348" y="1480766"/>
                </a:lnTo>
                <a:cubicBezTo>
                  <a:pt x="707640" y="1491905"/>
                  <a:pt x="667198" y="1499816"/>
                  <a:pt x="667198" y="1499816"/>
                </a:cubicBezTo>
                <a:cubicBezTo>
                  <a:pt x="646113" y="1513873"/>
                  <a:pt x="624716" y="1525439"/>
                  <a:pt x="610048" y="1547441"/>
                </a:cubicBezTo>
                <a:cubicBezTo>
                  <a:pt x="604479" y="1555795"/>
                  <a:pt x="605399" y="1567239"/>
                  <a:pt x="600523" y="1576016"/>
                </a:cubicBezTo>
                <a:cubicBezTo>
                  <a:pt x="589404" y="1596030"/>
                  <a:pt x="562423" y="1633166"/>
                  <a:pt x="562423" y="1633166"/>
                </a:cubicBezTo>
                <a:cubicBezTo>
                  <a:pt x="551825" y="1696757"/>
                  <a:pt x="547779" y="1679366"/>
                  <a:pt x="562423" y="1737941"/>
                </a:cubicBezTo>
                <a:cubicBezTo>
                  <a:pt x="564858" y="1747681"/>
                  <a:pt x="566379" y="1758162"/>
                  <a:pt x="571948" y="1766516"/>
                </a:cubicBezTo>
                <a:cubicBezTo>
                  <a:pt x="601856" y="1811378"/>
                  <a:pt x="598798" y="1776921"/>
                  <a:pt x="619573" y="1823666"/>
                </a:cubicBezTo>
                <a:cubicBezTo>
                  <a:pt x="627728" y="1842016"/>
                  <a:pt x="632273" y="1861766"/>
                  <a:pt x="638623" y="1880816"/>
                </a:cubicBezTo>
                <a:cubicBezTo>
                  <a:pt x="661461" y="1949329"/>
                  <a:pt x="633753" y="1863770"/>
                  <a:pt x="657673" y="1947491"/>
                </a:cubicBezTo>
                <a:cubicBezTo>
                  <a:pt x="660431" y="1957145"/>
                  <a:pt x="664763" y="1966326"/>
                  <a:pt x="667198" y="1976066"/>
                </a:cubicBezTo>
                <a:cubicBezTo>
                  <a:pt x="671125" y="1991772"/>
                  <a:pt x="673827" y="2007763"/>
                  <a:pt x="676723" y="2023691"/>
                </a:cubicBezTo>
                <a:cubicBezTo>
                  <a:pt x="680178" y="2042692"/>
                  <a:pt x="675535" y="2064772"/>
                  <a:pt x="686248" y="2080841"/>
                </a:cubicBezTo>
                <a:cubicBezTo>
                  <a:pt x="691532" y="2088766"/>
                  <a:pt x="705298" y="2080841"/>
                  <a:pt x="714823" y="2080841"/>
                </a:cubicBez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000"/>
          </a:p>
        </xdr:txBody>
      </xdr:sp>
      <xdr:sp macro="" textlink="">
        <xdr:nvSpPr>
          <xdr:cNvPr id="8" name="フリーフォーム 7">
            <a:extLst>
              <a:ext uri="{FF2B5EF4-FFF2-40B4-BE49-F238E27FC236}">
                <a16:creationId xmlns:a16="http://schemas.microsoft.com/office/drawing/2014/main" id="{3FDBC411-6A56-4C18-B66B-0C5575D86700}"/>
              </a:ext>
            </a:extLst>
          </xdr:cNvPr>
          <xdr:cNvSpPr/>
        </xdr:nvSpPr>
        <xdr:spPr>
          <a:xfrm>
            <a:off x="1427338" y="1341348"/>
            <a:ext cx="1032833" cy="1321570"/>
          </a:xfrm>
          <a:custGeom>
            <a:avLst/>
            <a:gdLst>
              <a:gd name="connsiteX0" fmla="*/ 485826 w 1038276"/>
              <a:gd name="connsiteY0" fmla="*/ 182652 h 1278027"/>
              <a:gd name="connsiteX1" fmla="*/ 438201 w 1038276"/>
              <a:gd name="connsiteY1" fmla="*/ 211227 h 1278027"/>
              <a:gd name="connsiteX2" fmla="*/ 323901 w 1038276"/>
              <a:gd name="connsiteY2" fmla="*/ 173127 h 1278027"/>
              <a:gd name="connsiteX3" fmla="*/ 323901 w 1038276"/>
              <a:gd name="connsiteY3" fmla="*/ 87402 h 1278027"/>
              <a:gd name="connsiteX4" fmla="*/ 333426 w 1038276"/>
              <a:gd name="connsiteY4" fmla="*/ 58827 h 1278027"/>
              <a:gd name="connsiteX5" fmla="*/ 323901 w 1038276"/>
              <a:gd name="connsiteY5" fmla="*/ 20727 h 1278027"/>
              <a:gd name="connsiteX6" fmla="*/ 285801 w 1038276"/>
              <a:gd name="connsiteY6" fmla="*/ 11202 h 1278027"/>
              <a:gd name="connsiteX7" fmla="*/ 228651 w 1038276"/>
              <a:gd name="connsiteY7" fmla="*/ 1677 h 1278027"/>
              <a:gd name="connsiteX8" fmla="*/ 123876 w 1038276"/>
              <a:gd name="connsiteY8" fmla="*/ 11202 h 1278027"/>
              <a:gd name="connsiteX9" fmla="*/ 161976 w 1038276"/>
              <a:gd name="connsiteY9" fmla="*/ 96927 h 1278027"/>
              <a:gd name="connsiteX10" fmla="*/ 161976 w 1038276"/>
              <a:gd name="connsiteY10" fmla="*/ 211227 h 1278027"/>
              <a:gd name="connsiteX11" fmla="*/ 123876 w 1038276"/>
              <a:gd name="connsiteY11" fmla="*/ 201702 h 1278027"/>
              <a:gd name="connsiteX12" fmla="*/ 76251 w 1038276"/>
              <a:gd name="connsiteY12" fmla="*/ 154077 h 1278027"/>
              <a:gd name="connsiteX13" fmla="*/ 47676 w 1038276"/>
              <a:gd name="connsiteY13" fmla="*/ 163602 h 1278027"/>
              <a:gd name="connsiteX14" fmla="*/ 47676 w 1038276"/>
              <a:gd name="connsiteY14" fmla="*/ 239802 h 1278027"/>
              <a:gd name="connsiteX15" fmla="*/ 76251 w 1038276"/>
              <a:gd name="connsiteY15" fmla="*/ 249327 h 1278027"/>
              <a:gd name="connsiteX16" fmla="*/ 171501 w 1038276"/>
              <a:gd name="connsiteY16" fmla="*/ 296952 h 1278027"/>
              <a:gd name="connsiteX17" fmla="*/ 181026 w 1038276"/>
              <a:gd name="connsiteY17" fmla="*/ 382677 h 1278027"/>
              <a:gd name="connsiteX18" fmla="*/ 152451 w 1038276"/>
              <a:gd name="connsiteY18" fmla="*/ 392202 h 1278027"/>
              <a:gd name="connsiteX19" fmla="*/ 133401 w 1038276"/>
              <a:gd name="connsiteY19" fmla="*/ 420777 h 1278027"/>
              <a:gd name="connsiteX20" fmla="*/ 114351 w 1038276"/>
              <a:gd name="connsiteY20" fmla="*/ 535077 h 1278027"/>
              <a:gd name="connsiteX21" fmla="*/ 85776 w 1038276"/>
              <a:gd name="connsiteY21" fmla="*/ 516027 h 1278027"/>
              <a:gd name="connsiteX22" fmla="*/ 38151 w 1038276"/>
              <a:gd name="connsiteY22" fmla="*/ 468402 h 1278027"/>
              <a:gd name="connsiteX23" fmla="*/ 9576 w 1038276"/>
              <a:gd name="connsiteY23" fmla="*/ 487452 h 1278027"/>
              <a:gd name="connsiteX24" fmla="*/ 47676 w 1038276"/>
              <a:gd name="connsiteY24" fmla="*/ 630327 h 1278027"/>
              <a:gd name="connsiteX25" fmla="*/ 66726 w 1038276"/>
              <a:gd name="connsiteY25" fmla="*/ 658902 h 1278027"/>
              <a:gd name="connsiteX26" fmla="*/ 85776 w 1038276"/>
              <a:gd name="connsiteY26" fmla="*/ 716052 h 1278027"/>
              <a:gd name="connsiteX27" fmla="*/ 95301 w 1038276"/>
              <a:gd name="connsiteY27" fmla="*/ 792252 h 1278027"/>
              <a:gd name="connsiteX28" fmla="*/ 161976 w 1038276"/>
              <a:gd name="connsiteY28" fmla="*/ 801777 h 1278027"/>
              <a:gd name="connsiteX29" fmla="*/ 238176 w 1038276"/>
              <a:gd name="connsiteY29" fmla="*/ 820827 h 1278027"/>
              <a:gd name="connsiteX30" fmla="*/ 314376 w 1038276"/>
              <a:gd name="connsiteY30" fmla="*/ 839877 h 1278027"/>
              <a:gd name="connsiteX31" fmla="*/ 323901 w 1038276"/>
              <a:gd name="connsiteY31" fmla="*/ 906552 h 1278027"/>
              <a:gd name="connsiteX32" fmla="*/ 342951 w 1038276"/>
              <a:gd name="connsiteY32" fmla="*/ 935127 h 1278027"/>
              <a:gd name="connsiteX33" fmla="*/ 314376 w 1038276"/>
              <a:gd name="connsiteY33" fmla="*/ 954177 h 1278027"/>
              <a:gd name="connsiteX34" fmla="*/ 304851 w 1038276"/>
              <a:gd name="connsiteY34" fmla="*/ 1011327 h 1278027"/>
              <a:gd name="connsiteX35" fmla="*/ 362001 w 1038276"/>
              <a:gd name="connsiteY35" fmla="*/ 1049427 h 1278027"/>
              <a:gd name="connsiteX36" fmla="*/ 409626 w 1038276"/>
              <a:gd name="connsiteY36" fmla="*/ 1106577 h 1278027"/>
              <a:gd name="connsiteX37" fmla="*/ 428676 w 1038276"/>
              <a:gd name="connsiteY37" fmla="*/ 1135152 h 1278027"/>
              <a:gd name="connsiteX38" fmla="*/ 466776 w 1038276"/>
              <a:gd name="connsiteY38" fmla="*/ 1154202 h 1278027"/>
              <a:gd name="connsiteX39" fmla="*/ 523926 w 1038276"/>
              <a:gd name="connsiteY39" fmla="*/ 1192302 h 1278027"/>
              <a:gd name="connsiteX40" fmla="*/ 552501 w 1038276"/>
              <a:gd name="connsiteY40" fmla="*/ 1211352 h 1278027"/>
              <a:gd name="connsiteX41" fmla="*/ 581076 w 1038276"/>
              <a:gd name="connsiteY41" fmla="*/ 1220877 h 1278027"/>
              <a:gd name="connsiteX42" fmla="*/ 676326 w 1038276"/>
              <a:gd name="connsiteY42" fmla="*/ 1249452 h 1278027"/>
              <a:gd name="connsiteX43" fmla="*/ 733476 w 1038276"/>
              <a:gd name="connsiteY43" fmla="*/ 1268502 h 1278027"/>
              <a:gd name="connsiteX44" fmla="*/ 771576 w 1038276"/>
              <a:gd name="connsiteY44" fmla="*/ 1278027 h 1278027"/>
              <a:gd name="connsiteX45" fmla="*/ 809676 w 1038276"/>
              <a:gd name="connsiteY45" fmla="*/ 1268502 h 1278027"/>
              <a:gd name="connsiteX46" fmla="*/ 771576 w 1038276"/>
              <a:gd name="connsiteY46" fmla="*/ 1220877 h 1278027"/>
              <a:gd name="connsiteX47" fmla="*/ 752526 w 1038276"/>
              <a:gd name="connsiteY47" fmla="*/ 1135152 h 1278027"/>
              <a:gd name="connsiteX48" fmla="*/ 723951 w 1038276"/>
              <a:gd name="connsiteY48" fmla="*/ 1106577 h 1278027"/>
              <a:gd name="connsiteX49" fmla="*/ 695376 w 1038276"/>
              <a:gd name="connsiteY49" fmla="*/ 1039902 h 1278027"/>
              <a:gd name="connsiteX50" fmla="*/ 685851 w 1038276"/>
              <a:gd name="connsiteY50" fmla="*/ 1011327 h 1278027"/>
              <a:gd name="connsiteX51" fmla="*/ 657276 w 1038276"/>
              <a:gd name="connsiteY51" fmla="*/ 992277 h 1278027"/>
              <a:gd name="connsiteX52" fmla="*/ 647751 w 1038276"/>
              <a:gd name="connsiteY52" fmla="*/ 925602 h 1278027"/>
              <a:gd name="connsiteX53" fmla="*/ 704901 w 1038276"/>
              <a:gd name="connsiteY53" fmla="*/ 916077 h 1278027"/>
              <a:gd name="connsiteX54" fmla="*/ 752526 w 1038276"/>
              <a:gd name="connsiteY54" fmla="*/ 877977 h 1278027"/>
              <a:gd name="connsiteX55" fmla="*/ 781101 w 1038276"/>
              <a:gd name="connsiteY55" fmla="*/ 858927 h 1278027"/>
              <a:gd name="connsiteX56" fmla="*/ 809676 w 1038276"/>
              <a:gd name="connsiteY56" fmla="*/ 830352 h 1278027"/>
              <a:gd name="connsiteX57" fmla="*/ 819201 w 1038276"/>
              <a:gd name="connsiteY57" fmla="*/ 782727 h 1278027"/>
              <a:gd name="connsiteX58" fmla="*/ 847776 w 1038276"/>
              <a:gd name="connsiteY58" fmla="*/ 763677 h 1278027"/>
              <a:gd name="connsiteX59" fmla="*/ 885876 w 1038276"/>
              <a:gd name="connsiteY59" fmla="*/ 820827 h 1278027"/>
              <a:gd name="connsiteX60" fmla="*/ 904926 w 1038276"/>
              <a:gd name="connsiteY60" fmla="*/ 849402 h 1278027"/>
              <a:gd name="connsiteX61" fmla="*/ 962076 w 1038276"/>
              <a:gd name="connsiteY61" fmla="*/ 877977 h 1278027"/>
              <a:gd name="connsiteX62" fmla="*/ 1038276 w 1038276"/>
              <a:gd name="connsiteY62" fmla="*/ 877977 h 12780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1038276" h="1278027">
                <a:moveTo>
                  <a:pt x="485826" y="182652"/>
                </a:moveTo>
                <a:cubicBezTo>
                  <a:pt x="469951" y="192177"/>
                  <a:pt x="456667" y="209908"/>
                  <a:pt x="438201" y="211227"/>
                </a:cubicBezTo>
                <a:cubicBezTo>
                  <a:pt x="379853" y="215395"/>
                  <a:pt x="361755" y="198363"/>
                  <a:pt x="323901" y="173127"/>
                </a:cubicBezTo>
                <a:cubicBezTo>
                  <a:pt x="293712" y="127844"/>
                  <a:pt x="301231" y="155412"/>
                  <a:pt x="323901" y="87402"/>
                </a:cubicBezTo>
                <a:lnTo>
                  <a:pt x="333426" y="58827"/>
                </a:lnTo>
                <a:cubicBezTo>
                  <a:pt x="330251" y="46127"/>
                  <a:pt x="333158" y="29984"/>
                  <a:pt x="323901" y="20727"/>
                </a:cubicBezTo>
                <a:cubicBezTo>
                  <a:pt x="314644" y="11470"/>
                  <a:pt x="298638" y="13769"/>
                  <a:pt x="285801" y="11202"/>
                </a:cubicBezTo>
                <a:cubicBezTo>
                  <a:pt x="266863" y="7414"/>
                  <a:pt x="247701" y="4852"/>
                  <a:pt x="228651" y="1677"/>
                </a:cubicBezTo>
                <a:cubicBezTo>
                  <a:pt x="193726" y="4852"/>
                  <a:pt x="152606" y="-8909"/>
                  <a:pt x="123876" y="11202"/>
                </a:cubicBezTo>
                <a:cubicBezTo>
                  <a:pt x="89348" y="35372"/>
                  <a:pt x="152016" y="86967"/>
                  <a:pt x="161976" y="96927"/>
                </a:cubicBezTo>
                <a:cubicBezTo>
                  <a:pt x="170741" y="131986"/>
                  <a:pt x="186751" y="176542"/>
                  <a:pt x="161976" y="211227"/>
                </a:cubicBezTo>
                <a:cubicBezTo>
                  <a:pt x="154367" y="221879"/>
                  <a:pt x="136576" y="204877"/>
                  <a:pt x="123876" y="201702"/>
                </a:cubicBezTo>
                <a:cubicBezTo>
                  <a:pt x="112764" y="185033"/>
                  <a:pt x="100064" y="158046"/>
                  <a:pt x="76251" y="154077"/>
                </a:cubicBezTo>
                <a:cubicBezTo>
                  <a:pt x="66347" y="152426"/>
                  <a:pt x="57201" y="160427"/>
                  <a:pt x="47676" y="163602"/>
                </a:cubicBezTo>
                <a:cubicBezTo>
                  <a:pt x="38576" y="190903"/>
                  <a:pt x="27242" y="209151"/>
                  <a:pt x="47676" y="239802"/>
                </a:cubicBezTo>
                <a:cubicBezTo>
                  <a:pt x="53245" y="248156"/>
                  <a:pt x="66726" y="246152"/>
                  <a:pt x="76251" y="249327"/>
                </a:cubicBezTo>
                <a:cubicBezTo>
                  <a:pt x="144293" y="294689"/>
                  <a:pt x="111189" y="281874"/>
                  <a:pt x="171501" y="296952"/>
                </a:cubicBezTo>
                <a:cubicBezTo>
                  <a:pt x="192422" y="328333"/>
                  <a:pt x="207350" y="336610"/>
                  <a:pt x="181026" y="382677"/>
                </a:cubicBezTo>
                <a:cubicBezTo>
                  <a:pt x="176045" y="391394"/>
                  <a:pt x="161976" y="389027"/>
                  <a:pt x="152451" y="392202"/>
                </a:cubicBezTo>
                <a:cubicBezTo>
                  <a:pt x="146101" y="401727"/>
                  <a:pt x="138521" y="410538"/>
                  <a:pt x="133401" y="420777"/>
                </a:cubicBezTo>
                <a:cubicBezTo>
                  <a:pt x="117444" y="452692"/>
                  <a:pt x="117369" y="507915"/>
                  <a:pt x="114351" y="535077"/>
                </a:cubicBezTo>
                <a:cubicBezTo>
                  <a:pt x="104826" y="528727"/>
                  <a:pt x="93871" y="524122"/>
                  <a:pt x="85776" y="516027"/>
                </a:cubicBezTo>
                <a:cubicBezTo>
                  <a:pt x="22276" y="452527"/>
                  <a:pt x="114351" y="519202"/>
                  <a:pt x="38151" y="468402"/>
                </a:cubicBezTo>
                <a:cubicBezTo>
                  <a:pt x="28626" y="474752"/>
                  <a:pt x="11089" y="476105"/>
                  <a:pt x="9576" y="487452"/>
                </a:cubicBezTo>
                <a:cubicBezTo>
                  <a:pt x="-6135" y="605282"/>
                  <a:pt x="-8122" y="593128"/>
                  <a:pt x="47676" y="630327"/>
                </a:cubicBezTo>
                <a:cubicBezTo>
                  <a:pt x="54026" y="639852"/>
                  <a:pt x="62077" y="648441"/>
                  <a:pt x="66726" y="658902"/>
                </a:cubicBezTo>
                <a:cubicBezTo>
                  <a:pt x="74881" y="677252"/>
                  <a:pt x="85776" y="716052"/>
                  <a:pt x="85776" y="716052"/>
                </a:cubicBezTo>
                <a:cubicBezTo>
                  <a:pt x="88951" y="741452"/>
                  <a:pt x="78295" y="773120"/>
                  <a:pt x="95301" y="792252"/>
                </a:cubicBezTo>
                <a:cubicBezTo>
                  <a:pt x="110216" y="809032"/>
                  <a:pt x="139831" y="798086"/>
                  <a:pt x="161976" y="801777"/>
                </a:cubicBezTo>
                <a:cubicBezTo>
                  <a:pt x="267299" y="819331"/>
                  <a:pt x="164565" y="802424"/>
                  <a:pt x="238176" y="820827"/>
                </a:cubicBezTo>
                <a:lnTo>
                  <a:pt x="314376" y="839877"/>
                </a:lnTo>
                <a:cubicBezTo>
                  <a:pt x="317551" y="862102"/>
                  <a:pt x="317450" y="885048"/>
                  <a:pt x="323901" y="906552"/>
                </a:cubicBezTo>
                <a:cubicBezTo>
                  <a:pt x="327190" y="917517"/>
                  <a:pt x="345196" y="923902"/>
                  <a:pt x="342951" y="935127"/>
                </a:cubicBezTo>
                <a:cubicBezTo>
                  <a:pt x="340706" y="946352"/>
                  <a:pt x="323901" y="947827"/>
                  <a:pt x="314376" y="954177"/>
                </a:cubicBezTo>
                <a:cubicBezTo>
                  <a:pt x="301747" y="973121"/>
                  <a:pt x="281190" y="987666"/>
                  <a:pt x="304851" y="1011327"/>
                </a:cubicBezTo>
                <a:cubicBezTo>
                  <a:pt x="321040" y="1027516"/>
                  <a:pt x="362001" y="1049427"/>
                  <a:pt x="362001" y="1049427"/>
                </a:cubicBezTo>
                <a:cubicBezTo>
                  <a:pt x="409299" y="1120373"/>
                  <a:pt x="348510" y="1033238"/>
                  <a:pt x="409626" y="1106577"/>
                </a:cubicBezTo>
                <a:cubicBezTo>
                  <a:pt x="416955" y="1115371"/>
                  <a:pt x="419882" y="1127823"/>
                  <a:pt x="428676" y="1135152"/>
                </a:cubicBezTo>
                <a:cubicBezTo>
                  <a:pt x="439584" y="1144242"/>
                  <a:pt x="454600" y="1146897"/>
                  <a:pt x="466776" y="1154202"/>
                </a:cubicBezTo>
                <a:cubicBezTo>
                  <a:pt x="486409" y="1165982"/>
                  <a:pt x="504876" y="1179602"/>
                  <a:pt x="523926" y="1192302"/>
                </a:cubicBezTo>
                <a:cubicBezTo>
                  <a:pt x="533451" y="1198652"/>
                  <a:pt x="541641" y="1207732"/>
                  <a:pt x="552501" y="1211352"/>
                </a:cubicBezTo>
                <a:lnTo>
                  <a:pt x="581076" y="1220877"/>
                </a:lnTo>
                <a:cubicBezTo>
                  <a:pt x="636353" y="1257728"/>
                  <a:pt x="582586" y="1227820"/>
                  <a:pt x="676326" y="1249452"/>
                </a:cubicBezTo>
                <a:cubicBezTo>
                  <a:pt x="695892" y="1253967"/>
                  <a:pt x="714426" y="1262152"/>
                  <a:pt x="733476" y="1268502"/>
                </a:cubicBezTo>
                <a:cubicBezTo>
                  <a:pt x="745895" y="1272642"/>
                  <a:pt x="758876" y="1274852"/>
                  <a:pt x="771576" y="1278027"/>
                </a:cubicBezTo>
                <a:cubicBezTo>
                  <a:pt x="784276" y="1274852"/>
                  <a:pt x="801821" y="1278975"/>
                  <a:pt x="809676" y="1268502"/>
                </a:cubicBezTo>
                <a:cubicBezTo>
                  <a:pt x="825012" y="1248054"/>
                  <a:pt x="776032" y="1223847"/>
                  <a:pt x="771576" y="1220877"/>
                </a:cubicBezTo>
                <a:cubicBezTo>
                  <a:pt x="770423" y="1213962"/>
                  <a:pt x="762947" y="1150784"/>
                  <a:pt x="752526" y="1135152"/>
                </a:cubicBezTo>
                <a:cubicBezTo>
                  <a:pt x="745054" y="1123944"/>
                  <a:pt x="733476" y="1116102"/>
                  <a:pt x="723951" y="1106577"/>
                </a:cubicBezTo>
                <a:cubicBezTo>
                  <a:pt x="701613" y="1039564"/>
                  <a:pt x="730686" y="1122292"/>
                  <a:pt x="695376" y="1039902"/>
                </a:cubicBezTo>
                <a:cubicBezTo>
                  <a:pt x="691421" y="1030674"/>
                  <a:pt x="692123" y="1019167"/>
                  <a:pt x="685851" y="1011327"/>
                </a:cubicBezTo>
                <a:cubicBezTo>
                  <a:pt x="678700" y="1002388"/>
                  <a:pt x="666801" y="998627"/>
                  <a:pt x="657276" y="992277"/>
                </a:cubicBezTo>
                <a:cubicBezTo>
                  <a:pt x="646927" y="976753"/>
                  <a:pt x="617196" y="947427"/>
                  <a:pt x="647751" y="925602"/>
                </a:cubicBezTo>
                <a:cubicBezTo>
                  <a:pt x="663466" y="914377"/>
                  <a:pt x="685851" y="919252"/>
                  <a:pt x="704901" y="916077"/>
                </a:cubicBezTo>
                <a:cubicBezTo>
                  <a:pt x="760531" y="897534"/>
                  <a:pt x="709442" y="921061"/>
                  <a:pt x="752526" y="877977"/>
                </a:cubicBezTo>
                <a:cubicBezTo>
                  <a:pt x="760621" y="869882"/>
                  <a:pt x="772307" y="866256"/>
                  <a:pt x="781101" y="858927"/>
                </a:cubicBezTo>
                <a:cubicBezTo>
                  <a:pt x="791449" y="850303"/>
                  <a:pt x="800151" y="839877"/>
                  <a:pt x="809676" y="830352"/>
                </a:cubicBezTo>
                <a:cubicBezTo>
                  <a:pt x="812851" y="814477"/>
                  <a:pt x="811169" y="796783"/>
                  <a:pt x="819201" y="782727"/>
                </a:cubicBezTo>
                <a:cubicBezTo>
                  <a:pt x="824881" y="772788"/>
                  <a:pt x="837837" y="757997"/>
                  <a:pt x="847776" y="763677"/>
                </a:cubicBezTo>
                <a:cubicBezTo>
                  <a:pt x="867655" y="775036"/>
                  <a:pt x="873176" y="801777"/>
                  <a:pt x="885876" y="820827"/>
                </a:cubicBezTo>
                <a:lnTo>
                  <a:pt x="904926" y="849402"/>
                </a:lnTo>
                <a:cubicBezTo>
                  <a:pt x="912280" y="860433"/>
                  <a:pt x="948580" y="876750"/>
                  <a:pt x="962076" y="877977"/>
                </a:cubicBezTo>
                <a:cubicBezTo>
                  <a:pt x="987372" y="880277"/>
                  <a:pt x="1012876" y="877977"/>
                  <a:pt x="1038276" y="877977"/>
                </a:cubicBez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000"/>
          </a:p>
        </xdr:txBody>
      </xdr:sp>
      <xdr:sp macro="" textlink="">
        <xdr:nvSpPr>
          <xdr:cNvPr id="9" name="フリーフォーム 8">
            <a:extLst>
              <a:ext uri="{FF2B5EF4-FFF2-40B4-BE49-F238E27FC236}">
                <a16:creationId xmlns:a16="http://schemas.microsoft.com/office/drawing/2014/main" id="{6AF66A57-E45A-49DC-B788-BD7817CEAE49}"/>
              </a:ext>
            </a:extLst>
          </xdr:cNvPr>
          <xdr:cNvSpPr/>
        </xdr:nvSpPr>
        <xdr:spPr>
          <a:xfrm>
            <a:off x="1363126" y="2392406"/>
            <a:ext cx="492888" cy="533130"/>
          </a:xfrm>
          <a:custGeom>
            <a:avLst/>
            <a:gdLst>
              <a:gd name="connsiteX0" fmla="*/ 98281 w 498331"/>
              <a:gd name="connsiteY0" fmla="*/ 2451 h 516801"/>
              <a:gd name="connsiteX1" fmla="*/ 145906 w 498331"/>
              <a:gd name="connsiteY1" fmla="*/ 11976 h 516801"/>
              <a:gd name="connsiteX2" fmla="*/ 174481 w 498331"/>
              <a:gd name="connsiteY2" fmla="*/ 21501 h 516801"/>
              <a:gd name="connsiteX3" fmla="*/ 193531 w 498331"/>
              <a:gd name="connsiteY3" fmla="*/ 88176 h 516801"/>
              <a:gd name="connsiteX4" fmla="*/ 222106 w 498331"/>
              <a:gd name="connsiteY4" fmla="*/ 78651 h 516801"/>
              <a:gd name="connsiteX5" fmla="*/ 231631 w 498331"/>
              <a:gd name="connsiteY5" fmla="*/ 50076 h 516801"/>
              <a:gd name="connsiteX6" fmla="*/ 307831 w 498331"/>
              <a:gd name="connsiteY6" fmla="*/ 59601 h 516801"/>
              <a:gd name="connsiteX7" fmla="*/ 345931 w 498331"/>
              <a:gd name="connsiteY7" fmla="*/ 116751 h 516801"/>
              <a:gd name="connsiteX8" fmla="*/ 364981 w 498331"/>
              <a:gd name="connsiteY8" fmla="*/ 145326 h 516801"/>
              <a:gd name="connsiteX9" fmla="*/ 384031 w 498331"/>
              <a:gd name="connsiteY9" fmla="*/ 202476 h 516801"/>
              <a:gd name="connsiteX10" fmla="*/ 345931 w 498331"/>
              <a:gd name="connsiteY10" fmla="*/ 259626 h 516801"/>
              <a:gd name="connsiteX11" fmla="*/ 336406 w 498331"/>
              <a:gd name="connsiteY11" fmla="*/ 288201 h 516801"/>
              <a:gd name="connsiteX12" fmla="*/ 374506 w 498331"/>
              <a:gd name="connsiteY12" fmla="*/ 354876 h 516801"/>
              <a:gd name="connsiteX13" fmla="*/ 393556 w 498331"/>
              <a:gd name="connsiteY13" fmla="*/ 392976 h 516801"/>
              <a:gd name="connsiteX14" fmla="*/ 422131 w 498331"/>
              <a:gd name="connsiteY14" fmla="*/ 421551 h 516801"/>
              <a:gd name="connsiteX15" fmla="*/ 441181 w 498331"/>
              <a:gd name="connsiteY15" fmla="*/ 450126 h 516801"/>
              <a:gd name="connsiteX16" fmla="*/ 498331 w 498331"/>
              <a:gd name="connsiteY16" fmla="*/ 507276 h 516801"/>
              <a:gd name="connsiteX17" fmla="*/ 469756 w 498331"/>
              <a:gd name="connsiteY17" fmla="*/ 516801 h 516801"/>
              <a:gd name="connsiteX18" fmla="*/ 403081 w 498331"/>
              <a:gd name="connsiteY18" fmla="*/ 488226 h 516801"/>
              <a:gd name="connsiteX19" fmla="*/ 374506 w 498331"/>
              <a:gd name="connsiteY19" fmla="*/ 459651 h 516801"/>
              <a:gd name="connsiteX20" fmla="*/ 317356 w 498331"/>
              <a:gd name="connsiteY20" fmla="*/ 431076 h 516801"/>
              <a:gd name="connsiteX21" fmla="*/ 288781 w 498331"/>
              <a:gd name="connsiteY21" fmla="*/ 440601 h 516801"/>
              <a:gd name="connsiteX22" fmla="*/ 260206 w 498331"/>
              <a:gd name="connsiteY22" fmla="*/ 516801 h 516801"/>
              <a:gd name="connsiteX23" fmla="*/ 203056 w 498331"/>
              <a:gd name="connsiteY23" fmla="*/ 507276 h 516801"/>
              <a:gd name="connsiteX24" fmla="*/ 155431 w 498331"/>
              <a:gd name="connsiteY24" fmla="*/ 459651 h 516801"/>
              <a:gd name="connsiteX25" fmla="*/ 126856 w 498331"/>
              <a:gd name="connsiteY25" fmla="*/ 450126 h 516801"/>
              <a:gd name="connsiteX26" fmla="*/ 126856 w 498331"/>
              <a:gd name="connsiteY26" fmla="*/ 335826 h 516801"/>
              <a:gd name="connsiteX27" fmla="*/ 145906 w 498331"/>
              <a:gd name="connsiteY27" fmla="*/ 307251 h 516801"/>
              <a:gd name="connsiteX28" fmla="*/ 164956 w 498331"/>
              <a:gd name="connsiteY28" fmla="*/ 240576 h 516801"/>
              <a:gd name="connsiteX29" fmla="*/ 155431 w 498331"/>
              <a:gd name="connsiteY29" fmla="*/ 202476 h 516801"/>
              <a:gd name="connsiteX30" fmla="*/ 41131 w 498331"/>
              <a:gd name="connsiteY30" fmla="*/ 183426 h 516801"/>
              <a:gd name="connsiteX31" fmla="*/ 3031 w 498331"/>
              <a:gd name="connsiteY31" fmla="*/ 145326 h 516801"/>
              <a:gd name="connsiteX32" fmla="*/ 41131 w 498331"/>
              <a:gd name="connsiteY32" fmla="*/ 116751 h 516801"/>
              <a:gd name="connsiteX33" fmla="*/ 50656 w 498331"/>
              <a:gd name="connsiteY33" fmla="*/ 88176 h 516801"/>
              <a:gd name="connsiteX34" fmla="*/ 69706 w 498331"/>
              <a:gd name="connsiteY34" fmla="*/ 59601 h 516801"/>
              <a:gd name="connsiteX35" fmla="*/ 98281 w 498331"/>
              <a:gd name="connsiteY35" fmla="*/ 2451 h 5168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98331" h="516801">
                <a:moveTo>
                  <a:pt x="98281" y="2451"/>
                </a:moveTo>
                <a:cubicBezTo>
                  <a:pt x="110981" y="-5486"/>
                  <a:pt x="130200" y="8049"/>
                  <a:pt x="145906" y="11976"/>
                </a:cubicBezTo>
                <a:cubicBezTo>
                  <a:pt x="155646" y="14411"/>
                  <a:pt x="167381" y="14401"/>
                  <a:pt x="174481" y="21501"/>
                </a:cubicBezTo>
                <a:cubicBezTo>
                  <a:pt x="179036" y="26056"/>
                  <a:pt x="193449" y="87846"/>
                  <a:pt x="193531" y="88176"/>
                </a:cubicBezTo>
                <a:cubicBezTo>
                  <a:pt x="203056" y="85001"/>
                  <a:pt x="215006" y="85751"/>
                  <a:pt x="222106" y="78651"/>
                </a:cubicBezTo>
                <a:cubicBezTo>
                  <a:pt x="229206" y="71551"/>
                  <a:pt x="221830" y="52254"/>
                  <a:pt x="231631" y="50076"/>
                </a:cubicBezTo>
                <a:cubicBezTo>
                  <a:pt x="256619" y="44523"/>
                  <a:pt x="282431" y="56426"/>
                  <a:pt x="307831" y="59601"/>
                </a:cubicBezTo>
                <a:cubicBezTo>
                  <a:pt x="358056" y="93084"/>
                  <a:pt x="321328" y="59344"/>
                  <a:pt x="345931" y="116751"/>
                </a:cubicBezTo>
                <a:cubicBezTo>
                  <a:pt x="350440" y="127273"/>
                  <a:pt x="360332" y="134865"/>
                  <a:pt x="364981" y="145326"/>
                </a:cubicBezTo>
                <a:cubicBezTo>
                  <a:pt x="373136" y="163676"/>
                  <a:pt x="384031" y="202476"/>
                  <a:pt x="384031" y="202476"/>
                </a:cubicBezTo>
                <a:cubicBezTo>
                  <a:pt x="361383" y="270420"/>
                  <a:pt x="393497" y="188277"/>
                  <a:pt x="345931" y="259626"/>
                </a:cubicBezTo>
                <a:cubicBezTo>
                  <a:pt x="340362" y="267980"/>
                  <a:pt x="339581" y="278676"/>
                  <a:pt x="336406" y="288201"/>
                </a:cubicBezTo>
                <a:cubicBezTo>
                  <a:pt x="354854" y="361994"/>
                  <a:pt x="330854" y="293763"/>
                  <a:pt x="374506" y="354876"/>
                </a:cubicBezTo>
                <a:cubicBezTo>
                  <a:pt x="382759" y="366430"/>
                  <a:pt x="385303" y="381422"/>
                  <a:pt x="393556" y="392976"/>
                </a:cubicBezTo>
                <a:cubicBezTo>
                  <a:pt x="401386" y="403937"/>
                  <a:pt x="413507" y="411203"/>
                  <a:pt x="422131" y="421551"/>
                </a:cubicBezTo>
                <a:cubicBezTo>
                  <a:pt x="429460" y="430345"/>
                  <a:pt x="433086" y="442031"/>
                  <a:pt x="441181" y="450126"/>
                </a:cubicBezTo>
                <a:cubicBezTo>
                  <a:pt x="512068" y="521013"/>
                  <a:pt x="453436" y="439933"/>
                  <a:pt x="498331" y="507276"/>
                </a:cubicBezTo>
                <a:cubicBezTo>
                  <a:pt x="488806" y="510451"/>
                  <a:pt x="479796" y="516801"/>
                  <a:pt x="469756" y="516801"/>
                </a:cubicBezTo>
                <a:cubicBezTo>
                  <a:pt x="444338" y="516801"/>
                  <a:pt x="421746" y="503780"/>
                  <a:pt x="403081" y="488226"/>
                </a:cubicBezTo>
                <a:cubicBezTo>
                  <a:pt x="392733" y="479602"/>
                  <a:pt x="384854" y="468275"/>
                  <a:pt x="374506" y="459651"/>
                </a:cubicBezTo>
                <a:cubicBezTo>
                  <a:pt x="349887" y="439135"/>
                  <a:pt x="345995" y="440622"/>
                  <a:pt x="317356" y="431076"/>
                </a:cubicBezTo>
                <a:cubicBezTo>
                  <a:pt x="307831" y="434251"/>
                  <a:pt x="295881" y="433501"/>
                  <a:pt x="288781" y="440601"/>
                </a:cubicBezTo>
                <a:cubicBezTo>
                  <a:pt x="272178" y="457204"/>
                  <a:pt x="265521" y="495540"/>
                  <a:pt x="260206" y="516801"/>
                </a:cubicBezTo>
                <a:cubicBezTo>
                  <a:pt x="241156" y="513626"/>
                  <a:pt x="221378" y="513383"/>
                  <a:pt x="203056" y="507276"/>
                </a:cubicBezTo>
                <a:cubicBezTo>
                  <a:pt x="154070" y="490947"/>
                  <a:pt x="191717" y="488680"/>
                  <a:pt x="155431" y="459651"/>
                </a:cubicBezTo>
                <a:cubicBezTo>
                  <a:pt x="147591" y="453379"/>
                  <a:pt x="136381" y="453301"/>
                  <a:pt x="126856" y="450126"/>
                </a:cubicBezTo>
                <a:cubicBezTo>
                  <a:pt x="110892" y="402233"/>
                  <a:pt x="108627" y="408743"/>
                  <a:pt x="126856" y="335826"/>
                </a:cubicBezTo>
                <a:cubicBezTo>
                  <a:pt x="129632" y="324720"/>
                  <a:pt x="140786" y="317490"/>
                  <a:pt x="145906" y="307251"/>
                </a:cubicBezTo>
                <a:cubicBezTo>
                  <a:pt x="152738" y="293586"/>
                  <a:pt x="161904" y="252783"/>
                  <a:pt x="164956" y="240576"/>
                </a:cubicBezTo>
                <a:cubicBezTo>
                  <a:pt x="161781" y="227876"/>
                  <a:pt x="160588" y="214508"/>
                  <a:pt x="155431" y="202476"/>
                </a:cubicBezTo>
                <a:cubicBezTo>
                  <a:pt x="131267" y="146093"/>
                  <a:pt x="112692" y="176270"/>
                  <a:pt x="41131" y="183426"/>
                </a:cubicBezTo>
                <a:cubicBezTo>
                  <a:pt x="30245" y="179797"/>
                  <a:pt x="-11483" y="174355"/>
                  <a:pt x="3031" y="145326"/>
                </a:cubicBezTo>
                <a:cubicBezTo>
                  <a:pt x="10131" y="131127"/>
                  <a:pt x="28431" y="126276"/>
                  <a:pt x="41131" y="116751"/>
                </a:cubicBezTo>
                <a:cubicBezTo>
                  <a:pt x="44306" y="107226"/>
                  <a:pt x="46166" y="97156"/>
                  <a:pt x="50656" y="88176"/>
                </a:cubicBezTo>
                <a:cubicBezTo>
                  <a:pt x="55776" y="77937"/>
                  <a:pt x="65197" y="70123"/>
                  <a:pt x="69706" y="59601"/>
                </a:cubicBezTo>
                <a:cubicBezTo>
                  <a:pt x="74863" y="47569"/>
                  <a:pt x="85581" y="10388"/>
                  <a:pt x="98281" y="2451"/>
                </a:cubicBezTo>
                <a:close/>
              </a:path>
            </a:pathLst>
          </a:custGeom>
          <a:noFill/>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000"/>
          </a:p>
        </xdr:txBody>
      </xdr:sp>
      <xdr:sp macro="" textlink="">
        <xdr:nvSpPr>
          <xdr:cNvPr id="10" name="フリーフォーム 9">
            <a:extLst>
              <a:ext uri="{FF2B5EF4-FFF2-40B4-BE49-F238E27FC236}">
                <a16:creationId xmlns:a16="http://schemas.microsoft.com/office/drawing/2014/main" id="{88F4A767-6414-4501-B063-61B8EE8DE7A8}"/>
              </a:ext>
            </a:extLst>
          </xdr:cNvPr>
          <xdr:cNvSpPr/>
        </xdr:nvSpPr>
        <xdr:spPr>
          <a:xfrm>
            <a:off x="684821" y="1693505"/>
            <a:ext cx="1818213" cy="1777233"/>
          </a:xfrm>
          <a:custGeom>
            <a:avLst/>
            <a:gdLst>
              <a:gd name="connsiteX0" fmla="*/ 781349 w 1829099"/>
              <a:gd name="connsiteY0" fmla="*/ 127131 h 1722805"/>
              <a:gd name="connsiteX1" fmla="*/ 800399 w 1829099"/>
              <a:gd name="connsiteY1" fmla="*/ 103319 h 1722805"/>
              <a:gd name="connsiteX2" fmla="*/ 795636 w 1829099"/>
              <a:gd name="connsiteY2" fmla="*/ 79506 h 1722805"/>
              <a:gd name="connsiteX3" fmla="*/ 790874 w 1829099"/>
              <a:gd name="connsiteY3" fmla="*/ 65219 h 1722805"/>
              <a:gd name="connsiteX4" fmla="*/ 757536 w 1829099"/>
              <a:gd name="connsiteY4" fmla="*/ 50931 h 1722805"/>
              <a:gd name="connsiteX5" fmla="*/ 748011 w 1829099"/>
              <a:gd name="connsiteY5" fmla="*/ 65219 h 1722805"/>
              <a:gd name="connsiteX6" fmla="*/ 743249 w 1829099"/>
              <a:gd name="connsiteY6" fmla="*/ 84269 h 1722805"/>
              <a:gd name="connsiteX7" fmla="*/ 709911 w 1829099"/>
              <a:gd name="connsiteY7" fmla="*/ 79506 h 1722805"/>
              <a:gd name="connsiteX8" fmla="*/ 638474 w 1829099"/>
              <a:gd name="connsiteY8" fmla="*/ 69981 h 1722805"/>
              <a:gd name="connsiteX9" fmla="*/ 586086 w 1829099"/>
              <a:gd name="connsiteY9" fmla="*/ 65219 h 1722805"/>
              <a:gd name="connsiteX10" fmla="*/ 581324 w 1829099"/>
              <a:gd name="connsiteY10" fmla="*/ 50931 h 1722805"/>
              <a:gd name="connsiteX11" fmla="*/ 576561 w 1829099"/>
              <a:gd name="connsiteY11" fmla="*/ 3306 h 1722805"/>
              <a:gd name="connsiteX12" fmla="*/ 538461 w 1829099"/>
              <a:gd name="connsiteY12" fmla="*/ 8069 h 1722805"/>
              <a:gd name="connsiteX13" fmla="*/ 533699 w 1829099"/>
              <a:gd name="connsiteY13" fmla="*/ 22356 h 1722805"/>
              <a:gd name="connsiteX14" fmla="*/ 528936 w 1829099"/>
              <a:gd name="connsiteY14" fmla="*/ 41406 h 1722805"/>
              <a:gd name="connsiteX15" fmla="*/ 495599 w 1829099"/>
              <a:gd name="connsiteY15" fmla="*/ 55694 h 1722805"/>
              <a:gd name="connsiteX16" fmla="*/ 447974 w 1829099"/>
              <a:gd name="connsiteY16" fmla="*/ 50931 h 1722805"/>
              <a:gd name="connsiteX17" fmla="*/ 433686 w 1829099"/>
              <a:gd name="connsiteY17" fmla="*/ 46169 h 1722805"/>
              <a:gd name="connsiteX18" fmla="*/ 409874 w 1829099"/>
              <a:gd name="connsiteY18" fmla="*/ 27119 h 1722805"/>
              <a:gd name="connsiteX19" fmla="*/ 390824 w 1829099"/>
              <a:gd name="connsiteY19" fmla="*/ 31881 h 1722805"/>
              <a:gd name="connsiteX20" fmla="*/ 371774 w 1829099"/>
              <a:gd name="connsiteY20" fmla="*/ 60456 h 1722805"/>
              <a:gd name="connsiteX21" fmla="*/ 362249 w 1829099"/>
              <a:gd name="connsiteY21" fmla="*/ 46169 h 1722805"/>
              <a:gd name="connsiteX22" fmla="*/ 309861 w 1829099"/>
              <a:gd name="connsiteY22" fmla="*/ 36644 h 1722805"/>
              <a:gd name="connsiteX23" fmla="*/ 305099 w 1829099"/>
              <a:gd name="connsiteY23" fmla="*/ 65219 h 1722805"/>
              <a:gd name="connsiteX24" fmla="*/ 286049 w 1829099"/>
              <a:gd name="connsiteY24" fmla="*/ 74744 h 1722805"/>
              <a:gd name="connsiteX25" fmla="*/ 266999 w 1829099"/>
              <a:gd name="connsiteY25" fmla="*/ 79506 h 1722805"/>
              <a:gd name="connsiteX26" fmla="*/ 176511 w 1829099"/>
              <a:gd name="connsiteY26" fmla="*/ 89031 h 1722805"/>
              <a:gd name="connsiteX27" fmla="*/ 162224 w 1829099"/>
              <a:gd name="connsiteY27" fmla="*/ 98556 h 1722805"/>
              <a:gd name="connsiteX28" fmla="*/ 157461 w 1829099"/>
              <a:gd name="connsiteY28" fmla="*/ 146181 h 1722805"/>
              <a:gd name="connsiteX29" fmla="*/ 166986 w 1829099"/>
              <a:gd name="connsiteY29" fmla="*/ 160469 h 1722805"/>
              <a:gd name="connsiteX30" fmla="*/ 171749 w 1829099"/>
              <a:gd name="connsiteY30" fmla="*/ 198569 h 1722805"/>
              <a:gd name="connsiteX31" fmla="*/ 176511 w 1829099"/>
              <a:gd name="connsiteY31" fmla="*/ 212856 h 1722805"/>
              <a:gd name="connsiteX32" fmla="*/ 166986 w 1829099"/>
              <a:gd name="connsiteY32" fmla="*/ 227144 h 1722805"/>
              <a:gd name="connsiteX33" fmla="*/ 128886 w 1829099"/>
              <a:gd name="connsiteY33" fmla="*/ 231906 h 1722805"/>
              <a:gd name="connsiteX34" fmla="*/ 114599 w 1829099"/>
              <a:gd name="connsiteY34" fmla="*/ 303344 h 1722805"/>
              <a:gd name="connsiteX35" fmla="*/ 128886 w 1829099"/>
              <a:gd name="connsiteY35" fmla="*/ 308106 h 1722805"/>
              <a:gd name="connsiteX36" fmla="*/ 147936 w 1829099"/>
              <a:gd name="connsiteY36" fmla="*/ 331919 h 1722805"/>
              <a:gd name="connsiteX37" fmla="*/ 128886 w 1829099"/>
              <a:gd name="connsiteY37" fmla="*/ 341444 h 1722805"/>
              <a:gd name="connsiteX38" fmla="*/ 81261 w 1829099"/>
              <a:gd name="connsiteY38" fmla="*/ 341444 h 1722805"/>
              <a:gd name="connsiteX39" fmla="*/ 71736 w 1829099"/>
              <a:gd name="connsiteY39" fmla="*/ 370019 h 1722805"/>
              <a:gd name="connsiteX40" fmla="*/ 76499 w 1829099"/>
              <a:gd name="connsiteY40" fmla="*/ 398594 h 1722805"/>
              <a:gd name="connsiteX41" fmla="*/ 86024 w 1829099"/>
              <a:gd name="connsiteY41" fmla="*/ 427169 h 1722805"/>
              <a:gd name="connsiteX42" fmla="*/ 81261 w 1829099"/>
              <a:gd name="connsiteY42" fmla="*/ 441456 h 1722805"/>
              <a:gd name="connsiteX43" fmla="*/ 14586 w 1829099"/>
              <a:gd name="connsiteY43" fmla="*/ 427169 h 1722805"/>
              <a:gd name="connsiteX44" fmla="*/ 299 w 1829099"/>
              <a:gd name="connsiteY44" fmla="*/ 436694 h 1722805"/>
              <a:gd name="connsiteX45" fmla="*/ 24111 w 1829099"/>
              <a:gd name="connsiteY45" fmla="*/ 479556 h 1722805"/>
              <a:gd name="connsiteX46" fmla="*/ 90786 w 1829099"/>
              <a:gd name="connsiteY46" fmla="*/ 489081 h 1722805"/>
              <a:gd name="connsiteX47" fmla="*/ 114599 w 1829099"/>
              <a:gd name="connsiteY47" fmla="*/ 484319 h 1722805"/>
              <a:gd name="connsiteX48" fmla="*/ 128886 w 1829099"/>
              <a:gd name="connsiteY48" fmla="*/ 474794 h 1722805"/>
              <a:gd name="connsiteX49" fmla="*/ 133649 w 1829099"/>
              <a:gd name="connsiteY49" fmla="*/ 460506 h 1722805"/>
              <a:gd name="connsiteX50" fmla="*/ 138411 w 1829099"/>
              <a:gd name="connsiteY50" fmla="*/ 441456 h 1722805"/>
              <a:gd name="connsiteX51" fmla="*/ 152699 w 1829099"/>
              <a:gd name="connsiteY51" fmla="*/ 436694 h 1722805"/>
              <a:gd name="connsiteX52" fmla="*/ 190799 w 1829099"/>
              <a:gd name="connsiteY52" fmla="*/ 427169 h 1722805"/>
              <a:gd name="connsiteX53" fmla="*/ 195561 w 1829099"/>
              <a:gd name="connsiteY53" fmla="*/ 398594 h 1722805"/>
              <a:gd name="connsiteX54" fmla="*/ 200324 w 1829099"/>
              <a:gd name="connsiteY54" fmla="*/ 384306 h 1722805"/>
              <a:gd name="connsiteX55" fmla="*/ 228899 w 1829099"/>
              <a:gd name="connsiteY55" fmla="*/ 355731 h 1722805"/>
              <a:gd name="connsiteX56" fmla="*/ 243186 w 1829099"/>
              <a:gd name="connsiteY56" fmla="*/ 350969 h 1722805"/>
              <a:gd name="connsiteX57" fmla="*/ 266999 w 1829099"/>
              <a:gd name="connsiteY57" fmla="*/ 312869 h 1722805"/>
              <a:gd name="connsiteX58" fmla="*/ 271761 w 1829099"/>
              <a:gd name="connsiteY58" fmla="*/ 298581 h 1722805"/>
              <a:gd name="connsiteX59" fmla="*/ 266999 w 1829099"/>
              <a:gd name="connsiteY59" fmla="*/ 255719 h 1722805"/>
              <a:gd name="connsiteX60" fmla="*/ 262236 w 1829099"/>
              <a:gd name="connsiteY60" fmla="*/ 227144 h 1722805"/>
              <a:gd name="connsiteX61" fmla="*/ 309861 w 1829099"/>
              <a:gd name="connsiteY61" fmla="*/ 212856 h 1722805"/>
              <a:gd name="connsiteX62" fmla="*/ 324149 w 1829099"/>
              <a:gd name="connsiteY62" fmla="*/ 203331 h 1722805"/>
              <a:gd name="connsiteX63" fmla="*/ 333674 w 1829099"/>
              <a:gd name="connsiteY63" fmla="*/ 189044 h 1722805"/>
              <a:gd name="connsiteX64" fmla="*/ 319386 w 1829099"/>
              <a:gd name="connsiteY64" fmla="*/ 160469 h 1722805"/>
              <a:gd name="connsiteX65" fmla="*/ 314624 w 1829099"/>
              <a:gd name="connsiteY65" fmla="*/ 146181 h 1722805"/>
              <a:gd name="connsiteX66" fmla="*/ 376536 w 1829099"/>
              <a:gd name="connsiteY66" fmla="*/ 122369 h 1722805"/>
              <a:gd name="connsiteX67" fmla="*/ 390824 w 1829099"/>
              <a:gd name="connsiteY67" fmla="*/ 84269 h 1722805"/>
              <a:gd name="connsiteX68" fmla="*/ 428924 w 1829099"/>
              <a:gd name="connsiteY68" fmla="*/ 89031 h 1722805"/>
              <a:gd name="connsiteX69" fmla="*/ 424161 w 1829099"/>
              <a:gd name="connsiteY69" fmla="*/ 112844 h 1722805"/>
              <a:gd name="connsiteX70" fmla="*/ 409874 w 1829099"/>
              <a:gd name="connsiteY70" fmla="*/ 127131 h 1722805"/>
              <a:gd name="connsiteX71" fmla="*/ 400349 w 1829099"/>
              <a:gd name="connsiteY71" fmla="*/ 141419 h 1722805"/>
              <a:gd name="connsiteX72" fmla="*/ 405111 w 1829099"/>
              <a:gd name="connsiteY72" fmla="*/ 169994 h 1722805"/>
              <a:gd name="connsiteX73" fmla="*/ 419399 w 1829099"/>
              <a:gd name="connsiteY73" fmla="*/ 179519 h 1722805"/>
              <a:gd name="connsiteX74" fmla="*/ 490836 w 1829099"/>
              <a:gd name="connsiteY74" fmla="*/ 184281 h 1722805"/>
              <a:gd name="connsiteX75" fmla="*/ 467024 w 1829099"/>
              <a:gd name="connsiteY75" fmla="*/ 203331 h 1722805"/>
              <a:gd name="connsiteX76" fmla="*/ 438449 w 1829099"/>
              <a:gd name="connsiteY76" fmla="*/ 222381 h 1722805"/>
              <a:gd name="connsiteX77" fmla="*/ 433686 w 1829099"/>
              <a:gd name="connsiteY77" fmla="*/ 236669 h 1722805"/>
              <a:gd name="connsiteX78" fmla="*/ 414636 w 1829099"/>
              <a:gd name="connsiteY78" fmla="*/ 279531 h 1722805"/>
              <a:gd name="connsiteX79" fmla="*/ 400349 w 1829099"/>
              <a:gd name="connsiteY79" fmla="*/ 284294 h 1722805"/>
              <a:gd name="connsiteX80" fmla="*/ 386061 w 1829099"/>
              <a:gd name="connsiteY80" fmla="*/ 298581 h 1722805"/>
              <a:gd name="connsiteX81" fmla="*/ 376536 w 1829099"/>
              <a:gd name="connsiteY81" fmla="*/ 346206 h 1722805"/>
              <a:gd name="connsiteX82" fmla="*/ 381299 w 1829099"/>
              <a:gd name="connsiteY82" fmla="*/ 374781 h 1722805"/>
              <a:gd name="connsiteX83" fmla="*/ 447974 w 1829099"/>
              <a:gd name="connsiteY83" fmla="*/ 370019 h 1722805"/>
              <a:gd name="connsiteX84" fmla="*/ 476549 w 1829099"/>
              <a:gd name="connsiteY84" fmla="*/ 374781 h 1722805"/>
              <a:gd name="connsiteX85" fmla="*/ 500361 w 1829099"/>
              <a:gd name="connsiteY85" fmla="*/ 403356 h 1722805"/>
              <a:gd name="connsiteX86" fmla="*/ 509886 w 1829099"/>
              <a:gd name="connsiteY86" fmla="*/ 417644 h 1722805"/>
              <a:gd name="connsiteX87" fmla="*/ 524174 w 1829099"/>
              <a:gd name="connsiteY87" fmla="*/ 422406 h 1722805"/>
              <a:gd name="connsiteX88" fmla="*/ 528936 w 1829099"/>
              <a:gd name="connsiteY88" fmla="*/ 408119 h 1722805"/>
              <a:gd name="connsiteX89" fmla="*/ 557511 w 1829099"/>
              <a:gd name="connsiteY89" fmla="*/ 427169 h 1722805"/>
              <a:gd name="connsiteX90" fmla="*/ 562274 w 1829099"/>
              <a:gd name="connsiteY90" fmla="*/ 441456 h 1722805"/>
              <a:gd name="connsiteX91" fmla="*/ 557511 w 1829099"/>
              <a:gd name="connsiteY91" fmla="*/ 455744 h 1722805"/>
              <a:gd name="connsiteX92" fmla="*/ 528936 w 1829099"/>
              <a:gd name="connsiteY92" fmla="*/ 470031 h 1722805"/>
              <a:gd name="connsiteX93" fmla="*/ 557511 w 1829099"/>
              <a:gd name="connsiteY93" fmla="*/ 479556 h 1722805"/>
              <a:gd name="connsiteX94" fmla="*/ 571799 w 1829099"/>
              <a:gd name="connsiteY94" fmla="*/ 484319 h 1722805"/>
              <a:gd name="connsiteX95" fmla="*/ 600374 w 1829099"/>
              <a:gd name="connsiteY95" fmla="*/ 527181 h 1722805"/>
              <a:gd name="connsiteX96" fmla="*/ 605136 w 1829099"/>
              <a:gd name="connsiteY96" fmla="*/ 541469 h 1722805"/>
              <a:gd name="connsiteX97" fmla="*/ 600374 w 1829099"/>
              <a:gd name="connsiteY97" fmla="*/ 560519 h 1722805"/>
              <a:gd name="connsiteX98" fmla="*/ 571799 w 1829099"/>
              <a:gd name="connsiteY98" fmla="*/ 570044 h 1722805"/>
              <a:gd name="connsiteX99" fmla="*/ 557511 w 1829099"/>
              <a:gd name="connsiteY99" fmla="*/ 584331 h 1722805"/>
              <a:gd name="connsiteX100" fmla="*/ 638474 w 1829099"/>
              <a:gd name="connsiteY100" fmla="*/ 593856 h 1722805"/>
              <a:gd name="connsiteX101" fmla="*/ 643236 w 1829099"/>
              <a:gd name="connsiteY101" fmla="*/ 579569 h 1722805"/>
              <a:gd name="connsiteX102" fmla="*/ 647999 w 1829099"/>
              <a:gd name="connsiteY102" fmla="*/ 512894 h 1722805"/>
              <a:gd name="connsiteX103" fmla="*/ 662286 w 1829099"/>
              <a:gd name="connsiteY103" fmla="*/ 508131 h 1722805"/>
              <a:gd name="connsiteX104" fmla="*/ 700386 w 1829099"/>
              <a:gd name="connsiteY104" fmla="*/ 512894 h 1722805"/>
              <a:gd name="connsiteX105" fmla="*/ 705149 w 1829099"/>
              <a:gd name="connsiteY105" fmla="*/ 546231 h 1722805"/>
              <a:gd name="connsiteX106" fmla="*/ 757536 w 1829099"/>
              <a:gd name="connsiteY106" fmla="*/ 555756 h 1722805"/>
              <a:gd name="connsiteX107" fmla="*/ 752774 w 1829099"/>
              <a:gd name="connsiteY107" fmla="*/ 570044 h 1722805"/>
              <a:gd name="connsiteX108" fmla="*/ 733724 w 1829099"/>
              <a:gd name="connsiteY108" fmla="*/ 574806 h 1722805"/>
              <a:gd name="connsiteX109" fmla="*/ 705149 w 1829099"/>
              <a:gd name="connsiteY109" fmla="*/ 589094 h 1722805"/>
              <a:gd name="connsiteX110" fmla="*/ 695624 w 1829099"/>
              <a:gd name="connsiteY110" fmla="*/ 627194 h 1722805"/>
              <a:gd name="connsiteX111" fmla="*/ 686099 w 1829099"/>
              <a:gd name="connsiteY111" fmla="*/ 641481 h 1722805"/>
              <a:gd name="connsiteX112" fmla="*/ 705149 w 1829099"/>
              <a:gd name="connsiteY112" fmla="*/ 670056 h 1722805"/>
              <a:gd name="connsiteX113" fmla="*/ 714674 w 1829099"/>
              <a:gd name="connsiteY113" fmla="*/ 684344 h 1722805"/>
              <a:gd name="connsiteX114" fmla="*/ 719436 w 1829099"/>
              <a:gd name="connsiteY114" fmla="*/ 698631 h 1722805"/>
              <a:gd name="connsiteX115" fmla="*/ 714674 w 1829099"/>
              <a:gd name="connsiteY115" fmla="*/ 722444 h 1722805"/>
              <a:gd name="connsiteX116" fmla="*/ 686099 w 1829099"/>
              <a:gd name="connsiteY116" fmla="*/ 736731 h 1722805"/>
              <a:gd name="connsiteX117" fmla="*/ 667049 w 1829099"/>
              <a:gd name="connsiteY117" fmla="*/ 712919 h 1722805"/>
              <a:gd name="connsiteX118" fmla="*/ 652761 w 1829099"/>
              <a:gd name="connsiteY118" fmla="*/ 703394 h 1722805"/>
              <a:gd name="connsiteX119" fmla="*/ 647999 w 1829099"/>
              <a:gd name="connsiteY119" fmla="*/ 679581 h 1722805"/>
              <a:gd name="connsiteX120" fmla="*/ 619424 w 1829099"/>
              <a:gd name="connsiteY120" fmla="*/ 660531 h 1722805"/>
              <a:gd name="connsiteX121" fmla="*/ 581324 w 1829099"/>
              <a:gd name="connsiteY121" fmla="*/ 665294 h 1722805"/>
              <a:gd name="connsiteX122" fmla="*/ 567036 w 1829099"/>
              <a:gd name="connsiteY122" fmla="*/ 727206 h 1722805"/>
              <a:gd name="connsiteX123" fmla="*/ 562274 w 1829099"/>
              <a:gd name="connsiteY123" fmla="*/ 741494 h 1722805"/>
              <a:gd name="connsiteX124" fmla="*/ 533699 w 1829099"/>
              <a:gd name="connsiteY124" fmla="*/ 760544 h 1722805"/>
              <a:gd name="connsiteX125" fmla="*/ 528936 w 1829099"/>
              <a:gd name="connsiteY125" fmla="*/ 774831 h 1722805"/>
              <a:gd name="connsiteX126" fmla="*/ 543224 w 1829099"/>
              <a:gd name="connsiteY126" fmla="*/ 803406 h 1722805"/>
              <a:gd name="connsiteX127" fmla="*/ 547986 w 1829099"/>
              <a:gd name="connsiteY127" fmla="*/ 817694 h 1722805"/>
              <a:gd name="connsiteX128" fmla="*/ 547986 w 1829099"/>
              <a:gd name="connsiteY128" fmla="*/ 855794 h 1722805"/>
              <a:gd name="connsiteX129" fmla="*/ 519411 w 1829099"/>
              <a:gd name="connsiteY129" fmla="*/ 874844 h 1722805"/>
              <a:gd name="connsiteX130" fmla="*/ 514649 w 1829099"/>
              <a:gd name="connsiteY130" fmla="*/ 889131 h 1722805"/>
              <a:gd name="connsiteX131" fmla="*/ 528936 w 1829099"/>
              <a:gd name="connsiteY131" fmla="*/ 979619 h 1722805"/>
              <a:gd name="connsiteX132" fmla="*/ 543224 w 1829099"/>
              <a:gd name="connsiteY132" fmla="*/ 993906 h 1722805"/>
              <a:gd name="connsiteX133" fmla="*/ 552749 w 1829099"/>
              <a:gd name="connsiteY133" fmla="*/ 1008194 h 1722805"/>
              <a:gd name="connsiteX134" fmla="*/ 557511 w 1829099"/>
              <a:gd name="connsiteY134" fmla="*/ 1027244 h 1722805"/>
              <a:gd name="connsiteX135" fmla="*/ 571799 w 1829099"/>
              <a:gd name="connsiteY135" fmla="*/ 1070106 h 1722805"/>
              <a:gd name="connsiteX136" fmla="*/ 586086 w 1829099"/>
              <a:gd name="connsiteY136" fmla="*/ 1084394 h 1722805"/>
              <a:gd name="connsiteX137" fmla="*/ 605136 w 1829099"/>
              <a:gd name="connsiteY137" fmla="*/ 1112969 h 1722805"/>
              <a:gd name="connsiteX138" fmla="*/ 614661 w 1829099"/>
              <a:gd name="connsiteY138" fmla="*/ 1127256 h 1722805"/>
              <a:gd name="connsiteX139" fmla="*/ 624186 w 1829099"/>
              <a:gd name="connsiteY139" fmla="*/ 1155831 h 1722805"/>
              <a:gd name="connsiteX140" fmla="*/ 638474 w 1829099"/>
              <a:gd name="connsiteY140" fmla="*/ 1189169 h 1722805"/>
              <a:gd name="connsiteX141" fmla="*/ 647999 w 1829099"/>
              <a:gd name="connsiteY141" fmla="*/ 1203456 h 1722805"/>
              <a:gd name="connsiteX142" fmla="*/ 662286 w 1829099"/>
              <a:gd name="connsiteY142" fmla="*/ 1208219 h 1722805"/>
              <a:gd name="connsiteX143" fmla="*/ 671811 w 1829099"/>
              <a:gd name="connsiteY143" fmla="*/ 1222506 h 1722805"/>
              <a:gd name="connsiteX144" fmla="*/ 690861 w 1829099"/>
              <a:gd name="connsiteY144" fmla="*/ 1227269 h 1722805"/>
              <a:gd name="connsiteX145" fmla="*/ 705149 w 1829099"/>
              <a:gd name="connsiteY145" fmla="*/ 1236794 h 1722805"/>
              <a:gd name="connsiteX146" fmla="*/ 719436 w 1829099"/>
              <a:gd name="connsiteY146" fmla="*/ 1232031 h 1722805"/>
              <a:gd name="connsiteX147" fmla="*/ 738486 w 1829099"/>
              <a:gd name="connsiteY147" fmla="*/ 1212981 h 1722805"/>
              <a:gd name="connsiteX148" fmla="*/ 767061 w 1829099"/>
              <a:gd name="connsiteY148" fmla="*/ 1227269 h 1722805"/>
              <a:gd name="connsiteX149" fmla="*/ 771824 w 1829099"/>
              <a:gd name="connsiteY149" fmla="*/ 1241556 h 1722805"/>
              <a:gd name="connsiteX150" fmla="*/ 767061 w 1829099"/>
              <a:gd name="connsiteY150" fmla="*/ 1284419 h 1722805"/>
              <a:gd name="connsiteX151" fmla="*/ 781349 w 1829099"/>
              <a:gd name="connsiteY151" fmla="*/ 1289181 h 1722805"/>
              <a:gd name="connsiteX152" fmla="*/ 800399 w 1829099"/>
              <a:gd name="connsiteY152" fmla="*/ 1293944 h 1722805"/>
              <a:gd name="connsiteX153" fmla="*/ 814686 w 1829099"/>
              <a:gd name="connsiteY153" fmla="*/ 1322519 h 1722805"/>
              <a:gd name="connsiteX154" fmla="*/ 819449 w 1829099"/>
              <a:gd name="connsiteY154" fmla="*/ 1336806 h 1722805"/>
              <a:gd name="connsiteX155" fmla="*/ 843261 w 1829099"/>
              <a:gd name="connsiteY155" fmla="*/ 1365381 h 1722805"/>
              <a:gd name="connsiteX156" fmla="*/ 848024 w 1829099"/>
              <a:gd name="connsiteY156" fmla="*/ 1384431 h 1722805"/>
              <a:gd name="connsiteX157" fmla="*/ 852786 w 1829099"/>
              <a:gd name="connsiteY157" fmla="*/ 1408244 h 1722805"/>
              <a:gd name="connsiteX158" fmla="*/ 857549 w 1829099"/>
              <a:gd name="connsiteY158" fmla="*/ 1422531 h 1722805"/>
              <a:gd name="connsiteX159" fmla="*/ 871836 w 1829099"/>
              <a:gd name="connsiteY159" fmla="*/ 1432056 h 1722805"/>
              <a:gd name="connsiteX160" fmla="*/ 890886 w 1829099"/>
              <a:gd name="connsiteY160" fmla="*/ 1403481 h 1722805"/>
              <a:gd name="connsiteX161" fmla="*/ 895649 w 1829099"/>
              <a:gd name="connsiteY161" fmla="*/ 1389194 h 1722805"/>
              <a:gd name="connsiteX162" fmla="*/ 909936 w 1829099"/>
              <a:gd name="connsiteY162" fmla="*/ 1384431 h 1722805"/>
              <a:gd name="connsiteX163" fmla="*/ 948036 w 1829099"/>
              <a:gd name="connsiteY163" fmla="*/ 1398719 h 1722805"/>
              <a:gd name="connsiteX164" fmla="*/ 943274 w 1829099"/>
              <a:gd name="connsiteY164" fmla="*/ 1427294 h 1722805"/>
              <a:gd name="connsiteX165" fmla="*/ 938511 w 1829099"/>
              <a:gd name="connsiteY165" fmla="*/ 1441581 h 1722805"/>
              <a:gd name="connsiteX166" fmla="*/ 905174 w 1829099"/>
              <a:gd name="connsiteY166" fmla="*/ 1451106 h 1722805"/>
              <a:gd name="connsiteX167" fmla="*/ 900411 w 1829099"/>
              <a:gd name="connsiteY167" fmla="*/ 1465394 h 1722805"/>
              <a:gd name="connsiteX168" fmla="*/ 886124 w 1829099"/>
              <a:gd name="connsiteY168" fmla="*/ 1474919 h 1722805"/>
              <a:gd name="connsiteX169" fmla="*/ 828974 w 1829099"/>
              <a:gd name="connsiteY169" fmla="*/ 1484444 h 1722805"/>
              <a:gd name="connsiteX170" fmla="*/ 819449 w 1829099"/>
              <a:gd name="connsiteY170" fmla="*/ 1555881 h 1722805"/>
              <a:gd name="connsiteX171" fmla="*/ 809924 w 1829099"/>
              <a:gd name="connsiteY171" fmla="*/ 1593981 h 1722805"/>
              <a:gd name="connsiteX172" fmla="*/ 790874 w 1829099"/>
              <a:gd name="connsiteY172" fmla="*/ 1627319 h 1722805"/>
              <a:gd name="connsiteX173" fmla="*/ 786111 w 1829099"/>
              <a:gd name="connsiteY173" fmla="*/ 1641606 h 1722805"/>
              <a:gd name="connsiteX174" fmla="*/ 757536 w 1829099"/>
              <a:gd name="connsiteY174" fmla="*/ 1665419 h 1722805"/>
              <a:gd name="connsiteX175" fmla="*/ 743249 w 1829099"/>
              <a:gd name="connsiteY175" fmla="*/ 1679706 h 1722805"/>
              <a:gd name="connsiteX176" fmla="*/ 714674 w 1829099"/>
              <a:gd name="connsiteY176" fmla="*/ 1698756 h 1722805"/>
              <a:gd name="connsiteX177" fmla="*/ 705149 w 1829099"/>
              <a:gd name="connsiteY177" fmla="*/ 1713044 h 1722805"/>
              <a:gd name="connsiteX178" fmla="*/ 719436 w 1829099"/>
              <a:gd name="connsiteY178" fmla="*/ 1722569 h 1722805"/>
              <a:gd name="connsiteX179" fmla="*/ 786111 w 1829099"/>
              <a:gd name="connsiteY179" fmla="*/ 1717806 h 1722805"/>
              <a:gd name="connsiteX180" fmla="*/ 800399 w 1829099"/>
              <a:gd name="connsiteY180" fmla="*/ 1713044 h 1722805"/>
              <a:gd name="connsiteX181" fmla="*/ 819449 w 1829099"/>
              <a:gd name="connsiteY181" fmla="*/ 1708281 h 1722805"/>
              <a:gd name="connsiteX182" fmla="*/ 848024 w 1829099"/>
              <a:gd name="connsiteY182" fmla="*/ 1698756 h 1722805"/>
              <a:gd name="connsiteX183" fmla="*/ 857549 w 1829099"/>
              <a:gd name="connsiteY183" fmla="*/ 1670181 h 1722805"/>
              <a:gd name="connsiteX184" fmla="*/ 862311 w 1829099"/>
              <a:gd name="connsiteY184" fmla="*/ 1655894 h 1722805"/>
              <a:gd name="connsiteX185" fmla="*/ 867074 w 1829099"/>
              <a:gd name="connsiteY185" fmla="*/ 1617794 h 1722805"/>
              <a:gd name="connsiteX186" fmla="*/ 890886 w 1829099"/>
              <a:gd name="connsiteY186" fmla="*/ 1613031 h 1722805"/>
              <a:gd name="connsiteX187" fmla="*/ 905174 w 1829099"/>
              <a:gd name="connsiteY187" fmla="*/ 1603506 h 1722805"/>
              <a:gd name="connsiteX188" fmla="*/ 919461 w 1829099"/>
              <a:gd name="connsiteY188" fmla="*/ 1598744 h 1722805"/>
              <a:gd name="connsiteX189" fmla="*/ 933749 w 1829099"/>
              <a:gd name="connsiteY189" fmla="*/ 1584456 h 1722805"/>
              <a:gd name="connsiteX190" fmla="*/ 952799 w 1829099"/>
              <a:gd name="connsiteY190" fmla="*/ 1574931 h 1722805"/>
              <a:gd name="connsiteX191" fmla="*/ 967086 w 1829099"/>
              <a:gd name="connsiteY191" fmla="*/ 1555881 h 1722805"/>
              <a:gd name="connsiteX192" fmla="*/ 995661 w 1829099"/>
              <a:gd name="connsiteY192" fmla="*/ 1536831 h 1722805"/>
              <a:gd name="connsiteX193" fmla="*/ 1005186 w 1829099"/>
              <a:gd name="connsiteY193" fmla="*/ 1522544 h 1722805"/>
              <a:gd name="connsiteX194" fmla="*/ 1019474 w 1829099"/>
              <a:gd name="connsiteY194" fmla="*/ 1493969 h 1722805"/>
              <a:gd name="connsiteX195" fmla="*/ 1038524 w 1829099"/>
              <a:gd name="connsiteY195" fmla="*/ 1441581 h 1722805"/>
              <a:gd name="connsiteX196" fmla="*/ 1062336 w 1829099"/>
              <a:gd name="connsiteY196" fmla="*/ 1398719 h 1722805"/>
              <a:gd name="connsiteX197" fmla="*/ 1071861 w 1829099"/>
              <a:gd name="connsiteY197" fmla="*/ 1365381 h 1722805"/>
              <a:gd name="connsiteX198" fmla="*/ 1081386 w 1829099"/>
              <a:gd name="connsiteY198" fmla="*/ 1346331 h 1722805"/>
              <a:gd name="connsiteX199" fmla="*/ 1195686 w 1829099"/>
              <a:gd name="connsiteY199" fmla="*/ 1346331 h 1722805"/>
              <a:gd name="connsiteX200" fmla="*/ 1209974 w 1829099"/>
              <a:gd name="connsiteY200" fmla="*/ 1336806 h 1722805"/>
              <a:gd name="connsiteX201" fmla="*/ 1214736 w 1829099"/>
              <a:gd name="connsiteY201" fmla="*/ 1322519 h 1722805"/>
              <a:gd name="connsiteX202" fmla="*/ 1262361 w 1829099"/>
              <a:gd name="connsiteY202" fmla="*/ 1308231 h 1722805"/>
              <a:gd name="connsiteX203" fmla="*/ 1309986 w 1829099"/>
              <a:gd name="connsiteY203" fmla="*/ 1293944 h 1722805"/>
              <a:gd name="connsiteX204" fmla="*/ 1338561 w 1829099"/>
              <a:gd name="connsiteY204" fmla="*/ 1289181 h 1722805"/>
              <a:gd name="connsiteX205" fmla="*/ 1352849 w 1829099"/>
              <a:gd name="connsiteY205" fmla="*/ 1284419 h 1722805"/>
              <a:gd name="connsiteX206" fmla="*/ 1395711 w 1829099"/>
              <a:gd name="connsiteY206" fmla="*/ 1274894 h 1722805"/>
              <a:gd name="connsiteX207" fmla="*/ 1486199 w 1829099"/>
              <a:gd name="connsiteY207" fmla="*/ 1293944 h 1722805"/>
              <a:gd name="connsiteX208" fmla="*/ 1490961 w 1829099"/>
              <a:gd name="connsiteY208" fmla="*/ 1308231 h 1722805"/>
              <a:gd name="connsiteX209" fmla="*/ 1495724 w 1829099"/>
              <a:gd name="connsiteY209" fmla="*/ 1351094 h 1722805"/>
              <a:gd name="connsiteX210" fmla="*/ 1510011 w 1829099"/>
              <a:gd name="connsiteY210" fmla="*/ 1355856 h 1722805"/>
              <a:gd name="connsiteX211" fmla="*/ 1524299 w 1829099"/>
              <a:gd name="connsiteY211" fmla="*/ 1370144 h 1722805"/>
              <a:gd name="connsiteX212" fmla="*/ 1538586 w 1829099"/>
              <a:gd name="connsiteY212" fmla="*/ 1379669 h 1722805"/>
              <a:gd name="connsiteX213" fmla="*/ 1533824 w 1829099"/>
              <a:gd name="connsiteY213" fmla="*/ 1427294 h 1722805"/>
              <a:gd name="connsiteX214" fmla="*/ 1529061 w 1829099"/>
              <a:gd name="connsiteY214" fmla="*/ 1441581 h 1722805"/>
              <a:gd name="connsiteX215" fmla="*/ 1514774 w 1829099"/>
              <a:gd name="connsiteY215" fmla="*/ 1446344 h 1722805"/>
              <a:gd name="connsiteX216" fmla="*/ 1510011 w 1829099"/>
              <a:gd name="connsiteY216" fmla="*/ 1460631 h 1722805"/>
              <a:gd name="connsiteX217" fmla="*/ 1490961 w 1829099"/>
              <a:gd name="connsiteY217" fmla="*/ 1465394 h 1722805"/>
              <a:gd name="connsiteX218" fmla="*/ 1476674 w 1829099"/>
              <a:gd name="connsiteY218" fmla="*/ 1474919 h 1722805"/>
              <a:gd name="connsiteX219" fmla="*/ 1462386 w 1829099"/>
              <a:gd name="connsiteY219" fmla="*/ 1479681 h 1722805"/>
              <a:gd name="connsiteX220" fmla="*/ 1433811 w 1829099"/>
              <a:gd name="connsiteY220" fmla="*/ 1493969 h 1722805"/>
              <a:gd name="connsiteX221" fmla="*/ 1419524 w 1829099"/>
              <a:gd name="connsiteY221" fmla="*/ 1503494 h 1722805"/>
              <a:gd name="connsiteX222" fmla="*/ 1376661 w 1829099"/>
              <a:gd name="connsiteY222" fmla="*/ 1517781 h 1722805"/>
              <a:gd name="connsiteX223" fmla="*/ 1400474 w 1829099"/>
              <a:gd name="connsiteY223" fmla="*/ 1560644 h 1722805"/>
              <a:gd name="connsiteX224" fmla="*/ 1405236 w 1829099"/>
              <a:gd name="connsiteY224" fmla="*/ 1574931 h 1722805"/>
              <a:gd name="connsiteX225" fmla="*/ 1409999 w 1829099"/>
              <a:gd name="connsiteY225" fmla="*/ 1608269 h 1722805"/>
              <a:gd name="connsiteX226" fmla="*/ 1438574 w 1829099"/>
              <a:gd name="connsiteY226" fmla="*/ 1622556 h 1722805"/>
              <a:gd name="connsiteX227" fmla="*/ 1452861 w 1829099"/>
              <a:gd name="connsiteY227" fmla="*/ 1632081 h 1722805"/>
              <a:gd name="connsiteX228" fmla="*/ 1467149 w 1829099"/>
              <a:gd name="connsiteY228" fmla="*/ 1636844 h 1722805"/>
              <a:gd name="connsiteX229" fmla="*/ 1476674 w 1829099"/>
              <a:gd name="connsiteY229" fmla="*/ 1665419 h 1722805"/>
              <a:gd name="connsiteX230" fmla="*/ 1481436 w 1829099"/>
              <a:gd name="connsiteY230" fmla="*/ 1679706 h 1722805"/>
              <a:gd name="connsiteX231" fmla="*/ 1467149 w 1829099"/>
              <a:gd name="connsiteY231" fmla="*/ 1693994 h 1722805"/>
              <a:gd name="connsiteX232" fmla="*/ 1452861 w 1829099"/>
              <a:gd name="connsiteY232" fmla="*/ 1698756 h 1722805"/>
              <a:gd name="connsiteX233" fmla="*/ 1467149 w 1829099"/>
              <a:gd name="connsiteY233" fmla="*/ 1708281 h 1722805"/>
              <a:gd name="connsiteX234" fmla="*/ 1495724 w 1829099"/>
              <a:gd name="connsiteY234" fmla="*/ 1713044 h 1722805"/>
              <a:gd name="connsiteX235" fmla="*/ 1510011 w 1829099"/>
              <a:gd name="connsiteY235" fmla="*/ 1717806 h 1722805"/>
              <a:gd name="connsiteX236" fmla="*/ 1519536 w 1829099"/>
              <a:gd name="connsiteY236" fmla="*/ 1703519 h 1722805"/>
              <a:gd name="connsiteX237" fmla="*/ 1524299 w 1829099"/>
              <a:gd name="connsiteY237" fmla="*/ 1670181 h 1722805"/>
              <a:gd name="connsiteX238" fmla="*/ 1567161 w 1829099"/>
              <a:gd name="connsiteY238" fmla="*/ 1665419 h 1722805"/>
              <a:gd name="connsiteX239" fmla="*/ 1595736 w 1829099"/>
              <a:gd name="connsiteY239" fmla="*/ 1646369 h 1722805"/>
              <a:gd name="connsiteX240" fmla="*/ 1610024 w 1829099"/>
              <a:gd name="connsiteY240" fmla="*/ 1636844 h 1722805"/>
              <a:gd name="connsiteX241" fmla="*/ 1619549 w 1829099"/>
              <a:gd name="connsiteY241" fmla="*/ 1589219 h 1722805"/>
              <a:gd name="connsiteX242" fmla="*/ 1629074 w 1829099"/>
              <a:gd name="connsiteY242" fmla="*/ 1574931 h 1722805"/>
              <a:gd name="connsiteX243" fmla="*/ 1710036 w 1829099"/>
              <a:gd name="connsiteY243" fmla="*/ 1574931 h 1722805"/>
              <a:gd name="connsiteX244" fmla="*/ 1724324 w 1829099"/>
              <a:gd name="connsiteY244" fmla="*/ 1560644 h 1722805"/>
              <a:gd name="connsiteX245" fmla="*/ 1757661 w 1829099"/>
              <a:gd name="connsiteY245" fmla="*/ 1551119 h 1722805"/>
              <a:gd name="connsiteX246" fmla="*/ 1771949 w 1829099"/>
              <a:gd name="connsiteY246" fmla="*/ 1541594 h 1722805"/>
              <a:gd name="connsiteX247" fmla="*/ 1800524 w 1829099"/>
              <a:gd name="connsiteY247" fmla="*/ 1513019 h 1722805"/>
              <a:gd name="connsiteX248" fmla="*/ 1800524 w 1829099"/>
              <a:gd name="connsiteY248" fmla="*/ 1474919 h 1722805"/>
              <a:gd name="connsiteX249" fmla="*/ 1781474 w 1829099"/>
              <a:gd name="connsiteY249" fmla="*/ 1470156 h 1722805"/>
              <a:gd name="connsiteX250" fmla="*/ 1776711 w 1829099"/>
              <a:gd name="connsiteY250" fmla="*/ 1455869 h 1722805"/>
              <a:gd name="connsiteX251" fmla="*/ 1800524 w 1829099"/>
              <a:gd name="connsiteY251" fmla="*/ 1413006 h 1722805"/>
              <a:gd name="connsiteX252" fmla="*/ 1810049 w 1829099"/>
              <a:gd name="connsiteY252" fmla="*/ 1398719 h 1722805"/>
              <a:gd name="connsiteX253" fmla="*/ 1814811 w 1829099"/>
              <a:gd name="connsiteY253" fmla="*/ 1370144 h 1722805"/>
              <a:gd name="connsiteX254" fmla="*/ 1819574 w 1829099"/>
              <a:gd name="connsiteY254" fmla="*/ 1351094 h 1722805"/>
              <a:gd name="connsiteX255" fmla="*/ 1824336 w 1829099"/>
              <a:gd name="connsiteY255" fmla="*/ 1336806 h 1722805"/>
              <a:gd name="connsiteX256" fmla="*/ 1829099 w 1829099"/>
              <a:gd name="connsiteY256" fmla="*/ 1308231 h 1722805"/>
              <a:gd name="connsiteX257" fmla="*/ 1814811 w 1829099"/>
              <a:gd name="connsiteY257" fmla="*/ 1246319 h 1722805"/>
              <a:gd name="connsiteX258" fmla="*/ 1810049 w 1829099"/>
              <a:gd name="connsiteY258" fmla="*/ 1232031 h 1722805"/>
              <a:gd name="connsiteX259" fmla="*/ 1790999 w 1829099"/>
              <a:gd name="connsiteY259" fmla="*/ 1203456 h 1722805"/>
              <a:gd name="connsiteX260" fmla="*/ 1786236 w 1829099"/>
              <a:gd name="connsiteY260" fmla="*/ 1170119 h 1722805"/>
              <a:gd name="connsiteX261" fmla="*/ 1781474 w 1829099"/>
              <a:gd name="connsiteY261" fmla="*/ 1155831 h 1722805"/>
              <a:gd name="connsiteX262" fmla="*/ 1767186 w 1829099"/>
              <a:gd name="connsiteY262" fmla="*/ 1146306 h 1722805"/>
              <a:gd name="connsiteX263" fmla="*/ 1757661 w 1829099"/>
              <a:gd name="connsiteY263" fmla="*/ 1132019 h 1722805"/>
              <a:gd name="connsiteX264" fmla="*/ 1743374 w 1829099"/>
              <a:gd name="connsiteY264" fmla="*/ 1127256 h 1722805"/>
              <a:gd name="connsiteX265" fmla="*/ 1710036 w 1829099"/>
              <a:gd name="connsiteY265" fmla="*/ 1117731 h 1722805"/>
              <a:gd name="connsiteX266" fmla="*/ 1681461 w 1829099"/>
              <a:gd name="connsiteY266" fmla="*/ 1103444 h 1722805"/>
              <a:gd name="connsiteX267" fmla="*/ 1605261 w 1829099"/>
              <a:gd name="connsiteY267" fmla="*/ 1108206 h 1722805"/>
              <a:gd name="connsiteX268" fmla="*/ 1562399 w 1829099"/>
              <a:gd name="connsiteY268" fmla="*/ 1132019 h 1722805"/>
              <a:gd name="connsiteX269" fmla="*/ 1529061 w 1829099"/>
              <a:gd name="connsiteY269" fmla="*/ 1141544 h 1722805"/>
              <a:gd name="connsiteX270" fmla="*/ 1500486 w 1829099"/>
              <a:gd name="connsiteY270" fmla="*/ 1151069 h 1722805"/>
              <a:gd name="connsiteX271" fmla="*/ 1467149 w 1829099"/>
              <a:gd name="connsiteY271" fmla="*/ 1155831 h 1722805"/>
              <a:gd name="connsiteX272" fmla="*/ 1414761 w 1829099"/>
              <a:gd name="connsiteY272" fmla="*/ 1151069 h 1722805"/>
              <a:gd name="connsiteX273" fmla="*/ 1400474 w 1829099"/>
              <a:gd name="connsiteY273" fmla="*/ 1146306 h 1722805"/>
              <a:gd name="connsiteX274" fmla="*/ 1390949 w 1829099"/>
              <a:gd name="connsiteY274" fmla="*/ 1160594 h 1722805"/>
              <a:gd name="connsiteX275" fmla="*/ 1376661 w 1829099"/>
              <a:gd name="connsiteY275" fmla="*/ 1174881 h 1722805"/>
              <a:gd name="connsiteX276" fmla="*/ 1362374 w 1829099"/>
              <a:gd name="connsiteY276" fmla="*/ 1160594 h 1722805"/>
              <a:gd name="connsiteX277" fmla="*/ 1348086 w 1829099"/>
              <a:gd name="connsiteY277" fmla="*/ 1132019 h 1722805"/>
              <a:gd name="connsiteX278" fmla="*/ 1314749 w 1829099"/>
              <a:gd name="connsiteY278" fmla="*/ 1127256 h 1722805"/>
              <a:gd name="connsiteX279" fmla="*/ 1305224 w 1829099"/>
              <a:gd name="connsiteY279" fmla="*/ 1112969 h 1722805"/>
              <a:gd name="connsiteX280" fmla="*/ 1343324 w 1829099"/>
              <a:gd name="connsiteY280" fmla="*/ 1108206 h 1722805"/>
              <a:gd name="connsiteX281" fmla="*/ 1357611 w 1829099"/>
              <a:gd name="connsiteY281" fmla="*/ 1103444 h 1722805"/>
              <a:gd name="connsiteX282" fmla="*/ 1371899 w 1829099"/>
              <a:gd name="connsiteY282" fmla="*/ 1074869 h 1722805"/>
              <a:gd name="connsiteX283" fmla="*/ 1381424 w 1829099"/>
              <a:gd name="connsiteY283" fmla="*/ 1060581 h 1722805"/>
              <a:gd name="connsiteX284" fmla="*/ 1448099 w 1829099"/>
              <a:gd name="connsiteY284" fmla="*/ 1055819 h 1722805"/>
              <a:gd name="connsiteX285" fmla="*/ 1481436 w 1829099"/>
              <a:gd name="connsiteY285" fmla="*/ 1017719 h 1722805"/>
              <a:gd name="connsiteX286" fmla="*/ 1510011 w 1829099"/>
              <a:gd name="connsiteY286" fmla="*/ 1008194 h 1722805"/>
              <a:gd name="connsiteX287" fmla="*/ 1514774 w 1829099"/>
              <a:gd name="connsiteY287" fmla="*/ 979619 h 1722805"/>
              <a:gd name="connsiteX288" fmla="*/ 1524299 w 1829099"/>
              <a:gd name="connsiteY288" fmla="*/ 946281 h 17228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Lst>
            <a:rect l="l" t="t" r="r" b="b"/>
            <a:pathLst>
              <a:path w="1829099" h="1722805">
                <a:moveTo>
                  <a:pt x="781349" y="127131"/>
                </a:moveTo>
                <a:cubicBezTo>
                  <a:pt x="787699" y="119194"/>
                  <a:pt x="797478" y="113055"/>
                  <a:pt x="800399" y="103319"/>
                </a:cubicBezTo>
                <a:cubicBezTo>
                  <a:pt x="802725" y="95565"/>
                  <a:pt x="797599" y="87359"/>
                  <a:pt x="795636" y="79506"/>
                </a:cubicBezTo>
                <a:cubicBezTo>
                  <a:pt x="794418" y="74636"/>
                  <a:pt x="794010" y="69139"/>
                  <a:pt x="790874" y="65219"/>
                </a:cubicBezTo>
                <a:cubicBezTo>
                  <a:pt x="782652" y="54942"/>
                  <a:pt x="768975" y="53791"/>
                  <a:pt x="757536" y="50931"/>
                </a:cubicBezTo>
                <a:cubicBezTo>
                  <a:pt x="754361" y="55694"/>
                  <a:pt x="750266" y="59958"/>
                  <a:pt x="748011" y="65219"/>
                </a:cubicBezTo>
                <a:cubicBezTo>
                  <a:pt x="745433" y="71235"/>
                  <a:pt x="749378" y="81971"/>
                  <a:pt x="743249" y="84269"/>
                </a:cubicBezTo>
                <a:cubicBezTo>
                  <a:pt x="732738" y="88210"/>
                  <a:pt x="721024" y="81094"/>
                  <a:pt x="709911" y="79506"/>
                </a:cubicBezTo>
                <a:cubicBezTo>
                  <a:pt x="680232" y="49827"/>
                  <a:pt x="707657" y="69981"/>
                  <a:pt x="638474" y="69981"/>
                </a:cubicBezTo>
                <a:cubicBezTo>
                  <a:pt x="620939" y="69981"/>
                  <a:pt x="603549" y="66806"/>
                  <a:pt x="586086" y="65219"/>
                </a:cubicBezTo>
                <a:cubicBezTo>
                  <a:pt x="584499" y="60456"/>
                  <a:pt x="582087" y="55893"/>
                  <a:pt x="581324" y="50931"/>
                </a:cubicBezTo>
                <a:cubicBezTo>
                  <a:pt x="578898" y="35162"/>
                  <a:pt x="587842" y="14587"/>
                  <a:pt x="576561" y="3306"/>
                </a:cubicBezTo>
                <a:cubicBezTo>
                  <a:pt x="567511" y="-5744"/>
                  <a:pt x="551161" y="6481"/>
                  <a:pt x="538461" y="8069"/>
                </a:cubicBezTo>
                <a:cubicBezTo>
                  <a:pt x="536874" y="12831"/>
                  <a:pt x="535078" y="17529"/>
                  <a:pt x="533699" y="22356"/>
                </a:cubicBezTo>
                <a:cubicBezTo>
                  <a:pt x="531901" y="28650"/>
                  <a:pt x="532567" y="35960"/>
                  <a:pt x="528936" y="41406"/>
                </a:cubicBezTo>
                <a:cubicBezTo>
                  <a:pt x="522358" y="51273"/>
                  <a:pt x="505158" y="53304"/>
                  <a:pt x="495599" y="55694"/>
                </a:cubicBezTo>
                <a:cubicBezTo>
                  <a:pt x="479724" y="54106"/>
                  <a:pt x="463743" y="53357"/>
                  <a:pt x="447974" y="50931"/>
                </a:cubicBezTo>
                <a:cubicBezTo>
                  <a:pt x="443012" y="50168"/>
                  <a:pt x="437606" y="49305"/>
                  <a:pt x="433686" y="46169"/>
                </a:cubicBezTo>
                <a:cubicBezTo>
                  <a:pt x="402911" y="21549"/>
                  <a:pt x="445786" y="39089"/>
                  <a:pt x="409874" y="27119"/>
                </a:cubicBezTo>
                <a:cubicBezTo>
                  <a:pt x="403524" y="28706"/>
                  <a:pt x="395750" y="27571"/>
                  <a:pt x="390824" y="31881"/>
                </a:cubicBezTo>
                <a:cubicBezTo>
                  <a:pt x="382209" y="39419"/>
                  <a:pt x="371774" y="60456"/>
                  <a:pt x="371774" y="60456"/>
                </a:cubicBezTo>
                <a:cubicBezTo>
                  <a:pt x="368599" y="55694"/>
                  <a:pt x="364809" y="51288"/>
                  <a:pt x="362249" y="46169"/>
                </a:cubicBezTo>
                <a:cubicBezTo>
                  <a:pt x="347770" y="17213"/>
                  <a:pt x="377323" y="29897"/>
                  <a:pt x="309861" y="36644"/>
                </a:cubicBezTo>
                <a:cubicBezTo>
                  <a:pt x="308274" y="46169"/>
                  <a:pt x="310217" y="57030"/>
                  <a:pt x="305099" y="65219"/>
                </a:cubicBezTo>
                <a:cubicBezTo>
                  <a:pt x="301336" y="71239"/>
                  <a:pt x="292697" y="72251"/>
                  <a:pt x="286049" y="74744"/>
                </a:cubicBezTo>
                <a:cubicBezTo>
                  <a:pt x="279920" y="77042"/>
                  <a:pt x="273293" y="77708"/>
                  <a:pt x="266999" y="79506"/>
                </a:cubicBezTo>
                <a:cubicBezTo>
                  <a:pt x="220364" y="92830"/>
                  <a:pt x="299307" y="81357"/>
                  <a:pt x="176511" y="89031"/>
                </a:cubicBezTo>
                <a:cubicBezTo>
                  <a:pt x="171749" y="92206"/>
                  <a:pt x="166271" y="94509"/>
                  <a:pt x="162224" y="98556"/>
                </a:cubicBezTo>
                <a:cubicBezTo>
                  <a:pt x="147059" y="113721"/>
                  <a:pt x="150739" y="123773"/>
                  <a:pt x="157461" y="146181"/>
                </a:cubicBezTo>
                <a:cubicBezTo>
                  <a:pt x="159106" y="151664"/>
                  <a:pt x="163811" y="155706"/>
                  <a:pt x="166986" y="160469"/>
                </a:cubicBezTo>
                <a:cubicBezTo>
                  <a:pt x="168574" y="173169"/>
                  <a:pt x="169459" y="185977"/>
                  <a:pt x="171749" y="198569"/>
                </a:cubicBezTo>
                <a:cubicBezTo>
                  <a:pt x="172647" y="203508"/>
                  <a:pt x="177336" y="207904"/>
                  <a:pt x="176511" y="212856"/>
                </a:cubicBezTo>
                <a:cubicBezTo>
                  <a:pt x="175570" y="218502"/>
                  <a:pt x="172301" y="225018"/>
                  <a:pt x="166986" y="227144"/>
                </a:cubicBezTo>
                <a:cubicBezTo>
                  <a:pt x="155103" y="231897"/>
                  <a:pt x="141586" y="230319"/>
                  <a:pt x="128886" y="231906"/>
                </a:cubicBezTo>
                <a:cubicBezTo>
                  <a:pt x="109660" y="260745"/>
                  <a:pt x="98779" y="263793"/>
                  <a:pt x="114599" y="303344"/>
                </a:cubicBezTo>
                <a:cubicBezTo>
                  <a:pt x="116463" y="308005"/>
                  <a:pt x="124124" y="306519"/>
                  <a:pt x="128886" y="308106"/>
                </a:cubicBezTo>
                <a:cubicBezTo>
                  <a:pt x="132363" y="310424"/>
                  <a:pt x="154509" y="320964"/>
                  <a:pt x="147936" y="331919"/>
                </a:cubicBezTo>
                <a:cubicBezTo>
                  <a:pt x="144283" y="338007"/>
                  <a:pt x="135236" y="338269"/>
                  <a:pt x="128886" y="341444"/>
                </a:cubicBezTo>
                <a:cubicBezTo>
                  <a:pt x="122677" y="340409"/>
                  <a:pt x="90142" y="331082"/>
                  <a:pt x="81261" y="341444"/>
                </a:cubicBezTo>
                <a:cubicBezTo>
                  <a:pt x="74727" y="349067"/>
                  <a:pt x="71736" y="370019"/>
                  <a:pt x="71736" y="370019"/>
                </a:cubicBezTo>
                <a:cubicBezTo>
                  <a:pt x="73324" y="379544"/>
                  <a:pt x="74157" y="389226"/>
                  <a:pt x="76499" y="398594"/>
                </a:cubicBezTo>
                <a:cubicBezTo>
                  <a:pt x="78934" y="408334"/>
                  <a:pt x="86024" y="427169"/>
                  <a:pt x="86024" y="427169"/>
                </a:cubicBezTo>
                <a:cubicBezTo>
                  <a:pt x="84436" y="431931"/>
                  <a:pt x="86213" y="440631"/>
                  <a:pt x="81261" y="441456"/>
                </a:cubicBezTo>
                <a:cubicBezTo>
                  <a:pt x="41128" y="448145"/>
                  <a:pt x="37603" y="442513"/>
                  <a:pt x="14586" y="427169"/>
                </a:cubicBezTo>
                <a:cubicBezTo>
                  <a:pt x="9824" y="430344"/>
                  <a:pt x="931" y="431005"/>
                  <a:pt x="299" y="436694"/>
                </a:cubicBezTo>
                <a:cubicBezTo>
                  <a:pt x="-1742" y="455066"/>
                  <a:pt x="6715" y="473757"/>
                  <a:pt x="24111" y="479556"/>
                </a:cubicBezTo>
                <a:cubicBezTo>
                  <a:pt x="32356" y="482304"/>
                  <a:pt x="86783" y="488581"/>
                  <a:pt x="90786" y="489081"/>
                </a:cubicBezTo>
                <a:cubicBezTo>
                  <a:pt x="98724" y="487494"/>
                  <a:pt x="107020" y="487161"/>
                  <a:pt x="114599" y="484319"/>
                </a:cubicBezTo>
                <a:cubicBezTo>
                  <a:pt x="119958" y="482309"/>
                  <a:pt x="125310" y="479263"/>
                  <a:pt x="128886" y="474794"/>
                </a:cubicBezTo>
                <a:cubicBezTo>
                  <a:pt x="132022" y="470874"/>
                  <a:pt x="132270" y="465333"/>
                  <a:pt x="133649" y="460506"/>
                </a:cubicBezTo>
                <a:cubicBezTo>
                  <a:pt x="135447" y="454212"/>
                  <a:pt x="134322" y="446567"/>
                  <a:pt x="138411" y="441456"/>
                </a:cubicBezTo>
                <a:cubicBezTo>
                  <a:pt x="141547" y="437536"/>
                  <a:pt x="147856" y="438015"/>
                  <a:pt x="152699" y="436694"/>
                </a:cubicBezTo>
                <a:cubicBezTo>
                  <a:pt x="165329" y="433250"/>
                  <a:pt x="190799" y="427169"/>
                  <a:pt x="190799" y="427169"/>
                </a:cubicBezTo>
                <a:cubicBezTo>
                  <a:pt x="210604" y="397461"/>
                  <a:pt x="195561" y="428171"/>
                  <a:pt x="195561" y="398594"/>
                </a:cubicBezTo>
                <a:cubicBezTo>
                  <a:pt x="195561" y="393574"/>
                  <a:pt x="197833" y="388665"/>
                  <a:pt x="200324" y="384306"/>
                </a:cubicBezTo>
                <a:cubicBezTo>
                  <a:pt x="208276" y="370390"/>
                  <a:pt x="215052" y="362654"/>
                  <a:pt x="228899" y="355731"/>
                </a:cubicBezTo>
                <a:cubicBezTo>
                  <a:pt x="233389" y="353486"/>
                  <a:pt x="238424" y="352556"/>
                  <a:pt x="243186" y="350969"/>
                </a:cubicBezTo>
                <a:cubicBezTo>
                  <a:pt x="265828" y="335875"/>
                  <a:pt x="255665" y="346874"/>
                  <a:pt x="266999" y="312869"/>
                </a:cubicBezTo>
                <a:lnTo>
                  <a:pt x="271761" y="298581"/>
                </a:lnTo>
                <a:cubicBezTo>
                  <a:pt x="270174" y="284294"/>
                  <a:pt x="270485" y="269665"/>
                  <a:pt x="266999" y="255719"/>
                </a:cubicBezTo>
                <a:cubicBezTo>
                  <a:pt x="264851" y="247126"/>
                  <a:pt x="246753" y="238204"/>
                  <a:pt x="262236" y="227144"/>
                </a:cubicBezTo>
                <a:cubicBezTo>
                  <a:pt x="268478" y="222686"/>
                  <a:pt x="299678" y="215402"/>
                  <a:pt x="309861" y="212856"/>
                </a:cubicBezTo>
                <a:cubicBezTo>
                  <a:pt x="314624" y="209681"/>
                  <a:pt x="320101" y="207378"/>
                  <a:pt x="324149" y="203331"/>
                </a:cubicBezTo>
                <a:cubicBezTo>
                  <a:pt x="328196" y="199284"/>
                  <a:pt x="332733" y="194690"/>
                  <a:pt x="333674" y="189044"/>
                </a:cubicBezTo>
                <a:cubicBezTo>
                  <a:pt x="334988" y="181157"/>
                  <a:pt x="322703" y="165445"/>
                  <a:pt x="319386" y="160469"/>
                </a:cubicBezTo>
                <a:cubicBezTo>
                  <a:pt x="317799" y="155706"/>
                  <a:pt x="314624" y="151201"/>
                  <a:pt x="314624" y="146181"/>
                </a:cubicBezTo>
                <a:cubicBezTo>
                  <a:pt x="314624" y="109369"/>
                  <a:pt x="340310" y="125388"/>
                  <a:pt x="376536" y="122369"/>
                </a:cubicBezTo>
                <a:cubicBezTo>
                  <a:pt x="377053" y="119784"/>
                  <a:pt x="380605" y="86313"/>
                  <a:pt x="390824" y="84269"/>
                </a:cubicBezTo>
                <a:cubicBezTo>
                  <a:pt x="403374" y="81759"/>
                  <a:pt x="416224" y="87444"/>
                  <a:pt x="428924" y="89031"/>
                </a:cubicBezTo>
                <a:cubicBezTo>
                  <a:pt x="427336" y="96969"/>
                  <a:pt x="427781" y="105604"/>
                  <a:pt x="424161" y="112844"/>
                </a:cubicBezTo>
                <a:cubicBezTo>
                  <a:pt x="421149" y="118868"/>
                  <a:pt x="414186" y="121957"/>
                  <a:pt x="409874" y="127131"/>
                </a:cubicBezTo>
                <a:cubicBezTo>
                  <a:pt x="406210" y="131528"/>
                  <a:pt x="403524" y="136656"/>
                  <a:pt x="400349" y="141419"/>
                </a:cubicBezTo>
                <a:cubicBezTo>
                  <a:pt x="401936" y="150944"/>
                  <a:pt x="400793" y="161357"/>
                  <a:pt x="405111" y="169994"/>
                </a:cubicBezTo>
                <a:cubicBezTo>
                  <a:pt x="407671" y="175114"/>
                  <a:pt x="413753" y="178578"/>
                  <a:pt x="419399" y="179519"/>
                </a:cubicBezTo>
                <a:cubicBezTo>
                  <a:pt x="442939" y="183442"/>
                  <a:pt x="467024" y="182694"/>
                  <a:pt x="490836" y="184281"/>
                </a:cubicBezTo>
                <a:cubicBezTo>
                  <a:pt x="473236" y="210681"/>
                  <a:pt x="491381" y="189800"/>
                  <a:pt x="467024" y="203331"/>
                </a:cubicBezTo>
                <a:cubicBezTo>
                  <a:pt x="457017" y="208890"/>
                  <a:pt x="438449" y="222381"/>
                  <a:pt x="438449" y="222381"/>
                </a:cubicBezTo>
                <a:cubicBezTo>
                  <a:pt x="436861" y="227144"/>
                  <a:pt x="434775" y="231768"/>
                  <a:pt x="433686" y="236669"/>
                </a:cubicBezTo>
                <a:cubicBezTo>
                  <a:pt x="428151" y="261575"/>
                  <a:pt x="435519" y="265609"/>
                  <a:pt x="414636" y="279531"/>
                </a:cubicBezTo>
                <a:cubicBezTo>
                  <a:pt x="410459" y="282316"/>
                  <a:pt x="405111" y="282706"/>
                  <a:pt x="400349" y="284294"/>
                </a:cubicBezTo>
                <a:cubicBezTo>
                  <a:pt x="395586" y="289056"/>
                  <a:pt x="389797" y="292977"/>
                  <a:pt x="386061" y="298581"/>
                </a:cubicBezTo>
                <a:cubicBezTo>
                  <a:pt x="380017" y="307646"/>
                  <a:pt x="376939" y="343389"/>
                  <a:pt x="376536" y="346206"/>
                </a:cubicBezTo>
                <a:cubicBezTo>
                  <a:pt x="378124" y="355731"/>
                  <a:pt x="372138" y="371727"/>
                  <a:pt x="381299" y="374781"/>
                </a:cubicBezTo>
                <a:cubicBezTo>
                  <a:pt x="402437" y="381827"/>
                  <a:pt x="425692" y="370019"/>
                  <a:pt x="447974" y="370019"/>
                </a:cubicBezTo>
                <a:cubicBezTo>
                  <a:pt x="457630" y="370019"/>
                  <a:pt x="467024" y="373194"/>
                  <a:pt x="476549" y="374781"/>
                </a:cubicBezTo>
                <a:cubicBezTo>
                  <a:pt x="500198" y="410256"/>
                  <a:pt x="469803" y="366686"/>
                  <a:pt x="500361" y="403356"/>
                </a:cubicBezTo>
                <a:cubicBezTo>
                  <a:pt x="504025" y="407753"/>
                  <a:pt x="505416" y="414068"/>
                  <a:pt x="509886" y="417644"/>
                </a:cubicBezTo>
                <a:cubicBezTo>
                  <a:pt x="513806" y="420780"/>
                  <a:pt x="519411" y="420819"/>
                  <a:pt x="524174" y="422406"/>
                </a:cubicBezTo>
                <a:cubicBezTo>
                  <a:pt x="525761" y="417644"/>
                  <a:pt x="524446" y="410364"/>
                  <a:pt x="528936" y="408119"/>
                </a:cubicBezTo>
                <a:cubicBezTo>
                  <a:pt x="538127" y="403523"/>
                  <a:pt x="555085" y="424742"/>
                  <a:pt x="557511" y="427169"/>
                </a:cubicBezTo>
                <a:cubicBezTo>
                  <a:pt x="559099" y="431931"/>
                  <a:pt x="562274" y="436436"/>
                  <a:pt x="562274" y="441456"/>
                </a:cubicBezTo>
                <a:cubicBezTo>
                  <a:pt x="562274" y="446476"/>
                  <a:pt x="560647" y="451824"/>
                  <a:pt x="557511" y="455744"/>
                </a:cubicBezTo>
                <a:cubicBezTo>
                  <a:pt x="550796" y="464138"/>
                  <a:pt x="538349" y="466894"/>
                  <a:pt x="528936" y="470031"/>
                </a:cubicBezTo>
                <a:lnTo>
                  <a:pt x="557511" y="479556"/>
                </a:lnTo>
                <a:lnTo>
                  <a:pt x="571799" y="484319"/>
                </a:lnTo>
                <a:cubicBezTo>
                  <a:pt x="598881" y="504630"/>
                  <a:pt x="588340" y="491076"/>
                  <a:pt x="600374" y="527181"/>
                </a:cubicBezTo>
                <a:lnTo>
                  <a:pt x="605136" y="541469"/>
                </a:lnTo>
                <a:cubicBezTo>
                  <a:pt x="603549" y="547819"/>
                  <a:pt x="605344" y="556259"/>
                  <a:pt x="600374" y="560519"/>
                </a:cubicBezTo>
                <a:cubicBezTo>
                  <a:pt x="592751" y="567053"/>
                  <a:pt x="571799" y="570044"/>
                  <a:pt x="571799" y="570044"/>
                </a:cubicBezTo>
                <a:cubicBezTo>
                  <a:pt x="567036" y="574806"/>
                  <a:pt x="561823" y="579157"/>
                  <a:pt x="557511" y="584331"/>
                </a:cubicBezTo>
                <a:cubicBezTo>
                  <a:pt x="524359" y="624113"/>
                  <a:pt x="578538" y="597011"/>
                  <a:pt x="638474" y="593856"/>
                </a:cubicBezTo>
                <a:cubicBezTo>
                  <a:pt x="640061" y="589094"/>
                  <a:pt x="642649" y="584555"/>
                  <a:pt x="643236" y="579569"/>
                </a:cubicBezTo>
                <a:cubicBezTo>
                  <a:pt x="645839" y="557440"/>
                  <a:pt x="642258" y="534423"/>
                  <a:pt x="647999" y="512894"/>
                </a:cubicBezTo>
                <a:cubicBezTo>
                  <a:pt x="649292" y="508043"/>
                  <a:pt x="657524" y="509719"/>
                  <a:pt x="662286" y="508131"/>
                </a:cubicBezTo>
                <a:lnTo>
                  <a:pt x="700386" y="512894"/>
                </a:lnTo>
                <a:cubicBezTo>
                  <a:pt x="708776" y="520352"/>
                  <a:pt x="696169" y="539496"/>
                  <a:pt x="705149" y="546231"/>
                </a:cubicBezTo>
                <a:cubicBezTo>
                  <a:pt x="719348" y="556880"/>
                  <a:pt x="740074" y="552581"/>
                  <a:pt x="757536" y="555756"/>
                </a:cubicBezTo>
                <a:cubicBezTo>
                  <a:pt x="755949" y="560519"/>
                  <a:pt x="756694" y="566908"/>
                  <a:pt x="752774" y="570044"/>
                </a:cubicBezTo>
                <a:cubicBezTo>
                  <a:pt x="747663" y="574133"/>
                  <a:pt x="740018" y="573008"/>
                  <a:pt x="733724" y="574806"/>
                </a:cubicBezTo>
                <a:cubicBezTo>
                  <a:pt x="716472" y="579735"/>
                  <a:pt x="720802" y="578659"/>
                  <a:pt x="705149" y="589094"/>
                </a:cubicBezTo>
                <a:cubicBezTo>
                  <a:pt x="701974" y="601794"/>
                  <a:pt x="700098" y="614891"/>
                  <a:pt x="695624" y="627194"/>
                </a:cubicBezTo>
                <a:cubicBezTo>
                  <a:pt x="693668" y="632573"/>
                  <a:pt x="684857" y="635894"/>
                  <a:pt x="686099" y="641481"/>
                </a:cubicBezTo>
                <a:cubicBezTo>
                  <a:pt x="688582" y="652656"/>
                  <a:pt x="698799" y="660531"/>
                  <a:pt x="705149" y="670056"/>
                </a:cubicBezTo>
                <a:lnTo>
                  <a:pt x="714674" y="684344"/>
                </a:lnTo>
                <a:cubicBezTo>
                  <a:pt x="716261" y="689106"/>
                  <a:pt x="719436" y="693611"/>
                  <a:pt x="719436" y="698631"/>
                </a:cubicBezTo>
                <a:cubicBezTo>
                  <a:pt x="719436" y="706726"/>
                  <a:pt x="718690" y="715416"/>
                  <a:pt x="714674" y="722444"/>
                </a:cubicBezTo>
                <a:cubicBezTo>
                  <a:pt x="710329" y="730047"/>
                  <a:pt x="693433" y="734287"/>
                  <a:pt x="686099" y="736731"/>
                </a:cubicBezTo>
                <a:cubicBezTo>
                  <a:pt x="655773" y="726624"/>
                  <a:pt x="685843" y="741110"/>
                  <a:pt x="667049" y="712919"/>
                </a:cubicBezTo>
                <a:cubicBezTo>
                  <a:pt x="663874" y="708156"/>
                  <a:pt x="657524" y="706569"/>
                  <a:pt x="652761" y="703394"/>
                </a:cubicBezTo>
                <a:cubicBezTo>
                  <a:pt x="651174" y="695456"/>
                  <a:pt x="651619" y="686821"/>
                  <a:pt x="647999" y="679581"/>
                </a:cubicBezTo>
                <a:cubicBezTo>
                  <a:pt x="640865" y="665313"/>
                  <a:pt x="632123" y="664764"/>
                  <a:pt x="619424" y="660531"/>
                </a:cubicBezTo>
                <a:lnTo>
                  <a:pt x="581324" y="665294"/>
                </a:lnTo>
                <a:cubicBezTo>
                  <a:pt x="577502" y="668734"/>
                  <a:pt x="569626" y="716845"/>
                  <a:pt x="567036" y="727206"/>
                </a:cubicBezTo>
                <a:cubicBezTo>
                  <a:pt x="565818" y="732076"/>
                  <a:pt x="565824" y="737944"/>
                  <a:pt x="562274" y="741494"/>
                </a:cubicBezTo>
                <a:cubicBezTo>
                  <a:pt x="554179" y="749589"/>
                  <a:pt x="533699" y="760544"/>
                  <a:pt x="533699" y="760544"/>
                </a:cubicBezTo>
                <a:cubicBezTo>
                  <a:pt x="532111" y="765306"/>
                  <a:pt x="528936" y="769811"/>
                  <a:pt x="528936" y="774831"/>
                </a:cubicBezTo>
                <a:cubicBezTo>
                  <a:pt x="528936" y="784690"/>
                  <a:pt x="538408" y="796182"/>
                  <a:pt x="543224" y="803406"/>
                </a:cubicBezTo>
                <a:cubicBezTo>
                  <a:pt x="544811" y="808169"/>
                  <a:pt x="545741" y="813204"/>
                  <a:pt x="547986" y="817694"/>
                </a:cubicBezTo>
                <a:cubicBezTo>
                  <a:pt x="556538" y="834798"/>
                  <a:pt x="568173" y="833083"/>
                  <a:pt x="547986" y="855794"/>
                </a:cubicBezTo>
                <a:cubicBezTo>
                  <a:pt x="540381" y="864350"/>
                  <a:pt x="519411" y="874844"/>
                  <a:pt x="519411" y="874844"/>
                </a:cubicBezTo>
                <a:cubicBezTo>
                  <a:pt x="517824" y="879606"/>
                  <a:pt x="514649" y="884111"/>
                  <a:pt x="514649" y="889131"/>
                </a:cubicBezTo>
                <a:cubicBezTo>
                  <a:pt x="514649" y="944459"/>
                  <a:pt x="515549" y="939458"/>
                  <a:pt x="528936" y="979619"/>
                </a:cubicBezTo>
                <a:cubicBezTo>
                  <a:pt x="531066" y="986009"/>
                  <a:pt x="538912" y="988732"/>
                  <a:pt x="543224" y="993906"/>
                </a:cubicBezTo>
                <a:cubicBezTo>
                  <a:pt x="546888" y="998303"/>
                  <a:pt x="549574" y="1003431"/>
                  <a:pt x="552749" y="1008194"/>
                </a:cubicBezTo>
                <a:cubicBezTo>
                  <a:pt x="554336" y="1014544"/>
                  <a:pt x="555630" y="1020975"/>
                  <a:pt x="557511" y="1027244"/>
                </a:cubicBezTo>
                <a:cubicBezTo>
                  <a:pt x="557525" y="1027291"/>
                  <a:pt x="569410" y="1062939"/>
                  <a:pt x="571799" y="1070106"/>
                </a:cubicBezTo>
                <a:cubicBezTo>
                  <a:pt x="573929" y="1076495"/>
                  <a:pt x="581951" y="1079078"/>
                  <a:pt x="586086" y="1084394"/>
                </a:cubicBezTo>
                <a:cubicBezTo>
                  <a:pt x="593114" y="1093430"/>
                  <a:pt x="598786" y="1103444"/>
                  <a:pt x="605136" y="1112969"/>
                </a:cubicBezTo>
                <a:lnTo>
                  <a:pt x="614661" y="1127256"/>
                </a:lnTo>
                <a:cubicBezTo>
                  <a:pt x="620230" y="1135610"/>
                  <a:pt x="621011" y="1146306"/>
                  <a:pt x="624186" y="1155831"/>
                </a:cubicBezTo>
                <a:cubicBezTo>
                  <a:pt x="629529" y="1171858"/>
                  <a:pt x="629059" y="1172694"/>
                  <a:pt x="638474" y="1189169"/>
                </a:cubicBezTo>
                <a:cubicBezTo>
                  <a:pt x="641314" y="1194139"/>
                  <a:pt x="643530" y="1199880"/>
                  <a:pt x="647999" y="1203456"/>
                </a:cubicBezTo>
                <a:cubicBezTo>
                  <a:pt x="651919" y="1206592"/>
                  <a:pt x="657524" y="1206631"/>
                  <a:pt x="662286" y="1208219"/>
                </a:cubicBezTo>
                <a:cubicBezTo>
                  <a:pt x="665461" y="1212981"/>
                  <a:pt x="667049" y="1219331"/>
                  <a:pt x="671811" y="1222506"/>
                </a:cubicBezTo>
                <a:cubicBezTo>
                  <a:pt x="677257" y="1226137"/>
                  <a:pt x="684845" y="1224691"/>
                  <a:pt x="690861" y="1227269"/>
                </a:cubicBezTo>
                <a:cubicBezTo>
                  <a:pt x="696122" y="1229524"/>
                  <a:pt x="700386" y="1233619"/>
                  <a:pt x="705149" y="1236794"/>
                </a:cubicBezTo>
                <a:cubicBezTo>
                  <a:pt x="709911" y="1235206"/>
                  <a:pt x="715886" y="1235581"/>
                  <a:pt x="719436" y="1232031"/>
                </a:cubicBezTo>
                <a:cubicBezTo>
                  <a:pt x="744836" y="1206631"/>
                  <a:pt x="700387" y="1225682"/>
                  <a:pt x="738486" y="1212981"/>
                </a:cubicBezTo>
                <a:cubicBezTo>
                  <a:pt x="747898" y="1216119"/>
                  <a:pt x="760346" y="1218876"/>
                  <a:pt x="767061" y="1227269"/>
                </a:cubicBezTo>
                <a:cubicBezTo>
                  <a:pt x="770197" y="1231189"/>
                  <a:pt x="770236" y="1236794"/>
                  <a:pt x="771824" y="1241556"/>
                </a:cubicBezTo>
                <a:cubicBezTo>
                  <a:pt x="768650" y="1251079"/>
                  <a:pt x="755155" y="1272513"/>
                  <a:pt x="767061" y="1284419"/>
                </a:cubicBezTo>
                <a:cubicBezTo>
                  <a:pt x="770611" y="1287969"/>
                  <a:pt x="776522" y="1287802"/>
                  <a:pt x="781349" y="1289181"/>
                </a:cubicBezTo>
                <a:cubicBezTo>
                  <a:pt x="787643" y="1290979"/>
                  <a:pt x="794049" y="1292356"/>
                  <a:pt x="800399" y="1293944"/>
                </a:cubicBezTo>
                <a:cubicBezTo>
                  <a:pt x="812366" y="1329847"/>
                  <a:pt x="796225" y="1285598"/>
                  <a:pt x="814686" y="1322519"/>
                </a:cubicBezTo>
                <a:cubicBezTo>
                  <a:pt x="816931" y="1327009"/>
                  <a:pt x="817204" y="1332316"/>
                  <a:pt x="819449" y="1336806"/>
                </a:cubicBezTo>
                <a:cubicBezTo>
                  <a:pt x="826081" y="1350069"/>
                  <a:pt x="832727" y="1354847"/>
                  <a:pt x="843261" y="1365381"/>
                </a:cubicBezTo>
                <a:cubicBezTo>
                  <a:pt x="844849" y="1371731"/>
                  <a:pt x="846604" y="1378041"/>
                  <a:pt x="848024" y="1384431"/>
                </a:cubicBezTo>
                <a:cubicBezTo>
                  <a:pt x="849780" y="1392333"/>
                  <a:pt x="850823" y="1400391"/>
                  <a:pt x="852786" y="1408244"/>
                </a:cubicBezTo>
                <a:cubicBezTo>
                  <a:pt x="854004" y="1413114"/>
                  <a:pt x="854413" y="1418611"/>
                  <a:pt x="857549" y="1422531"/>
                </a:cubicBezTo>
                <a:cubicBezTo>
                  <a:pt x="861125" y="1427000"/>
                  <a:pt x="867074" y="1428881"/>
                  <a:pt x="871836" y="1432056"/>
                </a:cubicBezTo>
                <a:lnTo>
                  <a:pt x="890886" y="1403481"/>
                </a:lnTo>
                <a:cubicBezTo>
                  <a:pt x="893671" y="1399304"/>
                  <a:pt x="892099" y="1392744"/>
                  <a:pt x="895649" y="1389194"/>
                </a:cubicBezTo>
                <a:cubicBezTo>
                  <a:pt x="899199" y="1385644"/>
                  <a:pt x="905174" y="1386019"/>
                  <a:pt x="909936" y="1384431"/>
                </a:cubicBezTo>
                <a:cubicBezTo>
                  <a:pt x="913281" y="1385100"/>
                  <a:pt x="945454" y="1388392"/>
                  <a:pt x="948036" y="1398719"/>
                </a:cubicBezTo>
                <a:cubicBezTo>
                  <a:pt x="950378" y="1408087"/>
                  <a:pt x="945369" y="1417868"/>
                  <a:pt x="943274" y="1427294"/>
                </a:cubicBezTo>
                <a:cubicBezTo>
                  <a:pt x="942185" y="1432194"/>
                  <a:pt x="942061" y="1438031"/>
                  <a:pt x="938511" y="1441581"/>
                </a:cubicBezTo>
                <a:cubicBezTo>
                  <a:pt x="936232" y="1443860"/>
                  <a:pt x="905342" y="1451064"/>
                  <a:pt x="905174" y="1451106"/>
                </a:cubicBezTo>
                <a:cubicBezTo>
                  <a:pt x="903586" y="1455869"/>
                  <a:pt x="903547" y="1461474"/>
                  <a:pt x="900411" y="1465394"/>
                </a:cubicBezTo>
                <a:cubicBezTo>
                  <a:pt x="896835" y="1469863"/>
                  <a:pt x="891243" y="1472359"/>
                  <a:pt x="886124" y="1474919"/>
                </a:cubicBezTo>
                <a:cubicBezTo>
                  <a:pt x="870169" y="1482896"/>
                  <a:pt x="842546" y="1482936"/>
                  <a:pt x="828974" y="1484444"/>
                </a:cubicBezTo>
                <a:cubicBezTo>
                  <a:pt x="827817" y="1493700"/>
                  <a:pt x="821637" y="1544940"/>
                  <a:pt x="819449" y="1555881"/>
                </a:cubicBezTo>
                <a:cubicBezTo>
                  <a:pt x="816882" y="1568718"/>
                  <a:pt x="817185" y="1583089"/>
                  <a:pt x="809924" y="1593981"/>
                </a:cubicBezTo>
                <a:cubicBezTo>
                  <a:pt x="800358" y="1608331"/>
                  <a:pt x="798126" y="1610399"/>
                  <a:pt x="790874" y="1627319"/>
                </a:cubicBezTo>
                <a:cubicBezTo>
                  <a:pt x="788896" y="1631933"/>
                  <a:pt x="788896" y="1637429"/>
                  <a:pt x="786111" y="1641606"/>
                </a:cubicBezTo>
                <a:cubicBezTo>
                  <a:pt x="775673" y="1657262"/>
                  <a:pt x="770717" y="1654435"/>
                  <a:pt x="757536" y="1665419"/>
                </a:cubicBezTo>
                <a:cubicBezTo>
                  <a:pt x="752362" y="1669731"/>
                  <a:pt x="748565" y="1675571"/>
                  <a:pt x="743249" y="1679706"/>
                </a:cubicBezTo>
                <a:cubicBezTo>
                  <a:pt x="734213" y="1686734"/>
                  <a:pt x="714674" y="1698756"/>
                  <a:pt x="714674" y="1698756"/>
                </a:cubicBezTo>
                <a:cubicBezTo>
                  <a:pt x="711499" y="1703519"/>
                  <a:pt x="704027" y="1707431"/>
                  <a:pt x="705149" y="1713044"/>
                </a:cubicBezTo>
                <a:cubicBezTo>
                  <a:pt x="706271" y="1718657"/>
                  <a:pt x="713722" y="1722233"/>
                  <a:pt x="719436" y="1722569"/>
                </a:cubicBezTo>
                <a:cubicBezTo>
                  <a:pt x="741679" y="1723877"/>
                  <a:pt x="763886" y="1719394"/>
                  <a:pt x="786111" y="1717806"/>
                </a:cubicBezTo>
                <a:cubicBezTo>
                  <a:pt x="790874" y="1716219"/>
                  <a:pt x="795572" y="1714423"/>
                  <a:pt x="800399" y="1713044"/>
                </a:cubicBezTo>
                <a:cubicBezTo>
                  <a:pt x="806693" y="1711246"/>
                  <a:pt x="813180" y="1710162"/>
                  <a:pt x="819449" y="1708281"/>
                </a:cubicBezTo>
                <a:cubicBezTo>
                  <a:pt x="829066" y="1705396"/>
                  <a:pt x="848024" y="1698756"/>
                  <a:pt x="848024" y="1698756"/>
                </a:cubicBezTo>
                <a:lnTo>
                  <a:pt x="857549" y="1670181"/>
                </a:lnTo>
                <a:lnTo>
                  <a:pt x="862311" y="1655894"/>
                </a:lnTo>
                <a:cubicBezTo>
                  <a:pt x="863899" y="1643194"/>
                  <a:pt x="859975" y="1628443"/>
                  <a:pt x="867074" y="1617794"/>
                </a:cubicBezTo>
                <a:cubicBezTo>
                  <a:pt x="871564" y="1611059"/>
                  <a:pt x="883307" y="1615873"/>
                  <a:pt x="890886" y="1613031"/>
                </a:cubicBezTo>
                <a:cubicBezTo>
                  <a:pt x="896245" y="1611021"/>
                  <a:pt x="900054" y="1606066"/>
                  <a:pt x="905174" y="1603506"/>
                </a:cubicBezTo>
                <a:cubicBezTo>
                  <a:pt x="909664" y="1601261"/>
                  <a:pt x="914699" y="1600331"/>
                  <a:pt x="919461" y="1598744"/>
                </a:cubicBezTo>
                <a:cubicBezTo>
                  <a:pt x="924224" y="1593981"/>
                  <a:pt x="928268" y="1588371"/>
                  <a:pt x="933749" y="1584456"/>
                </a:cubicBezTo>
                <a:cubicBezTo>
                  <a:pt x="939526" y="1580329"/>
                  <a:pt x="947409" y="1579551"/>
                  <a:pt x="952799" y="1574931"/>
                </a:cubicBezTo>
                <a:cubicBezTo>
                  <a:pt x="958825" y="1569765"/>
                  <a:pt x="961154" y="1561154"/>
                  <a:pt x="967086" y="1555881"/>
                </a:cubicBezTo>
                <a:cubicBezTo>
                  <a:pt x="975642" y="1548276"/>
                  <a:pt x="995661" y="1536831"/>
                  <a:pt x="995661" y="1536831"/>
                </a:cubicBezTo>
                <a:cubicBezTo>
                  <a:pt x="998836" y="1532069"/>
                  <a:pt x="1002626" y="1527663"/>
                  <a:pt x="1005186" y="1522544"/>
                </a:cubicBezTo>
                <a:cubicBezTo>
                  <a:pt x="1024904" y="1483110"/>
                  <a:pt x="992178" y="1534912"/>
                  <a:pt x="1019474" y="1493969"/>
                </a:cubicBezTo>
                <a:cubicBezTo>
                  <a:pt x="1030387" y="1450316"/>
                  <a:pt x="1021738" y="1466761"/>
                  <a:pt x="1038524" y="1441581"/>
                </a:cubicBezTo>
                <a:cubicBezTo>
                  <a:pt x="1046906" y="1416434"/>
                  <a:pt x="1040501" y="1431471"/>
                  <a:pt x="1062336" y="1398719"/>
                </a:cubicBezTo>
                <a:cubicBezTo>
                  <a:pt x="1065628" y="1393781"/>
                  <a:pt x="1070498" y="1369015"/>
                  <a:pt x="1071861" y="1365381"/>
                </a:cubicBezTo>
                <a:cubicBezTo>
                  <a:pt x="1074354" y="1358733"/>
                  <a:pt x="1078211" y="1352681"/>
                  <a:pt x="1081386" y="1346331"/>
                </a:cubicBezTo>
                <a:cubicBezTo>
                  <a:pt x="1127675" y="1350540"/>
                  <a:pt x="1147822" y="1355306"/>
                  <a:pt x="1195686" y="1346331"/>
                </a:cubicBezTo>
                <a:cubicBezTo>
                  <a:pt x="1201312" y="1345276"/>
                  <a:pt x="1205211" y="1339981"/>
                  <a:pt x="1209974" y="1336806"/>
                </a:cubicBezTo>
                <a:cubicBezTo>
                  <a:pt x="1211561" y="1332044"/>
                  <a:pt x="1210651" y="1325437"/>
                  <a:pt x="1214736" y="1322519"/>
                </a:cubicBezTo>
                <a:cubicBezTo>
                  <a:pt x="1222862" y="1316714"/>
                  <a:pt x="1250950" y="1311655"/>
                  <a:pt x="1262361" y="1308231"/>
                </a:cubicBezTo>
                <a:cubicBezTo>
                  <a:pt x="1286668" y="1300939"/>
                  <a:pt x="1288026" y="1298336"/>
                  <a:pt x="1309986" y="1293944"/>
                </a:cubicBezTo>
                <a:cubicBezTo>
                  <a:pt x="1319455" y="1292050"/>
                  <a:pt x="1329135" y="1291276"/>
                  <a:pt x="1338561" y="1289181"/>
                </a:cubicBezTo>
                <a:cubicBezTo>
                  <a:pt x="1343462" y="1288092"/>
                  <a:pt x="1347948" y="1285508"/>
                  <a:pt x="1352849" y="1284419"/>
                </a:cubicBezTo>
                <a:cubicBezTo>
                  <a:pt x="1403136" y="1273244"/>
                  <a:pt x="1363550" y="1285614"/>
                  <a:pt x="1395711" y="1274894"/>
                </a:cubicBezTo>
                <a:cubicBezTo>
                  <a:pt x="1452558" y="1278238"/>
                  <a:pt x="1467994" y="1257533"/>
                  <a:pt x="1486199" y="1293944"/>
                </a:cubicBezTo>
                <a:cubicBezTo>
                  <a:pt x="1488444" y="1298434"/>
                  <a:pt x="1489374" y="1303469"/>
                  <a:pt x="1490961" y="1308231"/>
                </a:cubicBezTo>
                <a:cubicBezTo>
                  <a:pt x="1492549" y="1322519"/>
                  <a:pt x="1490385" y="1337747"/>
                  <a:pt x="1495724" y="1351094"/>
                </a:cubicBezTo>
                <a:cubicBezTo>
                  <a:pt x="1497588" y="1355755"/>
                  <a:pt x="1505834" y="1353071"/>
                  <a:pt x="1510011" y="1355856"/>
                </a:cubicBezTo>
                <a:cubicBezTo>
                  <a:pt x="1515615" y="1359592"/>
                  <a:pt x="1519125" y="1365832"/>
                  <a:pt x="1524299" y="1370144"/>
                </a:cubicBezTo>
                <a:cubicBezTo>
                  <a:pt x="1528696" y="1373808"/>
                  <a:pt x="1533824" y="1376494"/>
                  <a:pt x="1538586" y="1379669"/>
                </a:cubicBezTo>
                <a:cubicBezTo>
                  <a:pt x="1536999" y="1395544"/>
                  <a:pt x="1536250" y="1411525"/>
                  <a:pt x="1533824" y="1427294"/>
                </a:cubicBezTo>
                <a:cubicBezTo>
                  <a:pt x="1533061" y="1432256"/>
                  <a:pt x="1532611" y="1438031"/>
                  <a:pt x="1529061" y="1441581"/>
                </a:cubicBezTo>
                <a:cubicBezTo>
                  <a:pt x="1525511" y="1445131"/>
                  <a:pt x="1519536" y="1444756"/>
                  <a:pt x="1514774" y="1446344"/>
                </a:cubicBezTo>
                <a:cubicBezTo>
                  <a:pt x="1513186" y="1451106"/>
                  <a:pt x="1513931" y="1457495"/>
                  <a:pt x="1510011" y="1460631"/>
                </a:cubicBezTo>
                <a:cubicBezTo>
                  <a:pt x="1504900" y="1464720"/>
                  <a:pt x="1496977" y="1462816"/>
                  <a:pt x="1490961" y="1465394"/>
                </a:cubicBezTo>
                <a:cubicBezTo>
                  <a:pt x="1485700" y="1467649"/>
                  <a:pt x="1481793" y="1472359"/>
                  <a:pt x="1476674" y="1474919"/>
                </a:cubicBezTo>
                <a:cubicBezTo>
                  <a:pt x="1472184" y="1477164"/>
                  <a:pt x="1467149" y="1478094"/>
                  <a:pt x="1462386" y="1479681"/>
                </a:cubicBezTo>
                <a:cubicBezTo>
                  <a:pt x="1421443" y="1506977"/>
                  <a:pt x="1473245" y="1474251"/>
                  <a:pt x="1433811" y="1493969"/>
                </a:cubicBezTo>
                <a:cubicBezTo>
                  <a:pt x="1428692" y="1496529"/>
                  <a:pt x="1424807" y="1501293"/>
                  <a:pt x="1419524" y="1503494"/>
                </a:cubicBezTo>
                <a:cubicBezTo>
                  <a:pt x="1405622" y="1509286"/>
                  <a:pt x="1376661" y="1517781"/>
                  <a:pt x="1376661" y="1517781"/>
                </a:cubicBezTo>
                <a:cubicBezTo>
                  <a:pt x="1388316" y="1552746"/>
                  <a:pt x="1379086" y="1539256"/>
                  <a:pt x="1400474" y="1560644"/>
                </a:cubicBezTo>
                <a:cubicBezTo>
                  <a:pt x="1402061" y="1565406"/>
                  <a:pt x="1404252" y="1570009"/>
                  <a:pt x="1405236" y="1574931"/>
                </a:cubicBezTo>
                <a:cubicBezTo>
                  <a:pt x="1407438" y="1585939"/>
                  <a:pt x="1405440" y="1598011"/>
                  <a:pt x="1409999" y="1608269"/>
                </a:cubicBezTo>
                <a:cubicBezTo>
                  <a:pt x="1413211" y="1615495"/>
                  <a:pt x="1432234" y="1620443"/>
                  <a:pt x="1438574" y="1622556"/>
                </a:cubicBezTo>
                <a:cubicBezTo>
                  <a:pt x="1443336" y="1625731"/>
                  <a:pt x="1447742" y="1629521"/>
                  <a:pt x="1452861" y="1632081"/>
                </a:cubicBezTo>
                <a:cubicBezTo>
                  <a:pt x="1457351" y="1634326"/>
                  <a:pt x="1464231" y="1632759"/>
                  <a:pt x="1467149" y="1636844"/>
                </a:cubicBezTo>
                <a:cubicBezTo>
                  <a:pt x="1472985" y="1645014"/>
                  <a:pt x="1473499" y="1655894"/>
                  <a:pt x="1476674" y="1665419"/>
                </a:cubicBezTo>
                <a:lnTo>
                  <a:pt x="1481436" y="1679706"/>
                </a:lnTo>
                <a:cubicBezTo>
                  <a:pt x="1476674" y="1684469"/>
                  <a:pt x="1472753" y="1690258"/>
                  <a:pt x="1467149" y="1693994"/>
                </a:cubicBezTo>
                <a:cubicBezTo>
                  <a:pt x="1462972" y="1696779"/>
                  <a:pt x="1452861" y="1693736"/>
                  <a:pt x="1452861" y="1698756"/>
                </a:cubicBezTo>
                <a:cubicBezTo>
                  <a:pt x="1452861" y="1704480"/>
                  <a:pt x="1461719" y="1706471"/>
                  <a:pt x="1467149" y="1708281"/>
                </a:cubicBezTo>
                <a:cubicBezTo>
                  <a:pt x="1476310" y="1711335"/>
                  <a:pt x="1486298" y="1710949"/>
                  <a:pt x="1495724" y="1713044"/>
                </a:cubicBezTo>
                <a:cubicBezTo>
                  <a:pt x="1500624" y="1714133"/>
                  <a:pt x="1505249" y="1716219"/>
                  <a:pt x="1510011" y="1717806"/>
                </a:cubicBezTo>
                <a:cubicBezTo>
                  <a:pt x="1513186" y="1713044"/>
                  <a:pt x="1517891" y="1709001"/>
                  <a:pt x="1519536" y="1703519"/>
                </a:cubicBezTo>
                <a:cubicBezTo>
                  <a:pt x="1522762" y="1692767"/>
                  <a:pt x="1515533" y="1677194"/>
                  <a:pt x="1524299" y="1670181"/>
                </a:cubicBezTo>
                <a:cubicBezTo>
                  <a:pt x="1535524" y="1661201"/>
                  <a:pt x="1552874" y="1667006"/>
                  <a:pt x="1567161" y="1665419"/>
                </a:cubicBezTo>
                <a:lnTo>
                  <a:pt x="1595736" y="1646369"/>
                </a:lnTo>
                <a:lnTo>
                  <a:pt x="1610024" y="1636844"/>
                </a:lnTo>
                <a:cubicBezTo>
                  <a:pt x="1611780" y="1624551"/>
                  <a:pt x="1612898" y="1602522"/>
                  <a:pt x="1619549" y="1589219"/>
                </a:cubicBezTo>
                <a:cubicBezTo>
                  <a:pt x="1622109" y="1584099"/>
                  <a:pt x="1625899" y="1579694"/>
                  <a:pt x="1629074" y="1574931"/>
                </a:cubicBezTo>
                <a:cubicBezTo>
                  <a:pt x="1660713" y="1582842"/>
                  <a:pt x="1665286" y="1586119"/>
                  <a:pt x="1710036" y="1574931"/>
                </a:cubicBezTo>
                <a:cubicBezTo>
                  <a:pt x="1716570" y="1573297"/>
                  <a:pt x="1718720" y="1564380"/>
                  <a:pt x="1724324" y="1560644"/>
                </a:cubicBezTo>
                <a:cubicBezTo>
                  <a:pt x="1728427" y="1557909"/>
                  <a:pt x="1755116" y="1551755"/>
                  <a:pt x="1757661" y="1551119"/>
                </a:cubicBezTo>
                <a:cubicBezTo>
                  <a:pt x="1762424" y="1547944"/>
                  <a:pt x="1767671" y="1545397"/>
                  <a:pt x="1771949" y="1541594"/>
                </a:cubicBezTo>
                <a:cubicBezTo>
                  <a:pt x="1782017" y="1532645"/>
                  <a:pt x="1800524" y="1513019"/>
                  <a:pt x="1800524" y="1513019"/>
                </a:cubicBezTo>
                <a:cubicBezTo>
                  <a:pt x="1804621" y="1500727"/>
                  <a:pt x="1811470" y="1488054"/>
                  <a:pt x="1800524" y="1474919"/>
                </a:cubicBezTo>
                <a:cubicBezTo>
                  <a:pt x="1796334" y="1469891"/>
                  <a:pt x="1787824" y="1471744"/>
                  <a:pt x="1781474" y="1470156"/>
                </a:cubicBezTo>
                <a:cubicBezTo>
                  <a:pt x="1779886" y="1465394"/>
                  <a:pt x="1776711" y="1460889"/>
                  <a:pt x="1776711" y="1455869"/>
                </a:cubicBezTo>
                <a:cubicBezTo>
                  <a:pt x="1776711" y="1443296"/>
                  <a:pt x="1797805" y="1417084"/>
                  <a:pt x="1800524" y="1413006"/>
                </a:cubicBezTo>
                <a:lnTo>
                  <a:pt x="1810049" y="1398719"/>
                </a:lnTo>
                <a:cubicBezTo>
                  <a:pt x="1811636" y="1389194"/>
                  <a:pt x="1812917" y="1379613"/>
                  <a:pt x="1814811" y="1370144"/>
                </a:cubicBezTo>
                <a:cubicBezTo>
                  <a:pt x="1816095" y="1363726"/>
                  <a:pt x="1817776" y="1357388"/>
                  <a:pt x="1819574" y="1351094"/>
                </a:cubicBezTo>
                <a:cubicBezTo>
                  <a:pt x="1820953" y="1346267"/>
                  <a:pt x="1823247" y="1341707"/>
                  <a:pt x="1824336" y="1336806"/>
                </a:cubicBezTo>
                <a:cubicBezTo>
                  <a:pt x="1826431" y="1327380"/>
                  <a:pt x="1827511" y="1317756"/>
                  <a:pt x="1829099" y="1308231"/>
                </a:cubicBezTo>
                <a:cubicBezTo>
                  <a:pt x="1820564" y="1222890"/>
                  <a:pt x="1834335" y="1285368"/>
                  <a:pt x="1814811" y="1246319"/>
                </a:cubicBezTo>
                <a:cubicBezTo>
                  <a:pt x="1812566" y="1241829"/>
                  <a:pt x="1812487" y="1236419"/>
                  <a:pt x="1810049" y="1232031"/>
                </a:cubicBezTo>
                <a:cubicBezTo>
                  <a:pt x="1804490" y="1222024"/>
                  <a:pt x="1790999" y="1203456"/>
                  <a:pt x="1790999" y="1203456"/>
                </a:cubicBezTo>
                <a:cubicBezTo>
                  <a:pt x="1789411" y="1192344"/>
                  <a:pt x="1788437" y="1181126"/>
                  <a:pt x="1786236" y="1170119"/>
                </a:cubicBezTo>
                <a:cubicBezTo>
                  <a:pt x="1785251" y="1165196"/>
                  <a:pt x="1784610" y="1159751"/>
                  <a:pt x="1781474" y="1155831"/>
                </a:cubicBezTo>
                <a:cubicBezTo>
                  <a:pt x="1777898" y="1151361"/>
                  <a:pt x="1771949" y="1149481"/>
                  <a:pt x="1767186" y="1146306"/>
                </a:cubicBezTo>
                <a:cubicBezTo>
                  <a:pt x="1764011" y="1141544"/>
                  <a:pt x="1762130" y="1135595"/>
                  <a:pt x="1757661" y="1132019"/>
                </a:cubicBezTo>
                <a:cubicBezTo>
                  <a:pt x="1753741" y="1128883"/>
                  <a:pt x="1748201" y="1128635"/>
                  <a:pt x="1743374" y="1127256"/>
                </a:cubicBezTo>
                <a:cubicBezTo>
                  <a:pt x="1736247" y="1125220"/>
                  <a:pt x="1717653" y="1121540"/>
                  <a:pt x="1710036" y="1117731"/>
                </a:cubicBezTo>
                <a:cubicBezTo>
                  <a:pt x="1673114" y="1099270"/>
                  <a:pt x="1717368" y="1115411"/>
                  <a:pt x="1681461" y="1103444"/>
                </a:cubicBezTo>
                <a:cubicBezTo>
                  <a:pt x="1656061" y="1105031"/>
                  <a:pt x="1630571" y="1105542"/>
                  <a:pt x="1605261" y="1108206"/>
                </a:cubicBezTo>
                <a:cubicBezTo>
                  <a:pt x="1584273" y="1110415"/>
                  <a:pt x="1585667" y="1124264"/>
                  <a:pt x="1562399" y="1132019"/>
                </a:cubicBezTo>
                <a:cubicBezTo>
                  <a:pt x="1514343" y="1148035"/>
                  <a:pt x="1588912" y="1123588"/>
                  <a:pt x="1529061" y="1141544"/>
                </a:cubicBezTo>
                <a:cubicBezTo>
                  <a:pt x="1519444" y="1144429"/>
                  <a:pt x="1510425" y="1149649"/>
                  <a:pt x="1500486" y="1151069"/>
                </a:cubicBezTo>
                <a:lnTo>
                  <a:pt x="1467149" y="1155831"/>
                </a:lnTo>
                <a:cubicBezTo>
                  <a:pt x="1449686" y="1154244"/>
                  <a:pt x="1432119" y="1153549"/>
                  <a:pt x="1414761" y="1151069"/>
                </a:cubicBezTo>
                <a:cubicBezTo>
                  <a:pt x="1409791" y="1150359"/>
                  <a:pt x="1405135" y="1144442"/>
                  <a:pt x="1400474" y="1146306"/>
                </a:cubicBezTo>
                <a:cubicBezTo>
                  <a:pt x="1395159" y="1148432"/>
                  <a:pt x="1394613" y="1156197"/>
                  <a:pt x="1390949" y="1160594"/>
                </a:cubicBezTo>
                <a:cubicBezTo>
                  <a:pt x="1386637" y="1165768"/>
                  <a:pt x="1381424" y="1170119"/>
                  <a:pt x="1376661" y="1174881"/>
                </a:cubicBezTo>
                <a:cubicBezTo>
                  <a:pt x="1371899" y="1170119"/>
                  <a:pt x="1366110" y="1166198"/>
                  <a:pt x="1362374" y="1160594"/>
                </a:cubicBezTo>
                <a:cubicBezTo>
                  <a:pt x="1357258" y="1152920"/>
                  <a:pt x="1358735" y="1136752"/>
                  <a:pt x="1348086" y="1132019"/>
                </a:cubicBezTo>
                <a:cubicBezTo>
                  <a:pt x="1337828" y="1127460"/>
                  <a:pt x="1325861" y="1128844"/>
                  <a:pt x="1314749" y="1127256"/>
                </a:cubicBezTo>
                <a:cubicBezTo>
                  <a:pt x="1311574" y="1122494"/>
                  <a:pt x="1300462" y="1116144"/>
                  <a:pt x="1305224" y="1112969"/>
                </a:cubicBezTo>
                <a:cubicBezTo>
                  <a:pt x="1315873" y="1105869"/>
                  <a:pt x="1330732" y="1110496"/>
                  <a:pt x="1343324" y="1108206"/>
                </a:cubicBezTo>
                <a:cubicBezTo>
                  <a:pt x="1348263" y="1107308"/>
                  <a:pt x="1352849" y="1105031"/>
                  <a:pt x="1357611" y="1103444"/>
                </a:cubicBezTo>
                <a:cubicBezTo>
                  <a:pt x="1384909" y="1062495"/>
                  <a:pt x="1352180" y="1114305"/>
                  <a:pt x="1371899" y="1074869"/>
                </a:cubicBezTo>
                <a:cubicBezTo>
                  <a:pt x="1374459" y="1069749"/>
                  <a:pt x="1375871" y="1061969"/>
                  <a:pt x="1381424" y="1060581"/>
                </a:cubicBezTo>
                <a:cubicBezTo>
                  <a:pt x="1403040" y="1055177"/>
                  <a:pt x="1425874" y="1057406"/>
                  <a:pt x="1448099" y="1055819"/>
                </a:cubicBezTo>
                <a:cubicBezTo>
                  <a:pt x="1460297" y="1037522"/>
                  <a:pt x="1462638" y="1026074"/>
                  <a:pt x="1481436" y="1017719"/>
                </a:cubicBezTo>
                <a:cubicBezTo>
                  <a:pt x="1490611" y="1013641"/>
                  <a:pt x="1510011" y="1008194"/>
                  <a:pt x="1510011" y="1008194"/>
                </a:cubicBezTo>
                <a:cubicBezTo>
                  <a:pt x="1511599" y="998669"/>
                  <a:pt x="1512432" y="988987"/>
                  <a:pt x="1514774" y="979619"/>
                </a:cubicBezTo>
                <a:cubicBezTo>
                  <a:pt x="1524801" y="939512"/>
                  <a:pt x="1524299" y="962670"/>
                  <a:pt x="1524299" y="946281"/>
                </a:cubicBez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000"/>
          </a:p>
        </xdr:txBody>
      </xdr:sp>
      <xdr:sp macro="" textlink="">
        <xdr:nvSpPr>
          <xdr:cNvPr id="11" name="フリーフォーム 10">
            <a:extLst>
              <a:ext uri="{FF2B5EF4-FFF2-40B4-BE49-F238E27FC236}">
                <a16:creationId xmlns:a16="http://schemas.microsoft.com/office/drawing/2014/main" id="{CAAFE8A7-6A45-422E-BC58-F91B14BF969C}"/>
              </a:ext>
            </a:extLst>
          </xdr:cNvPr>
          <xdr:cNvSpPr/>
        </xdr:nvSpPr>
        <xdr:spPr>
          <a:xfrm>
            <a:off x="1773863" y="3575957"/>
            <a:ext cx="838708" cy="798060"/>
          </a:xfrm>
          <a:custGeom>
            <a:avLst/>
            <a:gdLst>
              <a:gd name="connsiteX0" fmla="*/ 815576 w 844151"/>
              <a:gd name="connsiteY0" fmla="*/ 52388 h 776288"/>
              <a:gd name="connsiteX1" fmla="*/ 782239 w 844151"/>
              <a:gd name="connsiteY1" fmla="*/ 57150 h 776288"/>
              <a:gd name="connsiteX2" fmla="*/ 772714 w 844151"/>
              <a:gd name="connsiteY2" fmla="*/ 85725 h 776288"/>
              <a:gd name="connsiteX3" fmla="*/ 758426 w 844151"/>
              <a:gd name="connsiteY3" fmla="*/ 100013 h 776288"/>
              <a:gd name="connsiteX4" fmla="*/ 734614 w 844151"/>
              <a:gd name="connsiteY4" fmla="*/ 95250 h 776288"/>
              <a:gd name="connsiteX5" fmla="*/ 720326 w 844151"/>
              <a:gd name="connsiteY5" fmla="*/ 66675 h 776288"/>
              <a:gd name="connsiteX6" fmla="*/ 706039 w 844151"/>
              <a:gd name="connsiteY6" fmla="*/ 61913 h 776288"/>
              <a:gd name="connsiteX7" fmla="*/ 691751 w 844151"/>
              <a:gd name="connsiteY7" fmla="*/ 52388 h 776288"/>
              <a:gd name="connsiteX8" fmla="*/ 620314 w 844151"/>
              <a:gd name="connsiteY8" fmla="*/ 52388 h 776288"/>
              <a:gd name="connsiteX9" fmla="*/ 606026 w 844151"/>
              <a:gd name="connsiteY9" fmla="*/ 61913 h 776288"/>
              <a:gd name="connsiteX10" fmla="*/ 591739 w 844151"/>
              <a:gd name="connsiteY10" fmla="*/ 80963 h 776288"/>
              <a:gd name="connsiteX11" fmla="*/ 572689 w 844151"/>
              <a:gd name="connsiteY11" fmla="*/ 109538 h 776288"/>
              <a:gd name="connsiteX12" fmla="*/ 544114 w 844151"/>
              <a:gd name="connsiteY12" fmla="*/ 138113 h 776288"/>
              <a:gd name="connsiteX13" fmla="*/ 529826 w 844151"/>
              <a:gd name="connsiteY13" fmla="*/ 142875 h 776288"/>
              <a:gd name="connsiteX14" fmla="*/ 515539 w 844151"/>
              <a:gd name="connsiteY14" fmla="*/ 152400 h 776288"/>
              <a:gd name="connsiteX15" fmla="*/ 486964 w 844151"/>
              <a:gd name="connsiteY15" fmla="*/ 161925 h 776288"/>
              <a:gd name="connsiteX16" fmla="*/ 472676 w 844151"/>
              <a:gd name="connsiteY16" fmla="*/ 166688 h 776288"/>
              <a:gd name="connsiteX17" fmla="*/ 444101 w 844151"/>
              <a:gd name="connsiteY17" fmla="*/ 176213 h 776288"/>
              <a:gd name="connsiteX18" fmla="*/ 429814 w 844151"/>
              <a:gd name="connsiteY18" fmla="*/ 180975 h 776288"/>
              <a:gd name="connsiteX19" fmla="*/ 401239 w 844151"/>
              <a:gd name="connsiteY19" fmla="*/ 185738 h 776288"/>
              <a:gd name="connsiteX20" fmla="*/ 382189 w 844151"/>
              <a:gd name="connsiteY20" fmla="*/ 180975 h 776288"/>
              <a:gd name="connsiteX21" fmla="*/ 377426 w 844151"/>
              <a:gd name="connsiteY21" fmla="*/ 166688 h 776288"/>
              <a:gd name="connsiteX22" fmla="*/ 372664 w 844151"/>
              <a:gd name="connsiteY22" fmla="*/ 109538 h 776288"/>
              <a:gd name="connsiteX23" fmla="*/ 367901 w 844151"/>
              <a:gd name="connsiteY23" fmla="*/ 0 h 776288"/>
              <a:gd name="connsiteX24" fmla="*/ 258364 w 844151"/>
              <a:gd name="connsiteY24" fmla="*/ 4763 h 776288"/>
              <a:gd name="connsiteX25" fmla="*/ 244076 w 844151"/>
              <a:gd name="connsiteY25" fmla="*/ 9525 h 776288"/>
              <a:gd name="connsiteX26" fmla="*/ 229789 w 844151"/>
              <a:gd name="connsiteY26" fmla="*/ 19050 h 776288"/>
              <a:gd name="connsiteX27" fmla="*/ 201214 w 844151"/>
              <a:gd name="connsiteY27" fmla="*/ 42863 h 776288"/>
              <a:gd name="connsiteX28" fmla="*/ 172639 w 844151"/>
              <a:gd name="connsiteY28" fmla="*/ 52388 h 776288"/>
              <a:gd name="connsiteX29" fmla="*/ 110726 w 844151"/>
              <a:gd name="connsiteY29" fmla="*/ 47625 h 776288"/>
              <a:gd name="connsiteX30" fmla="*/ 101201 w 844151"/>
              <a:gd name="connsiteY30" fmla="*/ 61913 h 776288"/>
              <a:gd name="connsiteX31" fmla="*/ 120251 w 844151"/>
              <a:gd name="connsiteY31" fmla="*/ 90488 h 776288"/>
              <a:gd name="connsiteX32" fmla="*/ 134539 w 844151"/>
              <a:gd name="connsiteY32" fmla="*/ 119063 h 776288"/>
              <a:gd name="connsiteX33" fmla="*/ 129776 w 844151"/>
              <a:gd name="connsiteY33" fmla="*/ 142875 h 776288"/>
              <a:gd name="connsiteX34" fmla="*/ 105964 w 844151"/>
              <a:gd name="connsiteY34" fmla="*/ 171450 h 776288"/>
              <a:gd name="connsiteX35" fmla="*/ 96439 w 844151"/>
              <a:gd name="connsiteY35" fmla="*/ 200025 h 776288"/>
              <a:gd name="connsiteX36" fmla="*/ 86914 w 844151"/>
              <a:gd name="connsiteY36" fmla="*/ 238125 h 776288"/>
              <a:gd name="connsiteX37" fmla="*/ 77389 w 844151"/>
              <a:gd name="connsiteY37" fmla="*/ 252413 h 776288"/>
              <a:gd name="connsiteX38" fmla="*/ 72626 w 844151"/>
              <a:gd name="connsiteY38" fmla="*/ 266700 h 776288"/>
              <a:gd name="connsiteX39" fmla="*/ 53576 w 844151"/>
              <a:gd name="connsiteY39" fmla="*/ 300038 h 776288"/>
              <a:gd name="connsiteX40" fmla="*/ 44051 w 844151"/>
              <a:gd name="connsiteY40" fmla="*/ 328613 h 776288"/>
              <a:gd name="connsiteX41" fmla="*/ 39289 w 844151"/>
              <a:gd name="connsiteY41" fmla="*/ 357188 h 776288"/>
              <a:gd name="connsiteX42" fmla="*/ 25001 w 844151"/>
              <a:gd name="connsiteY42" fmla="*/ 385763 h 776288"/>
              <a:gd name="connsiteX43" fmla="*/ 20239 w 844151"/>
              <a:gd name="connsiteY43" fmla="*/ 481013 h 776288"/>
              <a:gd name="connsiteX44" fmla="*/ 34526 w 844151"/>
              <a:gd name="connsiteY44" fmla="*/ 490538 h 776288"/>
              <a:gd name="connsiteX45" fmla="*/ 120251 w 844151"/>
              <a:gd name="connsiteY45" fmla="*/ 495300 h 776288"/>
              <a:gd name="connsiteX46" fmla="*/ 134539 w 844151"/>
              <a:gd name="connsiteY46" fmla="*/ 500063 h 776288"/>
              <a:gd name="connsiteX47" fmla="*/ 144064 w 844151"/>
              <a:gd name="connsiteY47" fmla="*/ 523875 h 776288"/>
              <a:gd name="connsiteX48" fmla="*/ 125014 w 844151"/>
              <a:gd name="connsiteY48" fmla="*/ 528638 h 776288"/>
              <a:gd name="connsiteX49" fmla="*/ 91676 w 844151"/>
              <a:gd name="connsiteY49" fmla="*/ 533400 h 776288"/>
              <a:gd name="connsiteX50" fmla="*/ 77389 w 844151"/>
              <a:gd name="connsiteY50" fmla="*/ 538163 h 776288"/>
              <a:gd name="connsiteX51" fmla="*/ 58339 w 844151"/>
              <a:gd name="connsiteY51" fmla="*/ 552450 h 776288"/>
              <a:gd name="connsiteX52" fmla="*/ 44051 w 844151"/>
              <a:gd name="connsiteY52" fmla="*/ 561975 h 776288"/>
              <a:gd name="connsiteX53" fmla="*/ 20239 w 844151"/>
              <a:gd name="connsiteY53" fmla="*/ 585788 h 776288"/>
              <a:gd name="connsiteX54" fmla="*/ 5951 w 844151"/>
              <a:gd name="connsiteY54" fmla="*/ 604838 h 776288"/>
              <a:gd name="connsiteX55" fmla="*/ 5951 w 844151"/>
              <a:gd name="connsiteY55" fmla="*/ 647700 h 776288"/>
              <a:gd name="connsiteX56" fmla="*/ 20239 w 844151"/>
              <a:gd name="connsiteY56" fmla="*/ 657225 h 776288"/>
              <a:gd name="connsiteX57" fmla="*/ 53576 w 844151"/>
              <a:gd name="connsiteY57" fmla="*/ 657225 h 776288"/>
              <a:gd name="connsiteX58" fmla="*/ 63101 w 844151"/>
              <a:gd name="connsiteY58" fmla="*/ 671513 h 776288"/>
              <a:gd name="connsiteX59" fmla="*/ 58339 w 844151"/>
              <a:gd name="connsiteY59" fmla="*/ 714375 h 776288"/>
              <a:gd name="connsiteX60" fmla="*/ 44051 w 844151"/>
              <a:gd name="connsiteY60" fmla="*/ 723900 h 776288"/>
              <a:gd name="connsiteX61" fmla="*/ 34526 w 844151"/>
              <a:gd name="connsiteY61" fmla="*/ 738188 h 776288"/>
              <a:gd name="connsiteX62" fmla="*/ 44051 w 844151"/>
              <a:gd name="connsiteY62" fmla="*/ 762000 h 776288"/>
              <a:gd name="connsiteX63" fmla="*/ 72626 w 844151"/>
              <a:gd name="connsiteY63" fmla="*/ 776288 h 776288"/>
              <a:gd name="connsiteX64" fmla="*/ 91676 w 844151"/>
              <a:gd name="connsiteY64" fmla="*/ 771525 h 776288"/>
              <a:gd name="connsiteX65" fmla="*/ 110726 w 844151"/>
              <a:gd name="connsiteY65" fmla="*/ 723900 h 776288"/>
              <a:gd name="connsiteX66" fmla="*/ 134539 w 844151"/>
              <a:gd name="connsiteY66" fmla="*/ 728663 h 776288"/>
              <a:gd name="connsiteX67" fmla="*/ 148826 w 844151"/>
              <a:gd name="connsiteY67" fmla="*/ 733425 h 776288"/>
              <a:gd name="connsiteX68" fmla="*/ 191689 w 844151"/>
              <a:gd name="connsiteY68" fmla="*/ 700088 h 776288"/>
              <a:gd name="connsiteX69" fmla="*/ 201214 w 844151"/>
              <a:gd name="connsiteY69" fmla="*/ 685800 h 776288"/>
              <a:gd name="connsiteX70" fmla="*/ 215501 w 844151"/>
              <a:gd name="connsiteY70" fmla="*/ 681038 h 776288"/>
              <a:gd name="connsiteX71" fmla="*/ 229789 w 844151"/>
              <a:gd name="connsiteY71" fmla="*/ 628650 h 776288"/>
              <a:gd name="connsiteX72" fmla="*/ 234551 w 844151"/>
              <a:gd name="connsiteY72" fmla="*/ 590550 h 776288"/>
              <a:gd name="connsiteX73" fmla="*/ 263126 w 844151"/>
              <a:gd name="connsiteY73" fmla="*/ 566738 h 776288"/>
              <a:gd name="connsiteX74" fmla="*/ 291701 w 844151"/>
              <a:gd name="connsiteY74" fmla="*/ 538163 h 776288"/>
              <a:gd name="connsiteX75" fmla="*/ 305989 w 844151"/>
              <a:gd name="connsiteY75" fmla="*/ 495300 h 776288"/>
              <a:gd name="connsiteX76" fmla="*/ 310751 w 844151"/>
              <a:gd name="connsiteY76" fmla="*/ 481013 h 776288"/>
              <a:gd name="connsiteX77" fmla="*/ 320276 w 844151"/>
              <a:gd name="connsiteY77" fmla="*/ 466725 h 776288"/>
              <a:gd name="connsiteX78" fmla="*/ 353614 w 844151"/>
              <a:gd name="connsiteY78" fmla="*/ 471488 h 776288"/>
              <a:gd name="connsiteX79" fmla="*/ 358376 w 844151"/>
              <a:gd name="connsiteY79" fmla="*/ 509588 h 776288"/>
              <a:gd name="connsiteX80" fmla="*/ 372664 w 844151"/>
              <a:gd name="connsiteY80" fmla="*/ 504825 h 776288"/>
              <a:gd name="connsiteX81" fmla="*/ 386951 w 844151"/>
              <a:gd name="connsiteY81" fmla="*/ 495300 h 776288"/>
              <a:gd name="connsiteX82" fmla="*/ 406001 w 844151"/>
              <a:gd name="connsiteY82" fmla="*/ 452438 h 776288"/>
              <a:gd name="connsiteX83" fmla="*/ 410764 w 844151"/>
              <a:gd name="connsiteY83" fmla="*/ 438150 h 776288"/>
              <a:gd name="connsiteX84" fmla="*/ 415526 w 844151"/>
              <a:gd name="connsiteY84" fmla="*/ 423863 h 776288"/>
              <a:gd name="connsiteX85" fmla="*/ 439339 w 844151"/>
              <a:gd name="connsiteY85" fmla="*/ 395288 h 776288"/>
              <a:gd name="connsiteX86" fmla="*/ 439339 w 844151"/>
              <a:gd name="connsiteY86" fmla="*/ 352425 h 776288"/>
              <a:gd name="connsiteX87" fmla="*/ 425051 w 844151"/>
              <a:gd name="connsiteY87" fmla="*/ 347663 h 776288"/>
              <a:gd name="connsiteX88" fmla="*/ 410764 w 844151"/>
              <a:gd name="connsiteY88" fmla="*/ 338138 h 776288"/>
              <a:gd name="connsiteX89" fmla="*/ 396476 w 844151"/>
              <a:gd name="connsiteY89" fmla="*/ 285750 h 776288"/>
              <a:gd name="connsiteX90" fmla="*/ 415526 w 844151"/>
              <a:gd name="connsiteY90" fmla="*/ 257175 h 776288"/>
              <a:gd name="connsiteX91" fmla="*/ 444101 w 844151"/>
              <a:gd name="connsiteY91" fmla="*/ 266700 h 776288"/>
              <a:gd name="connsiteX92" fmla="*/ 453626 w 844151"/>
              <a:gd name="connsiteY92" fmla="*/ 280988 h 776288"/>
              <a:gd name="connsiteX93" fmla="*/ 467914 w 844151"/>
              <a:gd name="connsiteY93" fmla="*/ 290513 h 776288"/>
              <a:gd name="connsiteX94" fmla="*/ 463151 w 844151"/>
              <a:gd name="connsiteY94" fmla="*/ 328613 h 776288"/>
              <a:gd name="connsiteX95" fmla="*/ 467914 w 844151"/>
              <a:gd name="connsiteY95" fmla="*/ 347663 h 776288"/>
              <a:gd name="connsiteX96" fmla="*/ 515539 w 844151"/>
              <a:gd name="connsiteY96" fmla="*/ 328613 h 776288"/>
              <a:gd name="connsiteX97" fmla="*/ 539351 w 844151"/>
              <a:gd name="connsiteY97" fmla="*/ 304800 h 776288"/>
              <a:gd name="connsiteX98" fmla="*/ 548876 w 844151"/>
              <a:gd name="connsiteY98" fmla="*/ 319088 h 776288"/>
              <a:gd name="connsiteX99" fmla="*/ 567926 w 844151"/>
              <a:gd name="connsiteY99" fmla="*/ 323850 h 776288"/>
              <a:gd name="connsiteX100" fmla="*/ 634601 w 844151"/>
              <a:gd name="connsiteY100" fmla="*/ 309563 h 776288"/>
              <a:gd name="connsiteX101" fmla="*/ 644126 w 844151"/>
              <a:gd name="connsiteY101" fmla="*/ 295275 h 776288"/>
              <a:gd name="connsiteX102" fmla="*/ 663176 w 844151"/>
              <a:gd name="connsiteY102" fmla="*/ 300038 h 776288"/>
              <a:gd name="connsiteX103" fmla="*/ 648889 w 844151"/>
              <a:gd name="connsiteY103" fmla="*/ 342900 h 776288"/>
              <a:gd name="connsiteX104" fmla="*/ 653651 w 844151"/>
              <a:gd name="connsiteY104" fmla="*/ 357188 h 776288"/>
              <a:gd name="connsiteX105" fmla="*/ 710801 w 844151"/>
              <a:gd name="connsiteY105" fmla="*/ 366713 h 776288"/>
              <a:gd name="connsiteX106" fmla="*/ 725089 w 844151"/>
              <a:gd name="connsiteY106" fmla="*/ 361950 h 776288"/>
              <a:gd name="connsiteX107" fmla="*/ 739376 w 844151"/>
              <a:gd name="connsiteY107" fmla="*/ 333375 h 776288"/>
              <a:gd name="connsiteX108" fmla="*/ 748901 w 844151"/>
              <a:gd name="connsiteY108" fmla="*/ 319088 h 776288"/>
              <a:gd name="connsiteX109" fmla="*/ 753664 w 844151"/>
              <a:gd name="connsiteY109" fmla="*/ 304800 h 776288"/>
              <a:gd name="connsiteX110" fmla="*/ 767951 w 844151"/>
              <a:gd name="connsiteY110" fmla="*/ 295275 h 776288"/>
              <a:gd name="connsiteX111" fmla="*/ 772714 w 844151"/>
              <a:gd name="connsiteY111" fmla="*/ 280988 h 776288"/>
              <a:gd name="connsiteX112" fmla="*/ 782239 w 844151"/>
              <a:gd name="connsiteY112" fmla="*/ 266700 h 776288"/>
              <a:gd name="connsiteX113" fmla="*/ 763189 w 844151"/>
              <a:gd name="connsiteY113" fmla="*/ 261938 h 776288"/>
              <a:gd name="connsiteX114" fmla="*/ 758426 w 844151"/>
              <a:gd name="connsiteY114" fmla="*/ 247650 h 776288"/>
              <a:gd name="connsiteX115" fmla="*/ 763189 w 844151"/>
              <a:gd name="connsiteY115" fmla="*/ 223838 h 776288"/>
              <a:gd name="connsiteX116" fmla="*/ 791764 w 844151"/>
              <a:gd name="connsiteY116" fmla="*/ 209550 h 776288"/>
              <a:gd name="connsiteX117" fmla="*/ 806051 w 844151"/>
              <a:gd name="connsiteY117" fmla="*/ 200025 h 776288"/>
              <a:gd name="connsiteX118" fmla="*/ 810814 w 844151"/>
              <a:gd name="connsiteY118" fmla="*/ 185738 h 776288"/>
              <a:gd name="connsiteX119" fmla="*/ 820339 w 844151"/>
              <a:gd name="connsiteY119" fmla="*/ 171450 h 776288"/>
              <a:gd name="connsiteX120" fmla="*/ 806051 w 844151"/>
              <a:gd name="connsiteY120" fmla="*/ 157163 h 776288"/>
              <a:gd name="connsiteX121" fmla="*/ 820339 w 844151"/>
              <a:gd name="connsiteY121" fmla="*/ 123825 h 776288"/>
              <a:gd name="connsiteX122" fmla="*/ 825101 w 844151"/>
              <a:gd name="connsiteY122" fmla="*/ 109538 h 776288"/>
              <a:gd name="connsiteX123" fmla="*/ 844151 w 844151"/>
              <a:gd name="connsiteY123" fmla="*/ 76200 h 776288"/>
              <a:gd name="connsiteX124" fmla="*/ 801289 w 844151"/>
              <a:gd name="connsiteY124" fmla="*/ 57150 h 776288"/>
              <a:gd name="connsiteX125" fmla="*/ 815576 w 844151"/>
              <a:gd name="connsiteY125" fmla="*/ 52388 h 7762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Lst>
            <a:rect l="l" t="t" r="r" b="b"/>
            <a:pathLst>
              <a:path w="844151" h="776288">
                <a:moveTo>
                  <a:pt x="815576" y="52388"/>
                </a:moveTo>
                <a:cubicBezTo>
                  <a:pt x="812401" y="52388"/>
                  <a:pt x="791100" y="50258"/>
                  <a:pt x="782239" y="57150"/>
                </a:cubicBezTo>
                <a:cubicBezTo>
                  <a:pt x="774314" y="63314"/>
                  <a:pt x="775889" y="76200"/>
                  <a:pt x="772714" y="85725"/>
                </a:cubicBezTo>
                <a:cubicBezTo>
                  <a:pt x="770584" y="92115"/>
                  <a:pt x="763189" y="95250"/>
                  <a:pt x="758426" y="100013"/>
                </a:cubicBezTo>
                <a:cubicBezTo>
                  <a:pt x="750489" y="98425"/>
                  <a:pt x="741642" y="99266"/>
                  <a:pt x="734614" y="95250"/>
                </a:cubicBezTo>
                <a:cubicBezTo>
                  <a:pt x="714005" y="83473"/>
                  <a:pt x="734178" y="80527"/>
                  <a:pt x="720326" y="66675"/>
                </a:cubicBezTo>
                <a:cubicBezTo>
                  <a:pt x="716776" y="63125"/>
                  <a:pt x="710801" y="63500"/>
                  <a:pt x="706039" y="61913"/>
                </a:cubicBezTo>
                <a:cubicBezTo>
                  <a:pt x="701276" y="58738"/>
                  <a:pt x="696871" y="54948"/>
                  <a:pt x="691751" y="52388"/>
                </a:cubicBezTo>
                <a:cubicBezTo>
                  <a:pt x="668591" y="40807"/>
                  <a:pt x="647200" y="50147"/>
                  <a:pt x="620314" y="52388"/>
                </a:cubicBezTo>
                <a:cubicBezTo>
                  <a:pt x="615551" y="55563"/>
                  <a:pt x="610073" y="57866"/>
                  <a:pt x="606026" y="61913"/>
                </a:cubicBezTo>
                <a:cubicBezTo>
                  <a:pt x="600413" y="67526"/>
                  <a:pt x="596291" y="74460"/>
                  <a:pt x="591739" y="80963"/>
                </a:cubicBezTo>
                <a:cubicBezTo>
                  <a:pt x="585174" y="90341"/>
                  <a:pt x="580784" y="101443"/>
                  <a:pt x="572689" y="109538"/>
                </a:cubicBezTo>
                <a:lnTo>
                  <a:pt x="544114" y="138113"/>
                </a:lnTo>
                <a:cubicBezTo>
                  <a:pt x="540564" y="141663"/>
                  <a:pt x="534589" y="141288"/>
                  <a:pt x="529826" y="142875"/>
                </a:cubicBezTo>
                <a:cubicBezTo>
                  <a:pt x="525064" y="146050"/>
                  <a:pt x="520769" y="150075"/>
                  <a:pt x="515539" y="152400"/>
                </a:cubicBezTo>
                <a:cubicBezTo>
                  <a:pt x="506364" y="156478"/>
                  <a:pt x="496489" y="158750"/>
                  <a:pt x="486964" y="161925"/>
                </a:cubicBezTo>
                <a:lnTo>
                  <a:pt x="472676" y="166688"/>
                </a:lnTo>
                <a:lnTo>
                  <a:pt x="444101" y="176213"/>
                </a:lnTo>
                <a:cubicBezTo>
                  <a:pt x="439339" y="177800"/>
                  <a:pt x="434766" y="180150"/>
                  <a:pt x="429814" y="180975"/>
                </a:cubicBezTo>
                <a:lnTo>
                  <a:pt x="401239" y="185738"/>
                </a:lnTo>
                <a:cubicBezTo>
                  <a:pt x="394889" y="184150"/>
                  <a:pt x="387300" y="185064"/>
                  <a:pt x="382189" y="180975"/>
                </a:cubicBezTo>
                <a:cubicBezTo>
                  <a:pt x="378269" y="177839"/>
                  <a:pt x="378089" y="171664"/>
                  <a:pt x="377426" y="166688"/>
                </a:cubicBezTo>
                <a:cubicBezTo>
                  <a:pt x="374900" y="147740"/>
                  <a:pt x="373755" y="128623"/>
                  <a:pt x="372664" y="109538"/>
                </a:cubicBezTo>
                <a:cubicBezTo>
                  <a:pt x="370579" y="73050"/>
                  <a:pt x="369489" y="36513"/>
                  <a:pt x="367901" y="0"/>
                </a:cubicBezTo>
                <a:cubicBezTo>
                  <a:pt x="331389" y="1588"/>
                  <a:pt x="294803" y="1960"/>
                  <a:pt x="258364" y="4763"/>
                </a:cubicBezTo>
                <a:cubicBezTo>
                  <a:pt x="253359" y="5148"/>
                  <a:pt x="248566" y="7280"/>
                  <a:pt x="244076" y="9525"/>
                </a:cubicBezTo>
                <a:cubicBezTo>
                  <a:pt x="238957" y="12085"/>
                  <a:pt x="234186" y="15386"/>
                  <a:pt x="229789" y="19050"/>
                </a:cubicBezTo>
                <a:cubicBezTo>
                  <a:pt x="216973" y="29730"/>
                  <a:pt x="216415" y="36107"/>
                  <a:pt x="201214" y="42863"/>
                </a:cubicBezTo>
                <a:cubicBezTo>
                  <a:pt x="192039" y="46941"/>
                  <a:pt x="172639" y="52388"/>
                  <a:pt x="172639" y="52388"/>
                </a:cubicBezTo>
                <a:cubicBezTo>
                  <a:pt x="152001" y="50800"/>
                  <a:pt x="131243" y="44889"/>
                  <a:pt x="110726" y="47625"/>
                </a:cubicBezTo>
                <a:cubicBezTo>
                  <a:pt x="105052" y="48381"/>
                  <a:pt x="102010" y="56247"/>
                  <a:pt x="101201" y="61913"/>
                </a:cubicBezTo>
                <a:cubicBezTo>
                  <a:pt x="98527" y="80632"/>
                  <a:pt x="108235" y="82477"/>
                  <a:pt x="120251" y="90488"/>
                </a:cubicBezTo>
                <a:cubicBezTo>
                  <a:pt x="125067" y="97712"/>
                  <a:pt x="134539" y="109204"/>
                  <a:pt x="134539" y="119063"/>
                </a:cubicBezTo>
                <a:cubicBezTo>
                  <a:pt x="134539" y="127158"/>
                  <a:pt x="132618" y="135296"/>
                  <a:pt x="129776" y="142875"/>
                </a:cubicBezTo>
                <a:cubicBezTo>
                  <a:pt x="125797" y="153485"/>
                  <a:pt x="113377" y="164037"/>
                  <a:pt x="105964" y="171450"/>
                </a:cubicBezTo>
                <a:cubicBezTo>
                  <a:pt x="102789" y="180975"/>
                  <a:pt x="98408" y="190180"/>
                  <a:pt x="96439" y="200025"/>
                </a:cubicBezTo>
                <a:cubicBezTo>
                  <a:pt x="94628" y="209078"/>
                  <a:pt x="91794" y="228364"/>
                  <a:pt x="86914" y="238125"/>
                </a:cubicBezTo>
                <a:cubicBezTo>
                  <a:pt x="84354" y="243245"/>
                  <a:pt x="79949" y="247293"/>
                  <a:pt x="77389" y="252413"/>
                </a:cubicBezTo>
                <a:cubicBezTo>
                  <a:pt x="75144" y="256903"/>
                  <a:pt x="74604" y="262086"/>
                  <a:pt x="72626" y="266700"/>
                </a:cubicBezTo>
                <a:cubicBezTo>
                  <a:pt x="65374" y="283620"/>
                  <a:pt x="63142" y="285688"/>
                  <a:pt x="53576" y="300038"/>
                </a:cubicBezTo>
                <a:lnTo>
                  <a:pt x="44051" y="328613"/>
                </a:lnTo>
                <a:cubicBezTo>
                  <a:pt x="40997" y="337774"/>
                  <a:pt x="41384" y="347762"/>
                  <a:pt x="39289" y="357188"/>
                </a:cubicBezTo>
                <a:cubicBezTo>
                  <a:pt x="36003" y="371974"/>
                  <a:pt x="33562" y="372921"/>
                  <a:pt x="25001" y="385763"/>
                </a:cubicBezTo>
                <a:cubicBezTo>
                  <a:pt x="11956" y="424898"/>
                  <a:pt x="6935" y="427799"/>
                  <a:pt x="20239" y="481013"/>
                </a:cubicBezTo>
                <a:cubicBezTo>
                  <a:pt x="21627" y="486566"/>
                  <a:pt x="28860" y="489729"/>
                  <a:pt x="34526" y="490538"/>
                </a:cubicBezTo>
                <a:cubicBezTo>
                  <a:pt x="62857" y="494585"/>
                  <a:pt x="91676" y="493713"/>
                  <a:pt x="120251" y="495300"/>
                </a:cubicBezTo>
                <a:cubicBezTo>
                  <a:pt x="125014" y="496888"/>
                  <a:pt x="130049" y="497818"/>
                  <a:pt x="134539" y="500063"/>
                </a:cubicBezTo>
                <a:cubicBezTo>
                  <a:pt x="142688" y="504138"/>
                  <a:pt x="159682" y="511380"/>
                  <a:pt x="144064" y="523875"/>
                </a:cubicBezTo>
                <a:cubicBezTo>
                  <a:pt x="138953" y="527964"/>
                  <a:pt x="131454" y="527467"/>
                  <a:pt x="125014" y="528638"/>
                </a:cubicBezTo>
                <a:cubicBezTo>
                  <a:pt x="113970" y="530646"/>
                  <a:pt x="102789" y="531813"/>
                  <a:pt x="91676" y="533400"/>
                </a:cubicBezTo>
                <a:cubicBezTo>
                  <a:pt x="86914" y="534988"/>
                  <a:pt x="81748" y="535672"/>
                  <a:pt x="77389" y="538163"/>
                </a:cubicBezTo>
                <a:cubicBezTo>
                  <a:pt x="70497" y="542101"/>
                  <a:pt x="64798" y="547837"/>
                  <a:pt x="58339" y="552450"/>
                </a:cubicBezTo>
                <a:cubicBezTo>
                  <a:pt x="53681" y="555777"/>
                  <a:pt x="48814" y="558800"/>
                  <a:pt x="44051" y="561975"/>
                </a:cubicBezTo>
                <a:cubicBezTo>
                  <a:pt x="18653" y="600073"/>
                  <a:pt x="51986" y="554041"/>
                  <a:pt x="20239" y="585788"/>
                </a:cubicBezTo>
                <a:cubicBezTo>
                  <a:pt x="14626" y="591401"/>
                  <a:pt x="10714" y="598488"/>
                  <a:pt x="5951" y="604838"/>
                </a:cubicBezTo>
                <a:cubicBezTo>
                  <a:pt x="459" y="621314"/>
                  <a:pt x="-4106" y="627585"/>
                  <a:pt x="5951" y="647700"/>
                </a:cubicBezTo>
                <a:cubicBezTo>
                  <a:pt x="8511" y="652820"/>
                  <a:pt x="15476" y="654050"/>
                  <a:pt x="20239" y="657225"/>
                </a:cubicBezTo>
                <a:cubicBezTo>
                  <a:pt x="33091" y="652941"/>
                  <a:pt x="39623" y="647923"/>
                  <a:pt x="53576" y="657225"/>
                </a:cubicBezTo>
                <a:cubicBezTo>
                  <a:pt x="58339" y="660400"/>
                  <a:pt x="59926" y="666750"/>
                  <a:pt x="63101" y="671513"/>
                </a:cubicBezTo>
                <a:cubicBezTo>
                  <a:pt x="61514" y="685800"/>
                  <a:pt x="63252" y="700865"/>
                  <a:pt x="58339" y="714375"/>
                </a:cubicBezTo>
                <a:cubicBezTo>
                  <a:pt x="56383" y="719754"/>
                  <a:pt x="48098" y="719853"/>
                  <a:pt x="44051" y="723900"/>
                </a:cubicBezTo>
                <a:cubicBezTo>
                  <a:pt x="40004" y="727947"/>
                  <a:pt x="37701" y="733425"/>
                  <a:pt x="34526" y="738188"/>
                </a:cubicBezTo>
                <a:cubicBezTo>
                  <a:pt x="37701" y="746125"/>
                  <a:pt x="39082" y="755044"/>
                  <a:pt x="44051" y="762000"/>
                </a:cubicBezTo>
                <a:cubicBezTo>
                  <a:pt x="49821" y="770077"/>
                  <a:pt x="64043" y="773427"/>
                  <a:pt x="72626" y="776288"/>
                </a:cubicBezTo>
                <a:cubicBezTo>
                  <a:pt x="78976" y="774700"/>
                  <a:pt x="88749" y="777379"/>
                  <a:pt x="91676" y="771525"/>
                </a:cubicBezTo>
                <a:cubicBezTo>
                  <a:pt x="119325" y="716229"/>
                  <a:pt x="75003" y="735809"/>
                  <a:pt x="110726" y="723900"/>
                </a:cubicBezTo>
                <a:cubicBezTo>
                  <a:pt x="118664" y="725488"/>
                  <a:pt x="126686" y="726700"/>
                  <a:pt x="134539" y="728663"/>
                </a:cubicBezTo>
                <a:cubicBezTo>
                  <a:pt x="139409" y="729881"/>
                  <a:pt x="144064" y="735012"/>
                  <a:pt x="148826" y="733425"/>
                </a:cubicBezTo>
                <a:cubicBezTo>
                  <a:pt x="161078" y="729341"/>
                  <a:pt x="182207" y="711466"/>
                  <a:pt x="191689" y="700088"/>
                </a:cubicBezTo>
                <a:cubicBezTo>
                  <a:pt x="195353" y="695691"/>
                  <a:pt x="196744" y="689376"/>
                  <a:pt x="201214" y="685800"/>
                </a:cubicBezTo>
                <a:cubicBezTo>
                  <a:pt x="205134" y="682664"/>
                  <a:pt x="210739" y="682625"/>
                  <a:pt x="215501" y="681038"/>
                </a:cubicBezTo>
                <a:cubicBezTo>
                  <a:pt x="239041" y="645728"/>
                  <a:pt x="236796" y="663688"/>
                  <a:pt x="229789" y="628650"/>
                </a:cubicBezTo>
                <a:cubicBezTo>
                  <a:pt x="231376" y="615950"/>
                  <a:pt x="230177" y="602578"/>
                  <a:pt x="234551" y="590550"/>
                </a:cubicBezTo>
                <a:cubicBezTo>
                  <a:pt x="238440" y="579857"/>
                  <a:pt x="255512" y="573506"/>
                  <a:pt x="263126" y="566738"/>
                </a:cubicBezTo>
                <a:cubicBezTo>
                  <a:pt x="273194" y="557789"/>
                  <a:pt x="291701" y="538163"/>
                  <a:pt x="291701" y="538163"/>
                </a:cubicBezTo>
                <a:lnTo>
                  <a:pt x="305989" y="495300"/>
                </a:lnTo>
                <a:cubicBezTo>
                  <a:pt x="307576" y="490538"/>
                  <a:pt x="307967" y="485190"/>
                  <a:pt x="310751" y="481013"/>
                </a:cubicBezTo>
                <a:lnTo>
                  <a:pt x="320276" y="466725"/>
                </a:lnTo>
                <a:lnTo>
                  <a:pt x="353614" y="471488"/>
                </a:lnTo>
                <a:cubicBezTo>
                  <a:pt x="362117" y="481054"/>
                  <a:pt x="352026" y="498476"/>
                  <a:pt x="358376" y="509588"/>
                </a:cubicBezTo>
                <a:cubicBezTo>
                  <a:pt x="360867" y="513947"/>
                  <a:pt x="368174" y="507070"/>
                  <a:pt x="372664" y="504825"/>
                </a:cubicBezTo>
                <a:cubicBezTo>
                  <a:pt x="377783" y="502265"/>
                  <a:pt x="382189" y="498475"/>
                  <a:pt x="386951" y="495300"/>
                </a:cubicBezTo>
                <a:cubicBezTo>
                  <a:pt x="402046" y="472659"/>
                  <a:pt x="394665" y="486444"/>
                  <a:pt x="406001" y="452438"/>
                </a:cubicBezTo>
                <a:lnTo>
                  <a:pt x="410764" y="438150"/>
                </a:lnTo>
                <a:cubicBezTo>
                  <a:pt x="412351" y="433388"/>
                  <a:pt x="411976" y="427413"/>
                  <a:pt x="415526" y="423863"/>
                </a:cubicBezTo>
                <a:cubicBezTo>
                  <a:pt x="433861" y="405528"/>
                  <a:pt x="426078" y="415179"/>
                  <a:pt x="439339" y="395288"/>
                </a:cubicBezTo>
                <a:cubicBezTo>
                  <a:pt x="445796" y="375916"/>
                  <a:pt x="457214" y="366725"/>
                  <a:pt x="439339" y="352425"/>
                </a:cubicBezTo>
                <a:cubicBezTo>
                  <a:pt x="435419" y="349289"/>
                  <a:pt x="429814" y="349250"/>
                  <a:pt x="425051" y="347663"/>
                </a:cubicBezTo>
                <a:cubicBezTo>
                  <a:pt x="420289" y="344488"/>
                  <a:pt x="413797" y="342992"/>
                  <a:pt x="410764" y="338138"/>
                </a:cubicBezTo>
                <a:cubicBezTo>
                  <a:pt x="403656" y="326765"/>
                  <a:pt x="399196" y="299348"/>
                  <a:pt x="396476" y="285750"/>
                </a:cubicBezTo>
                <a:cubicBezTo>
                  <a:pt x="398866" y="276192"/>
                  <a:pt x="399082" y="257175"/>
                  <a:pt x="415526" y="257175"/>
                </a:cubicBezTo>
                <a:cubicBezTo>
                  <a:pt x="425566" y="257175"/>
                  <a:pt x="444101" y="266700"/>
                  <a:pt x="444101" y="266700"/>
                </a:cubicBezTo>
                <a:cubicBezTo>
                  <a:pt x="447276" y="271463"/>
                  <a:pt x="449579" y="276941"/>
                  <a:pt x="453626" y="280988"/>
                </a:cubicBezTo>
                <a:cubicBezTo>
                  <a:pt x="457673" y="285035"/>
                  <a:pt x="466791" y="284900"/>
                  <a:pt x="467914" y="290513"/>
                </a:cubicBezTo>
                <a:cubicBezTo>
                  <a:pt x="470424" y="303063"/>
                  <a:pt x="464739" y="315913"/>
                  <a:pt x="463151" y="328613"/>
                </a:cubicBezTo>
                <a:cubicBezTo>
                  <a:pt x="464739" y="334963"/>
                  <a:pt x="461785" y="345365"/>
                  <a:pt x="467914" y="347663"/>
                </a:cubicBezTo>
                <a:cubicBezTo>
                  <a:pt x="492851" y="357014"/>
                  <a:pt x="502354" y="341797"/>
                  <a:pt x="515539" y="328613"/>
                </a:cubicBezTo>
                <a:cubicBezTo>
                  <a:pt x="519042" y="318103"/>
                  <a:pt x="520766" y="301702"/>
                  <a:pt x="539351" y="304800"/>
                </a:cubicBezTo>
                <a:cubicBezTo>
                  <a:pt x="544997" y="305741"/>
                  <a:pt x="544113" y="315913"/>
                  <a:pt x="548876" y="319088"/>
                </a:cubicBezTo>
                <a:cubicBezTo>
                  <a:pt x="554322" y="322719"/>
                  <a:pt x="561576" y="322263"/>
                  <a:pt x="567926" y="323850"/>
                </a:cubicBezTo>
                <a:cubicBezTo>
                  <a:pt x="593577" y="321518"/>
                  <a:pt x="616312" y="327852"/>
                  <a:pt x="634601" y="309563"/>
                </a:cubicBezTo>
                <a:cubicBezTo>
                  <a:pt x="638648" y="305515"/>
                  <a:pt x="640951" y="300038"/>
                  <a:pt x="644126" y="295275"/>
                </a:cubicBezTo>
                <a:cubicBezTo>
                  <a:pt x="650476" y="296863"/>
                  <a:pt x="660598" y="294022"/>
                  <a:pt x="663176" y="300038"/>
                </a:cubicBezTo>
                <a:cubicBezTo>
                  <a:pt x="669872" y="315661"/>
                  <a:pt x="656421" y="331602"/>
                  <a:pt x="648889" y="342900"/>
                </a:cubicBezTo>
                <a:cubicBezTo>
                  <a:pt x="650476" y="347663"/>
                  <a:pt x="650866" y="353011"/>
                  <a:pt x="653651" y="357188"/>
                </a:cubicBezTo>
                <a:cubicBezTo>
                  <a:pt x="670514" y="382483"/>
                  <a:pt x="677445" y="370419"/>
                  <a:pt x="710801" y="366713"/>
                </a:cubicBezTo>
                <a:cubicBezTo>
                  <a:pt x="715564" y="365125"/>
                  <a:pt x="721169" y="365086"/>
                  <a:pt x="725089" y="361950"/>
                </a:cubicBezTo>
                <a:cubicBezTo>
                  <a:pt x="736465" y="352850"/>
                  <a:pt x="733624" y="344880"/>
                  <a:pt x="739376" y="333375"/>
                </a:cubicBezTo>
                <a:cubicBezTo>
                  <a:pt x="741936" y="328256"/>
                  <a:pt x="746341" y="324207"/>
                  <a:pt x="748901" y="319088"/>
                </a:cubicBezTo>
                <a:cubicBezTo>
                  <a:pt x="751146" y="314598"/>
                  <a:pt x="750528" y="308720"/>
                  <a:pt x="753664" y="304800"/>
                </a:cubicBezTo>
                <a:cubicBezTo>
                  <a:pt x="757240" y="300331"/>
                  <a:pt x="763189" y="298450"/>
                  <a:pt x="767951" y="295275"/>
                </a:cubicBezTo>
                <a:cubicBezTo>
                  <a:pt x="769539" y="290513"/>
                  <a:pt x="770469" y="285478"/>
                  <a:pt x="772714" y="280988"/>
                </a:cubicBezTo>
                <a:cubicBezTo>
                  <a:pt x="775274" y="275868"/>
                  <a:pt x="784799" y="271820"/>
                  <a:pt x="782239" y="266700"/>
                </a:cubicBezTo>
                <a:cubicBezTo>
                  <a:pt x="779312" y="260846"/>
                  <a:pt x="769539" y="263525"/>
                  <a:pt x="763189" y="261938"/>
                </a:cubicBezTo>
                <a:cubicBezTo>
                  <a:pt x="761601" y="257175"/>
                  <a:pt x="758426" y="252670"/>
                  <a:pt x="758426" y="247650"/>
                </a:cubicBezTo>
                <a:cubicBezTo>
                  <a:pt x="758426" y="239555"/>
                  <a:pt x="759173" y="230866"/>
                  <a:pt x="763189" y="223838"/>
                </a:cubicBezTo>
                <a:cubicBezTo>
                  <a:pt x="768648" y="214284"/>
                  <a:pt x="783453" y="213706"/>
                  <a:pt x="791764" y="209550"/>
                </a:cubicBezTo>
                <a:cubicBezTo>
                  <a:pt x="796883" y="206990"/>
                  <a:pt x="801289" y="203200"/>
                  <a:pt x="806051" y="200025"/>
                </a:cubicBezTo>
                <a:cubicBezTo>
                  <a:pt x="807639" y="195263"/>
                  <a:pt x="808569" y="190228"/>
                  <a:pt x="810814" y="185738"/>
                </a:cubicBezTo>
                <a:cubicBezTo>
                  <a:pt x="813374" y="180618"/>
                  <a:pt x="821280" y="177096"/>
                  <a:pt x="820339" y="171450"/>
                </a:cubicBezTo>
                <a:cubicBezTo>
                  <a:pt x="819232" y="164806"/>
                  <a:pt x="810814" y="161925"/>
                  <a:pt x="806051" y="157163"/>
                </a:cubicBezTo>
                <a:cubicBezTo>
                  <a:pt x="815964" y="117514"/>
                  <a:pt x="803893" y="156717"/>
                  <a:pt x="820339" y="123825"/>
                </a:cubicBezTo>
                <a:cubicBezTo>
                  <a:pt x="822584" y="119335"/>
                  <a:pt x="823124" y="114152"/>
                  <a:pt x="825101" y="109538"/>
                </a:cubicBezTo>
                <a:cubicBezTo>
                  <a:pt x="832351" y="92621"/>
                  <a:pt x="834586" y="90548"/>
                  <a:pt x="844151" y="76200"/>
                </a:cubicBezTo>
                <a:cubicBezTo>
                  <a:pt x="818085" y="67511"/>
                  <a:pt x="819404" y="70736"/>
                  <a:pt x="801289" y="57150"/>
                </a:cubicBezTo>
                <a:cubicBezTo>
                  <a:pt x="799493" y="55803"/>
                  <a:pt x="818751" y="52388"/>
                  <a:pt x="815576" y="52388"/>
                </a:cubicBezTo>
                <a:close/>
              </a:path>
            </a:pathLst>
          </a:cu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000"/>
          </a:p>
        </xdr:txBody>
      </xdr:sp>
      <xdr:sp macro="" textlink="">
        <xdr:nvSpPr>
          <xdr:cNvPr id="12" name="フリーフォーム 11">
            <a:extLst>
              <a:ext uri="{FF2B5EF4-FFF2-40B4-BE49-F238E27FC236}">
                <a16:creationId xmlns:a16="http://schemas.microsoft.com/office/drawing/2014/main" id="{197F0768-C743-4F57-A400-22D010B27916}"/>
              </a:ext>
            </a:extLst>
          </xdr:cNvPr>
          <xdr:cNvSpPr/>
        </xdr:nvSpPr>
        <xdr:spPr>
          <a:xfrm>
            <a:off x="2505415" y="2182245"/>
            <a:ext cx="757748" cy="1721490"/>
          </a:xfrm>
          <a:custGeom>
            <a:avLst/>
            <a:gdLst>
              <a:gd name="connsiteX0" fmla="*/ 762000 w 762000"/>
              <a:gd name="connsiteY0" fmla="*/ 130969 h 1678967"/>
              <a:gd name="connsiteX1" fmla="*/ 720328 w 762000"/>
              <a:gd name="connsiteY1" fmla="*/ 125015 h 1678967"/>
              <a:gd name="connsiteX2" fmla="*/ 708422 w 762000"/>
              <a:gd name="connsiteY2" fmla="*/ 101203 h 1678967"/>
              <a:gd name="connsiteX3" fmla="*/ 672703 w 762000"/>
              <a:gd name="connsiteY3" fmla="*/ 95250 h 1678967"/>
              <a:gd name="connsiteX4" fmla="*/ 636984 w 762000"/>
              <a:gd name="connsiteY4" fmla="*/ 77390 h 1678967"/>
              <a:gd name="connsiteX5" fmla="*/ 613172 w 762000"/>
              <a:gd name="connsiteY5" fmla="*/ 41672 h 1678967"/>
              <a:gd name="connsiteX6" fmla="*/ 529828 w 762000"/>
              <a:gd name="connsiteY6" fmla="*/ 35719 h 1678967"/>
              <a:gd name="connsiteX7" fmla="*/ 511969 w 762000"/>
              <a:gd name="connsiteY7" fmla="*/ 23812 h 1678967"/>
              <a:gd name="connsiteX8" fmla="*/ 488156 w 762000"/>
              <a:gd name="connsiteY8" fmla="*/ 0 h 1678967"/>
              <a:gd name="connsiteX9" fmla="*/ 482203 w 762000"/>
              <a:gd name="connsiteY9" fmla="*/ 17859 h 1678967"/>
              <a:gd name="connsiteX10" fmla="*/ 470297 w 762000"/>
              <a:gd name="connsiteY10" fmla="*/ 35719 h 1678967"/>
              <a:gd name="connsiteX11" fmla="*/ 488156 w 762000"/>
              <a:gd name="connsiteY11" fmla="*/ 113109 h 1678967"/>
              <a:gd name="connsiteX12" fmla="*/ 476250 w 762000"/>
              <a:gd name="connsiteY12" fmla="*/ 142875 h 1678967"/>
              <a:gd name="connsiteX13" fmla="*/ 363141 w 762000"/>
              <a:gd name="connsiteY13" fmla="*/ 130969 h 1678967"/>
              <a:gd name="connsiteX14" fmla="*/ 333375 w 762000"/>
              <a:gd name="connsiteY14" fmla="*/ 136922 h 1678967"/>
              <a:gd name="connsiteX15" fmla="*/ 315516 w 762000"/>
              <a:gd name="connsiteY15" fmla="*/ 142875 h 1678967"/>
              <a:gd name="connsiteX16" fmla="*/ 309562 w 762000"/>
              <a:gd name="connsiteY16" fmla="*/ 160734 h 1678967"/>
              <a:gd name="connsiteX17" fmla="*/ 333375 w 762000"/>
              <a:gd name="connsiteY17" fmla="*/ 184547 h 1678967"/>
              <a:gd name="connsiteX18" fmla="*/ 321469 w 762000"/>
              <a:gd name="connsiteY18" fmla="*/ 202406 h 1678967"/>
              <a:gd name="connsiteX19" fmla="*/ 303609 w 762000"/>
              <a:gd name="connsiteY19" fmla="*/ 208359 h 1678967"/>
              <a:gd name="connsiteX20" fmla="*/ 261937 w 762000"/>
              <a:gd name="connsiteY20" fmla="*/ 214312 h 1678967"/>
              <a:gd name="connsiteX21" fmla="*/ 244078 w 762000"/>
              <a:gd name="connsiteY21" fmla="*/ 220265 h 1678967"/>
              <a:gd name="connsiteX22" fmla="*/ 208359 w 762000"/>
              <a:gd name="connsiteY22" fmla="*/ 244078 h 1678967"/>
              <a:gd name="connsiteX23" fmla="*/ 184547 w 762000"/>
              <a:gd name="connsiteY23" fmla="*/ 250031 h 1678967"/>
              <a:gd name="connsiteX24" fmla="*/ 208359 w 762000"/>
              <a:gd name="connsiteY24" fmla="*/ 285750 h 1678967"/>
              <a:gd name="connsiteX25" fmla="*/ 220266 w 762000"/>
              <a:gd name="connsiteY25" fmla="*/ 303609 h 1678967"/>
              <a:gd name="connsiteX26" fmla="*/ 214312 w 762000"/>
              <a:gd name="connsiteY26" fmla="*/ 357187 h 1678967"/>
              <a:gd name="connsiteX27" fmla="*/ 196453 w 762000"/>
              <a:gd name="connsiteY27" fmla="*/ 363140 h 1678967"/>
              <a:gd name="connsiteX28" fmla="*/ 107156 w 762000"/>
              <a:gd name="connsiteY28" fmla="*/ 369094 h 1678967"/>
              <a:gd name="connsiteX29" fmla="*/ 71437 w 762000"/>
              <a:gd name="connsiteY29" fmla="*/ 386953 h 1678967"/>
              <a:gd name="connsiteX30" fmla="*/ 77391 w 762000"/>
              <a:gd name="connsiteY30" fmla="*/ 458390 h 1678967"/>
              <a:gd name="connsiteX31" fmla="*/ 83344 w 762000"/>
              <a:gd name="connsiteY31" fmla="*/ 476250 h 1678967"/>
              <a:gd name="connsiteX32" fmla="*/ 89297 w 762000"/>
              <a:gd name="connsiteY32" fmla="*/ 500062 h 1678967"/>
              <a:gd name="connsiteX33" fmla="*/ 101203 w 762000"/>
              <a:gd name="connsiteY33" fmla="*/ 559594 h 1678967"/>
              <a:gd name="connsiteX34" fmla="*/ 107156 w 762000"/>
              <a:gd name="connsiteY34" fmla="*/ 577453 h 1678967"/>
              <a:gd name="connsiteX35" fmla="*/ 178594 w 762000"/>
              <a:gd name="connsiteY35" fmla="*/ 583406 h 1678967"/>
              <a:gd name="connsiteX36" fmla="*/ 202406 w 762000"/>
              <a:gd name="connsiteY36" fmla="*/ 595312 h 1678967"/>
              <a:gd name="connsiteX37" fmla="*/ 226219 w 762000"/>
              <a:gd name="connsiteY37" fmla="*/ 619125 h 1678967"/>
              <a:gd name="connsiteX38" fmla="*/ 232172 w 762000"/>
              <a:gd name="connsiteY38" fmla="*/ 636984 h 1678967"/>
              <a:gd name="connsiteX39" fmla="*/ 238125 w 762000"/>
              <a:gd name="connsiteY39" fmla="*/ 690562 h 1678967"/>
              <a:gd name="connsiteX40" fmla="*/ 273844 w 762000"/>
              <a:gd name="connsiteY40" fmla="*/ 702469 h 1678967"/>
              <a:gd name="connsiteX41" fmla="*/ 309562 w 762000"/>
              <a:gd name="connsiteY41" fmla="*/ 714375 h 1678967"/>
              <a:gd name="connsiteX42" fmla="*/ 339328 w 762000"/>
              <a:gd name="connsiteY42" fmla="*/ 720328 h 1678967"/>
              <a:gd name="connsiteX43" fmla="*/ 351234 w 762000"/>
              <a:gd name="connsiteY43" fmla="*/ 767953 h 1678967"/>
              <a:gd name="connsiteX44" fmla="*/ 363141 w 762000"/>
              <a:gd name="connsiteY44" fmla="*/ 803672 h 1678967"/>
              <a:gd name="connsiteX45" fmla="*/ 375047 w 762000"/>
              <a:gd name="connsiteY45" fmla="*/ 821531 h 1678967"/>
              <a:gd name="connsiteX46" fmla="*/ 381000 w 762000"/>
              <a:gd name="connsiteY46" fmla="*/ 839390 h 1678967"/>
              <a:gd name="connsiteX47" fmla="*/ 375047 w 762000"/>
              <a:gd name="connsiteY47" fmla="*/ 875109 h 1678967"/>
              <a:gd name="connsiteX48" fmla="*/ 345281 w 762000"/>
              <a:gd name="connsiteY48" fmla="*/ 1017984 h 1678967"/>
              <a:gd name="connsiteX49" fmla="*/ 309562 w 762000"/>
              <a:gd name="connsiteY49" fmla="*/ 1041797 h 1678967"/>
              <a:gd name="connsiteX50" fmla="*/ 291703 w 762000"/>
              <a:gd name="connsiteY50" fmla="*/ 1053703 h 1678967"/>
              <a:gd name="connsiteX51" fmla="*/ 261937 w 762000"/>
              <a:gd name="connsiteY51" fmla="*/ 1077515 h 1678967"/>
              <a:gd name="connsiteX52" fmla="*/ 232172 w 762000"/>
              <a:gd name="connsiteY52" fmla="*/ 1107281 h 1678967"/>
              <a:gd name="connsiteX53" fmla="*/ 196453 w 762000"/>
              <a:gd name="connsiteY53" fmla="*/ 1119187 h 1678967"/>
              <a:gd name="connsiteX54" fmla="*/ 160734 w 762000"/>
              <a:gd name="connsiteY54" fmla="*/ 1131094 h 1678967"/>
              <a:gd name="connsiteX55" fmla="*/ 125016 w 762000"/>
              <a:gd name="connsiteY55" fmla="*/ 1154906 h 1678967"/>
              <a:gd name="connsiteX56" fmla="*/ 107156 w 762000"/>
              <a:gd name="connsiteY56" fmla="*/ 1166812 h 1678967"/>
              <a:gd name="connsiteX57" fmla="*/ 95250 w 762000"/>
              <a:gd name="connsiteY57" fmla="*/ 1178719 h 1678967"/>
              <a:gd name="connsiteX58" fmla="*/ 89297 w 762000"/>
              <a:gd name="connsiteY58" fmla="*/ 1196578 h 1678967"/>
              <a:gd name="connsiteX59" fmla="*/ 53578 w 762000"/>
              <a:gd name="connsiteY59" fmla="*/ 1220390 h 1678967"/>
              <a:gd name="connsiteX60" fmla="*/ 35719 w 762000"/>
              <a:gd name="connsiteY60" fmla="*/ 1232297 h 1678967"/>
              <a:gd name="connsiteX61" fmla="*/ 17859 w 762000"/>
              <a:gd name="connsiteY61" fmla="*/ 1244203 h 1678967"/>
              <a:gd name="connsiteX62" fmla="*/ 0 w 762000"/>
              <a:gd name="connsiteY62" fmla="*/ 1262062 h 1678967"/>
              <a:gd name="connsiteX63" fmla="*/ 5953 w 762000"/>
              <a:gd name="connsiteY63" fmla="*/ 1279922 h 1678967"/>
              <a:gd name="connsiteX64" fmla="*/ 23812 w 762000"/>
              <a:gd name="connsiteY64" fmla="*/ 1291828 h 1678967"/>
              <a:gd name="connsiteX65" fmla="*/ 29766 w 762000"/>
              <a:gd name="connsiteY65" fmla="*/ 1369219 h 1678967"/>
              <a:gd name="connsiteX66" fmla="*/ 71437 w 762000"/>
              <a:gd name="connsiteY66" fmla="*/ 1357312 h 1678967"/>
              <a:gd name="connsiteX67" fmla="*/ 107156 w 762000"/>
              <a:gd name="connsiteY67" fmla="*/ 1369219 h 1678967"/>
              <a:gd name="connsiteX68" fmla="*/ 101203 w 762000"/>
              <a:gd name="connsiteY68" fmla="*/ 1327547 h 1678967"/>
              <a:gd name="connsiteX69" fmla="*/ 95250 w 762000"/>
              <a:gd name="connsiteY69" fmla="*/ 1309687 h 1678967"/>
              <a:gd name="connsiteX70" fmla="*/ 113109 w 762000"/>
              <a:gd name="connsiteY70" fmla="*/ 1220390 h 1678967"/>
              <a:gd name="connsiteX71" fmla="*/ 154781 w 762000"/>
              <a:gd name="connsiteY71" fmla="*/ 1202531 h 1678967"/>
              <a:gd name="connsiteX72" fmla="*/ 250031 w 762000"/>
              <a:gd name="connsiteY72" fmla="*/ 1208484 h 1678967"/>
              <a:gd name="connsiteX73" fmla="*/ 327422 w 762000"/>
              <a:gd name="connsiteY73" fmla="*/ 1196578 h 1678967"/>
              <a:gd name="connsiteX74" fmla="*/ 357187 w 762000"/>
              <a:gd name="connsiteY74" fmla="*/ 1190625 h 1678967"/>
              <a:gd name="connsiteX75" fmla="*/ 381000 w 762000"/>
              <a:gd name="connsiteY75" fmla="*/ 1166812 h 1678967"/>
              <a:gd name="connsiteX76" fmla="*/ 410766 w 762000"/>
              <a:gd name="connsiteY76" fmla="*/ 1160859 h 1678967"/>
              <a:gd name="connsiteX77" fmla="*/ 446484 w 762000"/>
              <a:gd name="connsiteY77" fmla="*/ 1154906 h 1678967"/>
              <a:gd name="connsiteX78" fmla="*/ 452437 w 762000"/>
              <a:gd name="connsiteY78" fmla="*/ 1202531 h 1678967"/>
              <a:gd name="connsiteX79" fmla="*/ 422672 w 762000"/>
              <a:gd name="connsiteY79" fmla="*/ 1208484 h 1678967"/>
              <a:gd name="connsiteX80" fmla="*/ 392906 w 762000"/>
              <a:gd name="connsiteY80" fmla="*/ 1262062 h 1678967"/>
              <a:gd name="connsiteX81" fmla="*/ 369094 w 762000"/>
              <a:gd name="connsiteY81" fmla="*/ 1268015 h 1678967"/>
              <a:gd name="connsiteX82" fmla="*/ 351234 w 762000"/>
              <a:gd name="connsiteY82" fmla="*/ 1273969 h 1678967"/>
              <a:gd name="connsiteX83" fmla="*/ 297656 w 762000"/>
              <a:gd name="connsiteY83" fmla="*/ 1321594 h 1678967"/>
              <a:gd name="connsiteX84" fmla="*/ 285750 w 762000"/>
              <a:gd name="connsiteY84" fmla="*/ 1363265 h 1678967"/>
              <a:gd name="connsiteX85" fmla="*/ 267891 w 762000"/>
              <a:gd name="connsiteY85" fmla="*/ 1369219 h 1678967"/>
              <a:gd name="connsiteX86" fmla="*/ 261937 w 762000"/>
              <a:gd name="connsiteY86" fmla="*/ 1387078 h 1678967"/>
              <a:gd name="connsiteX87" fmla="*/ 250031 w 762000"/>
              <a:gd name="connsiteY87" fmla="*/ 1404937 h 1678967"/>
              <a:gd name="connsiteX88" fmla="*/ 267891 w 762000"/>
              <a:gd name="connsiteY88" fmla="*/ 1410890 h 1678967"/>
              <a:gd name="connsiteX89" fmla="*/ 297656 w 762000"/>
              <a:gd name="connsiteY89" fmla="*/ 1440656 h 1678967"/>
              <a:gd name="connsiteX90" fmla="*/ 267891 w 762000"/>
              <a:gd name="connsiteY90" fmla="*/ 1470422 h 1678967"/>
              <a:gd name="connsiteX91" fmla="*/ 261937 w 762000"/>
              <a:gd name="connsiteY91" fmla="*/ 1488281 h 1678967"/>
              <a:gd name="connsiteX92" fmla="*/ 279797 w 762000"/>
              <a:gd name="connsiteY92" fmla="*/ 1494234 h 1678967"/>
              <a:gd name="connsiteX93" fmla="*/ 291703 w 762000"/>
              <a:gd name="connsiteY93" fmla="*/ 1512094 h 1678967"/>
              <a:gd name="connsiteX94" fmla="*/ 303609 w 762000"/>
              <a:gd name="connsiteY94" fmla="*/ 1547812 h 1678967"/>
              <a:gd name="connsiteX95" fmla="*/ 309562 w 762000"/>
              <a:gd name="connsiteY95" fmla="*/ 1565672 h 1678967"/>
              <a:gd name="connsiteX96" fmla="*/ 309562 w 762000"/>
              <a:gd name="connsiteY96" fmla="*/ 1625203 h 1678967"/>
              <a:gd name="connsiteX97" fmla="*/ 291703 w 762000"/>
              <a:gd name="connsiteY97" fmla="*/ 1631156 h 1678967"/>
              <a:gd name="connsiteX98" fmla="*/ 267891 w 762000"/>
              <a:gd name="connsiteY98" fmla="*/ 1649015 h 1678967"/>
              <a:gd name="connsiteX99" fmla="*/ 250031 w 762000"/>
              <a:gd name="connsiteY99" fmla="*/ 1660922 h 1678967"/>
              <a:gd name="connsiteX100" fmla="*/ 226219 w 762000"/>
              <a:gd name="connsiteY100" fmla="*/ 1678781 h 16789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Lst>
            <a:rect l="l" t="t" r="r" b="b"/>
            <a:pathLst>
              <a:path w="762000" h="1678967">
                <a:moveTo>
                  <a:pt x="762000" y="130969"/>
                </a:moveTo>
                <a:cubicBezTo>
                  <a:pt x="748109" y="128984"/>
                  <a:pt x="732594" y="131829"/>
                  <a:pt x="720328" y="125015"/>
                </a:cubicBezTo>
                <a:cubicBezTo>
                  <a:pt x="712571" y="120705"/>
                  <a:pt x="715947" y="105906"/>
                  <a:pt x="708422" y="101203"/>
                </a:cubicBezTo>
                <a:cubicBezTo>
                  <a:pt x="698186" y="94806"/>
                  <a:pt x="684609" y="97234"/>
                  <a:pt x="672703" y="95250"/>
                </a:cubicBezTo>
                <a:cubicBezTo>
                  <a:pt x="659963" y="91003"/>
                  <a:pt x="646489" y="88252"/>
                  <a:pt x="636984" y="77390"/>
                </a:cubicBezTo>
                <a:cubicBezTo>
                  <a:pt x="627561" y="66621"/>
                  <a:pt x="627445" y="42691"/>
                  <a:pt x="613172" y="41672"/>
                </a:cubicBezTo>
                <a:lnTo>
                  <a:pt x="529828" y="35719"/>
                </a:lnTo>
                <a:cubicBezTo>
                  <a:pt x="523875" y="31750"/>
                  <a:pt x="516438" y="29399"/>
                  <a:pt x="511969" y="23812"/>
                </a:cubicBezTo>
                <a:cubicBezTo>
                  <a:pt x="488880" y="-5051"/>
                  <a:pt x="527122" y="12988"/>
                  <a:pt x="488156" y="0"/>
                </a:cubicBezTo>
                <a:cubicBezTo>
                  <a:pt x="486172" y="5953"/>
                  <a:pt x="485009" y="12246"/>
                  <a:pt x="482203" y="17859"/>
                </a:cubicBezTo>
                <a:cubicBezTo>
                  <a:pt x="479003" y="24259"/>
                  <a:pt x="470297" y="28564"/>
                  <a:pt x="470297" y="35719"/>
                </a:cubicBezTo>
                <a:cubicBezTo>
                  <a:pt x="470297" y="61993"/>
                  <a:pt x="479877" y="88272"/>
                  <a:pt x="488156" y="113109"/>
                </a:cubicBezTo>
                <a:cubicBezTo>
                  <a:pt x="484187" y="123031"/>
                  <a:pt x="486829" y="141364"/>
                  <a:pt x="476250" y="142875"/>
                </a:cubicBezTo>
                <a:cubicBezTo>
                  <a:pt x="438720" y="148237"/>
                  <a:pt x="363141" y="130969"/>
                  <a:pt x="363141" y="130969"/>
                </a:cubicBezTo>
                <a:cubicBezTo>
                  <a:pt x="353219" y="132953"/>
                  <a:pt x="343191" y="134468"/>
                  <a:pt x="333375" y="136922"/>
                </a:cubicBezTo>
                <a:cubicBezTo>
                  <a:pt x="327287" y="138444"/>
                  <a:pt x="319953" y="138438"/>
                  <a:pt x="315516" y="142875"/>
                </a:cubicBezTo>
                <a:cubicBezTo>
                  <a:pt x="311079" y="147312"/>
                  <a:pt x="311547" y="154781"/>
                  <a:pt x="309562" y="160734"/>
                </a:cubicBezTo>
                <a:lnTo>
                  <a:pt x="333375" y="184547"/>
                </a:lnTo>
                <a:cubicBezTo>
                  <a:pt x="338434" y="189606"/>
                  <a:pt x="327056" y="197937"/>
                  <a:pt x="321469" y="202406"/>
                </a:cubicBezTo>
                <a:cubicBezTo>
                  <a:pt x="316569" y="206326"/>
                  <a:pt x="309762" y="207128"/>
                  <a:pt x="303609" y="208359"/>
                </a:cubicBezTo>
                <a:cubicBezTo>
                  <a:pt x="289850" y="211111"/>
                  <a:pt x="275828" y="212328"/>
                  <a:pt x="261937" y="214312"/>
                </a:cubicBezTo>
                <a:cubicBezTo>
                  <a:pt x="255984" y="216296"/>
                  <a:pt x="249563" y="217218"/>
                  <a:pt x="244078" y="220265"/>
                </a:cubicBezTo>
                <a:cubicBezTo>
                  <a:pt x="231569" y="227214"/>
                  <a:pt x="222241" y="240607"/>
                  <a:pt x="208359" y="244078"/>
                </a:cubicBezTo>
                <a:lnTo>
                  <a:pt x="184547" y="250031"/>
                </a:lnTo>
                <a:lnTo>
                  <a:pt x="208359" y="285750"/>
                </a:lnTo>
                <a:lnTo>
                  <a:pt x="220266" y="303609"/>
                </a:lnTo>
                <a:cubicBezTo>
                  <a:pt x="218281" y="321468"/>
                  <a:pt x="220986" y="340503"/>
                  <a:pt x="214312" y="357187"/>
                </a:cubicBezTo>
                <a:cubicBezTo>
                  <a:pt x="211981" y="363013"/>
                  <a:pt x="202690" y="362447"/>
                  <a:pt x="196453" y="363140"/>
                </a:cubicBezTo>
                <a:cubicBezTo>
                  <a:pt x="166804" y="366435"/>
                  <a:pt x="136922" y="367109"/>
                  <a:pt x="107156" y="369094"/>
                </a:cubicBezTo>
                <a:cubicBezTo>
                  <a:pt x="101740" y="370899"/>
                  <a:pt x="72591" y="378875"/>
                  <a:pt x="71437" y="386953"/>
                </a:cubicBezTo>
                <a:cubicBezTo>
                  <a:pt x="68058" y="410608"/>
                  <a:pt x="74233" y="434705"/>
                  <a:pt x="77391" y="458390"/>
                </a:cubicBezTo>
                <a:cubicBezTo>
                  <a:pt x="78220" y="464610"/>
                  <a:pt x="81620" y="470216"/>
                  <a:pt x="83344" y="476250"/>
                </a:cubicBezTo>
                <a:cubicBezTo>
                  <a:pt x="85592" y="484117"/>
                  <a:pt x="87692" y="492039"/>
                  <a:pt x="89297" y="500062"/>
                </a:cubicBezTo>
                <a:cubicBezTo>
                  <a:pt x="97093" y="539043"/>
                  <a:pt x="91985" y="527330"/>
                  <a:pt x="101203" y="559594"/>
                </a:cubicBezTo>
                <a:cubicBezTo>
                  <a:pt x="102927" y="565628"/>
                  <a:pt x="101158" y="575608"/>
                  <a:pt x="107156" y="577453"/>
                </a:cubicBezTo>
                <a:cubicBezTo>
                  <a:pt x="129995" y="584480"/>
                  <a:pt x="154781" y="581422"/>
                  <a:pt x="178594" y="583406"/>
                </a:cubicBezTo>
                <a:cubicBezTo>
                  <a:pt x="186531" y="587375"/>
                  <a:pt x="195307" y="589987"/>
                  <a:pt x="202406" y="595312"/>
                </a:cubicBezTo>
                <a:cubicBezTo>
                  <a:pt x="211386" y="602047"/>
                  <a:pt x="226219" y="619125"/>
                  <a:pt x="226219" y="619125"/>
                </a:cubicBezTo>
                <a:cubicBezTo>
                  <a:pt x="228203" y="625078"/>
                  <a:pt x="231140" y="630794"/>
                  <a:pt x="232172" y="636984"/>
                </a:cubicBezTo>
                <a:cubicBezTo>
                  <a:pt x="235126" y="654709"/>
                  <a:pt x="228478" y="675402"/>
                  <a:pt x="238125" y="690562"/>
                </a:cubicBezTo>
                <a:cubicBezTo>
                  <a:pt x="244863" y="701150"/>
                  <a:pt x="261938" y="698500"/>
                  <a:pt x="273844" y="702469"/>
                </a:cubicBezTo>
                <a:lnTo>
                  <a:pt x="309562" y="714375"/>
                </a:lnTo>
                <a:cubicBezTo>
                  <a:pt x="319161" y="717575"/>
                  <a:pt x="329406" y="718344"/>
                  <a:pt x="339328" y="720328"/>
                </a:cubicBezTo>
                <a:cubicBezTo>
                  <a:pt x="357394" y="774525"/>
                  <a:pt x="329678" y="688918"/>
                  <a:pt x="351234" y="767953"/>
                </a:cubicBezTo>
                <a:cubicBezTo>
                  <a:pt x="354536" y="780061"/>
                  <a:pt x="359172" y="791766"/>
                  <a:pt x="363141" y="803672"/>
                </a:cubicBezTo>
                <a:cubicBezTo>
                  <a:pt x="365404" y="810459"/>
                  <a:pt x="371847" y="815132"/>
                  <a:pt x="375047" y="821531"/>
                </a:cubicBezTo>
                <a:cubicBezTo>
                  <a:pt x="377853" y="827144"/>
                  <a:pt x="379016" y="833437"/>
                  <a:pt x="381000" y="839390"/>
                </a:cubicBezTo>
                <a:cubicBezTo>
                  <a:pt x="379016" y="851296"/>
                  <a:pt x="375877" y="863067"/>
                  <a:pt x="375047" y="875109"/>
                </a:cubicBezTo>
                <a:cubicBezTo>
                  <a:pt x="364976" y="1021146"/>
                  <a:pt x="414088" y="1000783"/>
                  <a:pt x="345281" y="1017984"/>
                </a:cubicBezTo>
                <a:lnTo>
                  <a:pt x="309562" y="1041797"/>
                </a:lnTo>
                <a:lnTo>
                  <a:pt x="291703" y="1053703"/>
                </a:lnTo>
                <a:cubicBezTo>
                  <a:pt x="260703" y="1100202"/>
                  <a:pt x="300278" y="1048759"/>
                  <a:pt x="261937" y="1077515"/>
                </a:cubicBezTo>
                <a:cubicBezTo>
                  <a:pt x="250712" y="1085934"/>
                  <a:pt x="242094" y="1097359"/>
                  <a:pt x="232172" y="1107281"/>
                </a:cubicBezTo>
                <a:cubicBezTo>
                  <a:pt x="223298" y="1116156"/>
                  <a:pt x="208359" y="1115218"/>
                  <a:pt x="196453" y="1119187"/>
                </a:cubicBezTo>
                <a:cubicBezTo>
                  <a:pt x="196449" y="1119188"/>
                  <a:pt x="160737" y="1131092"/>
                  <a:pt x="160734" y="1131094"/>
                </a:cubicBezTo>
                <a:lnTo>
                  <a:pt x="125016" y="1154906"/>
                </a:lnTo>
                <a:cubicBezTo>
                  <a:pt x="119063" y="1158875"/>
                  <a:pt x="112215" y="1161753"/>
                  <a:pt x="107156" y="1166812"/>
                </a:cubicBezTo>
                <a:lnTo>
                  <a:pt x="95250" y="1178719"/>
                </a:lnTo>
                <a:cubicBezTo>
                  <a:pt x="93266" y="1184672"/>
                  <a:pt x="93734" y="1192141"/>
                  <a:pt x="89297" y="1196578"/>
                </a:cubicBezTo>
                <a:cubicBezTo>
                  <a:pt x="79179" y="1206696"/>
                  <a:pt x="65484" y="1212452"/>
                  <a:pt x="53578" y="1220390"/>
                </a:cubicBezTo>
                <a:lnTo>
                  <a:pt x="35719" y="1232297"/>
                </a:lnTo>
                <a:cubicBezTo>
                  <a:pt x="29766" y="1236266"/>
                  <a:pt x="22918" y="1239144"/>
                  <a:pt x="17859" y="1244203"/>
                </a:cubicBezTo>
                <a:lnTo>
                  <a:pt x="0" y="1262062"/>
                </a:lnTo>
                <a:cubicBezTo>
                  <a:pt x="1984" y="1268015"/>
                  <a:pt x="2033" y="1275022"/>
                  <a:pt x="5953" y="1279922"/>
                </a:cubicBezTo>
                <a:cubicBezTo>
                  <a:pt x="10422" y="1285509"/>
                  <a:pt x="21968" y="1284915"/>
                  <a:pt x="23812" y="1291828"/>
                </a:cubicBezTo>
                <a:cubicBezTo>
                  <a:pt x="30479" y="1316828"/>
                  <a:pt x="27781" y="1343422"/>
                  <a:pt x="29766" y="1369219"/>
                </a:cubicBezTo>
                <a:cubicBezTo>
                  <a:pt x="36867" y="1366852"/>
                  <a:pt x="65684" y="1356737"/>
                  <a:pt x="71437" y="1357312"/>
                </a:cubicBezTo>
                <a:cubicBezTo>
                  <a:pt x="83925" y="1358561"/>
                  <a:pt x="107156" y="1369219"/>
                  <a:pt x="107156" y="1369219"/>
                </a:cubicBezTo>
                <a:cubicBezTo>
                  <a:pt x="105172" y="1355328"/>
                  <a:pt x="103955" y="1341306"/>
                  <a:pt x="101203" y="1327547"/>
                </a:cubicBezTo>
                <a:cubicBezTo>
                  <a:pt x="99972" y="1321394"/>
                  <a:pt x="95250" y="1315962"/>
                  <a:pt x="95250" y="1309687"/>
                </a:cubicBezTo>
                <a:cubicBezTo>
                  <a:pt x="95250" y="1279687"/>
                  <a:pt x="89909" y="1243590"/>
                  <a:pt x="113109" y="1220390"/>
                </a:cubicBezTo>
                <a:cubicBezTo>
                  <a:pt x="126812" y="1206687"/>
                  <a:pt x="136566" y="1207085"/>
                  <a:pt x="154781" y="1202531"/>
                </a:cubicBezTo>
                <a:cubicBezTo>
                  <a:pt x="209419" y="1220743"/>
                  <a:pt x="178012" y="1215686"/>
                  <a:pt x="250031" y="1208484"/>
                </a:cubicBezTo>
                <a:cubicBezTo>
                  <a:pt x="290260" y="1195075"/>
                  <a:pt x="250683" y="1206810"/>
                  <a:pt x="327422" y="1196578"/>
                </a:cubicBezTo>
                <a:cubicBezTo>
                  <a:pt x="337451" y="1195241"/>
                  <a:pt x="347265" y="1192609"/>
                  <a:pt x="357187" y="1190625"/>
                </a:cubicBezTo>
                <a:lnTo>
                  <a:pt x="381000" y="1166812"/>
                </a:lnTo>
                <a:cubicBezTo>
                  <a:pt x="388155" y="1159657"/>
                  <a:pt x="400811" y="1162669"/>
                  <a:pt x="410766" y="1160859"/>
                </a:cubicBezTo>
                <a:cubicBezTo>
                  <a:pt x="422642" y="1158700"/>
                  <a:pt x="434578" y="1156890"/>
                  <a:pt x="446484" y="1154906"/>
                </a:cubicBezTo>
                <a:cubicBezTo>
                  <a:pt x="455681" y="1168701"/>
                  <a:pt x="471565" y="1183403"/>
                  <a:pt x="452437" y="1202531"/>
                </a:cubicBezTo>
                <a:cubicBezTo>
                  <a:pt x="445282" y="1209686"/>
                  <a:pt x="432594" y="1206500"/>
                  <a:pt x="422672" y="1208484"/>
                </a:cubicBezTo>
                <a:cubicBezTo>
                  <a:pt x="370465" y="1243287"/>
                  <a:pt x="451857" y="1183459"/>
                  <a:pt x="392906" y="1262062"/>
                </a:cubicBezTo>
                <a:cubicBezTo>
                  <a:pt x="387997" y="1268607"/>
                  <a:pt x="376961" y="1265767"/>
                  <a:pt x="369094" y="1268015"/>
                </a:cubicBezTo>
                <a:cubicBezTo>
                  <a:pt x="363060" y="1269739"/>
                  <a:pt x="357187" y="1271984"/>
                  <a:pt x="351234" y="1273969"/>
                </a:cubicBezTo>
                <a:cubicBezTo>
                  <a:pt x="310457" y="1314746"/>
                  <a:pt x="329526" y="1300347"/>
                  <a:pt x="297656" y="1321594"/>
                </a:cubicBezTo>
                <a:cubicBezTo>
                  <a:pt x="297604" y="1321800"/>
                  <a:pt x="288597" y="1360418"/>
                  <a:pt x="285750" y="1363265"/>
                </a:cubicBezTo>
                <a:cubicBezTo>
                  <a:pt x="281313" y="1367702"/>
                  <a:pt x="273844" y="1367234"/>
                  <a:pt x="267891" y="1369219"/>
                </a:cubicBezTo>
                <a:cubicBezTo>
                  <a:pt x="265906" y="1375172"/>
                  <a:pt x="264743" y="1381465"/>
                  <a:pt x="261937" y="1387078"/>
                </a:cubicBezTo>
                <a:cubicBezTo>
                  <a:pt x="258737" y="1393477"/>
                  <a:pt x="248295" y="1397996"/>
                  <a:pt x="250031" y="1404937"/>
                </a:cubicBezTo>
                <a:cubicBezTo>
                  <a:pt x="251553" y="1411025"/>
                  <a:pt x="261938" y="1408906"/>
                  <a:pt x="267891" y="1410890"/>
                </a:cubicBezTo>
                <a:cubicBezTo>
                  <a:pt x="277813" y="1420812"/>
                  <a:pt x="307578" y="1430734"/>
                  <a:pt x="297656" y="1440656"/>
                </a:cubicBezTo>
                <a:lnTo>
                  <a:pt x="267891" y="1470422"/>
                </a:lnTo>
                <a:cubicBezTo>
                  <a:pt x="265906" y="1476375"/>
                  <a:pt x="259131" y="1482668"/>
                  <a:pt x="261937" y="1488281"/>
                </a:cubicBezTo>
                <a:cubicBezTo>
                  <a:pt x="264743" y="1493894"/>
                  <a:pt x="274897" y="1490314"/>
                  <a:pt x="279797" y="1494234"/>
                </a:cubicBezTo>
                <a:cubicBezTo>
                  <a:pt x="285384" y="1498704"/>
                  <a:pt x="288797" y="1505556"/>
                  <a:pt x="291703" y="1512094"/>
                </a:cubicBezTo>
                <a:cubicBezTo>
                  <a:pt x="296800" y="1523562"/>
                  <a:pt x="299640" y="1535906"/>
                  <a:pt x="303609" y="1547812"/>
                </a:cubicBezTo>
                <a:lnTo>
                  <a:pt x="309562" y="1565672"/>
                </a:lnTo>
                <a:cubicBezTo>
                  <a:pt x="310595" y="1572901"/>
                  <a:pt x="322552" y="1612214"/>
                  <a:pt x="309562" y="1625203"/>
                </a:cubicBezTo>
                <a:cubicBezTo>
                  <a:pt x="305125" y="1629640"/>
                  <a:pt x="297656" y="1629172"/>
                  <a:pt x="291703" y="1631156"/>
                </a:cubicBezTo>
                <a:cubicBezTo>
                  <a:pt x="283766" y="1637109"/>
                  <a:pt x="275965" y="1643248"/>
                  <a:pt x="267891" y="1649015"/>
                </a:cubicBezTo>
                <a:cubicBezTo>
                  <a:pt x="262069" y="1653174"/>
                  <a:pt x="255090" y="1655863"/>
                  <a:pt x="250031" y="1660922"/>
                </a:cubicBezTo>
                <a:cubicBezTo>
                  <a:pt x="228870" y="1682083"/>
                  <a:pt x="249192" y="1678781"/>
                  <a:pt x="226219" y="1678781"/>
                </a:cubicBez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000"/>
          </a:p>
        </xdr:txBody>
      </xdr:sp>
      <xdr:sp macro="" textlink="">
        <xdr:nvSpPr>
          <xdr:cNvPr id="13" name="フリーフォーム 12">
            <a:extLst>
              <a:ext uri="{FF2B5EF4-FFF2-40B4-BE49-F238E27FC236}">
                <a16:creationId xmlns:a16="http://schemas.microsoft.com/office/drawing/2014/main" id="{CB2518AF-25E8-4383-996B-DCA71EB225BE}"/>
              </a:ext>
            </a:extLst>
          </xdr:cNvPr>
          <xdr:cNvSpPr/>
        </xdr:nvSpPr>
        <xdr:spPr>
          <a:xfrm>
            <a:off x="2439931" y="3903549"/>
            <a:ext cx="597013" cy="679506"/>
          </a:xfrm>
          <a:custGeom>
            <a:avLst/>
            <a:gdLst>
              <a:gd name="connsiteX0" fmla="*/ 297656 w 601265"/>
              <a:gd name="connsiteY0" fmla="*/ 0 h 666750"/>
              <a:gd name="connsiteX1" fmla="*/ 291703 w 601265"/>
              <a:gd name="connsiteY1" fmla="*/ 29766 h 666750"/>
              <a:gd name="connsiteX2" fmla="*/ 261937 w 601265"/>
              <a:gd name="connsiteY2" fmla="*/ 35719 h 666750"/>
              <a:gd name="connsiteX3" fmla="*/ 226218 w 601265"/>
              <a:gd name="connsiteY3" fmla="*/ 53578 h 666750"/>
              <a:gd name="connsiteX4" fmla="*/ 220265 w 601265"/>
              <a:gd name="connsiteY4" fmla="*/ 89297 h 666750"/>
              <a:gd name="connsiteX5" fmla="*/ 238125 w 601265"/>
              <a:gd name="connsiteY5" fmla="*/ 95250 h 666750"/>
              <a:gd name="connsiteX6" fmla="*/ 250031 w 601265"/>
              <a:gd name="connsiteY6" fmla="*/ 113109 h 666750"/>
              <a:gd name="connsiteX7" fmla="*/ 226218 w 601265"/>
              <a:gd name="connsiteY7" fmla="*/ 119063 h 666750"/>
              <a:gd name="connsiteX8" fmla="*/ 208359 w 601265"/>
              <a:gd name="connsiteY8" fmla="*/ 125016 h 666750"/>
              <a:gd name="connsiteX9" fmla="*/ 196453 w 601265"/>
              <a:gd name="connsiteY9" fmla="*/ 220266 h 666750"/>
              <a:gd name="connsiteX10" fmla="*/ 232171 w 601265"/>
              <a:gd name="connsiteY10" fmla="*/ 238125 h 666750"/>
              <a:gd name="connsiteX11" fmla="*/ 238125 w 601265"/>
              <a:gd name="connsiteY11" fmla="*/ 255984 h 666750"/>
              <a:gd name="connsiteX12" fmla="*/ 220265 w 601265"/>
              <a:gd name="connsiteY12" fmla="*/ 267891 h 666750"/>
              <a:gd name="connsiteX13" fmla="*/ 130968 w 601265"/>
              <a:gd name="connsiteY13" fmla="*/ 285750 h 666750"/>
              <a:gd name="connsiteX14" fmla="*/ 83343 w 601265"/>
              <a:gd name="connsiteY14" fmla="*/ 369094 h 666750"/>
              <a:gd name="connsiteX15" fmla="*/ 65484 w 601265"/>
              <a:gd name="connsiteY15" fmla="*/ 375047 h 666750"/>
              <a:gd name="connsiteX16" fmla="*/ 47625 w 601265"/>
              <a:gd name="connsiteY16" fmla="*/ 410766 h 666750"/>
              <a:gd name="connsiteX17" fmla="*/ 35718 w 601265"/>
              <a:gd name="connsiteY17" fmla="*/ 446484 h 666750"/>
              <a:gd name="connsiteX18" fmla="*/ 0 w 601265"/>
              <a:gd name="connsiteY18" fmla="*/ 452438 h 666750"/>
              <a:gd name="connsiteX19" fmla="*/ 23812 w 601265"/>
              <a:gd name="connsiteY19" fmla="*/ 523875 h 666750"/>
              <a:gd name="connsiteX20" fmla="*/ 41671 w 601265"/>
              <a:gd name="connsiteY20" fmla="*/ 529828 h 666750"/>
              <a:gd name="connsiteX21" fmla="*/ 65484 w 601265"/>
              <a:gd name="connsiteY21" fmla="*/ 553641 h 666750"/>
              <a:gd name="connsiteX22" fmla="*/ 83343 w 601265"/>
              <a:gd name="connsiteY22" fmla="*/ 595313 h 666750"/>
              <a:gd name="connsiteX23" fmla="*/ 95250 w 601265"/>
              <a:gd name="connsiteY23" fmla="*/ 607219 h 666750"/>
              <a:gd name="connsiteX24" fmla="*/ 130968 w 601265"/>
              <a:gd name="connsiteY24" fmla="*/ 631031 h 666750"/>
              <a:gd name="connsiteX25" fmla="*/ 190500 w 601265"/>
              <a:gd name="connsiteY25" fmla="*/ 625078 h 666750"/>
              <a:gd name="connsiteX26" fmla="*/ 196453 w 601265"/>
              <a:gd name="connsiteY26" fmla="*/ 577453 h 666750"/>
              <a:gd name="connsiteX27" fmla="*/ 327421 w 601265"/>
              <a:gd name="connsiteY27" fmla="*/ 571500 h 666750"/>
              <a:gd name="connsiteX28" fmla="*/ 357187 w 601265"/>
              <a:gd name="connsiteY28" fmla="*/ 547688 h 666750"/>
              <a:gd name="connsiteX29" fmla="*/ 375046 w 601265"/>
              <a:gd name="connsiteY29" fmla="*/ 541734 h 666750"/>
              <a:gd name="connsiteX30" fmla="*/ 381000 w 601265"/>
              <a:gd name="connsiteY30" fmla="*/ 523875 h 666750"/>
              <a:gd name="connsiteX31" fmla="*/ 398859 w 601265"/>
              <a:gd name="connsiteY31" fmla="*/ 488156 h 666750"/>
              <a:gd name="connsiteX32" fmla="*/ 416718 w 601265"/>
              <a:gd name="connsiteY32" fmla="*/ 482203 h 666750"/>
              <a:gd name="connsiteX33" fmla="*/ 440531 w 601265"/>
              <a:gd name="connsiteY33" fmla="*/ 488156 h 666750"/>
              <a:gd name="connsiteX34" fmla="*/ 446484 w 601265"/>
              <a:gd name="connsiteY34" fmla="*/ 506016 h 666750"/>
              <a:gd name="connsiteX35" fmla="*/ 458390 w 601265"/>
              <a:gd name="connsiteY35" fmla="*/ 529828 h 666750"/>
              <a:gd name="connsiteX36" fmla="*/ 464343 w 601265"/>
              <a:gd name="connsiteY36" fmla="*/ 559594 h 666750"/>
              <a:gd name="connsiteX37" fmla="*/ 506015 w 601265"/>
              <a:gd name="connsiteY37" fmla="*/ 565547 h 666750"/>
              <a:gd name="connsiteX38" fmla="*/ 523875 w 601265"/>
              <a:gd name="connsiteY38" fmla="*/ 577453 h 666750"/>
              <a:gd name="connsiteX39" fmla="*/ 529828 w 601265"/>
              <a:gd name="connsiteY39" fmla="*/ 607219 h 666750"/>
              <a:gd name="connsiteX40" fmla="*/ 565546 w 601265"/>
              <a:gd name="connsiteY40" fmla="*/ 631031 h 666750"/>
              <a:gd name="connsiteX41" fmla="*/ 601265 w 601265"/>
              <a:gd name="connsiteY41" fmla="*/ 666750 h 6667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601265" h="666750">
                <a:moveTo>
                  <a:pt x="297656" y="0"/>
                </a:moveTo>
                <a:cubicBezTo>
                  <a:pt x="295672" y="9922"/>
                  <a:pt x="298858" y="22611"/>
                  <a:pt x="291703" y="29766"/>
                </a:cubicBezTo>
                <a:cubicBezTo>
                  <a:pt x="284548" y="36921"/>
                  <a:pt x="271753" y="33265"/>
                  <a:pt x="261937" y="35719"/>
                </a:cubicBezTo>
                <a:cubicBezTo>
                  <a:pt x="242220" y="40648"/>
                  <a:pt x="243678" y="41939"/>
                  <a:pt x="226218" y="53578"/>
                </a:cubicBezTo>
                <a:cubicBezTo>
                  <a:pt x="218325" y="65417"/>
                  <a:pt x="205477" y="74510"/>
                  <a:pt x="220265" y="89297"/>
                </a:cubicBezTo>
                <a:cubicBezTo>
                  <a:pt x="224702" y="93734"/>
                  <a:pt x="232172" y="93266"/>
                  <a:pt x="238125" y="95250"/>
                </a:cubicBezTo>
                <a:cubicBezTo>
                  <a:pt x="242094" y="101203"/>
                  <a:pt x="253231" y="106710"/>
                  <a:pt x="250031" y="113109"/>
                </a:cubicBezTo>
                <a:cubicBezTo>
                  <a:pt x="246372" y="120427"/>
                  <a:pt x="234085" y="116815"/>
                  <a:pt x="226218" y="119063"/>
                </a:cubicBezTo>
                <a:cubicBezTo>
                  <a:pt x="220184" y="120787"/>
                  <a:pt x="214312" y="123032"/>
                  <a:pt x="208359" y="125016"/>
                </a:cubicBezTo>
                <a:cubicBezTo>
                  <a:pt x="170883" y="150000"/>
                  <a:pt x="176141" y="139018"/>
                  <a:pt x="196453" y="220266"/>
                </a:cubicBezTo>
                <a:cubicBezTo>
                  <a:pt x="198551" y="228659"/>
                  <a:pt x="225927" y="236044"/>
                  <a:pt x="232171" y="238125"/>
                </a:cubicBezTo>
                <a:cubicBezTo>
                  <a:pt x="234156" y="244078"/>
                  <a:pt x="240455" y="250158"/>
                  <a:pt x="238125" y="255984"/>
                </a:cubicBezTo>
                <a:cubicBezTo>
                  <a:pt x="235468" y="262627"/>
                  <a:pt x="226803" y="264985"/>
                  <a:pt x="220265" y="267891"/>
                </a:cubicBezTo>
                <a:cubicBezTo>
                  <a:pt x="185089" y="283525"/>
                  <a:pt x="171834" y="281209"/>
                  <a:pt x="130968" y="285750"/>
                </a:cubicBezTo>
                <a:cubicBezTo>
                  <a:pt x="122640" y="410673"/>
                  <a:pt x="155225" y="369094"/>
                  <a:pt x="83343" y="369094"/>
                </a:cubicBezTo>
                <a:cubicBezTo>
                  <a:pt x="77068" y="369094"/>
                  <a:pt x="71437" y="373063"/>
                  <a:pt x="65484" y="375047"/>
                </a:cubicBezTo>
                <a:cubicBezTo>
                  <a:pt x="43777" y="440167"/>
                  <a:pt x="78394" y="341537"/>
                  <a:pt x="47625" y="410766"/>
                </a:cubicBezTo>
                <a:cubicBezTo>
                  <a:pt x="42528" y="422234"/>
                  <a:pt x="48097" y="444420"/>
                  <a:pt x="35718" y="446484"/>
                </a:cubicBezTo>
                <a:lnTo>
                  <a:pt x="0" y="452438"/>
                </a:lnTo>
                <a:cubicBezTo>
                  <a:pt x="4273" y="490897"/>
                  <a:pt x="-5531" y="504313"/>
                  <a:pt x="23812" y="523875"/>
                </a:cubicBezTo>
                <a:cubicBezTo>
                  <a:pt x="29033" y="527356"/>
                  <a:pt x="35718" y="527844"/>
                  <a:pt x="41671" y="529828"/>
                </a:cubicBezTo>
                <a:cubicBezTo>
                  <a:pt x="49609" y="537766"/>
                  <a:pt x="62761" y="542751"/>
                  <a:pt x="65484" y="553641"/>
                </a:cubicBezTo>
                <a:cubicBezTo>
                  <a:pt x="71462" y="577554"/>
                  <a:pt x="68394" y="576627"/>
                  <a:pt x="83343" y="595313"/>
                </a:cubicBezTo>
                <a:cubicBezTo>
                  <a:pt x="86849" y="599696"/>
                  <a:pt x="90760" y="603851"/>
                  <a:pt x="95250" y="607219"/>
                </a:cubicBezTo>
                <a:cubicBezTo>
                  <a:pt x="106697" y="615804"/>
                  <a:pt x="130968" y="631031"/>
                  <a:pt x="130968" y="631031"/>
                </a:cubicBezTo>
                <a:cubicBezTo>
                  <a:pt x="150812" y="629047"/>
                  <a:pt x="175065" y="637707"/>
                  <a:pt x="190500" y="625078"/>
                </a:cubicBezTo>
                <a:cubicBezTo>
                  <a:pt x="202882" y="614947"/>
                  <a:pt x="181554" y="583283"/>
                  <a:pt x="196453" y="577453"/>
                </a:cubicBezTo>
                <a:cubicBezTo>
                  <a:pt x="237149" y="561528"/>
                  <a:pt x="283765" y="573484"/>
                  <a:pt x="327421" y="571500"/>
                </a:cubicBezTo>
                <a:cubicBezTo>
                  <a:pt x="338496" y="560426"/>
                  <a:pt x="342168" y="555198"/>
                  <a:pt x="357187" y="547688"/>
                </a:cubicBezTo>
                <a:cubicBezTo>
                  <a:pt x="362800" y="544882"/>
                  <a:pt x="369093" y="543719"/>
                  <a:pt x="375046" y="541734"/>
                </a:cubicBezTo>
                <a:cubicBezTo>
                  <a:pt x="377031" y="535781"/>
                  <a:pt x="379276" y="529909"/>
                  <a:pt x="381000" y="523875"/>
                </a:cubicBezTo>
                <a:cubicBezTo>
                  <a:pt x="386018" y="506312"/>
                  <a:pt x="382743" y="497826"/>
                  <a:pt x="398859" y="488156"/>
                </a:cubicBezTo>
                <a:cubicBezTo>
                  <a:pt x="404240" y="484927"/>
                  <a:pt x="410765" y="484187"/>
                  <a:pt x="416718" y="482203"/>
                </a:cubicBezTo>
                <a:cubicBezTo>
                  <a:pt x="424656" y="484187"/>
                  <a:pt x="434142" y="483045"/>
                  <a:pt x="440531" y="488156"/>
                </a:cubicBezTo>
                <a:cubicBezTo>
                  <a:pt x="445431" y="492076"/>
                  <a:pt x="444012" y="500248"/>
                  <a:pt x="446484" y="506016"/>
                </a:cubicBezTo>
                <a:cubicBezTo>
                  <a:pt x="449980" y="514173"/>
                  <a:pt x="454421" y="521891"/>
                  <a:pt x="458390" y="529828"/>
                </a:cubicBezTo>
                <a:cubicBezTo>
                  <a:pt x="460374" y="539750"/>
                  <a:pt x="456248" y="553523"/>
                  <a:pt x="464343" y="559594"/>
                </a:cubicBezTo>
                <a:cubicBezTo>
                  <a:pt x="475568" y="568013"/>
                  <a:pt x="492575" y="561515"/>
                  <a:pt x="506015" y="565547"/>
                </a:cubicBezTo>
                <a:cubicBezTo>
                  <a:pt x="512868" y="567603"/>
                  <a:pt x="517922" y="573484"/>
                  <a:pt x="523875" y="577453"/>
                </a:cubicBezTo>
                <a:cubicBezTo>
                  <a:pt x="525859" y="587375"/>
                  <a:pt x="525303" y="598169"/>
                  <a:pt x="529828" y="607219"/>
                </a:cubicBezTo>
                <a:cubicBezTo>
                  <a:pt x="538746" y="625056"/>
                  <a:pt x="549672" y="625740"/>
                  <a:pt x="565546" y="631031"/>
                </a:cubicBezTo>
                <a:lnTo>
                  <a:pt x="601265" y="666750"/>
                </a:ln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000"/>
          </a:p>
        </xdr:txBody>
      </xdr:sp>
      <xdr:sp macro="" textlink="">
        <xdr:nvSpPr>
          <xdr:cNvPr id="14" name="フリーフォーム 13">
            <a:extLst>
              <a:ext uri="{FF2B5EF4-FFF2-40B4-BE49-F238E27FC236}">
                <a16:creationId xmlns:a16="http://schemas.microsoft.com/office/drawing/2014/main" id="{D27D0406-8FE3-4697-B927-58A966D1166A}"/>
              </a:ext>
            </a:extLst>
          </xdr:cNvPr>
          <xdr:cNvSpPr/>
        </xdr:nvSpPr>
        <xdr:spPr>
          <a:xfrm>
            <a:off x="1979839" y="4281148"/>
            <a:ext cx="180295" cy="302422"/>
          </a:xfrm>
          <a:custGeom>
            <a:avLst/>
            <a:gdLst>
              <a:gd name="connsiteX0" fmla="*/ 107156 w 184547"/>
              <a:gd name="connsiteY0" fmla="*/ 297656 h 298171"/>
              <a:gd name="connsiteX1" fmla="*/ 77390 w 184547"/>
              <a:gd name="connsiteY1" fmla="*/ 273844 h 298171"/>
              <a:gd name="connsiteX2" fmla="*/ 71437 w 184547"/>
              <a:gd name="connsiteY2" fmla="*/ 255984 h 298171"/>
              <a:gd name="connsiteX3" fmla="*/ 35719 w 184547"/>
              <a:gd name="connsiteY3" fmla="*/ 238125 h 298171"/>
              <a:gd name="connsiteX4" fmla="*/ 29765 w 184547"/>
              <a:gd name="connsiteY4" fmla="*/ 190500 h 298171"/>
              <a:gd name="connsiteX5" fmla="*/ 17859 w 184547"/>
              <a:gd name="connsiteY5" fmla="*/ 130969 h 298171"/>
              <a:gd name="connsiteX6" fmla="*/ 5953 w 184547"/>
              <a:gd name="connsiteY6" fmla="*/ 119062 h 298171"/>
              <a:gd name="connsiteX7" fmla="*/ 0 w 184547"/>
              <a:gd name="connsiteY7" fmla="*/ 101203 h 298171"/>
              <a:gd name="connsiteX8" fmla="*/ 17859 w 184547"/>
              <a:gd name="connsiteY8" fmla="*/ 71437 h 298171"/>
              <a:gd name="connsiteX9" fmla="*/ 23812 w 184547"/>
              <a:gd name="connsiteY9" fmla="*/ 53578 h 298171"/>
              <a:gd name="connsiteX10" fmla="*/ 35719 w 184547"/>
              <a:gd name="connsiteY10" fmla="*/ 29765 h 298171"/>
              <a:gd name="connsiteX11" fmla="*/ 47625 w 184547"/>
              <a:gd name="connsiteY11" fmla="*/ 41672 h 298171"/>
              <a:gd name="connsiteX12" fmla="*/ 77390 w 184547"/>
              <a:gd name="connsiteY12" fmla="*/ 65484 h 298171"/>
              <a:gd name="connsiteX13" fmla="*/ 119062 w 184547"/>
              <a:gd name="connsiteY13" fmla="*/ 59531 h 298171"/>
              <a:gd name="connsiteX14" fmla="*/ 113109 w 184547"/>
              <a:gd name="connsiteY14" fmla="*/ 17859 h 298171"/>
              <a:gd name="connsiteX15" fmla="*/ 119062 w 184547"/>
              <a:gd name="connsiteY15" fmla="*/ 0 h 298171"/>
              <a:gd name="connsiteX16" fmla="*/ 136922 w 184547"/>
              <a:gd name="connsiteY16" fmla="*/ 11906 h 298171"/>
              <a:gd name="connsiteX17" fmla="*/ 142875 w 184547"/>
              <a:gd name="connsiteY17" fmla="*/ 47625 h 298171"/>
              <a:gd name="connsiteX18" fmla="*/ 160734 w 184547"/>
              <a:gd name="connsiteY18" fmla="*/ 83344 h 298171"/>
              <a:gd name="connsiteX19" fmla="*/ 166687 w 184547"/>
              <a:gd name="connsiteY19" fmla="*/ 142875 h 298171"/>
              <a:gd name="connsiteX20" fmla="*/ 184547 w 184547"/>
              <a:gd name="connsiteY20" fmla="*/ 148828 h 298171"/>
              <a:gd name="connsiteX21" fmla="*/ 142875 w 184547"/>
              <a:gd name="connsiteY21" fmla="*/ 178594 h 298171"/>
              <a:gd name="connsiteX22" fmla="*/ 136922 w 184547"/>
              <a:gd name="connsiteY22" fmla="*/ 196453 h 298171"/>
              <a:gd name="connsiteX23" fmla="*/ 125015 w 184547"/>
              <a:gd name="connsiteY23" fmla="*/ 208359 h 298171"/>
              <a:gd name="connsiteX24" fmla="*/ 107156 w 184547"/>
              <a:gd name="connsiteY24" fmla="*/ 279797 h 298171"/>
              <a:gd name="connsiteX25" fmla="*/ 107156 w 184547"/>
              <a:gd name="connsiteY25" fmla="*/ 297656 h 2981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184547" h="298171">
                <a:moveTo>
                  <a:pt x="107156" y="297656"/>
                </a:moveTo>
                <a:cubicBezTo>
                  <a:pt x="102195" y="296664"/>
                  <a:pt x="85659" y="283491"/>
                  <a:pt x="77390" y="273844"/>
                </a:cubicBezTo>
                <a:cubicBezTo>
                  <a:pt x="73306" y="269079"/>
                  <a:pt x="75357" y="260884"/>
                  <a:pt x="71437" y="255984"/>
                </a:cubicBezTo>
                <a:cubicBezTo>
                  <a:pt x="63045" y="245493"/>
                  <a:pt x="47483" y="242046"/>
                  <a:pt x="35719" y="238125"/>
                </a:cubicBezTo>
                <a:cubicBezTo>
                  <a:pt x="12079" y="214487"/>
                  <a:pt x="29765" y="238631"/>
                  <a:pt x="29765" y="190500"/>
                </a:cubicBezTo>
                <a:cubicBezTo>
                  <a:pt x="29765" y="184994"/>
                  <a:pt x="25190" y="143188"/>
                  <a:pt x="17859" y="130969"/>
                </a:cubicBezTo>
                <a:cubicBezTo>
                  <a:pt x="14971" y="126156"/>
                  <a:pt x="9922" y="123031"/>
                  <a:pt x="5953" y="119062"/>
                </a:cubicBezTo>
                <a:cubicBezTo>
                  <a:pt x="3969" y="113109"/>
                  <a:pt x="0" y="107478"/>
                  <a:pt x="0" y="101203"/>
                </a:cubicBezTo>
                <a:cubicBezTo>
                  <a:pt x="0" y="85748"/>
                  <a:pt x="8428" y="80868"/>
                  <a:pt x="17859" y="71437"/>
                </a:cubicBezTo>
                <a:cubicBezTo>
                  <a:pt x="19843" y="65484"/>
                  <a:pt x="21340" y="59346"/>
                  <a:pt x="23812" y="53578"/>
                </a:cubicBezTo>
                <a:cubicBezTo>
                  <a:pt x="27308" y="45421"/>
                  <a:pt x="27781" y="33734"/>
                  <a:pt x="35719" y="29765"/>
                </a:cubicBezTo>
                <a:cubicBezTo>
                  <a:pt x="40739" y="27255"/>
                  <a:pt x="44119" y="37289"/>
                  <a:pt x="47625" y="41672"/>
                </a:cubicBezTo>
                <a:cubicBezTo>
                  <a:pt x="67207" y="66151"/>
                  <a:pt x="49064" y="56042"/>
                  <a:pt x="77390" y="65484"/>
                </a:cubicBezTo>
                <a:cubicBezTo>
                  <a:pt x="91281" y="63500"/>
                  <a:pt x="110643" y="70756"/>
                  <a:pt x="119062" y="59531"/>
                </a:cubicBezTo>
                <a:cubicBezTo>
                  <a:pt x="127481" y="48306"/>
                  <a:pt x="113109" y="31891"/>
                  <a:pt x="113109" y="17859"/>
                </a:cubicBezTo>
                <a:cubicBezTo>
                  <a:pt x="113109" y="11584"/>
                  <a:pt x="117078" y="5953"/>
                  <a:pt x="119062" y="0"/>
                </a:cubicBezTo>
                <a:cubicBezTo>
                  <a:pt x="125015" y="3969"/>
                  <a:pt x="133722" y="5506"/>
                  <a:pt x="136922" y="11906"/>
                </a:cubicBezTo>
                <a:cubicBezTo>
                  <a:pt x="142320" y="22702"/>
                  <a:pt x="140257" y="35842"/>
                  <a:pt x="142875" y="47625"/>
                </a:cubicBezTo>
                <a:cubicBezTo>
                  <a:pt x="146983" y="66109"/>
                  <a:pt x="150031" y="67289"/>
                  <a:pt x="160734" y="83344"/>
                </a:cubicBezTo>
                <a:cubicBezTo>
                  <a:pt x="151737" y="119332"/>
                  <a:pt x="152194" y="99394"/>
                  <a:pt x="166687" y="142875"/>
                </a:cubicBezTo>
                <a:cubicBezTo>
                  <a:pt x="168671" y="148828"/>
                  <a:pt x="178594" y="146844"/>
                  <a:pt x="184547" y="148828"/>
                </a:cubicBezTo>
                <a:cubicBezTo>
                  <a:pt x="172163" y="198366"/>
                  <a:pt x="191834" y="150617"/>
                  <a:pt x="142875" y="178594"/>
                </a:cubicBezTo>
                <a:cubicBezTo>
                  <a:pt x="137427" y="181707"/>
                  <a:pt x="140151" y="191072"/>
                  <a:pt x="136922" y="196453"/>
                </a:cubicBezTo>
                <a:cubicBezTo>
                  <a:pt x="134034" y="201266"/>
                  <a:pt x="128984" y="204390"/>
                  <a:pt x="125015" y="208359"/>
                </a:cubicBezTo>
                <a:cubicBezTo>
                  <a:pt x="122436" y="234149"/>
                  <a:pt x="132056" y="264856"/>
                  <a:pt x="107156" y="279797"/>
                </a:cubicBezTo>
                <a:cubicBezTo>
                  <a:pt x="72951" y="300321"/>
                  <a:pt x="112117" y="298648"/>
                  <a:pt x="107156" y="297656"/>
                </a:cubicBezTo>
                <a:close/>
              </a:path>
            </a:pathLst>
          </a:cu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000"/>
          </a:p>
        </xdr:txBody>
      </xdr:sp>
      <xdr:sp macro="" textlink="">
        <xdr:nvSpPr>
          <xdr:cNvPr id="15" name="フリーフォーム 14">
            <a:extLst>
              <a:ext uri="{FF2B5EF4-FFF2-40B4-BE49-F238E27FC236}">
                <a16:creationId xmlns:a16="http://schemas.microsoft.com/office/drawing/2014/main" id="{D5EA5B78-72B8-41AE-8E17-823ADBD4F223}"/>
              </a:ext>
            </a:extLst>
          </xdr:cNvPr>
          <xdr:cNvSpPr/>
        </xdr:nvSpPr>
        <xdr:spPr>
          <a:xfrm>
            <a:off x="5083665" y="3150054"/>
            <a:ext cx="6257" cy="69736"/>
          </a:xfrm>
          <a:custGeom>
            <a:avLst/>
            <a:gdLst>
              <a:gd name="connsiteX0" fmla="*/ 6257 w 6257"/>
              <a:gd name="connsiteY0" fmla="*/ 65484 h 65484"/>
              <a:gd name="connsiteX1" fmla="*/ 303 w 6257"/>
              <a:gd name="connsiteY1" fmla="*/ 0 h 65484"/>
            </a:gdLst>
            <a:ahLst/>
            <a:cxnLst>
              <a:cxn ang="0">
                <a:pos x="connsiteX0" y="connsiteY0"/>
              </a:cxn>
              <a:cxn ang="0">
                <a:pos x="connsiteX1" y="connsiteY1"/>
              </a:cxn>
            </a:cxnLst>
            <a:rect l="l" t="t" r="r" b="b"/>
            <a:pathLst>
              <a:path w="6257" h="65484">
                <a:moveTo>
                  <a:pt x="6257" y="65484"/>
                </a:moveTo>
                <a:cubicBezTo>
                  <a:pt x="-2032" y="24043"/>
                  <a:pt x="303" y="45837"/>
                  <a:pt x="303"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p>
        </xdr:txBody>
      </xdr:sp>
    </xdr:grpSp>
    <xdr:clientData/>
  </xdr:twoCellAnchor>
  <xdr:twoCellAnchor>
    <xdr:from>
      <xdr:col>57</xdr:col>
      <xdr:colOff>66677</xdr:colOff>
      <xdr:row>16</xdr:row>
      <xdr:rowOff>56472</xdr:rowOff>
    </xdr:from>
    <xdr:to>
      <xdr:col>60</xdr:col>
      <xdr:colOff>57150</xdr:colOff>
      <xdr:row>19</xdr:row>
      <xdr:rowOff>4763</xdr:rowOff>
    </xdr:to>
    <xdr:sp macro="" textlink="">
      <xdr:nvSpPr>
        <xdr:cNvPr id="16" name="フローチャート: 結合子 15">
          <a:extLst>
            <a:ext uri="{FF2B5EF4-FFF2-40B4-BE49-F238E27FC236}">
              <a16:creationId xmlns:a16="http://schemas.microsoft.com/office/drawing/2014/main" id="{67072B78-A730-4D44-B171-207C0DB648AF}"/>
            </a:ext>
          </a:extLst>
        </xdr:cNvPr>
        <xdr:cNvSpPr/>
      </xdr:nvSpPr>
      <xdr:spPr>
        <a:xfrm>
          <a:off x="4410077" y="1519512"/>
          <a:ext cx="219073" cy="222611"/>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1</a:t>
          </a:r>
          <a:endParaRPr kumimoji="1" lang="ja-JP" altLang="en-US" sz="1400">
            <a:solidFill>
              <a:srgbClr val="FF0000"/>
            </a:solidFill>
          </a:endParaRPr>
        </a:p>
      </xdr:txBody>
    </xdr:sp>
    <xdr:clientData/>
  </xdr:twoCellAnchor>
  <xdr:twoCellAnchor editAs="oneCell">
    <xdr:from>
      <xdr:col>8</xdr:col>
      <xdr:colOff>0</xdr:colOff>
      <xdr:row>178</xdr:row>
      <xdr:rowOff>0</xdr:rowOff>
    </xdr:from>
    <xdr:to>
      <xdr:col>8</xdr:col>
      <xdr:colOff>7620</xdr:colOff>
      <xdr:row>178</xdr:row>
      <xdr:rowOff>7620</xdr:rowOff>
    </xdr:to>
    <xdr:pic>
      <xdr:nvPicPr>
        <xdr:cNvPr id="17" name="図 16" descr="https://ad.jp.ap.valuecommerce.com/servlet/gifbanner?sid=2927744&amp;pid=882264266">
          <a:hlinkClick xmlns:r="http://schemas.openxmlformats.org/officeDocument/2006/relationships" r:id="rId1"/>
          <a:extLst>
            <a:ext uri="{FF2B5EF4-FFF2-40B4-BE49-F238E27FC236}">
              <a16:creationId xmlns:a16="http://schemas.microsoft.com/office/drawing/2014/main" id="{A32B510C-D6C5-4025-A439-E3C8A48CF0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59181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51</xdr:col>
      <xdr:colOff>70757</xdr:colOff>
      <xdr:row>20</xdr:row>
      <xdr:rowOff>27214</xdr:rowOff>
    </xdr:from>
    <xdr:to>
      <xdr:col>55</xdr:col>
      <xdr:colOff>15164</xdr:colOff>
      <xdr:row>22</xdr:row>
      <xdr:rowOff>7582</xdr:rowOff>
    </xdr:to>
    <xdr:sp macro="" textlink="">
      <xdr:nvSpPr>
        <xdr:cNvPr id="18" name="フローチャート: 結合子 17">
          <a:extLst>
            <a:ext uri="{FF2B5EF4-FFF2-40B4-BE49-F238E27FC236}">
              <a16:creationId xmlns:a16="http://schemas.microsoft.com/office/drawing/2014/main" id="{206E8903-B66B-4974-87AF-4DD7CBBC28DB}"/>
            </a:ext>
          </a:extLst>
        </xdr:cNvPr>
        <xdr:cNvSpPr/>
      </xdr:nvSpPr>
      <xdr:spPr>
        <a:xfrm>
          <a:off x="3956957" y="1856014"/>
          <a:ext cx="249207" cy="163248"/>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2</a:t>
          </a:r>
          <a:endParaRPr kumimoji="1" lang="ja-JP" altLang="en-US" sz="1400">
            <a:solidFill>
              <a:srgbClr val="FF0000"/>
            </a:solidFill>
          </a:endParaRPr>
        </a:p>
      </xdr:txBody>
    </xdr:sp>
    <xdr:clientData/>
  </xdr:twoCellAnchor>
  <xdr:twoCellAnchor>
    <xdr:from>
      <xdr:col>49</xdr:col>
      <xdr:colOff>48986</xdr:colOff>
      <xdr:row>22</xdr:row>
      <xdr:rowOff>48987</xdr:rowOff>
    </xdr:from>
    <xdr:to>
      <xdr:col>52</xdr:col>
      <xdr:colOff>60656</xdr:colOff>
      <xdr:row>24</xdr:row>
      <xdr:rowOff>79612</xdr:rowOff>
    </xdr:to>
    <xdr:sp macro="" textlink="">
      <xdr:nvSpPr>
        <xdr:cNvPr id="19" name="フローチャート: 結合子 18">
          <a:extLst>
            <a:ext uri="{FF2B5EF4-FFF2-40B4-BE49-F238E27FC236}">
              <a16:creationId xmlns:a16="http://schemas.microsoft.com/office/drawing/2014/main" id="{1C9AAB11-47D4-4DEB-BE8E-1602CAB825EE}"/>
            </a:ext>
          </a:extLst>
        </xdr:cNvPr>
        <xdr:cNvSpPr/>
      </xdr:nvSpPr>
      <xdr:spPr>
        <a:xfrm>
          <a:off x="3782786" y="2060667"/>
          <a:ext cx="240270" cy="213505"/>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3</a:t>
          </a:r>
          <a:endParaRPr kumimoji="1" lang="ja-JP" altLang="en-US" sz="1400">
            <a:solidFill>
              <a:srgbClr val="FF0000"/>
            </a:solidFill>
          </a:endParaRPr>
        </a:p>
      </xdr:txBody>
    </xdr:sp>
    <xdr:clientData/>
  </xdr:twoCellAnchor>
  <xdr:twoCellAnchor>
    <xdr:from>
      <xdr:col>62</xdr:col>
      <xdr:colOff>59683</xdr:colOff>
      <xdr:row>39</xdr:row>
      <xdr:rowOff>49473</xdr:rowOff>
    </xdr:from>
    <xdr:to>
      <xdr:col>65</xdr:col>
      <xdr:colOff>61725</xdr:colOff>
      <xdr:row>41</xdr:row>
      <xdr:rowOff>68523</xdr:rowOff>
    </xdr:to>
    <xdr:sp macro="" textlink="">
      <xdr:nvSpPr>
        <xdr:cNvPr id="20" name="フローチャート: 結合子 19">
          <a:extLst>
            <a:ext uri="{FF2B5EF4-FFF2-40B4-BE49-F238E27FC236}">
              <a16:creationId xmlns:a16="http://schemas.microsoft.com/office/drawing/2014/main" id="{8D77F13E-DBC4-4E35-B945-03965AEF7C4F}"/>
            </a:ext>
          </a:extLst>
        </xdr:cNvPr>
        <xdr:cNvSpPr/>
      </xdr:nvSpPr>
      <xdr:spPr>
        <a:xfrm>
          <a:off x="4784083" y="3615633"/>
          <a:ext cx="230642" cy="201930"/>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4</a:t>
          </a:r>
          <a:endParaRPr kumimoji="1" lang="ja-JP" altLang="en-US" sz="1400">
            <a:solidFill>
              <a:srgbClr val="FF0000"/>
            </a:solidFill>
          </a:endParaRPr>
        </a:p>
      </xdr:txBody>
    </xdr:sp>
    <xdr:clientData/>
  </xdr:twoCellAnchor>
  <xdr:twoCellAnchor>
    <xdr:from>
      <xdr:col>57</xdr:col>
      <xdr:colOff>0</xdr:colOff>
      <xdr:row>41</xdr:row>
      <xdr:rowOff>0</xdr:rowOff>
    </xdr:from>
    <xdr:to>
      <xdr:col>60</xdr:col>
      <xdr:colOff>28575</xdr:colOff>
      <xdr:row>43</xdr:row>
      <xdr:rowOff>9525</xdr:rowOff>
    </xdr:to>
    <xdr:sp macro="" textlink="">
      <xdr:nvSpPr>
        <xdr:cNvPr id="21" name="フローチャート: 結合子 20">
          <a:extLst>
            <a:ext uri="{FF2B5EF4-FFF2-40B4-BE49-F238E27FC236}">
              <a16:creationId xmlns:a16="http://schemas.microsoft.com/office/drawing/2014/main" id="{42E222AF-2D00-44DE-BC7F-4145EB604333}"/>
            </a:ext>
          </a:extLst>
        </xdr:cNvPr>
        <xdr:cNvSpPr/>
      </xdr:nvSpPr>
      <xdr:spPr>
        <a:xfrm>
          <a:off x="4343400" y="3749040"/>
          <a:ext cx="257175" cy="192405"/>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5</a:t>
          </a:r>
          <a:endParaRPr kumimoji="1" lang="ja-JP" altLang="en-US" sz="1400">
            <a:solidFill>
              <a:srgbClr val="FF0000"/>
            </a:solidFill>
          </a:endParaRPr>
        </a:p>
      </xdr:txBody>
    </xdr:sp>
    <xdr:clientData/>
  </xdr:twoCellAnchor>
  <xdr:twoCellAnchor>
    <xdr:from>
      <xdr:col>36</xdr:col>
      <xdr:colOff>24974</xdr:colOff>
      <xdr:row>28</xdr:row>
      <xdr:rowOff>26538</xdr:rowOff>
    </xdr:from>
    <xdr:to>
      <xdr:col>39</xdr:col>
      <xdr:colOff>15165</xdr:colOff>
      <xdr:row>30</xdr:row>
      <xdr:rowOff>34120</xdr:rowOff>
    </xdr:to>
    <xdr:sp macro="" textlink="">
      <xdr:nvSpPr>
        <xdr:cNvPr id="22" name="フローチャート: 結合子 21">
          <a:extLst>
            <a:ext uri="{FF2B5EF4-FFF2-40B4-BE49-F238E27FC236}">
              <a16:creationId xmlns:a16="http://schemas.microsoft.com/office/drawing/2014/main" id="{D6D982A4-B7F4-44EA-A4FA-FEC02C6E03A0}"/>
            </a:ext>
          </a:extLst>
        </xdr:cNvPr>
        <xdr:cNvSpPr/>
      </xdr:nvSpPr>
      <xdr:spPr>
        <a:xfrm>
          <a:off x="2768174" y="2586858"/>
          <a:ext cx="218791" cy="190462"/>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6</a:t>
          </a:r>
          <a:endParaRPr kumimoji="1" lang="ja-JP" altLang="en-US" sz="1400">
            <a:solidFill>
              <a:srgbClr val="FF0000"/>
            </a:solidFill>
          </a:endParaRPr>
        </a:p>
      </xdr:txBody>
    </xdr:sp>
    <xdr:clientData/>
  </xdr:twoCellAnchor>
  <xdr:twoCellAnchor>
    <xdr:from>
      <xdr:col>38</xdr:col>
      <xdr:colOff>68238</xdr:colOff>
      <xdr:row>31</xdr:row>
      <xdr:rowOff>10885</xdr:rowOff>
    </xdr:from>
    <xdr:to>
      <xdr:col>41</xdr:col>
      <xdr:colOff>21770</xdr:colOff>
      <xdr:row>33</xdr:row>
      <xdr:rowOff>15165</xdr:rowOff>
    </xdr:to>
    <xdr:sp macro="" textlink="">
      <xdr:nvSpPr>
        <xdr:cNvPr id="23" name="フローチャート: 結合子 22">
          <a:extLst>
            <a:ext uri="{FF2B5EF4-FFF2-40B4-BE49-F238E27FC236}">
              <a16:creationId xmlns:a16="http://schemas.microsoft.com/office/drawing/2014/main" id="{5D9034AD-7249-4688-97DB-1101165D81FA}"/>
            </a:ext>
          </a:extLst>
        </xdr:cNvPr>
        <xdr:cNvSpPr/>
      </xdr:nvSpPr>
      <xdr:spPr>
        <a:xfrm>
          <a:off x="2963838" y="2845525"/>
          <a:ext cx="182132" cy="187160"/>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7</a:t>
          </a:r>
          <a:endParaRPr kumimoji="1" lang="ja-JP" altLang="en-US" sz="1400">
            <a:solidFill>
              <a:srgbClr val="FF0000"/>
            </a:solidFill>
          </a:endParaRPr>
        </a:p>
      </xdr:txBody>
    </xdr:sp>
    <xdr:clientData/>
  </xdr:twoCellAnchor>
  <xdr:twoCellAnchor>
    <xdr:from>
      <xdr:col>63</xdr:col>
      <xdr:colOff>70757</xdr:colOff>
      <xdr:row>28</xdr:row>
      <xdr:rowOff>38100</xdr:rowOff>
    </xdr:from>
    <xdr:to>
      <xdr:col>66</xdr:col>
      <xdr:colOff>68239</xdr:colOff>
      <xdr:row>30</xdr:row>
      <xdr:rowOff>41702</xdr:rowOff>
    </xdr:to>
    <xdr:sp macro="" textlink="">
      <xdr:nvSpPr>
        <xdr:cNvPr id="24" name="フローチャート: 結合子 23">
          <a:extLst>
            <a:ext uri="{FF2B5EF4-FFF2-40B4-BE49-F238E27FC236}">
              <a16:creationId xmlns:a16="http://schemas.microsoft.com/office/drawing/2014/main" id="{B5B4A441-0121-41E8-A2EF-C8ABEC6AD9AD}"/>
            </a:ext>
          </a:extLst>
        </xdr:cNvPr>
        <xdr:cNvSpPr/>
      </xdr:nvSpPr>
      <xdr:spPr>
        <a:xfrm>
          <a:off x="4871357" y="2598420"/>
          <a:ext cx="226082" cy="186482"/>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9</a:t>
          </a:r>
          <a:endParaRPr kumimoji="1" lang="ja-JP" altLang="en-US" sz="1400">
            <a:solidFill>
              <a:srgbClr val="FF0000"/>
            </a:solidFill>
          </a:endParaRPr>
        </a:p>
      </xdr:txBody>
    </xdr:sp>
    <xdr:clientData/>
  </xdr:twoCellAnchor>
  <xdr:twoCellAnchor>
    <xdr:from>
      <xdr:col>41</xdr:col>
      <xdr:colOff>16032</xdr:colOff>
      <xdr:row>32</xdr:row>
      <xdr:rowOff>46660</xdr:rowOff>
    </xdr:from>
    <xdr:to>
      <xdr:col>44</xdr:col>
      <xdr:colOff>55112</xdr:colOff>
      <xdr:row>34</xdr:row>
      <xdr:rowOff>44618</xdr:rowOff>
    </xdr:to>
    <xdr:sp macro="" textlink="">
      <xdr:nvSpPr>
        <xdr:cNvPr id="25" name="フローチャート: 結合子 24">
          <a:extLst>
            <a:ext uri="{FF2B5EF4-FFF2-40B4-BE49-F238E27FC236}">
              <a16:creationId xmlns:a16="http://schemas.microsoft.com/office/drawing/2014/main" id="{BD3211EB-585F-4AF6-84D6-136FC583ECE6}"/>
            </a:ext>
          </a:extLst>
        </xdr:cNvPr>
        <xdr:cNvSpPr/>
      </xdr:nvSpPr>
      <xdr:spPr>
        <a:xfrm>
          <a:off x="3140232" y="2972740"/>
          <a:ext cx="267680" cy="180838"/>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10</a:t>
          </a:r>
          <a:endParaRPr kumimoji="1" lang="ja-JP" altLang="en-US" sz="1000" b="1">
            <a:solidFill>
              <a:srgbClr val="FF0000"/>
            </a:solidFill>
          </a:endParaRPr>
        </a:p>
      </xdr:txBody>
    </xdr:sp>
    <xdr:clientData/>
  </xdr:twoCellAnchor>
  <xdr:twoCellAnchor>
    <xdr:from>
      <xdr:col>67</xdr:col>
      <xdr:colOff>73577</xdr:colOff>
      <xdr:row>14</xdr:row>
      <xdr:rowOff>33527</xdr:rowOff>
    </xdr:from>
    <xdr:to>
      <xdr:col>71</xdr:col>
      <xdr:colOff>18955</xdr:colOff>
      <xdr:row>16</xdr:row>
      <xdr:rowOff>34120</xdr:rowOff>
    </xdr:to>
    <xdr:sp macro="" textlink="">
      <xdr:nvSpPr>
        <xdr:cNvPr id="26" name="フローチャート: 結合子 25">
          <a:extLst>
            <a:ext uri="{FF2B5EF4-FFF2-40B4-BE49-F238E27FC236}">
              <a16:creationId xmlns:a16="http://schemas.microsoft.com/office/drawing/2014/main" id="{59AA804F-C779-4532-8ADC-80BB10E9CEAF}"/>
            </a:ext>
          </a:extLst>
        </xdr:cNvPr>
        <xdr:cNvSpPr/>
      </xdr:nvSpPr>
      <xdr:spPr>
        <a:xfrm>
          <a:off x="5178977" y="1313687"/>
          <a:ext cx="250178" cy="183473"/>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11</a:t>
          </a:r>
          <a:endParaRPr kumimoji="1" lang="ja-JP" altLang="en-US" sz="1000">
            <a:solidFill>
              <a:srgbClr val="FF0000"/>
            </a:solidFill>
          </a:endParaRPr>
        </a:p>
      </xdr:txBody>
    </xdr:sp>
    <xdr:clientData/>
  </xdr:twoCellAnchor>
  <xdr:twoCellAnchor>
    <xdr:from>
      <xdr:col>53</xdr:col>
      <xdr:colOff>45493</xdr:colOff>
      <xdr:row>13</xdr:row>
      <xdr:rowOff>37910</xdr:rowOff>
    </xdr:from>
    <xdr:to>
      <xdr:col>56</xdr:col>
      <xdr:colOff>60658</xdr:colOff>
      <xdr:row>15</xdr:row>
      <xdr:rowOff>49284</xdr:rowOff>
    </xdr:to>
    <xdr:sp macro="" textlink="">
      <xdr:nvSpPr>
        <xdr:cNvPr id="27" name="フローチャート: 結合子 26">
          <a:extLst>
            <a:ext uri="{FF2B5EF4-FFF2-40B4-BE49-F238E27FC236}">
              <a16:creationId xmlns:a16="http://schemas.microsoft.com/office/drawing/2014/main" id="{55ACE899-A3C4-4497-AECA-9226B44DB198}"/>
            </a:ext>
          </a:extLst>
        </xdr:cNvPr>
        <xdr:cNvSpPr/>
      </xdr:nvSpPr>
      <xdr:spPr>
        <a:xfrm>
          <a:off x="4084093" y="1226630"/>
          <a:ext cx="243765" cy="194254"/>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12</a:t>
          </a:r>
          <a:endParaRPr kumimoji="1" lang="ja-JP" altLang="en-US" sz="1000" b="1">
            <a:solidFill>
              <a:srgbClr val="FF0000"/>
            </a:solidFill>
          </a:endParaRPr>
        </a:p>
      </xdr:txBody>
    </xdr:sp>
    <xdr:clientData/>
  </xdr:twoCellAnchor>
  <xdr:twoCellAnchor>
    <xdr:from>
      <xdr:col>56</xdr:col>
      <xdr:colOff>0</xdr:colOff>
      <xdr:row>31</xdr:row>
      <xdr:rowOff>81642</xdr:rowOff>
    </xdr:from>
    <xdr:to>
      <xdr:col>59</xdr:col>
      <xdr:colOff>9525</xdr:colOff>
      <xdr:row>34</xdr:row>
      <xdr:rowOff>38100</xdr:rowOff>
    </xdr:to>
    <xdr:sp macro="" textlink="">
      <xdr:nvSpPr>
        <xdr:cNvPr id="28" name="フローチャート: 結合子 27">
          <a:extLst>
            <a:ext uri="{FF2B5EF4-FFF2-40B4-BE49-F238E27FC236}">
              <a16:creationId xmlns:a16="http://schemas.microsoft.com/office/drawing/2014/main" id="{7D73ACC4-984B-4198-A264-E4DED5150F69}"/>
            </a:ext>
          </a:extLst>
        </xdr:cNvPr>
        <xdr:cNvSpPr/>
      </xdr:nvSpPr>
      <xdr:spPr>
        <a:xfrm>
          <a:off x="4267200" y="2916282"/>
          <a:ext cx="238125" cy="230778"/>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13</a:t>
          </a:r>
          <a:endParaRPr kumimoji="1" lang="ja-JP" altLang="en-US" sz="1000" b="1">
            <a:solidFill>
              <a:srgbClr val="FF0000"/>
            </a:solidFill>
          </a:endParaRPr>
        </a:p>
      </xdr:txBody>
    </xdr:sp>
    <xdr:clientData/>
  </xdr:twoCellAnchor>
  <xdr:twoCellAnchor>
    <xdr:from>
      <xdr:col>52</xdr:col>
      <xdr:colOff>65315</xdr:colOff>
      <xdr:row>16</xdr:row>
      <xdr:rowOff>48985</xdr:rowOff>
    </xdr:from>
    <xdr:to>
      <xdr:col>56</xdr:col>
      <xdr:colOff>7582</xdr:colOff>
      <xdr:row>18</xdr:row>
      <xdr:rowOff>68239</xdr:rowOff>
    </xdr:to>
    <xdr:sp macro="" textlink="">
      <xdr:nvSpPr>
        <xdr:cNvPr id="29" name="フローチャート: 結合子 28">
          <a:extLst>
            <a:ext uri="{FF2B5EF4-FFF2-40B4-BE49-F238E27FC236}">
              <a16:creationId xmlns:a16="http://schemas.microsoft.com/office/drawing/2014/main" id="{F41BBD15-DDB0-4DE9-B1AD-83F28B12F440}"/>
            </a:ext>
          </a:extLst>
        </xdr:cNvPr>
        <xdr:cNvSpPr/>
      </xdr:nvSpPr>
      <xdr:spPr>
        <a:xfrm>
          <a:off x="4027715" y="1512025"/>
          <a:ext cx="247067" cy="202134"/>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14</a:t>
          </a:r>
          <a:endParaRPr kumimoji="1" lang="ja-JP" altLang="en-US" sz="1000">
            <a:solidFill>
              <a:srgbClr val="FF0000"/>
            </a:solidFill>
          </a:endParaRPr>
        </a:p>
      </xdr:txBody>
    </xdr:sp>
    <xdr:clientData/>
  </xdr:twoCellAnchor>
  <xdr:twoCellAnchor>
    <xdr:from>
      <xdr:col>60</xdr:col>
      <xdr:colOff>0</xdr:colOff>
      <xdr:row>45</xdr:row>
      <xdr:rowOff>0</xdr:rowOff>
    </xdr:from>
    <xdr:to>
      <xdr:col>63</xdr:col>
      <xdr:colOff>28575</xdr:colOff>
      <xdr:row>47</xdr:row>
      <xdr:rowOff>42863</xdr:rowOff>
    </xdr:to>
    <xdr:sp macro="" textlink="">
      <xdr:nvSpPr>
        <xdr:cNvPr id="30" name="フローチャート: 結合子 29">
          <a:extLst>
            <a:ext uri="{FF2B5EF4-FFF2-40B4-BE49-F238E27FC236}">
              <a16:creationId xmlns:a16="http://schemas.microsoft.com/office/drawing/2014/main" id="{37C5497A-F564-4B19-9227-6DAA20316B8E}"/>
            </a:ext>
          </a:extLst>
        </xdr:cNvPr>
        <xdr:cNvSpPr/>
      </xdr:nvSpPr>
      <xdr:spPr>
        <a:xfrm>
          <a:off x="4572000" y="4114800"/>
          <a:ext cx="257175" cy="225743"/>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000" b="1">
              <a:solidFill>
                <a:sysClr val="windowText" lastClr="000000"/>
              </a:solidFill>
            </a:rPr>
            <a:t>15</a:t>
          </a:r>
          <a:endParaRPr kumimoji="1" lang="ja-JP" altLang="en-US" sz="1000" b="1">
            <a:solidFill>
              <a:sysClr val="windowText" lastClr="000000"/>
            </a:solidFill>
          </a:endParaRPr>
        </a:p>
      </xdr:txBody>
    </xdr:sp>
    <xdr:clientData/>
  </xdr:twoCellAnchor>
  <xdr:twoCellAnchor>
    <xdr:from>
      <xdr:col>60</xdr:col>
      <xdr:colOff>59871</xdr:colOff>
      <xdr:row>12</xdr:row>
      <xdr:rowOff>1</xdr:rowOff>
    </xdr:from>
    <xdr:to>
      <xdr:col>63</xdr:col>
      <xdr:colOff>56866</xdr:colOff>
      <xdr:row>14</xdr:row>
      <xdr:rowOff>15164</xdr:rowOff>
    </xdr:to>
    <xdr:sp macro="" textlink="">
      <xdr:nvSpPr>
        <xdr:cNvPr id="31" name="フローチャート: 結合子 30">
          <a:extLst>
            <a:ext uri="{FF2B5EF4-FFF2-40B4-BE49-F238E27FC236}">
              <a16:creationId xmlns:a16="http://schemas.microsoft.com/office/drawing/2014/main" id="{88236B2A-4B56-4E59-B7F5-0EEF7027B8E5}"/>
            </a:ext>
          </a:extLst>
        </xdr:cNvPr>
        <xdr:cNvSpPr/>
      </xdr:nvSpPr>
      <xdr:spPr>
        <a:xfrm>
          <a:off x="4631871" y="1097281"/>
          <a:ext cx="225595" cy="198043"/>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17</a:t>
          </a:r>
          <a:endParaRPr kumimoji="1" lang="ja-JP" altLang="en-US" sz="1000">
            <a:solidFill>
              <a:srgbClr val="FF0000"/>
            </a:solidFill>
          </a:endParaRPr>
        </a:p>
      </xdr:txBody>
    </xdr:sp>
    <xdr:clientData/>
  </xdr:twoCellAnchor>
  <xdr:twoCellAnchor>
    <xdr:from>
      <xdr:col>56</xdr:col>
      <xdr:colOff>1</xdr:colOff>
      <xdr:row>25</xdr:row>
      <xdr:rowOff>79613</xdr:rowOff>
    </xdr:from>
    <xdr:to>
      <xdr:col>59</xdr:col>
      <xdr:colOff>3792</xdr:colOff>
      <xdr:row>28</xdr:row>
      <xdr:rowOff>3792</xdr:rowOff>
    </xdr:to>
    <xdr:sp macro="" textlink="">
      <xdr:nvSpPr>
        <xdr:cNvPr id="32" name="フローチャート: 結合子 31">
          <a:extLst>
            <a:ext uri="{FF2B5EF4-FFF2-40B4-BE49-F238E27FC236}">
              <a16:creationId xmlns:a16="http://schemas.microsoft.com/office/drawing/2014/main" id="{C00C0739-1992-447F-98D9-AECB5253CDF9}"/>
            </a:ext>
          </a:extLst>
        </xdr:cNvPr>
        <xdr:cNvSpPr/>
      </xdr:nvSpPr>
      <xdr:spPr>
        <a:xfrm>
          <a:off x="4267201" y="2365613"/>
          <a:ext cx="232391" cy="198499"/>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050">
              <a:solidFill>
                <a:sysClr val="windowText" lastClr="000000"/>
              </a:solidFill>
            </a:rPr>
            <a:t>18</a:t>
          </a:r>
          <a:endParaRPr kumimoji="1" lang="ja-JP" altLang="en-US" sz="1050">
            <a:solidFill>
              <a:sysClr val="windowText" lastClr="000000"/>
            </a:solidFill>
          </a:endParaRPr>
        </a:p>
      </xdr:txBody>
    </xdr:sp>
    <xdr:clientData/>
  </xdr:twoCellAnchor>
  <xdr:twoCellAnchor>
    <xdr:from>
      <xdr:col>77</xdr:col>
      <xdr:colOff>21771</xdr:colOff>
      <xdr:row>26</xdr:row>
      <xdr:rowOff>70757</xdr:rowOff>
    </xdr:from>
    <xdr:to>
      <xdr:col>80</xdr:col>
      <xdr:colOff>42863</xdr:colOff>
      <xdr:row>29</xdr:row>
      <xdr:rowOff>9525</xdr:rowOff>
    </xdr:to>
    <xdr:sp macro="" textlink="">
      <xdr:nvSpPr>
        <xdr:cNvPr id="33" name="フローチャート: 結合子 32">
          <a:extLst>
            <a:ext uri="{FF2B5EF4-FFF2-40B4-BE49-F238E27FC236}">
              <a16:creationId xmlns:a16="http://schemas.microsoft.com/office/drawing/2014/main" id="{E975F51B-AE08-40C3-9CE5-C3A738192F63}"/>
            </a:ext>
          </a:extLst>
        </xdr:cNvPr>
        <xdr:cNvSpPr/>
      </xdr:nvSpPr>
      <xdr:spPr>
        <a:xfrm>
          <a:off x="5889171" y="2448197"/>
          <a:ext cx="249692" cy="213088"/>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000" b="1">
              <a:solidFill>
                <a:sysClr val="windowText" lastClr="000000"/>
              </a:solidFill>
            </a:rPr>
            <a:t>19</a:t>
          </a:r>
          <a:endParaRPr kumimoji="1" lang="ja-JP" altLang="en-US" sz="1000" b="1">
            <a:solidFill>
              <a:sysClr val="windowText" lastClr="000000"/>
            </a:solidFill>
          </a:endParaRPr>
        </a:p>
      </xdr:txBody>
    </xdr:sp>
    <xdr:clientData/>
  </xdr:twoCellAnchor>
  <xdr:twoCellAnchor>
    <xdr:from>
      <xdr:col>62</xdr:col>
      <xdr:colOff>75820</xdr:colOff>
      <xdr:row>21</xdr:row>
      <xdr:rowOff>0</xdr:rowOff>
    </xdr:from>
    <xdr:to>
      <xdr:col>65</xdr:col>
      <xdr:colOff>49284</xdr:colOff>
      <xdr:row>23</xdr:row>
      <xdr:rowOff>15164</xdr:rowOff>
    </xdr:to>
    <xdr:sp macro="" textlink="">
      <xdr:nvSpPr>
        <xdr:cNvPr id="34" name="フローチャート: 結合子 33">
          <a:extLst>
            <a:ext uri="{FF2B5EF4-FFF2-40B4-BE49-F238E27FC236}">
              <a16:creationId xmlns:a16="http://schemas.microsoft.com/office/drawing/2014/main" id="{998DA934-D067-44CD-827A-35881C558472}"/>
            </a:ext>
          </a:extLst>
        </xdr:cNvPr>
        <xdr:cNvSpPr/>
      </xdr:nvSpPr>
      <xdr:spPr>
        <a:xfrm>
          <a:off x="4800220" y="1920240"/>
          <a:ext cx="202064" cy="198044"/>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20</a:t>
          </a:r>
          <a:endParaRPr kumimoji="1" lang="ja-JP" altLang="en-US" sz="1000">
            <a:solidFill>
              <a:srgbClr val="FF0000"/>
            </a:solidFill>
          </a:endParaRPr>
        </a:p>
      </xdr:txBody>
    </xdr:sp>
    <xdr:clientData/>
  </xdr:twoCellAnchor>
  <xdr:twoCellAnchor>
    <xdr:from>
      <xdr:col>27</xdr:col>
      <xdr:colOff>19049</xdr:colOff>
      <xdr:row>37</xdr:row>
      <xdr:rowOff>57150</xdr:rowOff>
    </xdr:from>
    <xdr:to>
      <xdr:col>30</xdr:col>
      <xdr:colOff>24491</xdr:colOff>
      <xdr:row>40</xdr:row>
      <xdr:rowOff>4083</xdr:rowOff>
    </xdr:to>
    <xdr:sp macro="" textlink="">
      <xdr:nvSpPr>
        <xdr:cNvPr id="35" name="フローチャート: 結合子 34">
          <a:extLst>
            <a:ext uri="{FF2B5EF4-FFF2-40B4-BE49-F238E27FC236}">
              <a16:creationId xmlns:a16="http://schemas.microsoft.com/office/drawing/2014/main" id="{6DB0C484-57F9-4002-84F4-8ED1C3853740}"/>
            </a:ext>
          </a:extLst>
        </xdr:cNvPr>
        <xdr:cNvSpPr/>
      </xdr:nvSpPr>
      <xdr:spPr>
        <a:xfrm>
          <a:off x="2076449" y="3440430"/>
          <a:ext cx="234042" cy="221253"/>
        </a:xfrm>
        <a:prstGeom prst="flowChartConnector">
          <a:avLst/>
        </a:prstGeom>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1</a:t>
          </a:r>
          <a:endParaRPr kumimoji="1" lang="ja-JP" altLang="en-US" sz="1400">
            <a:ln w="0">
              <a:solidFill>
                <a:srgbClr val="FF0000"/>
              </a:solidFill>
            </a:ln>
            <a:solidFill>
              <a:sysClr val="windowText" lastClr="000000"/>
            </a:solidFill>
          </a:endParaRPr>
        </a:p>
      </xdr:txBody>
    </xdr:sp>
    <xdr:clientData/>
  </xdr:twoCellAnchor>
  <xdr:twoCellAnchor>
    <xdr:from>
      <xdr:col>31</xdr:col>
      <xdr:colOff>42863</xdr:colOff>
      <xdr:row>52</xdr:row>
      <xdr:rowOff>76200</xdr:rowOff>
    </xdr:from>
    <xdr:to>
      <xdr:col>34</xdr:col>
      <xdr:colOff>48305</xdr:colOff>
      <xdr:row>55</xdr:row>
      <xdr:rowOff>23133</xdr:rowOff>
    </xdr:to>
    <xdr:sp macro="" textlink="">
      <xdr:nvSpPr>
        <xdr:cNvPr id="36" name="フローチャート: 結合子 35">
          <a:extLst>
            <a:ext uri="{FF2B5EF4-FFF2-40B4-BE49-F238E27FC236}">
              <a16:creationId xmlns:a16="http://schemas.microsoft.com/office/drawing/2014/main" id="{3A6E6419-A0DB-4EF9-AC5D-3F9BCC1F07CC}"/>
            </a:ext>
          </a:extLst>
        </xdr:cNvPr>
        <xdr:cNvSpPr/>
      </xdr:nvSpPr>
      <xdr:spPr>
        <a:xfrm>
          <a:off x="2405063" y="4838700"/>
          <a:ext cx="234042" cy="221253"/>
        </a:xfrm>
        <a:prstGeom prst="flowChartConnector">
          <a:avLst/>
        </a:prstGeom>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5</a:t>
          </a:r>
          <a:endParaRPr kumimoji="1" lang="ja-JP" altLang="en-US" sz="1400">
            <a:ln w="0">
              <a:solidFill>
                <a:srgbClr val="FF0000"/>
              </a:solidFill>
            </a:ln>
            <a:solidFill>
              <a:sysClr val="windowText" lastClr="000000"/>
            </a:solidFill>
          </a:endParaRPr>
        </a:p>
      </xdr:txBody>
    </xdr:sp>
    <xdr:clientData/>
  </xdr:twoCellAnchor>
  <xdr:twoCellAnchor>
    <xdr:from>
      <xdr:col>35</xdr:col>
      <xdr:colOff>71436</xdr:colOff>
      <xdr:row>41</xdr:row>
      <xdr:rowOff>76200</xdr:rowOff>
    </xdr:from>
    <xdr:to>
      <xdr:col>38</xdr:col>
      <xdr:colOff>57150</xdr:colOff>
      <xdr:row>43</xdr:row>
      <xdr:rowOff>76200</xdr:rowOff>
    </xdr:to>
    <xdr:sp macro="" textlink="">
      <xdr:nvSpPr>
        <xdr:cNvPr id="37" name="フローチャート: 結合子 36">
          <a:extLst>
            <a:ext uri="{FF2B5EF4-FFF2-40B4-BE49-F238E27FC236}">
              <a16:creationId xmlns:a16="http://schemas.microsoft.com/office/drawing/2014/main" id="{046F566E-8BD3-4DE1-8463-CACC5A239B7F}"/>
            </a:ext>
          </a:extLst>
        </xdr:cNvPr>
        <xdr:cNvSpPr/>
      </xdr:nvSpPr>
      <xdr:spPr>
        <a:xfrm>
          <a:off x="2738436" y="3825240"/>
          <a:ext cx="214314" cy="182880"/>
        </a:xfrm>
        <a:prstGeom prst="flowChartConnector">
          <a:avLst/>
        </a:prstGeom>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3</a:t>
          </a:r>
          <a:endParaRPr kumimoji="1" lang="ja-JP" altLang="en-US" sz="1400">
            <a:ln w="0">
              <a:solidFill>
                <a:srgbClr val="FF0000"/>
              </a:solidFill>
            </a:ln>
            <a:solidFill>
              <a:sysClr val="windowText" lastClr="000000"/>
            </a:solidFill>
          </a:endParaRPr>
        </a:p>
      </xdr:txBody>
    </xdr:sp>
    <xdr:clientData/>
  </xdr:twoCellAnchor>
  <xdr:twoCellAnchor>
    <xdr:from>
      <xdr:col>32</xdr:col>
      <xdr:colOff>38101</xdr:colOff>
      <xdr:row>46</xdr:row>
      <xdr:rowOff>0</xdr:rowOff>
    </xdr:from>
    <xdr:to>
      <xdr:col>35</xdr:col>
      <xdr:colOff>14288</xdr:colOff>
      <xdr:row>48</xdr:row>
      <xdr:rowOff>23813</xdr:rowOff>
    </xdr:to>
    <xdr:sp macro="" textlink="">
      <xdr:nvSpPr>
        <xdr:cNvPr id="38" name="フローチャート: 結合子 37">
          <a:extLst>
            <a:ext uri="{FF2B5EF4-FFF2-40B4-BE49-F238E27FC236}">
              <a16:creationId xmlns:a16="http://schemas.microsoft.com/office/drawing/2014/main" id="{FFC566EB-473E-4333-A1B1-3C377A361EFD}"/>
            </a:ext>
          </a:extLst>
        </xdr:cNvPr>
        <xdr:cNvSpPr/>
      </xdr:nvSpPr>
      <xdr:spPr>
        <a:xfrm>
          <a:off x="2476501" y="4206240"/>
          <a:ext cx="204787" cy="206693"/>
        </a:xfrm>
        <a:prstGeom prst="flowChartConnector">
          <a:avLst/>
        </a:prstGeom>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4</a:t>
          </a:r>
          <a:endParaRPr kumimoji="1" lang="ja-JP" altLang="en-US" sz="1400">
            <a:ln w="0">
              <a:solidFill>
                <a:srgbClr val="FF0000"/>
              </a:solidFill>
            </a:ln>
            <a:solidFill>
              <a:sysClr val="windowText" lastClr="000000"/>
            </a:solidFill>
          </a:endParaRPr>
        </a:p>
      </xdr:txBody>
    </xdr:sp>
    <xdr:clientData/>
  </xdr:twoCellAnchor>
  <xdr:twoCellAnchor>
    <xdr:from>
      <xdr:col>29</xdr:col>
      <xdr:colOff>66675</xdr:colOff>
      <xdr:row>39</xdr:row>
      <xdr:rowOff>61912</xdr:rowOff>
    </xdr:from>
    <xdr:to>
      <xdr:col>32</xdr:col>
      <xdr:colOff>72117</xdr:colOff>
      <xdr:row>42</xdr:row>
      <xdr:rowOff>8845</xdr:rowOff>
    </xdr:to>
    <xdr:sp macro="" textlink="">
      <xdr:nvSpPr>
        <xdr:cNvPr id="39" name="フローチャート: 結合子 38">
          <a:extLst>
            <a:ext uri="{FF2B5EF4-FFF2-40B4-BE49-F238E27FC236}">
              <a16:creationId xmlns:a16="http://schemas.microsoft.com/office/drawing/2014/main" id="{519D3E83-CF31-4A95-9C2E-65C054A59EBF}"/>
            </a:ext>
          </a:extLst>
        </xdr:cNvPr>
        <xdr:cNvSpPr/>
      </xdr:nvSpPr>
      <xdr:spPr>
        <a:xfrm>
          <a:off x="2276475" y="3628072"/>
          <a:ext cx="234042" cy="221253"/>
        </a:xfrm>
        <a:prstGeom prst="flowChartConnector">
          <a:avLst/>
        </a:prstGeom>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2</a:t>
          </a:r>
          <a:endParaRPr kumimoji="1" lang="ja-JP" altLang="en-US" sz="1400">
            <a:ln w="0">
              <a:solidFill>
                <a:srgbClr val="FF0000"/>
              </a:solidFill>
            </a:ln>
            <a:solidFill>
              <a:sysClr val="windowText" lastClr="000000"/>
            </a:solidFill>
          </a:endParaRPr>
        </a:p>
      </xdr:txBody>
    </xdr:sp>
    <xdr:clientData/>
  </xdr:twoCellAnchor>
  <xdr:twoCellAnchor>
    <xdr:from>
      <xdr:col>27</xdr:col>
      <xdr:colOff>42862</xdr:colOff>
      <xdr:row>44</xdr:row>
      <xdr:rowOff>57150</xdr:rowOff>
    </xdr:from>
    <xdr:to>
      <xdr:col>30</xdr:col>
      <xdr:colOff>48304</xdr:colOff>
      <xdr:row>47</xdr:row>
      <xdr:rowOff>4083</xdr:rowOff>
    </xdr:to>
    <xdr:sp macro="" textlink="">
      <xdr:nvSpPr>
        <xdr:cNvPr id="40" name="フローチャート: 結合子 39">
          <a:extLst>
            <a:ext uri="{FF2B5EF4-FFF2-40B4-BE49-F238E27FC236}">
              <a16:creationId xmlns:a16="http://schemas.microsoft.com/office/drawing/2014/main" id="{C4E71CD0-148F-4698-829F-DDB680879F33}"/>
            </a:ext>
          </a:extLst>
        </xdr:cNvPr>
        <xdr:cNvSpPr/>
      </xdr:nvSpPr>
      <xdr:spPr>
        <a:xfrm>
          <a:off x="2100262" y="4080510"/>
          <a:ext cx="234042" cy="221253"/>
        </a:xfrm>
        <a:prstGeom prst="flowChartConnector">
          <a:avLst/>
        </a:prstGeom>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6</a:t>
          </a:r>
          <a:endParaRPr kumimoji="1" lang="ja-JP" altLang="en-US" sz="1400">
            <a:ln w="0">
              <a:solidFill>
                <a:srgbClr val="FF0000"/>
              </a:solidFill>
            </a:ln>
            <a:solidFill>
              <a:sysClr val="windowText" lastClr="000000"/>
            </a:solidFill>
          </a:endParaRPr>
        </a:p>
      </xdr:txBody>
    </xdr:sp>
    <xdr:clientData/>
  </xdr:twoCellAnchor>
  <xdr:twoCellAnchor>
    <xdr:from>
      <xdr:col>37</xdr:col>
      <xdr:colOff>42863</xdr:colOff>
      <xdr:row>39</xdr:row>
      <xdr:rowOff>76201</xdr:rowOff>
    </xdr:from>
    <xdr:to>
      <xdr:col>40</xdr:col>
      <xdr:colOff>61913</xdr:colOff>
      <xdr:row>41</xdr:row>
      <xdr:rowOff>66675</xdr:rowOff>
    </xdr:to>
    <xdr:sp macro="" textlink="">
      <xdr:nvSpPr>
        <xdr:cNvPr id="41" name="フローチャート: 結合子 40">
          <a:extLst>
            <a:ext uri="{FF2B5EF4-FFF2-40B4-BE49-F238E27FC236}">
              <a16:creationId xmlns:a16="http://schemas.microsoft.com/office/drawing/2014/main" id="{8ABC920E-50FC-4477-8188-7F6826926EFA}"/>
            </a:ext>
          </a:extLst>
        </xdr:cNvPr>
        <xdr:cNvSpPr/>
      </xdr:nvSpPr>
      <xdr:spPr>
        <a:xfrm>
          <a:off x="2862263" y="3642361"/>
          <a:ext cx="247650" cy="173354"/>
        </a:xfrm>
        <a:prstGeom prst="flowChartConnector">
          <a:avLst/>
        </a:prstGeom>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7</a:t>
          </a:r>
          <a:endParaRPr kumimoji="1" lang="ja-JP" altLang="en-US" sz="1400">
            <a:ln w="0">
              <a:solidFill>
                <a:srgbClr val="FF0000"/>
              </a:solidFill>
            </a:ln>
            <a:solidFill>
              <a:sysClr val="windowText" lastClr="000000"/>
            </a:solidFill>
          </a:endParaRPr>
        </a:p>
      </xdr:txBody>
    </xdr:sp>
    <xdr:clientData/>
  </xdr:twoCellAnchor>
  <xdr:twoCellAnchor>
    <xdr:from>
      <xdr:col>45</xdr:col>
      <xdr:colOff>47625</xdr:colOff>
      <xdr:row>43</xdr:row>
      <xdr:rowOff>71437</xdr:rowOff>
    </xdr:from>
    <xdr:to>
      <xdr:col>48</xdr:col>
      <xdr:colOff>53067</xdr:colOff>
      <xdr:row>46</xdr:row>
      <xdr:rowOff>18370</xdr:rowOff>
    </xdr:to>
    <xdr:sp macro="" textlink="">
      <xdr:nvSpPr>
        <xdr:cNvPr id="42" name="フローチャート: 結合子 41">
          <a:extLst>
            <a:ext uri="{FF2B5EF4-FFF2-40B4-BE49-F238E27FC236}">
              <a16:creationId xmlns:a16="http://schemas.microsoft.com/office/drawing/2014/main" id="{2EB528F6-E783-4DA4-BE59-A5B707D75720}"/>
            </a:ext>
          </a:extLst>
        </xdr:cNvPr>
        <xdr:cNvSpPr/>
      </xdr:nvSpPr>
      <xdr:spPr>
        <a:xfrm>
          <a:off x="3476625" y="4003357"/>
          <a:ext cx="234042" cy="221253"/>
        </a:xfrm>
        <a:prstGeom prst="flowChartConnector">
          <a:avLst/>
        </a:prstGeom>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8</a:t>
          </a:r>
          <a:endParaRPr kumimoji="1" lang="ja-JP" altLang="en-US" sz="1400">
            <a:ln w="0">
              <a:solidFill>
                <a:srgbClr val="FF0000"/>
              </a:solidFill>
            </a:ln>
            <a:solidFill>
              <a:sysClr val="windowText" lastClr="000000"/>
            </a:solidFill>
          </a:endParaRPr>
        </a:p>
      </xdr:txBody>
    </xdr:sp>
    <xdr:clientData/>
  </xdr:twoCellAnchor>
  <xdr:twoCellAnchor>
    <xdr:from>
      <xdr:col>33</xdr:col>
      <xdr:colOff>4761</xdr:colOff>
      <xdr:row>43</xdr:row>
      <xdr:rowOff>47625</xdr:rowOff>
    </xdr:from>
    <xdr:to>
      <xdr:col>36</xdr:col>
      <xdr:colOff>9524</xdr:colOff>
      <xdr:row>45</xdr:row>
      <xdr:rowOff>38100</xdr:rowOff>
    </xdr:to>
    <xdr:sp macro="" textlink="">
      <xdr:nvSpPr>
        <xdr:cNvPr id="43" name="フローチャート: 結合子 42">
          <a:extLst>
            <a:ext uri="{FF2B5EF4-FFF2-40B4-BE49-F238E27FC236}">
              <a16:creationId xmlns:a16="http://schemas.microsoft.com/office/drawing/2014/main" id="{42A9013E-ABB2-45AF-AC37-03AC8200467E}"/>
            </a:ext>
          </a:extLst>
        </xdr:cNvPr>
        <xdr:cNvSpPr/>
      </xdr:nvSpPr>
      <xdr:spPr>
        <a:xfrm>
          <a:off x="2519361" y="3979545"/>
          <a:ext cx="233363" cy="173355"/>
        </a:xfrm>
        <a:prstGeom prst="flowChartConnector">
          <a:avLst/>
        </a:prstGeom>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9</a:t>
          </a:r>
          <a:endParaRPr kumimoji="1" lang="ja-JP" altLang="en-US" sz="1400">
            <a:ln w="0">
              <a:solidFill>
                <a:srgbClr val="FF0000"/>
              </a:solidFill>
            </a:ln>
            <a:solidFill>
              <a:sysClr val="windowText" lastClr="000000"/>
            </a:solidFill>
          </a:endParaRPr>
        </a:p>
      </xdr:txBody>
    </xdr:sp>
    <xdr:clientData/>
  </xdr:twoCellAnchor>
  <xdr:twoCellAnchor>
    <xdr:from>
      <xdr:col>32</xdr:col>
      <xdr:colOff>14288</xdr:colOff>
      <xdr:row>50</xdr:row>
      <xdr:rowOff>2</xdr:rowOff>
    </xdr:from>
    <xdr:to>
      <xdr:col>35</xdr:col>
      <xdr:colOff>66676</xdr:colOff>
      <xdr:row>52</xdr:row>
      <xdr:rowOff>19052</xdr:rowOff>
    </xdr:to>
    <xdr:sp macro="" textlink="">
      <xdr:nvSpPr>
        <xdr:cNvPr id="44" name="フローチャート: 結合子 43">
          <a:extLst>
            <a:ext uri="{FF2B5EF4-FFF2-40B4-BE49-F238E27FC236}">
              <a16:creationId xmlns:a16="http://schemas.microsoft.com/office/drawing/2014/main" id="{C836ED55-64E5-4E67-8F67-3959502A50CB}"/>
            </a:ext>
          </a:extLst>
        </xdr:cNvPr>
        <xdr:cNvSpPr/>
      </xdr:nvSpPr>
      <xdr:spPr>
        <a:xfrm>
          <a:off x="2452688" y="4579622"/>
          <a:ext cx="280988" cy="201930"/>
        </a:xfrm>
        <a:prstGeom prst="flowChartConnector">
          <a:avLst/>
        </a:prstGeom>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a:ln w="0">
                <a:solidFill>
                  <a:srgbClr val="FF0000"/>
                </a:solidFill>
              </a:ln>
              <a:solidFill>
                <a:sysClr val="windowText" lastClr="000000"/>
              </a:solidFill>
            </a:rPr>
            <a:t>10</a:t>
          </a:r>
          <a:endParaRPr kumimoji="1" lang="ja-JP" altLang="en-US" sz="1400">
            <a:ln w="0">
              <a:solidFill>
                <a:srgbClr val="FF0000"/>
              </a:solidFill>
            </a:ln>
            <a:solidFill>
              <a:sysClr val="windowText" lastClr="000000"/>
            </a:solidFill>
          </a:endParaRPr>
        </a:p>
      </xdr:txBody>
    </xdr:sp>
    <xdr:clientData/>
  </xdr:twoCellAnchor>
  <xdr:twoCellAnchor>
    <xdr:from>
      <xdr:col>47</xdr:col>
      <xdr:colOff>14287</xdr:colOff>
      <xdr:row>41</xdr:row>
      <xdr:rowOff>14288</xdr:rowOff>
    </xdr:from>
    <xdr:to>
      <xdr:col>50</xdr:col>
      <xdr:colOff>52387</xdr:colOff>
      <xdr:row>43</xdr:row>
      <xdr:rowOff>23813</xdr:rowOff>
    </xdr:to>
    <xdr:sp macro="" textlink="">
      <xdr:nvSpPr>
        <xdr:cNvPr id="45" name="フローチャート: 結合子 44">
          <a:extLst>
            <a:ext uri="{FF2B5EF4-FFF2-40B4-BE49-F238E27FC236}">
              <a16:creationId xmlns:a16="http://schemas.microsoft.com/office/drawing/2014/main" id="{9F4D3F01-AF7E-477E-9BA6-CB434FCA24A9}"/>
            </a:ext>
          </a:extLst>
        </xdr:cNvPr>
        <xdr:cNvSpPr/>
      </xdr:nvSpPr>
      <xdr:spPr>
        <a:xfrm>
          <a:off x="3595687" y="3763328"/>
          <a:ext cx="266700" cy="192405"/>
        </a:xfrm>
        <a:prstGeom prst="flowChartConnector">
          <a:avLst/>
        </a:prstGeom>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11</a:t>
          </a:r>
          <a:endParaRPr kumimoji="1" lang="ja-JP" altLang="en-US" sz="1400">
            <a:ln w="0">
              <a:solidFill>
                <a:srgbClr val="FF0000"/>
              </a:solidFill>
            </a:ln>
            <a:solidFill>
              <a:sysClr val="windowText" lastClr="000000"/>
            </a:solidFill>
          </a:endParaRPr>
        </a:p>
      </xdr:txBody>
    </xdr:sp>
    <xdr:clientData/>
  </xdr:twoCellAnchor>
  <xdr:twoCellAnchor>
    <xdr:from>
      <xdr:col>20</xdr:col>
      <xdr:colOff>19050</xdr:colOff>
      <xdr:row>51</xdr:row>
      <xdr:rowOff>61913</xdr:rowOff>
    </xdr:from>
    <xdr:to>
      <xdr:col>22</xdr:col>
      <xdr:colOff>61913</xdr:colOff>
      <xdr:row>54</xdr:row>
      <xdr:rowOff>4763</xdr:rowOff>
    </xdr:to>
    <xdr:sp macro="" textlink="">
      <xdr:nvSpPr>
        <xdr:cNvPr id="46" name="フローチャート: 結合子 45">
          <a:extLst>
            <a:ext uri="{FF2B5EF4-FFF2-40B4-BE49-F238E27FC236}">
              <a16:creationId xmlns:a16="http://schemas.microsoft.com/office/drawing/2014/main" id="{2536BC79-0966-4B0C-B3DA-7A94374EBDB7}"/>
            </a:ext>
          </a:extLst>
        </xdr:cNvPr>
        <xdr:cNvSpPr/>
      </xdr:nvSpPr>
      <xdr:spPr>
        <a:xfrm>
          <a:off x="1543050" y="4732973"/>
          <a:ext cx="195263" cy="217170"/>
        </a:xfrm>
        <a:prstGeom prst="flowChartConnector">
          <a:avLst/>
        </a:prstGeom>
        <a:solidFill>
          <a:schemeClr val="tx2">
            <a:lumMod val="40000"/>
            <a:lumOff val="60000"/>
          </a:schemeClr>
        </a:solidFill>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1</a:t>
          </a:r>
          <a:endParaRPr kumimoji="1" lang="ja-JP" altLang="en-US" sz="1400">
            <a:ln w="0">
              <a:solidFill>
                <a:srgbClr val="FF0000"/>
              </a:solidFill>
            </a:ln>
            <a:solidFill>
              <a:sysClr val="windowText" lastClr="000000"/>
            </a:solidFill>
          </a:endParaRPr>
        </a:p>
      </xdr:txBody>
    </xdr:sp>
    <xdr:clientData/>
  </xdr:twoCellAnchor>
  <xdr:twoCellAnchor>
    <xdr:from>
      <xdr:col>15</xdr:col>
      <xdr:colOff>52387</xdr:colOff>
      <xdr:row>58</xdr:row>
      <xdr:rowOff>52387</xdr:rowOff>
    </xdr:from>
    <xdr:to>
      <xdr:col>18</xdr:col>
      <xdr:colOff>19050</xdr:colOff>
      <xdr:row>60</xdr:row>
      <xdr:rowOff>80962</xdr:rowOff>
    </xdr:to>
    <xdr:sp macro="" textlink="">
      <xdr:nvSpPr>
        <xdr:cNvPr id="47" name="フローチャート: 結合子 46">
          <a:extLst>
            <a:ext uri="{FF2B5EF4-FFF2-40B4-BE49-F238E27FC236}">
              <a16:creationId xmlns:a16="http://schemas.microsoft.com/office/drawing/2014/main" id="{F1EB89F0-96A3-4F47-97DF-1788C4527217}"/>
            </a:ext>
          </a:extLst>
        </xdr:cNvPr>
        <xdr:cNvSpPr/>
      </xdr:nvSpPr>
      <xdr:spPr>
        <a:xfrm>
          <a:off x="1195387" y="5363527"/>
          <a:ext cx="195263" cy="211455"/>
        </a:xfrm>
        <a:prstGeom prst="flowChartConnector">
          <a:avLst/>
        </a:prstGeom>
        <a:solidFill>
          <a:schemeClr val="tx2">
            <a:lumMod val="40000"/>
            <a:lumOff val="60000"/>
          </a:schemeClr>
        </a:solidFill>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2</a:t>
          </a:r>
          <a:endParaRPr kumimoji="1" lang="ja-JP" altLang="en-US" sz="1400">
            <a:ln w="0">
              <a:solidFill>
                <a:srgbClr val="FF0000"/>
              </a:solidFill>
            </a:ln>
            <a:solidFill>
              <a:sysClr val="windowText" lastClr="000000"/>
            </a:solidFill>
          </a:endParaRPr>
        </a:p>
      </xdr:txBody>
    </xdr:sp>
    <xdr:clientData/>
  </xdr:twoCellAnchor>
  <xdr:twoCellAnchor>
    <xdr:from>
      <xdr:col>20</xdr:col>
      <xdr:colOff>4763</xdr:colOff>
      <xdr:row>66</xdr:row>
      <xdr:rowOff>38100</xdr:rowOff>
    </xdr:from>
    <xdr:to>
      <xdr:col>22</xdr:col>
      <xdr:colOff>47626</xdr:colOff>
      <xdr:row>68</xdr:row>
      <xdr:rowOff>66675</xdr:rowOff>
    </xdr:to>
    <xdr:sp macro="" textlink="">
      <xdr:nvSpPr>
        <xdr:cNvPr id="48" name="フローチャート: 結合子 47">
          <a:extLst>
            <a:ext uri="{FF2B5EF4-FFF2-40B4-BE49-F238E27FC236}">
              <a16:creationId xmlns:a16="http://schemas.microsoft.com/office/drawing/2014/main" id="{218D1E58-AAB6-4FA5-9655-CCF8FA0FE450}"/>
            </a:ext>
          </a:extLst>
        </xdr:cNvPr>
        <xdr:cNvSpPr/>
      </xdr:nvSpPr>
      <xdr:spPr>
        <a:xfrm>
          <a:off x="1528763" y="6080760"/>
          <a:ext cx="195263" cy="211455"/>
        </a:xfrm>
        <a:prstGeom prst="flowChartConnector">
          <a:avLst/>
        </a:prstGeom>
        <a:solidFill>
          <a:schemeClr val="tx2">
            <a:lumMod val="40000"/>
            <a:lumOff val="60000"/>
          </a:schemeClr>
        </a:solidFill>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5</a:t>
          </a:r>
          <a:endParaRPr kumimoji="1" lang="ja-JP" altLang="en-US" sz="1400">
            <a:ln w="0">
              <a:solidFill>
                <a:srgbClr val="FF0000"/>
              </a:solidFill>
            </a:ln>
            <a:solidFill>
              <a:sysClr val="windowText" lastClr="000000"/>
            </a:solidFill>
          </a:endParaRPr>
        </a:p>
      </xdr:txBody>
    </xdr:sp>
    <xdr:clientData/>
  </xdr:twoCellAnchor>
  <xdr:twoCellAnchor>
    <xdr:from>
      <xdr:col>32</xdr:col>
      <xdr:colOff>66675</xdr:colOff>
      <xdr:row>68</xdr:row>
      <xdr:rowOff>23813</xdr:rowOff>
    </xdr:from>
    <xdr:to>
      <xdr:col>35</xdr:col>
      <xdr:colOff>33338</xdr:colOff>
      <xdr:row>70</xdr:row>
      <xdr:rowOff>52388</xdr:rowOff>
    </xdr:to>
    <xdr:sp macro="" textlink="">
      <xdr:nvSpPr>
        <xdr:cNvPr id="49" name="フローチャート: 結合子 48">
          <a:extLst>
            <a:ext uri="{FF2B5EF4-FFF2-40B4-BE49-F238E27FC236}">
              <a16:creationId xmlns:a16="http://schemas.microsoft.com/office/drawing/2014/main" id="{C2AF6937-BE25-4592-B16D-50B8655F3BF2}"/>
            </a:ext>
          </a:extLst>
        </xdr:cNvPr>
        <xdr:cNvSpPr/>
      </xdr:nvSpPr>
      <xdr:spPr>
        <a:xfrm>
          <a:off x="2505075" y="6249353"/>
          <a:ext cx="195263" cy="211455"/>
        </a:xfrm>
        <a:prstGeom prst="flowChartConnector">
          <a:avLst/>
        </a:prstGeom>
        <a:solidFill>
          <a:schemeClr val="tx2">
            <a:lumMod val="40000"/>
            <a:lumOff val="60000"/>
          </a:schemeClr>
        </a:solidFill>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7</a:t>
          </a:r>
          <a:endParaRPr kumimoji="1" lang="ja-JP" altLang="en-US" sz="1400">
            <a:ln w="0">
              <a:solidFill>
                <a:srgbClr val="FF0000"/>
              </a:solidFill>
            </a:ln>
            <a:solidFill>
              <a:sysClr val="windowText" lastClr="000000"/>
            </a:solidFill>
          </a:endParaRPr>
        </a:p>
      </xdr:txBody>
    </xdr:sp>
    <xdr:clientData/>
  </xdr:twoCellAnchor>
  <xdr:twoCellAnchor>
    <xdr:from>
      <xdr:col>20</xdr:col>
      <xdr:colOff>9525</xdr:colOff>
      <xdr:row>64</xdr:row>
      <xdr:rowOff>57150</xdr:rowOff>
    </xdr:from>
    <xdr:to>
      <xdr:col>22</xdr:col>
      <xdr:colOff>52388</xdr:colOff>
      <xdr:row>67</xdr:row>
      <xdr:rowOff>0</xdr:rowOff>
    </xdr:to>
    <xdr:sp macro="" textlink="">
      <xdr:nvSpPr>
        <xdr:cNvPr id="50" name="フローチャート: 結合子 49">
          <a:extLst>
            <a:ext uri="{FF2B5EF4-FFF2-40B4-BE49-F238E27FC236}">
              <a16:creationId xmlns:a16="http://schemas.microsoft.com/office/drawing/2014/main" id="{32CB3720-152A-4796-A246-3E62A962066F}"/>
            </a:ext>
          </a:extLst>
        </xdr:cNvPr>
        <xdr:cNvSpPr/>
      </xdr:nvSpPr>
      <xdr:spPr>
        <a:xfrm>
          <a:off x="1533525" y="5916930"/>
          <a:ext cx="195263" cy="217170"/>
        </a:xfrm>
        <a:prstGeom prst="flowChartConnector">
          <a:avLst/>
        </a:prstGeom>
        <a:solidFill>
          <a:schemeClr val="tx2">
            <a:lumMod val="40000"/>
            <a:lumOff val="60000"/>
          </a:schemeClr>
        </a:solidFill>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4</a:t>
          </a:r>
          <a:endParaRPr kumimoji="1" lang="ja-JP" altLang="en-US" sz="1400">
            <a:ln w="0">
              <a:solidFill>
                <a:srgbClr val="FF0000"/>
              </a:solidFill>
            </a:ln>
            <a:solidFill>
              <a:sysClr val="windowText" lastClr="000000"/>
            </a:solidFill>
          </a:endParaRPr>
        </a:p>
      </xdr:txBody>
    </xdr:sp>
    <xdr:clientData/>
  </xdr:twoCellAnchor>
  <xdr:twoCellAnchor>
    <xdr:from>
      <xdr:col>28</xdr:col>
      <xdr:colOff>19050</xdr:colOff>
      <xdr:row>59</xdr:row>
      <xdr:rowOff>80962</xdr:rowOff>
    </xdr:from>
    <xdr:to>
      <xdr:col>30</xdr:col>
      <xdr:colOff>61913</xdr:colOff>
      <xdr:row>62</xdr:row>
      <xdr:rowOff>23812</xdr:rowOff>
    </xdr:to>
    <xdr:sp macro="" textlink="">
      <xdr:nvSpPr>
        <xdr:cNvPr id="51" name="フローチャート: 結合子 50">
          <a:extLst>
            <a:ext uri="{FF2B5EF4-FFF2-40B4-BE49-F238E27FC236}">
              <a16:creationId xmlns:a16="http://schemas.microsoft.com/office/drawing/2014/main" id="{A22CA226-77CB-4CEC-A279-EAF73FEDBB56}"/>
            </a:ext>
          </a:extLst>
        </xdr:cNvPr>
        <xdr:cNvSpPr/>
      </xdr:nvSpPr>
      <xdr:spPr>
        <a:xfrm>
          <a:off x="2152650" y="5483542"/>
          <a:ext cx="195263" cy="217170"/>
        </a:xfrm>
        <a:prstGeom prst="flowChartConnector">
          <a:avLst/>
        </a:prstGeom>
        <a:solidFill>
          <a:schemeClr val="tx2">
            <a:lumMod val="40000"/>
            <a:lumOff val="60000"/>
          </a:schemeClr>
        </a:solidFill>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6</a:t>
          </a:r>
          <a:endParaRPr kumimoji="1" lang="ja-JP" altLang="en-US" sz="1400">
            <a:ln w="0">
              <a:solidFill>
                <a:srgbClr val="FF0000"/>
              </a:solidFill>
            </a:ln>
            <a:solidFill>
              <a:sysClr val="windowText" lastClr="000000"/>
            </a:solidFill>
          </a:endParaRPr>
        </a:p>
      </xdr:txBody>
    </xdr:sp>
    <xdr:clientData/>
  </xdr:twoCellAnchor>
  <xdr:twoCellAnchor>
    <xdr:from>
      <xdr:col>20</xdr:col>
      <xdr:colOff>33338</xdr:colOff>
      <xdr:row>62</xdr:row>
      <xdr:rowOff>47625</xdr:rowOff>
    </xdr:from>
    <xdr:to>
      <xdr:col>23</xdr:col>
      <xdr:colOff>1</xdr:colOff>
      <xdr:row>64</xdr:row>
      <xdr:rowOff>76200</xdr:rowOff>
    </xdr:to>
    <xdr:sp macro="" textlink="">
      <xdr:nvSpPr>
        <xdr:cNvPr id="52" name="フローチャート: 結合子 51">
          <a:extLst>
            <a:ext uri="{FF2B5EF4-FFF2-40B4-BE49-F238E27FC236}">
              <a16:creationId xmlns:a16="http://schemas.microsoft.com/office/drawing/2014/main" id="{9014478C-C94B-4C11-B10A-A1E80BFD2D4D}"/>
            </a:ext>
          </a:extLst>
        </xdr:cNvPr>
        <xdr:cNvSpPr/>
      </xdr:nvSpPr>
      <xdr:spPr>
        <a:xfrm>
          <a:off x="1557338" y="5724525"/>
          <a:ext cx="195263" cy="211455"/>
        </a:xfrm>
        <a:prstGeom prst="flowChartConnector">
          <a:avLst/>
        </a:prstGeom>
        <a:solidFill>
          <a:schemeClr val="tx2">
            <a:lumMod val="40000"/>
            <a:lumOff val="60000"/>
          </a:schemeClr>
        </a:solidFill>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3</a:t>
          </a:r>
          <a:endParaRPr kumimoji="1" lang="ja-JP" altLang="en-US" sz="1400">
            <a:ln w="0">
              <a:solidFill>
                <a:srgbClr val="FF0000"/>
              </a:solidFill>
            </a:ln>
            <a:solidFill>
              <a:sysClr val="windowText" lastClr="000000"/>
            </a:solidFill>
          </a:endParaRPr>
        </a:p>
      </xdr:txBody>
    </xdr:sp>
    <xdr:clientData/>
  </xdr:twoCellAnchor>
  <xdr:twoCellAnchor>
    <xdr:from>
      <xdr:col>38</xdr:col>
      <xdr:colOff>47625</xdr:colOff>
      <xdr:row>68</xdr:row>
      <xdr:rowOff>61912</xdr:rowOff>
    </xdr:from>
    <xdr:to>
      <xdr:col>41</xdr:col>
      <xdr:colOff>14288</xdr:colOff>
      <xdr:row>71</xdr:row>
      <xdr:rowOff>4762</xdr:rowOff>
    </xdr:to>
    <xdr:sp macro="" textlink="">
      <xdr:nvSpPr>
        <xdr:cNvPr id="53" name="フローチャート: 結合子 52">
          <a:extLst>
            <a:ext uri="{FF2B5EF4-FFF2-40B4-BE49-F238E27FC236}">
              <a16:creationId xmlns:a16="http://schemas.microsoft.com/office/drawing/2014/main" id="{09AAE99D-EB16-422F-A17F-AEE0C9BCC9D1}"/>
            </a:ext>
          </a:extLst>
        </xdr:cNvPr>
        <xdr:cNvSpPr/>
      </xdr:nvSpPr>
      <xdr:spPr>
        <a:xfrm>
          <a:off x="2943225" y="6287452"/>
          <a:ext cx="195263" cy="217170"/>
        </a:xfrm>
        <a:prstGeom prst="flowChartConnector">
          <a:avLst/>
        </a:prstGeom>
        <a:solidFill>
          <a:schemeClr val="tx2">
            <a:lumMod val="40000"/>
            <a:lumOff val="60000"/>
          </a:schemeClr>
        </a:solidFill>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9</a:t>
          </a:r>
          <a:endParaRPr kumimoji="1" lang="ja-JP" altLang="en-US" sz="1400">
            <a:ln w="0">
              <a:solidFill>
                <a:srgbClr val="FF0000"/>
              </a:solidFill>
            </a:ln>
            <a:solidFill>
              <a:sysClr val="windowText" lastClr="000000"/>
            </a:solidFill>
          </a:endParaRPr>
        </a:p>
      </xdr:txBody>
    </xdr:sp>
    <xdr:clientData/>
  </xdr:twoCellAnchor>
  <xdr:twoCellAnchor>
    <xdr:from>
      <xdr:col>35</xdr:col>
      <xdr:colOff>66675</xdr:colOff>
      <xdr:row>68</xdr:row>
      <xdr:rowOff>47625</xdr:rowOff>
    </xdr:from>
    <xdr:to>
      <xdr:col>38</xdr:col>
      <xdr:colOff>33338</xdr:colOff>
      <xdr:row>70</xdr:row>
      <xdr:rowOff>76200</xdr:rowOff>
    </xdr:to>
    <xdr:sp macro="" textlink="">
      <xdr:nvSpPr>
        <xdr:cNvPr id="54" name="フローチャート: 結合子 53">
          <a:extLst>
            <a:ext uri="{FF2B5EF4-FFF2-40B4-BE49-F238E27FC236}">
              <a16:creationId xmlns:a16="http://schemas.microsoft.com/office/drawing/2014/main" id="{F881F25C-5493-43FB-8A17-B8119A48F033}"/>
            </a:ext>
          </a:extLst>
        </xdr:cNvPr>
        <xdr:cNvSpPr/>
      </xdr:nvSpPr>
      <xdr:spPr>
        <a:xfrm>
          <a:off x="2733675" y="6273165"/>
          <a:ext cx="195263" cy="211455"/>
        </a:xfrm>
        <a:prstGeom prst="flowChartConnector">
          <a:avLst/>
        </a:prstGeom>
        <a:solidFill>
          <a:schemeClr val="tx2">
            <a:lumMod val="40000"/>
            <a:lumOff val="60000"/>
          </a:schemeClr>
        </a:solidFill>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8</a:t>
          </a:r>
          <a:endParaRPr kumimoji="1" lang="ja-JP" altLang="en-US" sz="1400">
            <a:ln w="0">
              <a:solidFill>
                <a:srgbClr val="FF0000"/>
              </a:solidFill>
            </a:ln>
            <a:solidFill>
              <a:sysClr val="windowText" lastClr="000000"/>
            </a:solidFill>
          </a:endParaRPr>
        </a:p>
      </xdr:txBody>
    </xdr:sp>
    <xdr:clientData/>
  </xdr:twoCellAnchor>
  <xdr:twoCellAnchor>
    <xdr:from>
      <xdr:col>41</xdr:col>
      <xdr:colOff>66677</xdr:colOff>
      <xdr:row>70</xdr:row>
      <xdr:rowOff>28575</xdr:rowOff>
    </xdr:from>
    <xdr:to>
      <xdr:col>44</xdr:col>
      <xdr:colOff>71439</xdr:colOff>
      <xdr:row>72</xdr:row>
      <xdr:rowOff>61913</xdr:rowOff>
    </xdr:to>
    <xdr:sp macro="" textlink="">
      <xdr:nvSpPr>
        <xdr:cNvPr id="55" name="フローチャート: 結合子 54">
          <a:extLst>
            <a:ext uri="{FF2B5EF4-FFF2-40B4-BE49-F238E27FC236}">
              <a16:creationId xmlns:a16="http://schemas.microsoft.com/office/drawing/2014/main" id="{C4D837E1-86D9-4381-8952-55AB8DAC9D0B}"/>
            </a:ext>
          </a:extLst>
        </xdr:cNvPr>
        <xdr:cNvSpPr/>
      </xdr:nvSpPr>
      <xdr:spPr>
        <a:xfrm>
          <a:off x="3190877" y="6436995"/>
          <a:ext cx="233362" cy="216218"/>
        </a:xfrm>
        <a:prstGeom prst="flowChartConnector">
          <a:avLst/>
        </a:prstGeom>
        <a:solidFill>
          <a:schemeClr val="tx2">
            <a:lumMod val="40000"/>
            <a:lumOff val="60000"/>
          </a:schemeClr>
        </a:solidFill>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10</a:t>
          </a:r>
          <a:endParaRPr kumimoji="1" lang="ja-JP" altLang="en-US" sz="1000">
            <a:ln w="0">
              <a:solidFill>
                <a:srgbClr val="FF0000"/>
              </a:solidFill>
            </a:ln>
            <a:solidFill>
              <a:sysClr val="windowText" lastClr="000000"/>
            </a:solidFill>
          </a:endParaRPr>
        </a:p>
      </xdr:txBody>
    </xdr:sp>
    <xdr:clientData/>
  </xdr:twoCellAnchor>
  <xdr:twoCellAnchor>
    <xdr:from>
      <xdr:col>44</xdr:col>
      <xdr:colOff>4764</xdr:colOff>
      <xdr:row>72</xdr:row>
      <xdr:rowOff>23813</xdr:rowOff>
    </xdr:from>
    <xdr:to>
      <xdr:col>47</xdr:col>
      <xdr:colOff>28576</xdr:colOff>
      <xdr:row>74</xdr:row>
      <xdr:rowOff>52389</xdr:rowOff>
    </xdr:to>
    <xdr:sp macro="" textlink="">
      <xdr:nvSpPr>
        <xdr:cNvPr id="56" name="フローチャート: 結合子 55">
          <a:extLst>
            <a:ext uri="{FF2B5EF4-FFF2-40B4-BE49-F238E27FC236}">
              <a16:creationId xmlns:a16="http://schemas.microsoft.com/office/drawing/2014/main" id="{7CBCDFC7-98B6-4C9B-B4BA-10A3E2236014}"/>
            </a:ext>
          </a:extLst>
        </xdr:cNvPr>
        <xdr:cNvSpPr/>
      </xdr:nvSpPr>
      <xdr:spPr>
        <a:xfrm>
          <a:off x="3357564" y="6615113"/>
          <a:ext cx="252412" cy="211456"/>
        </a:xfrm>
        <a:prstGeom prst="flowChartConnector">
          <a:avLst/>
        </a:prstGeom>
        <a:solidFill>
          <a:schemeClr val="tx2">
            <a:lumMod val="40000"/>
            <a:lumOff val="60000"/>
          </a:schemeClr>
        </a:solidFill>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11</a:t>
          </a:r>
          <a:endParaRPr kumimoji="1" lang="ja-JP" altLang="en-US" sz="1000">
            <a:ln w="0">
              <a:solidFill>
                <a:srgbClr val="FF0000"/>
              </a:solidFill>
            </a:ln>
            <a:solidFill>
              <a:sysClr val="windowText" lastClr="000000"/>
            </a:solidFill>
          </a:endParaRPr>
        </a:p>
      </xdr:txBody>
    </xdr:sp>
    <xdr:clientData/>
  </xdr:twoCellAnchor>
  <xdr:twoCellAnchor>
    <xdr:from>
      <xdr:col>20</xdr:col>
      <xdr:colOff>47625</xdr:colOff>
      <xdr:row>77</xdr:row>
      <xdr:rowOff>61912</xdr:rowOff>
    </xdr:from>
    <xdr:to>
      <xdr:col>23</xdr:col>
      <xdr:colOff>71437</xdr:colOff>
      <xdr:row>80</xdr:row>
      <xdr:rowOff>4763</xdr:rowOff>
    </xdr:to>
    <xdr:sp macro="" textlink="">
      <xdr:nvSpPr>
        <xdr:cNvPr id="57" name="フローチャート: 結合子 56">
          <a:extLst>
            <a:ext uri="{FF2B5EF4-FFF2-40B4-BE49-F238E27FC236}">
              <a16:creationId xmlns:a16="http://schemas.microsoft.com/office/drawing/2014/main" id="{F677D400-2C62-4B11-964A-FECF9A67206F}"/>
            </a:ext>
          </a:extLst>
        </xdr:cNvPr>
        <xdr:cNvSpPr/>
      </xdr:nvSpPr>
      <xdr:spPr>
        <a:xfrm>
          <a:off x="1571625" y="7110412"/>
          <a:ext cx="252412" cy="217171"/>
        </a:xfrm>
        <a:prstGeom prst="flowChartConnector">
          <a:avLst/>
        </a:prstGeom>
        <a:solidFill>
          <a:schemeClr val="tx2">
            <a:lumMod val="40000"/>
            <a:lumOff val="60000"/>
          </a:schemeClr>
        </a:solidFill>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12</a:t>
          </a:r>
          <a:endParaRPr kumimoji="1" lang="ja-JP" altLang="en-US" sz="1000">
            <a:ln w="0">
              <a:solidFill>
                <a:srgbClr val="FF0000"/>
              </a:solidFill>
            </a:ln>
            <a:solidFill>
              <a:sysClr val="windowText" lastClr="000000"/>
            </a:solidFill>
          </a:endParaRPr>
        </a:p>
      </xdr:txBody>
    </xdr:sp>
    <xdr:clientData/>
  </xdr:twoCellAnchor>
  <xdr:twoCellAnchor>
    <xdr:from>
      <xdr:col>26</xdr:col>
      <xdr:colOff>38100</xdr:colOff>
      <xdr:row>68</xdr:row>
      <xdr:rowOff>66675</xdr:rowOff>
    </xdr:from>
    <xdr:to>
      <xdr:col>29</xdr:col>
      <xdr:colOff>61912</xdr:colOff>
      <xdr:row>71</xdr:row>
      <xdr:rowOff>9526</xdr:rowOff>
    </xdr:to>
    <xdr:sp macro="" textlink="">
      <xdr:nvSpPr>
        <xdr:cNvPr id="58" name="フローチャート: 結合子 57">
          <a:extLst>
            <a:ext uri="{FF2B5EF4-FFF2-40B4-BE49-F238E27FC236}">
              <a16:creationId xmlns:a16="http://schemas.microsoft.com/office/drawing/2014/main" id="{CE383305-27D1-4345-87FC-11D88B0A9CAC}"/>
            </a:ext>
          </a:extLst>
        </xdr:cNvPr>
        <xdr:cNvSpPr/>
      </xdr:nvSpPr>
      <xdr:spPr>
        <a:xfrm>
          <a:off x="2019300" y="6292215"/>
          <a:ext cx="252412" cy="217171"/>
        </a:xfrm>
        <a:prstGeom prst="flowChartConnector">
          <a:avLst/>
        </a:prstGeom>
        <a:solidFill>
          <a:schemeClr val="tx2">
            <a:lumMod val="40000"/>
            <a:lumOff val="60000"/>
          </a:schemeClr>
        </a:solidFill>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13</a:t>
          </a:r>
          <a:endParaRPr kumimoji="1" lang="ja-JP" altLang="en-US" sz="1000">
            <a:ln w="0">
              <a:solidFill>
                <a:srgbClr val="FF0000"/>
              </a:solidFill>
            </a:ln>
            <a:solidFill>
              <a:sysClr val="windowText" lastClr="000000"/>
            </a:solidFill>
          </a:endParaRPr>
        </a:p>
      </xdr:txBody>
    </xdr:sp>
    <xdr:clientData/>
  </xdr:twoCellAnchor>
  <xdr:twoCellAnchor>
    <xdr:from>
      <xdr:col>11</xdr:col>
      <xdr:colOff>71437</xdr:colOff>
      <xdr:row>42</xdr:row>
      <xdr:rowOff>23811</xdr:rowOff>
    </xdr:from>
    <xdr:to>
      <xdr:col>14</xdr:col>
      <xdr:colOff>61913</xdr:colOff>
      <xdr:row>44</xdr:row>
      <xdr:rowOff>66674</xdr:rowOff>
    </xdr:to>
    <xdr:sp macro="" textlink="">
      <xdr:nvSpPr>
        <xdr:cNvPr id="59" name="フローチャート: 結合子 58">
          <a:extLst>
            <a:ext uri="{FF2B5EF4-FFF2-40B4-BE49-F238E27FC236}">
              <a16:creationId xmlns:a16="http://schemas.microsoft.com/office/drawing/2014/main" id="{C17F814E-0714-4878-8E15-D7EC96949663}"/>
            </a:ext>
          </a:extLst>
        </xdr:cNvPr>
        <xdr:cNvSpPr/>
      </xdr:nvSpPr>
      <xdr:spPr>
        <a:xfrm>
          <a:off x="909637" y="3864291"/>
          <a:ext cx="219076" cy="225743"/>
        </a:xfrm>
        <a:prstGeom prst="flowChartConnector">
          <a:avLst/>
        </a:prstGeom>
        <a:solidFill>
          <a:schemeClr val="tx2">
            <a:lumMod val="40000"/>
            <a:lumOff val="60000"/>
          </a:schemeClr>
        </a:solidFill>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14</a:t>
          </a:r>
          <a:endParaRPr kumimoji="1" lang="ja-JP" altLang="en-US" sz="1000">
            <a:ln w="0">
              <a:solidFill>
                <a:srgbClr val="FF0000"/>
              </a:solidFill>
            </a:ln>
            <a:solidFill>
              <a:sysClr val="windowText" lastClr="000000"/>
            </a:solidFill>
          </a:endParaRPr>
        </a:p>
      </xdr:txBody>
    </xdr:sp>
    <xdr:clientData/>
  </xdr:twoCellAnchor>
  <xdr:twoCellAnchor>
    <xdr:from>
      <xdr:col>54</xdr:col>
      <xdr:colOff>47626</xdr:colOff>
      <xdr:row>62</xdr:row>
      <xdr:rowOff>38100</xdr:rowOff>
    </xdr:from>
    <xdr:to>
      <xdr:col>57</xdr:col>
      <xdr:colOff>28576</xdr:colOff>
      <xdr:row>64</xdr:row>
      <xdr:rowOff>52388</xdr:rowOff>
    </xdr:to>
    <xdr:sp macro="" textlink="">
      <xdr:nvSpPr>
        <xdr:cNvPr id="60" name="フローチャート: 結合子 59">
          <a:extLst>
            <a:ext uri="{FF2B5EF4-FFF2-40B4-BE49-F238E27FC236}">
              <a16:creationId xmlns:a16="http://schemas.microsoft.com/office/drawing/2014/main" id="{AAA82A54-38B3-4AD8-B371-ECB2E8DDBB93}"/>
            </a:ext>
          </a:extLst>
        </xdr:cNvPr>
        <xdr:cNvSpPr/>
      </xdr:nvSpPr>
      <xdr:spPr>
        <a:xfrm>
          <a:off x="4162426" y="5715000"/>
          <a:ext cx="209550" cy="197168"/>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1</a:t>
          </a:r>
          <a:endParaRPr kumimoji="1" lang="ja-JP" altLang="en-US" sz="1400">
            <a:ln w="0">
              <a:solidFill>
                <a:srgbClr val="FF0000"/>
              </a:solidFill>
            </a:ln>
            <a:solidFill>
              <a:sysClr val="windowText" lastClr="000000"/>
            </a:solidFill>
          </a:endParaRPr>
        </a:p>
      </xdr:txBody>
    </xdr:sp>
    <xdr:clientData/>
  </xdr:twoCellAnchor>
  <xdr:twoCellAnchor>
    <xdr:from>
      <xdr:col>59</xdr:col>
      <xdr:colOff>19146</xdr:colOff>
      <xdr:row>62</xdr:row>
      <xdr:rowOff>29736</xdr:rowOff>
    </xdr:from>
    <xdr:to>
      <xdr:col>61</xdr:col>
      <xdr:colOff>49284</xdr:colOff>
      <xdr:row>64</xdr:row>
      <xdr:rowOff>30329</xdr:rowOff>
    </xdr:to>
    <xdr:sp macro="" textlink="">
      <xdr:nvSpPr>
        <xdr:cNvPr id="61" name="フローチャート: 結合子 60">
          <a:extLst>
            <a:ext uri="{FF2B5EF4-FFF2-40B4-BE49-F238E27FC236}">
              <a16:creationId xmlns:a16="http://schemas.microsoft.com/office/drawing/2014/main" id="{6DD2D6EF-45A1-4727-A2FE-784333F78D1B}"/>
            </a:ext>
          </a:extLst>
        </xdr:cNvPr>
        <xdr:cNvSpPr/>
      </xdr:nvSpPr>
      <xdr:spPr>
        <a:xfrm>
          <a:off x="4514946" y="5706636"/>
          <a:ext cx="182538" cy="183473"/>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2</a:t>
          </a:r>
          <a:endParaRPr kumimoji="1" lang="ja-JP" altLang="en-US" sz="1400">
            <a:ln w="0">
              <a:solidFill>
                <a:srgbClr val="FF0000"/>
              </a:solidFill>
            </a:ln>
            <a:solidFill>
              <a:sysClr val="windowText" lastClr="000000"/>
            </a:solidFill>
          </a:endParaRPr>
        </a:p>
      </xdr:txBody>
    </xdr:sp>
    <xdr:clientData/>
  </xdr:twoCellAnchor>
  <xdr:twoCellAnchor>
    <xdr:from>
      <xdr:col>63</xdr:col>
      <xdr:colOff>8649</xdr:colOff>
      <xdr:row>58</xdr:row>
      <xdr:rowOff>51225</xdr:rowOff>
    </xdr:from>
    <xdr:to>
      <xdr:col>65</xdr:col>
      <xdr:colOff>65419</xdr:colOff>
      <xdr:row>60</xdr:row>
      <xdr:rowOff>65514</xdr:rowOff>
    </xdr:to>
    <xdr:sp macro="" textlink="">
      <xdr:nvSpPr>
        <xdr:cNvPr id="62" name="フローチャート: 結合子 61">
          <a:extLst>
            <a:ext uri="{FF2B5EF4-FFF2-40B4-BE49-F238E27FC236}">
              <a16:creationId xmlns:a16="http://schemas.microsoft.com/office/drawing/2014/main" id="{AD2F9BB9-079A-421B-BD64-D8F388BCC632}"/>
            </a:ext>
          </a:extLst>
        </xdr:cNvPr>
        <xdr:cNvSpPr/>
      </xdr:nvSpPr>
      <xdr:spPr>
        <a:xfrm>
          <a:off x="4809249" y="5362365"/>
          <a:ext cx="209170" cy="197169"/>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3</a:t>
          </a:r>
          <a:endParaRPr kumimoji="1" lang="ja-JP" altLang="en-US" sz="1400">
            <a:ln w="0">
              <a:solidFill>
                <a:srgbClr val="FF0000"/>
              </a:solidFill>
            </a:ln>
            <a:solidFill>
              <a:sysClr val="windowText" lastClr="000000"/>
            </a:solidFill>
          </a:endParaRPr>
        </a:p>
      </xdr:txBody>
    </xdr:sp>
    <xdr:clientData/>
  </xdr:twoCellAnchor>
  <xdr:twoCellAnchor>
    <xdr:from>
      <xdr:col>65</xdr:col>
      <xdr:colOff>52388</xdr:colOff>
      <xdr:row>63</xdr:row>
      <xdr:rowOff>71437</xdr:rowOff>
    </xdr:from>
    <xdr:to>
      <xdr:col>68</xdr:col>
      <xdr:colOff>33338</xdr:colOff>
      <xdr:row>66</xdr:row>
      <xdr:rowOff>0</xdr:rowOff>
    </xdr:to>
    <xdr:sp macro="" textlink="">
      <xdr:nvSpPr>
        <xdr:cNvPr id="63" name="フローチャート: 結合子 62">
          <a:extLst>
            <a:ext uri="{FF2B5EF4-FFF2-40B4-BE49-F238E27FC236}">
              <a16:creationId xmlns:a16="http://schemas.microsoft.com/office/drawing/2014/main" id="{CB531788-E8EE-4D29-9FD4-ED0B7D9399FE}"/>
            </a:ext>
          </a:extLst>
        </xdr:cNvPr>
        <xdr:cNvSpPr/>
      </xdr:nvSpPr>
      <xdr:spPr>
        <a:xfrm>
          <a:off x="5005388" y="5839777"/>
          <a:ext cx="209550" cy="202883"/>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4</a:t>
          </a:r>
          <a:endParaRPr kumimoji="1" lang="ja-JP" altLang="en-US" sz="1400">
            <a:ln w="0">
              <a:solidFill>
                <a:srgbClr val="FF0000"/>
              </a:solidFill>
            </a:ln>
            <a:solidFill>
              <a:sysClr val="windowText" lastClr="000000"/>
            </a:solidFill>
          </a:endParaRPr>
        </a:p>
      </xdr:txBody>
    </xdr:sp>
    <xdr:clientData/>
  </xdr:twoCellAnchor>
  <xdr:twoCellAnchor>
    <xdr:from>
      <xdr:col>68</xdr:col>
      <xdr:colOff>61913</xdr:colOff>
      <xdr:row>65</xdr:row>
      <xdr:rowOff>71438</xdr:rowOff>
    </xdr:from>
    <xdr:to>
      <xdr:col>71</xdr:col>
      <xdr:colOff>42863</xdr:colOff>
      <xdr:row>68</xdr:row>
      <xdr:rowOff>1</xdr:rowOff>
    </xdr:to>
    <xdr:sp macro="" textlink="">
      <xdr:nvSpPr>
        <xdr:cNvPr id="64" name="フローチャート: 結合子 63">
          <a:extLst>
            <a:ext uri="{FF2B5EF4-FFF2-40B4-BE49-F238E27FC236}">
              <a16:creationId xmlns:a16="http://schemas.microsoft.com/office/drawing/2014/main" id="{653350C8-20D8-415A-852E-92D054AF4F73}"/>
            </a:ext>
          </a:extLst>
        </xdr:cNvPr>
        <xdr:cNvSpPr/>
      </xdr:nvSpPr>
      <xdr:spPr>
        <a:xfrm>
          <a:off x="5243513" y="6022658"/>
          <a:ext cx="209550" cy="202883"/>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5</a:t>
          </a:r>
          <a:endParaRPr kumimoji="1" lang="ja-JP" altLang="en-US" sz="1400">
            <a:ln w="0">
              <a:solidFill>
                <a:srgbClr val="FF0000"/>
              </a:solidFill>
            </a:ln>
            <a:solidFill>
              <a:sysClr val="windowText" lastClr="000000"/>
            </a:solidFill>
          </a:endParaRPr>
        </a:p>
      </xdr:txBody>
    </xdr:sp>
    <xdr:clientData/>
  </xdr:twoCellAnchor>
  <xdr:twoCellAnchor>
    <xdr:from>
      <xdr:col>67</xdr:col>
      <xdr:colOff>52387</xdr:colOff>
      <xdr:row>70</xdr:row>
      <xdr:rowOff>4762</xdr:rowOff>
    </xdr:from>
    <xdr:to>
      <xdr:col>70</xdr:col>
      <xdr:colOff>33337</xdr:colOff>
      <xdr:row>72</xdr:row>
      <xdr:rowOff>19050</xdr:rowOff>
    </xdr:to>
    <xdr:sp macro="" textlink="">
      <xdr:nvSpPr>
        <xdr:cNvPr id="65" name="フローチャート: 結合子 64">
          <a:extLst>
            <a:ext uri="{FF2B5EF4-FFF2-40B4-BE49-F238E27FC236}">
              <a16:creationId xmlns:a16="http://schemas.microsoft.com/office/drawing/2014/main" id="{7BBA40C8-4E8C-4070-8AA4-8AD273B5E61F}"/>
            </a:ext>
          </a:extLst>
        </xdr:cNvPr>
        <xdr:cNvSpPr/>
      </xdr:nvSpPr>
      <xdr:spPr>
        <a:xfrm>
          <a:off x="5157787" y="6413182"/>
          <a:ext cx="209550" cy="197168"/>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6</a:t>
          </a:r>
          <a:endParaRPr kumimoji="1" lang="ja-JP" altLang="en-US" sz="1400">
            <a:ln w="0">
              <a:solidFill>
                <a:srgbClr val="FF0000"/>
              </a:solidFill>
            </a:ln>
            <a:solidFill>
              <a:sysClr val="windowText" lastClr="000000"/>
            </a:solidFill>
          </a:endParaRPr>
        </a:p>
      </xdr:txBody>
    </xdr:sp>
    <xdr:clientData/>
  </xdr:twoCellAnchor>
  <xdr:twoCellAnchor>
    <xdr:from>
      <xdr:col>41</xdr:col>
      <xdr:colOff>57150</xdr:colOff>
      <xdr:row>86</xdr:row>
      <xdr:rowOff>57150</xdr:rowOff>
    </xdr:from>
    <xdr:to>
      <xdr:col>44</xdr:col>
      <xdr:colOff>38100</xdr:colOff>
      <xdr:row>88</xdr:row>
      <xdr:rowOff>71438</xdr:rowOff>
    </xdr:to>
    <xdr:sp macro="" textlink="">
      <xdr:nvSpPr>
        <xdr:cNvPr id="66" name="フローチャート: 結合子 65">
          <a:extLst>
            <a:ext uri="{FF2B5EF4-FFF2-40B4-BE49-F238E27FC236}">
              <a16:creationId xmlns:a16="http://schemas.microsoft.com/office/drawing/2014/main" id="{3BBA2C32-BEEB-40E8-A64E-9A09894B8C03}"/>
            </a:ext>
          </a:extLst>
        </xdr:cNvPr>
        <xdr:cNvSpPr/>
      </xdr:nvSpPr>
      <xdr:spPr>
        <a:xfrm>
          <a:off x="3181350" y="7928610"/>
          <a:ext cx="209550" cy="197168"/>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7</a:t>
          </a:r>
          <a:endParaRPr kumimoji="1" lang="ja-JP" altLang="en-US" sz="1400">
            <a:ln w="0">
              <a:solidFill>
                <a:srgbClr val="FF0000"/>
              </a:solidFill>
            </a:ln>
            <a:solidFill>
              <a:sysClr val="windowText" lastClr="000000"/>
            </a:solidFill>
          </a:endParaRPr>
        </a:p>
      </xdr:txBody>
    </xdr:sp>
    <xdr:clientData/>
  </xdr:twoCellAnchor>
  <xdr:twoCellAnchor>
    <xdr:from>
      <xdr:col>62</xdr:col>
      <xdr:colOff>4762</xdr:colOff>
      <xdr:row>77</xdr:row>
      <xdr:rowOff>19050</xdr:rowOff>
    </xdr:from>
    <xdr:to>
      <xdr:col>64</xdr:col>
      <xdr:colOff>61912</xdr:colOff>
      <xdr:row>79</xdr:row>
      <xdr:rowOff>33338</xdr:rowOff>
    </xdr:to>
    <xdr:sp macro="" textlink="">
      <xdr:nvSpPr>
        <xdr:cNvPr id="67" name="フローチャート: 結合子 66">
          <a:extLst>
            <a:ext uri="{FF2B5EF4-FFF2-40B4-BE49-F238E27FC236}">
              <a16:creationId xmlns:a16="http://schemas.microsoft.com/office/drawing/2014/main" id="{B178B391-6C8C-4412-ADC9-9F13A0C68CF0}"/>
            </a:ext>
          </a:extLst>
        </xdr:cNvPr>
        <xdr:cNvSpPr/>
      </xdr:nvSpPr>
      <xdr:spPr>
        <a:xfrm>
          <a:off x="4729162" y="7067550"/>
          <a:ext cx="209550" cy="197168"/>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8</a:t>
          </a:r>
          <a:endParaRPr kumimoji="1" lang="ja-JP" altLang="en-US" sz="1400">
            <a:ln w="0">
              <a:solidFill>
                <a:srgbClr val="FF0000"/>
              </a:solidFill>
            </a:ln>
            <a:solidFill>
              <a:sysClr val="windowText" lastClr="000000"/>
            </a:solidFill>
          </a:endParaRPr>
        </a:p>
      </xdr:txBody>
    </xdr:sp>
    <xdr:clientData/>
  </xdr:twoCellAnchor>
  <xdr:twoCellAnchor>
    <xdr:from>
      <xdr:col>67</xdr:col>
      <xdr:colOff>47625</xdr:colOff>
      <xdr:row>95</xdr:row>
      <xdr:rowOff>19050</xdr:rowOff>
    </xdr:from>
    <xdr:to>
      <xdr:col>70</xdr:col>
      <xdr:colOff>28575</xdr:colOff>
      <xdr:row>97</xdr:row>
      <xdr:rowOff>33338</xdr:rowOff>
    </xdr:to>
    <xdr:sp macro="" textlink="">
      <xdr:nvSpPr>
        <xdr:cNvPr id="68" name="フローチャート: 結合子 67">
          <a:extLst>
            <a:ext uri="{FF2B5EF4-FFF2-40B4-BE49-F238E27FC236}">
              <a16:creationId xmlns:a16="http://schemas.microsoft.com/office/drawing/2014/main" id="{AE9CD912-ACB5-4A29-9DCD-A5F88AEB43B1}"/>
            </a:ext>
          </a:extLst>
        </xdr:cNvPr>
        <xdr:cNvSpPr/>
      </xdr:nvSpPr>
      <xdr:spPr>
        <a:xfrm>
          <a:off x="5153025" y="8713470"/>
          <a:ext cx="209550" cy="197168"/>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4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9</a:t>
          </a:r>
          <a:endParaRPr kumimoji="1" lang="ja-JP" altLang="en-US" sz="1400">
            <a:ln w="0">
              <a:solidFill>
                <a:srgbClr val="FF0000"/>
              </a:solidFill>
            </a:ln>
            <a:solidFill>
              <a:sysClr val="windowText" lastClr="000000"/>
            </a:solidFill>
          </a:endParaRPr>
        </a:p>
      </xdr:txBody>
    </xdr:sp>
    <xdr:clientData/>
  </xdr:twoCellAnchor>
  <xdr:twoCellAnchor>
    <xdr:from>
      <xdr:col>71</xdr:col>
      <xdr:colOff>29210</xdr:colOff>
      <xdr:row>72</xdr:row>
      <xdr:rowOff>21273</xdr:rowOff>
    </xdr:from>
    <xdr:to>
      <xdr:col>74</xdr:col>
      <xdr:colOff>19685</xdr:colOff>
      <xdr:row>74</xdr:row>
      <xdr:rowOff>62230</xdr:rowOff>
    </xdr:to>
    <xdr:sp macro="" textlink="">
      <xdr:nvSpPr>
        <xdr:cNvPr id="69" name="フローチャート: 結合子 68">
          <a:extLst>
            <a:ext uri="{FF2B5EF4-FFF2-40B4-BE49-F238E27FC236}">
              <a16:creationId xmlns:a16="http://schemas.microsoft.com/office/drawing/2014/main" id="{F286E24A-97C8-42D0-A522-C1364E58E28C}"/>
            </a:ext>
          </a:extLst>
        </xdr:cNvPr>
        <xdr:cNvSpPr/>
      </xdr:nvSpPr>
      <xdr:spPr>
        <a:xfrm>
          <a:off x="5439410" y="6612573"/>
          <a:ext cx="219075" cy="223837"/>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0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10</a:t>
          </a:r>
          <a:endParaRPr kumimoji="1" lang="ja-JP" altLang="en-US" sz="1000">
            <a:ln w="0">
              <a:solidFill>
                <a:srgbClr val="FF0000"/>
              </a:solidFill>
            </a:ln>
            <a:solidFill>
              <a:sysClr val="windowText" lastClr="000000"/>
            </a:solidFill>
          </a:endParaRPr>
        </a:p>
      </xdr:txBody>
    </xdr:sp>
    <xdr:clientData/>
  </xdr:twoCellAnchor>
  <xdr:twoCellAnchor>
    <xdr:from>
      <xdr:col>74</xdr:col>
      <xdr:colOff>61913</xdr:colOff>
      <xdr:row>71</xdr:row>
      <xdr:rowOff>66674</xdr:rowOff>
    </xdr:from>
    <xdr:to>
      <xdr:col>77</xdr:col>
      <xdr:colOff>33021</xdr:colOff>
      <xdr:row>73</xdr:row>
      <xdr:rowOff>53340</xdr:rowOff>
    </xdr:to>
    <xdr:sp macro="" textlink="">
      <xdr:nvSpPr>
        <xdr:cNvPr id="70" name="フローチャート: 結合子 69">
          <a:extLst>
            <a:ext uri="{FF2B5EF4-FFF2-40B4-BE49-F238E27FC236}">
              <a16:creationId xmlns:a16="http://schemas.microsoft.com/office/drawing/2014/main" id="{F935593B-B6D9-4F2A-8A1F-085F35109168}"/>
            </a:ext>
          </a:extLst>
        </xdr:cNvPr>
        <xdr:cNvSpPr/>
      </xdr:nvSpPr>
      <xdr:spPr>
        <a:xfrm>
          <a:off x="5700713" y="6566534"/>
          <a:ext cx="199708" cy="169546"/>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0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11</a:t>
          </a:r>
          <a:endParaRPr kumimoji="1" lang="ja-JP" altLang="en-US" sz="1000">
            <a:ln w="0">
              <a:solidFill>
                <a:srgbClr val="FF0000"/>
              </a:solidFill>
            </a:ln>
            <a:solidFill>
              <a:sysClr val="windowText" lastClr="000000"/>
            </a:solidFill>
          </a:endParaRPr>
        </a:p>
      </xdr:txBody>
    </xdr:sp>
    <xdr:clientData/>
  </xdr:twoCellAnchor>
  <xdr:twoCellAnchor>
    <xdr:from>
      <xdr:col>76</xdr:col>
      <xdr:colOff>38100</xdr:colOff>
      <xdr:row>67</xdr:row>
      <xdr:rowOff>76200</xdr:rowOff>
    </xdr:from>
    <xdr:to>
      <xdr:col>79</xdr:col>
      <xdr:colOff>28574</xdr:colOff>
      <xdr:row>70</xdr:row>
      <xdr:rowOff>33337</xdr:rowOff>
    </xdr:to>
    <xdr:sp macro="" textlink="">
      <xdr:nvSpPr>
        <xdr:cNvPr id="71" name="フローチャート: 結合子 70">
          <a:extLst>
            <a:ext uri="{FF2B5EF4-FFF2-40B4-BE49-F238E27FC236}">
              <a16:creationId xmlns:a16="http://schemas.microsoft.com/office/drawing/2014/main" id="{0C41A174-FBA6-4AE1-A11F-8231524B8497}"/>
            </a:ext>
          </a:extLst>
        </xdr:cNvPr>
        <xdr:cNvSpPr/>
      </xdr:nvSpPr>
      <xdr:spPr>
        <a:xfrm>
          <a:off x="5829300" y="6210300"/>
          <a:ext cx="219074" cy="231457"/>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0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13</a:t>
          </a:r>
          <a:endParaRPr kumimoji="1" lang="ja-JP" altLang="en-US" sz="1000">
            <a:ln w="0">
              <a:solidFill>
                <a:srgbClr val="FF0000"/>
              </a:solidFill>
            </a:ln>
            <a:solidFill>
              <a:sysClr val="windowText" lastClr="000000"/>
            </a:solidFill>
          </a:endParaRPr>
        </a:p>
      </xdr:txBody>
    </xdr:sp>
    <xdr:clientData/>
  </xdr:twoCellAnchor>
  <xdr:twoCellAnchor>
    <xdr:from>
      <xdr:col>79</xdr:col>
      <xdr:colOff>14287</xdr:colOff>
      <xdr:row>69</xdr:row>
      <xdr:rowOff>33338</xdr:rowOff>
    </xdr:from>
    <xdr:to>
      <xdr:col>82</xdr:col>
      <xdr:colOff>33338</xdr:colOff>
      <xdr:row>71</xdr:row>
      <xdr:rowOff>52388</xdr:rowOff>
    </xdr:to>
    <xdr:sp macro="" textlink="">
      <xdr:nvSpPr>
        <xdr:cNvPr id="72" name="フローチャート: 結合子 71">
          <a:extLst>
            <a:ext uri="{FF2B5EF4-FFF2-40B4-BE49-F238E27FC236}">
              <a16:creationId xmlns:a16="http://schemas.microsoft.com/office/drawing/2014/main" id="{8EBEA524-03E3-4997-A87E-1662DB8A5DF4}"/>
            </a:ext>
          </a:extLst>
        </xdr:cNvPr>
        <xdr:cNvSpPr/>
      </xdr:nvSpPr>
      <xdr:spPr>
        <a:xfrm>
          <a:off x="6034087" y="6350318"/>
          <a:ext cx="247651" cy="201930"/>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0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14</a:t>
          </a:r>
          <a:endParaRPr kumimoji="1" lang="ja-JP" altLang="en-US" sz="1000">
            <a:ln w="0">
              <a:solidFill>
                <a:srgbClr val="FF0000"/>
              </a:solidFill>
            </a:ln>
            <a:solidFill>
              <a:sysClr val="windowText" lastClr="000000"/>
            </a:solidFill>
          </a:endParaRPr>
        </a:p>
      </xdr:txBody>
    </xdr:sp>
    <xdr:clientData/>
  </xdr:twoCellAnchor>
  <xdr:twoCellAnchor>
    <xdr:from>
      <xdr:col>79</xdr:col>
      <xdr:colOff>2</xdr:colOff>
      <xdr:row>65</xdr:row>
      <xdr:rowOff>28575</xdr:rowOff>
    </xdr:from>
    <xdr:to>
      <xdr:col>81</xdr:col>
      <xdr:colOff>61914</xdr:colOff>
      <xdr:row>67</xdr:row>
      <xdr:rowOff>52388</xdr:rowOff>
    </xdr:to>
    <xdr:sp macro="" textlink="">
      <xdr:nvSpPr>
        <xdr:cNvPr id="73" name="フローチャート: 結合子 72">
          <a:extLst>
            <a:ext uri="{FF2B5EF4-FFF2-40B4-BE49-F238E27FC236}">
              <a16:creationId xmlns:a16="http://schemas.microsoft.com/office/drawing/2014/main" id="{C5E9B232-FB8C-4F96-9DF3-25972DA80F66}"/>
            </a:ext>
          </a:extLst>
        </xdr:cNvPr>
        <xdr:cNvSpPr/>
      </xdr:nvSpPr>
      <xdr:spPr>
        <a:xfrm>
          <a:off x="6019802" y="5979795"/>
          <a:ext cx="214312" cy="206693"/>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0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15</a:t>
          </a:r>
          <a:endParaRPr kumimoji="1" lang="ja-JP" altLang="en-US" sz="1000">
            <a:ln w="0">
              <a:solidFill>
                <a:srgbClr val="FF0000"/>
              </a:solidFill>
            </a:ln>
            <a:solidFill>
              <a:sysClr val="windowText" lastClr="000000"/>
            </a:solidFill>
          </a:endParaRPr>
        </a:p>
      </xdr:txBody>
    </xdr:sp>
    <xdr:clientData/>
  </xdr:twoCellAnchor>
  <xdr:twoCellAnchor>
    <xdr:from>
      <xdr:col>81</xdr:col>
      <xdr:colOff>52389</xdr:colOff>
      <xdr:row>63</xdr:row>
      <xdr:rowOff>57151</xdr:rowOff>
    </xdr:from>
    <xdr:to>
      <xdr:col>84</xdr:col>
      <xdr:colOff>57151</xdr:colOff>
      <xdr:row>65</xdr:row>
      <xdr:rowOff>71438</xdr:rowOff>
    </xdr:to>
    <xdr:sp macro="" textlink="">
      <xdr:nvSpPr>
        <xdr:cNvPr id="74" name="フローチャート: 結合子 73">
          <a:extLst>
            <a:ext uri="{FF2B5EF4-FFF2-40B4-BE49-F238E27FC236}">
              <a16:creationId xmlns:a16="http://schemas.microsoft.com/office/drawing/2014/main" id="{D853E1C5-6685-45BF-90C6-80EDD3F0BC4B}"/>
            </a:ext>
          </a:extLst>
        </xdr:cNvPr>
        <xdr:cNvSpPr/>
      </xdr:nvSpPr>
      <xdr:spPr>
        <a:xfrm>
          <a:off x="6224589" y="5825491"/>
          <a:ext cx="233362" cy="197167"/>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0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16</a:t>
          </a:r>
          <a:endParaRPr kumimoji="1" lang="ja-JP" altLang="en-US" sz="1000">
            <a:ln w="0">
              <a:solidFill>
                <a:srgbClr val="FF0000"/>
              </a:solidFill>
            </a:ln>
            <a:solidFill>
              <a:sysClr val="windowText" lastClr="000000"/>
            </a:solidFill>
          </a:endParaRPr>
        </a:p>
      </xdr:txBody>
    </xdr:sp>
    <xdr:clientData/>
  </xdr:twoCellAnchor>
  <xdr:twoCellAnchor>
    <xdr:from>
      <xdr:col>59</xdr:col>
      <xdr:colOff>76199</xdr:colOff>
      <xdr:row>83</xdr:row>
      <xdr:rowOff>0</xdr:rowOff>
    </xdr:from>
    <xdr:to>
      <xdr:col>63</xdr:col>
      <xdr:colOff>14288</xdr:colOff>
      <xdr:row>85</xdr:row>
      <xdr:rowOff>9526</xdr:rowOff>
    </xdr:to>
    <xdr:sp macro="" textlink="">
      <xdr:nvSpPr>
        <xdr:cNvPr id="75" name="フローチャート: 結合子 74">
          <a:extLst>
            <a:ext uri="{FF2B5EF4-FFF2-40B4-BE49-F238E27FC236}">
              <a16:creationId xmlns:a16="http://schemas.microsoft.com/office/drawing/2014/main" id="{DEA268D3-4868-40AF-B501-DDA02DAF7D31}"/>
            </a:ext>
          </a:extLst>
        </xdr:cNvPr>
        <xdr:cNvSpPr/>
      </xdr:nvSpPr>
      <xdr:spPr>
        <a:xfrm>
          <a:off x="4571999" y="7597140"/>
          <a:ext cx="242889" cy="192406"/>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0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17</a:t>
          </a:r>
          <a:endParaRPr kumimoji="1" lang="ja-JP" altLang="en-US" sz="1000">
            <a:ln w="0">
              <a:solidFill>
                <a:srgbClr val="FF0000"/>
              </a:solidFill>
            </a:ln>
            <a:solidFill>
              <a:sysClr val="windowText" lastClr="000000"/>
            </a:solidFill>
          </a:endParaRPr>
        </a:p>
      </xdr:txBody>
    </xdr:sp>
    <xdr:clientData/>
  </xdr:twoCellAnchor>
  <xdr:twoCellAnchor>
    <xdr:from>
      <xdr:col>68</xdr:col>
      <xdr:colOff>61915</xdr:colOff>
      <xdr:row>74</xdr:row>
      <xdr:rowOff>52388</xdr:rowOff>
    </xdr:from>
    <xdr:to>
      <xdr:col>71</xdr:col>
      <xdr:colOff>61913</xdr:colOff>
      <xdr:row>77</xdr:row>
      <xdr:rowOff>4763</xdr:rowOff>
    </xdr:to>
    <xdr:sp macro="" textlink="">
      <xdr:nvSpPr>
        <xdr:cNvPr id="76" name="フローチャート: 結合子 75">
          <a:extLst>
            <a:ext uri="{FF2B5EF4-FFF2-40B4-BE49-F238E27FC236}">
              <a16:creationId xmlns:a16="http://schemas.microsoft.com/office/drawing/2014/main" id="{3A515FA3-F06D-46FA-9E2C-EE896D071551}"/>
            </a:ext>
          </a:extLst>
        </xdr:cNvPr>
        <xdr:cNvSpPr/>
      </xdr:nvSpPr>
      <xdr:spPr>
        <a:xfrm>
          <a:off x="5243515" y="6826568"/>
          <a:ext cx="228598" cy="226695"/>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0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12</a:t>
          </a:r>
          <a:endParaRPr kumimoji="1" lang="ja-JP" altLang="en-US" sz="1000">
            <a:ln w="0">
              <a:solidFill>
                <a:srgbClr val="FF0000"/>
              </a:solidFill>
            </a:ln>
            <a:solidFill>
              <a:sysClr val="windowText" lastClr="000000"/>
            </a:solidFill>
          </a:endParaRPr>
        </a:p>
      </xdr:txBody>
    </xdr:sp>
    <xdr:clientData/>
  </xdr:twoCellAnchor>
  <xdr:twoCellAnchor>
    <xdr:from>
      <xdr:col>50</xdr:col>
      <xdr:colOff>7678</xdr:colOff>
      <xdr:row>60</xdr:row>
      <xdr:rowOff>87479</xdr:rowOff>
    </xdr:from>
    <xdr:to>
      <xdr:col>53</xdr:col>
      <xdr:colOff>7678</xdr:colOff>
      <xdr:row>63</xdr:row>
      <xdr:rowOff>35092</xdr:rowOff>
    </xdr:to>
    <xdr:sp macro="" textlink="">
      <xdr:nvSpPr>
        <xdr:cNvPr id="77" name="フローチャート: 結合子 76">
          <a:extLst>
            <a:ext uri="{FF2B5EF4-FFF2-40B4-BE49-F238E27FC236}">
              <a16:creationId xmlns:a16="http://schemas.microsoft.com/office/drawing/2014/main" id="{F5FE6B56-7720-4A2D-A34E-D69EC58B9D3F}"/>
            </a:ext>
          </a:extLst>
        </xdr:cNvPr>
        <xdr:cNvSpPr/>
      </xdr:nvSpPr>
      <xdr:spPr>
        <a:xfrm>
          <a:off x="3817678" y="5581499"/>
          <a:ext cx="228600" cy="221933"/>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0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20</a:t>
          </a:r>
          <a:endParaRPr kumimoji="1" lang="ja-JP" altLang="en-US" sz="1000">
            <a:ln w="0">
              <a:solidFill>
                <a:srgbClr val="FF0000"/>
              </a:solidFill>
            </a:ln>
            <a:solidFill>
              <a:sysClr val="windowText" lastClr="000000"/>
            </a:solidFill>
          </a:endParaRPr>
        </a:p>
      </xdr:txBody>
    </xdr:sp>
    <xdr:clientData/>
  </xdr:twoCellAnchor>
  <xdr:twoCellAnchor>
    <xdr:from>
      <xdr:col>70</xdr:col>
      <xdr:colOff>47625</xdr:colOff>
      <xdr:row>61</xdr:row>
      <xdr:rowOff>14288</xdr:rowOff>
    </xdr:from>
    <xdr:to>
      <xdr:col>74</xdr:col>
      <xdr:colOff>0</xdr:colOff>
      <xdr:row>63</xdr:row>
      <xdr:rowOff>52389</xdr:rowOff>
    </xdr:to>
    <xdr:sp macro="" textlink="">
      <xdr:nvSpPr>
        <xdr:cNvPr id="78" name="フローチャート: 結合子 77">
          <a:extLst>
            <a:ext uri="{FF2B5EF4-FFF2-40B4-BE49-F238E27FC236}">
              <a16:creationId xmlns:a16="http://schemas.microsoft.com/office/drawing/2014/main" id="{39AE0EBB-07DE-4CD3-A96B-0494C5C16F7D}"/>
            </a:ext>
          </a:extLst>
        </xdr:cNvPr>
        <xdr:cNvSpPr/>
      </xdr:nvSpPr>
      <xdr:spPr>
        <a:xfrm>
          <a:off x="5381625" y="5599748"/>
          <a:ext cx="257175" cy="220981"/>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050" b="0" cap="none" spc="0">
              <a:ln w="0">
                <a:solidFill>
                  <a:srgbClr val="FF0000"/>
                </a:solidFill>
              </a:ln>
              <a:solidFill>
                <a:sysClr val="windowText" lastClr="000000"/>
              </a:solidFill>
              <a:effectLst>
                <a:outerShdw blurRad="38100" dist="19050" dir="2700000" algn="tl" rotWithShape="0">
                  <a:schemeClr val="dk1">
                    <a:alpha val="40000"/>
                  </a:schemeClr>
                </a:outerShdw>
              </a:effectLst>
            </a:rPr>
            <a:t>21</a:t>
          </a:r>
          <a:endParaRPr kumimoji="1" lang="ja-JP" altLang="en-US" sz="1050">
            <a:ln w="0">
              <a:solidFill>
                <a:srgbClr val="FF0000"/>
              </a:solidFill>
            </a:ln>
            <a:solidFill>
              <a:sysClr val="windowText" lastClr="000000"/>
            </a:solidFill>
          </a:endParaRPr>
        </a:p>
      </xdr:txBody>
    </xdr:sp>
    <xdr:clientData/>
  </xdr:twoCellAnchor>
  <xdr:twoCellAnchor>
    <xdr:from>
      <xdr:col>84</xdr:col>
      <xdr:colOff>42862</xdr:colOff>
      <xdr:row>68</xdr:row>
      <xdr:rowOff>23812</xdr:rowOff>
    </xdr:from>
    <xdr:to>
      <xdr:col>87</xdr:col>
      <xdr:colOff>42863</xdr:colOff>
      <xdr:row>70</xdr:row>
      <xdr:rowOff>33337</xdr:rowOff>
    </xdr:to>
    <xdr:sp macro="" textlink="">
      <xdr:nvSpPr>
        <xdr:cNvPr id="79" name="フローチャート: 結合子 78">
          <a:extLst>
            <a:ext uri="{FF2B5EF4-FFF2-40B4-BE49-F238E27FC236}">
              <a16:creationId xmlns:a16="http://schemas.microsoft.com/office/drawing/2014/main" id="{BCF2C8ED-63DA-4732-842E-CF5EAA445167}"/>
            </a:ext>
          </a:extLst>
        </xdr:cNvPr>
        <xdr:cNvSpPr/>
      </xdr:nvSpPr>
      <xdr:spPr>
        <a:xfrm>
          <a:off x="6443662" y="6249352"/>
          <a:ext cx="228601" cy="192405"/>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0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18</a:t>
          </a:r>
          <a:endParaRPr kumimoji="1" lang="ja-JP" altLang="en-US" sz="1000">
            <a:ln w="0">
              <a:solidFill>
                <a:srgbClr val="FF0000"/>
              </a:solidFill>
            </a:ln>
            <a:solidFill>
              <a:sysClr val="windowText" lastClr="000000"/>
            </a:solidFill>
          </a:endParaRPr>
        </a:p>
      </xdr:txBody>
    </xdr:sp>
    <xdr:clientData/>
  </xdr:twoCellAnchor>
  <xdr:twoCellAnchor>
    <xdr:from>
      <xdr:col>66</xdr:col>
      <xdr:colOff>30481</xdr:colOff>
      <xdr:row>73</xdr:row>
      <xdr:rowOff>317</xdr:rowOff>
    </xdr:from>
    <xdr:to>
      <xdr:col>69</xdr:col>
      <xdr:colOff>12701</xdr:colOff>
      <xdr:row>75</xdr:row>
      <xdr:rowOff>12700</xdr:rowOff>
    </xdr:to>
    <xdr:sp macro="" textlink="">
      <xdr:nvSpPr>
        <xdr:cNvPr id="80" name="フローチャート: 結合子 79">
          <a:extLst>
            <a:ext uri="{FF2B5EF4-FFF2-40B4-BE49-F238E27FC236}">
              <a16:creationId xmlns:a16="http://schemas.microsoft.com/office/drawing/2014/main" id="{FA970962-C11C-4C6F-AE19-3CE133D63AFA}"/>
            </a:ext>
          </a:extLst>
        </xdr:cNvPr>
        <xdr:cNvSpPr/>
      </xdr:nvSpPr>
      <xdr:spPr>
        <a:xfrm>
          <a:off x="5059681" y="6683057"/>
          <a:ext cx="210820" cy="195263"/>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000" b="0" cap="none" spc="0">
              <a:ln w="0">
                <a:solidFill>
                  <a:srgbClr val="FF0000"/>
                </a:solidFill>
              </a:ln>
              <a:solidFill>
                <a:sysClr val="windowText" lastClr="000000"/>
              </a:solidFill>
              <a:effectLst>
                <a:outerShdw blurRad="38100" dist="19050" dir="2700000" algn="tl" rotWithShape="0">
                  <a:schemeClr val="dk1">
                    <a:alpha val="40000"/>
                  </a:schemeClr>
                </a:outerShdw>
              </a:effectLst>
            </a:rPr>
            <a:t>19</a:t>
          </a:r>
          <a:endParaRPr kumimoji="1" lang="ja-JP" altLang="en-US" sz="1000">
            <a:ln w="0">
              <a:solidFill>
                <a:srgbClr val="FF0000"/>
              </a:solidFill>
            </a:ln>
            <a:solidFill>
              <a:sysClr val="windowText" lastClr="000000"/>
            </a:solidFill>
          </a:endParaRPr>
        </a:p>
      </xdr:txBody>
    </xdr:sp>
    <xdr:clientData/>
  </xdr:twoCellAnchor>
  <xdr:twoCellAnchor>
    <xdr:from>
      <xdr:col>59</xdr:col>
      <xdr:colOff>75820</xdr:colOff>
      <xdr:row>28</xdr:row>
      <xdr:rowOff>61913</xdr:rowOff>
    </xdr:from>
    <xdr:to>
      <xdr:col>63</xdr:col>
      <xdr:colOff>7582</xdr:colOff>
      <xdr:row>30</xdr:row>
      <xdr:rowOff>37911</xdr:rowOff>
    </xdr:to>
    <xdr:sp macro="" textlink="">
      <xdr:nvSpPr>
        <xdr:cNvPr id="81" name="フローチャート: 結合子 80">
          <a:extLst>
            <a:ext uri="{FF2B5EF4-FFF2-40B4-BE49-F238E27FC236}">
              <a16:creationId xmlns:a16="http://schemas.microsoft.com/office/drawing/2014/main" id="{454E3B48-A305-4323-89C9-8B2C2231760D}"/>
            </a:ext>
          </a:extLst>
        </xdr:cNvPr>
        <xdr:cNvSpPr/>
      </xdr:nvSpPr>
      <xdr:spPr>
        <a:xfrm>
          <a:off x="4571620" y="2622233"/>
          <a:ext cx="236562" cy="158878"/>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8</a:t>
          </a:r>
          <a:endParaRPr kumimoji="1" lang="ja-JP" altLang="en-US" sz="1400">
            <a:solidFill>
              <a:srgbClr val="FF0000"/>
            </a:solidFill>
          </a:endParaRPr>
        </a:p>
      </xdr:txBody>
    </xdr:sp>
    <xdr:clientData/>
  </xdr:twoCellAnchor>
  <xdr:oneCellAnchor>
    <xdr:from>
      <xdr:col>8</xdr:col>
      <xdr:colOff>0</xdr:colOff>
      <xdr:row>197</xdr:row>
      <xdr:rowOff>0</xdr:rowOff>
    </xdr:from>
    <xdr:ext cx="7620" cy="7620"/>
    <xdr:pic>
      <xdr:nvPicPr>
        <xdr:cNvPr id="82" name="図 81" descr="https://ad.jp.ap.valuecommerce.com/servlet/gifbanner?sid=2927744&amp;pid=882264266">
          <a:hlinkClick xmlns:r="http://schemas.openxmlformats.org/officeDocument/2006/relationships" r:id="rId1"/>
          <a:extLst>
            <a:ext uri="{FF2B5EF4-FFF2-40B4-BE49-F238E27FC236}">
              <a16:creationId xmlns:a16="http://schemas.microsoft.com/office/drawing/2014/main" id="{9BA5827C-AF69-4DF3-BCF9-F615B3FA19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83718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199</xdr:row>
      <xdr:rowOff>0</xdr:rowOff>
    </xdr:from>
    <xdr:ext cx="7620" cy="7620"/>
    <xdr:pic>
      <xdr:nvPicPr>
        <xdr:cNvPr id="83" name="図 82" descr="https://ad.jp.ap.valuecommerce.com/servlet/gifbanner?sid=2927744&amp;pid=882264266">
          <a:hlinkClick xmlns:r="http://schemas.openxmlformats.org/officeDocument/2006/relationships" r:id="rId1"/>
          <a:extLst>
            <a:ext uri="{FF2B5EF4-FFF2-40B4-BE49-F238E27FC236}">
              <a16:creationId xmlns:a16="http://schemas.microsoft.com/office/drawing/2014/main" id="{5F451435-40D2-40F8-A7D6-CF943613E8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8623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199</xdr:row>
      <xdr:rowOff>0</xdr:rowOff>
    </xdr:from>
    <xdr:ext cx="7620" cy="7620"/>
    <xdr:pic>
      <xdr:nvPicPr>
        <xdr:cNvPr id="84" name="図 83" descr="https://ad.jp.ap.valuecommerce.com/servlet/gifbanner?sid=2927744&amp;pid=882264266">
          <a:hlinkClick xmlns:r="http://schemas.openxmlformats.org/officeDocument/2006/relationships" r:id="rId1"/>
          <a:extLst>
            <a:ext uri="{FF2B5EF4-FFF2-40B4-BE49-F238E27FC236}">
              <a16:creationId xmlns:a16="http://schemas.microsoft.com/office/drawing/2014/main" id="{F272A8EB-00A6-40BC-B259-07F1EB528B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8623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199</xdr:row>
      <xdr:rowOff>0</xdr:rowOff>
    </xdr:from>
    <xdr:ext cx="7620" cy="7620"/>
    <xdr:pic>
      <xdr:nvPicPr>
        <xdr:cNvPr id="85" name="図 84" descr="https://ad.jp.ap.valuecommerce.com/servlet/gifbanner?sid=2927744&amp;pid=882264266">
          <a:hlinkClick xmlns:r="http://schemas.openxmlformats.org/officeDocument/2006/relationships" r:id="rId1"/>
          <a:extLst>
            <a:ext uri="{FF2B5EF4-FFF2-40B4-BE49-F238E27FC236}">
              <a16:creationId xmlns:a16="http://schemas.microsoft.com/office/drawing/2014/main" id="{E4C42B06-AF6B-48FB-AD2E-7039EA8B8B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8623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199</xdr:row>
      <xdr:rowOff>0</xdr:rowOff>
    </xdr:from>
    <xdr:ext cx="7620" cy="7620"/>
    <xdr:pic>
      <xdr:nvPicPr>
        <xdr:cNvPr id="86" name="図 85" descr="https://ad.jp.ap.valuecommerce.com/servlet/gifbanner?sid=2927744&amp;pid=882264266">
          <a:hlinkClick xmlns:r="http://schemas.openxmlformats.org/officeDocument/2006/relationships" r:id="rId1"/>
          <a:extLst>
            <a:ext uri="{FF2B5EF4-FFF2-40B4-BE49-F238E27FC236}">
              <a16:creationId xmlns:a16="http://schemas.microsoft.com/office/drawing/2014/main" id="{187F1444-DC1B-4CAB-93AB-B9D746EBCA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8623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217</xdr:row>
      <xdr:rowOff>0</xdr:rowOff>
    </xdr:from>
    <xdr:ext cx="7620" cy="7620"/>
    <xdr:pic>
      <xdr:nvPicPr>
        <xdr:cNvPr id="87" name="図 86" descr="https://ad.jp.ap.valuecommerce.com/servlet/gifbanner?sid=2927744&amp;pid=882264266">
          <a:hlinkClick xmlns:r="http://schemas.openxmlformats.org/officeDocument/2006/relationships" r:id="rId1"/>
          <a:extLst>
            <a:ext uri="{FF2B5EF4-FFF2-40B4-BE49-F238E27FC236}">
              <a16:creationId xmlns:a16="http://schemas.microsoft.com/office/drawing/2014/main" id="{F1D4C4F8-7985-4AF4-A9EA-4D50C01A7E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237</xdr:row>
      <xdr:rowOff>0</xdr:rowOff>
    </xdr:from>
    <xdr:ext cx="7620" cy="7620"/>
    <xdr:pic>
      <xdr:nvPicPr>
        <xdr:cNvPr id="88" name="図 87" descr="https://ad.jp.ap.valuecommerce.com/servlet/gifbanner?sid=2927744&amp;pid=882264266">
          <a:hlinkClick xmlns:r="http://schemas.openxmlformats.org/officeDocument/2006/relationships" r:id="rId1"/>
          <a:extLst>
            <a:ext uri="{FF2B5EF4-FFF2-40B4-BE49-F238E27FC236}">
              <a16:creationId xmlns:a16="http://schemas.microsoft.com/office/drawing/2014/main" id="{305C424B-C077-43A7-9C5F-CDE4A31EF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257</xdr:row>
      <xdr:rowOff>0</xdr:rowOff>
    </xdr:from>
    <xdr:ext cx="7620" cy="7620"/>
    <xdr:pic>
      <xdr:nvPicPr>
        <xdr:cNvPr id="89" name="図 88" descr="https://ad.jp.ap.valuecommerce.com/servlet/gifbanner?sid=2927744&amp;pid=882264266">
          <a:hlinkClick xmlns:r="http://schemas.openxmlformats.org/officeDocument/2006/relationships" r:id="rId1"/>
          <a:extLst>
            <a:ext uri="{FF2B5EF4-FFF2-40B4-BE49-F238E27FC236}">
              <a16:creationId xmlns:a16="http://schemas.microsoft.com/office/drawing/2014/main" id="{F7E59D61-B212-4AED-AA5A-4A802F69DD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277</xdr:row>
      <xdr:rowOff>0</xdr:rowOff>
    </xdr:from>
    <xdr:ext cx="7620" cy="7620"/>
    <xdr:pic>
      <xdr:nvPicPr>
        <xdr:cNvPr id="90" name="図 89" descr="https://ad.jp.ap.valuecommerce.com/servlet/gifbanner?sid=2927744&amp;pid=882264266">
          <a:hlinkClick xmlns:r="http://schemas.openxmlformats.org/officeDocument/2006/relationships" r:id="rId1"/>
          <a:extLst>
            <a:ext uri="{FF2B5EF4-FFF2-40B4-BE49-F238E27FC236}">
              <a16:creationId xmlns:a16="http://schemas.microsoft.com/office/drawing/2014/main" id="{E9CDC6A3-62A7-4027-8348-AEB369B73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291</xdr:row>
      <xdr:rowOff>0</xdr:rowOff>
    </xdr:from>
    <xdr:ext cx="7620" cy="7620"/>
    <xdr:pic>
      <xdr:nvPicPr>
        <xdr:cNvPr id="91" name="図 90" descr="https://ad.jp.ap.valuecommerce.com/servlet/gifbanner?sid=2927744&amp;pid=882264266">
          <a:hlinkClick xmlns:r="http://schemas.openxmlformats.org/officeDocument/2006/relationships" r:id="rId1"/>
          <a:extLst>
            <a:ext uri="{FF2B5EF4-FFF2-40B4-BE49-F238E27FC236}">
              <a16:creationId xmlns:a16="http://schemas.microsoft.com/office/drawing/2014/main" id="{18716D13-CA3F-4894-BDC3-3BBA331BF7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01675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217</xdr:row>
      <xdr:rowOff>0</xdr:rowOff>
    </xdr:from>
    <xdr:ext cx="7620" cy="7620"/>
    <xdr:pic>
      <xdr:nvPicPr>
        <xdr:cNvPr id="92" name="図 91" descr="https://ad.jp.ap.valuecommerce.com/servlet/gifbanner?sid=2927744&amp;pid=882264266">
          <a:hlinkClick xmlns:r="http://schemas.openxmlformats.org/officeDocument/2006/relationships" r:id="rId1"/>
          <a:extLst>
            <a:ext uri="{FF2B5EF4-FFF2-40B4-BE49-F238E27FC236}">
              <a16:creationId xmlns:a16="http://schemas.microsoft.com/office/drawing/2014/main" id="{E0DD58DD-E7CC-471D-9C3F-2F9FB7DD9D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237</xdr:row>
      <xdr:rowOff>0</xdr:rowOff>
    </xdr:from>
    <xdr:ext cx="7620" cy="7620"/>
    <xdr:pic>
      <xdr:nvPicPr>
        <xdr:cNvPr id="93" name="図 92" descr="https://ad.jp.ap.valuecommerce.com/servlet/gifbanner?sid=2927744&amp;pid=882264266">
          <a:hlinkClick xmlns:r="http://schemas.openxmlformats.org/officeDocument/2006/relationships" r:id="rId1"/>
          <a:extLst>
            <a:ext uri="{FF2B5EF4-FFF2-40B4-BE49-F238E27FC236}">
              <a16:creationId xmlns:a16="http://schemas.microsoft.com/office/drawing/2014/main" id="{728A5FFF-1B19-4547-8473-1B0777208D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257</xdr:row>
      <xdr:rowOff>0</xdr:rowOff>
    </xdr:from>
    <xdr:ext cx="7620" cy="7620"/>
    <xdr:pic>
      <xdr:nvPicPr>
        <xdr:cNvPr id="94" name="図 93" descr="https://ad.jp.ap.valuecommerce.com/servlet/gifbanner?sid=2927744&amp;pid=882264266">
          <a:hlinkClick xmlns:r="http://schemas.openxmlformats.org/officeDocument/2006/relationships" r:id="rId1"/>
          <a:extLst>
            <a:ext uri="{FF2B5EF4-FFF2-40B4-BE49-F238E27FC236}">
              <a16:creationId xmlns:a16="http://schemas.microsoft.com/office/drawing/2014/main" id="{50837231-ED5A-4181-ADD0-9A02AA950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277</xdr:row>
      <xdr:rowOff>0</xdr:rowOff>
    </xdr:from>
    <xdr:ext cx="7620" cy="7620"/>
    <xdr:pic>
      <xdr:nvPicPr>
        <xdr:cNvPr id="95" name="図 94" descr="https://ad.jp.ap.valuecommerce.com/servlet/gifbanner?sid=2927744&amp;pid=882264266">
          <a:hlinkClick xmlns:r="http://schemas.openxmlformats.org/officeDocument/2006/relationships" r:id="rId1"/>
          <a:extLst>
            <a:ext uri="{FF2B5EF4-FFF2-40B4-BE49-F238E27FC236}">
              <a16:creationId xmlns:a16="http://schemas.microsoft.com/office/drawing/2014/main" id="{37D98AAD-9B18-4622-BA50-7CAC352F2C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295</xdr:row>
      <xdr:rowOff>0</xdr:rowOff>
    </xdr:from>
    <xdr:ext cx="7620" cy="7620"/>
    <xdr:pic>
      <xdr:nvPicPr>
        <xdr:cNvPr id="96" name="図 95" descr="https://ad.jp.ap.valuecommerce.com/servlet/gifbanner?sid=2927744&amp;pid=882264266">
          <a:hlinkClick xmlns:r="http://schemas.openxmlformats.org/officeDocument/2006/relationships" r:id="rId1"/>
          <a:extLst>
            <a:ext uri="{FF2B5EF4-FFF2-40B4-BE49-F238E27FC236}">
              <a16:creationId xmlns:a16="http://schemas.microsoft.com/office/drawing/2014/main" id="{61E696ED-A496-490A-84C4-9802013019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06781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217</xdr:row>
      <xdr:rowOff>0</xdr:rowOff>
    </xdr:from>
    <xdr:ext cx="7620" cy="7620"/>
    <xdr:pic>
      <xdr:nvPicPr>
        <xdr:cNvPr id="97" name="図 96" descr="https://ad.jp.ap.valuecommerce.com/servlet/gifbanner?sid=2927744&amp;pid=882264266">
          <a:hlinkClick xmlns:r="http://schemas.openxmlformats.org/officeDocument/2006/relationships" r:id="rId1"/>
          <a:extLst>
            <a:ext uri="{FF2B5EF4-FFF2-40B4-BE49-F238E27FC236}">
              <a16:creationId xmlns:a16="http://schemas.microsoft.com/office/drawing/2014/main" id="{392C4A6F-A2F6-47B1-8EF4-9054192312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237</xdr:row>
      <xdr:rowOff>0</xdr:rowOff>
    </xdr:from>
    <xdr:ext cx="7620" cy="7620"/>
    <xdr:pic>
      <xdr:nvPicPr>
        <xdr:cNvPr id="98" name="図 97" descr="https://ad.jp.ap.valuecommerce.com/servlet/gifbanner?sid=2927744&amp;pid=882264266">
          <a:hlinkClick xmlns:r="http://schemas.openxmlformats.org/officeDocument/2006/relationships" r:id="rId1"/>
          <a:extLst>
            <a:ext uri="{FF2B5EF4-FFF2-40B4-BE49-F238E27FC236}">
              <a16:creationId xmlns:a16="http://schemas.microsoft.com/office/drawing/2014/main" id="{3425FE13-FE81-4237-96CF-A880BBD01C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257</xdr:row>
      <xdr:rowOff>0</xdr:rowOff>
    </xdr:from>
    <xdr:ext cx="7620" cy="7620"/>
    <xdr:pic>
      <xdr:nvPicPr>
        <xdr:cNvPr id="99" name="図 98" descr="https://ad.jp.ap.valuecommerce.com/servlet/gifbanner?sid=2927744&amp;pid=882264266">
          <a:hlinkClick xmlns:r="http://schemas.openxmlformats.org/officeDocument/2006/relationships" r:id="rId1"/>
          <a:extLst>
            <a:ext uri="{FF2B5EF4-FFF2-40B4-BE49-F238E27FC236}">
              <a16:creationId xmlns:a16="http://schemas.microsoft.com/office/drawing/2014/main" id="{FE53D08D-D01E-43C0-A802-49BBB39C1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277</xdr:row>
      <xdr:rowOff>0</xdr:rowOff>
    </xdr:from>
    <xdr:ext cx="7620" cy="7620"/>
    <xdr:pic>
      <xdr:nvPicPr>
        <xdr:cNvPr id="100" name="図 99" descr="https://ad.jp.ap.valuecommerce.com/servlet/gifbanner?sid=2927744&amp;pid=882264266">
          <a:hlinkClick xmlns:r="http://schemas.openxmlformats.org/officeDocument/2006/relationships" r:id="rId1"/>
          <a:extLst>
            <a:ext uri="{FF2B5EF4-FFF2-40B4-BE49-F238E27FC236}">
              <a16:creationId xmlns:a16="http://schemas.microsoft.com/office/drawing/2014/main" id="{6D1CF617-8764-4756-8766-C2787D707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297</xdr:row>
      <xdr:rowOff>0</xdr:rowOff>
    </xdr:from>
    <xdr:ext cx="7620" cy="7620"/>
    <xdr:pic>
      <xdr:nvPicPr>
        <xdr:cNvPr id="101" name="図 100" descr="https://ad.jp.ap.valuecommerce.com/servlet/gifbanner?sid=2927744&amp;pid=882264266">
          <a:hlinkClick xmlns:r="http://schemas.openxmlformats.org/officeDocument/2006/relationships" r:id="rId1"/>
          <a:extLst>
            <a:ext uri="{FF2B5EF4-FFF2-40B4-BE49-F238E27FC236}">
              <a16:creationId xmlns:a16="http://schemas.microsoft.com/office/drawing/2014/main" id="{7020AC93-2B9A-47A6-8A4D-4775F78159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09448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217</xdr:row>
      <xdr:rowOff>0</xdr:rowOff>
    </xdr:from>
    <xdr:ext cx="7620" cy="7620"/>
    <xdr:pic>
      <xdr:nvPicPr>
        <xdr:cNvPr id="102" name="図 101" descr="https://ad.jp.ap.valuecommerce.com/servlet/gifbanner?sid=2927744&amp;pid=882264266">
          <a:hlinkClick xmlns:r="http://schemas.openxmlformats.org/officeDocument/2006/relationships" r:id="rId1"/>
          <a:extLst>
            <a:ext uri="{FF2B5EF4-FFF2-40B4-BE49-F238E27FC236}">
              <a16:creationId xmlns:a16="http://schemas.microsoft.com/office/drawing/2014/main" id="{6685CF24-BD3D-44A7-B424-5C904C8FB9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237</xdr:row>
      <xdr:rowOff>0</xdr:rowOff>
    </xdr:from>
    <xdr:ext cx="7620" cy="7620"/>
    <xdr:pic>
      <xdr:nvPicPr>
        <xdr:cNvPr id="103" name="図 102" descr="https://ad.jp.ap.valuecommerce.com/servlet/gifbanner?sid=2927744&amp;pid=882264266">
          <a:hlinkClick xmlns:r="http://schemas.openxmlformats.org/officeDocument/2006/relationships" r:id="rId1"/>
          <a:extLst>
            <a:ext uri="{FF2B5EF4-FFF2-40B4-BE49-F238E27FC236}">
              <a16:creationId xmlns:a16="http://schemas.microsoft.com/office/drawing/2014/main" id="{9E24FE7D-063A-4B23-A494-1BA8D60E1C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257</xdr:row>
      <xdr:rowOff>0</xdr:rowOff>
    </xdr:from>
    <xdr:ext cx="7620" cy="7620"/>
    <xdr:pic>
      <xdr:nvPicPr>
        <xdr:cNvPr id="104" name="図 103" descr="https://ad.jp.ap.valuecommerce.com/servlet/gifbanner?sid=2927744&amp;pid=882264266">
          <a:hlinkClick xmlns:r="http://schemas.openxmlformats.org/officeDocument/2006/relationships" r:id="rId1"/>
          <a:extLst>
            <a:ext uri="{FF2B5EF4-FFF2-40B4-BE49-F238E27FC236}">
              <a16:creationId xmlns:a16="http://schemas.microsoft.com/office/drawing/2014/main" id="{13BA476C-B576-4B76-816E-E63CB006DA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277</xdr:row>
      <xdr:rowOff>0</xdr:rowOff>
    </xdr:from>
    <xdr:ext cx="7620" cy="7620"/>
    <xdr:pic>
      <xdr:nvPicPr>
        <xdr:cNvPr id="105" name="図 104" descr="https://ad.jp.ap.valuecommerce.com/servlet/gifbanner?sid=2927744&amp;pid=882264266">
          <a:hlinkClick xmlns:r="http://schemas.openxmlformats.org/officeDocument/2006/relationships" r:id="rId1"/>
          <a:extLst>
            <a:ext uri="{FF2B5EF4-FFF2-40B4-BE49-F238E27FC236}">
              <a16:creationId xmlns:a16="http://schemas.microsoft.com/office/drawing/2014/main" id="{7B84A1DF-6226-47BB-BD13-B32DB5B175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297</xdr:row>
      <xdr:rowOff>0</xdr:rowOff>
    </xdr:from>
    <xdr:ext cx="7620" cy="7620"/>
    <xdr:pic>
      <xdr:nvPicPr>
        <xdr:cNvPr id="106" name="図 105" descr="https://ad.jp.ap.valuecommerce.com/servlet/gifbanner?sid=2927744&amp;pid=882264266">
          <a:hlinkClick xmlns:r="http://schemas.openxmlformats.org/officeDocument/2006/relationships" r:id="rId1"/>
          <a:extLst>
            <a:ext uri="{FF2B5EF4-FFF2-40B4-BE49-F238E27FC236}">
              <a16:creationId xmlns:a16="http://schemas.microsoft.com/office/drawing/2014/main" id="{1E318445-F928-4AA2-BAAF-08BC01415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09448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299</xdr:row>
      <xdr:rowOff>0</xdr:rowOff>
    </xdr:from>
    <xdr:ext cx="7620" cy="7620"/>
    <xdr:pic>
      <xdr:nvPicPr>
        <xdr:cNvPr id="107" name="図 106" descr="https://ad.jp.ap.valuecommerce.com/servlet/gifbanner?sid=2927744&amp;pid=882264266">
          <a:hlinkClick xmlns:r="http://schemas.openxmlformats.org/officeDocument/2006/relationships" r:id="rId1"/>
          <a:extLst>
            <a:ext uri="{FF2B5EF4-FFF2-40B4-BE49-F238E27FC236}">
              <a16:creationId xmlns:a16="http://schemas.microsoft.com/office/drawing/2014/main" id="{81D90565-811F-4731-AABE-B6F2AB359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1196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299</xdr:row>
      <xdr:rowOff>0</xdr:rowOff>
    </xdr:from>
    <xdr:ext cx="7620" cy="7620"/>
    <xdr:pic>
      <xdr:nvPicPr>
        <xdr:cNvPr id="108" name="図 107" descr="https://ad.jp.ap.valuecommerce.com/servlet/gifbanner?sid=2927744&amp;pid=882264266">
          <a:hlinkClick xmlns:r="http://schemas.openxmlformats.org/officeDocument/2006/relationships" r:id="rId1"/>
          <a:extLst>
            <a:ext uri="{FF2B5EF4-FFF2-40B4-BE49-F238E27FC236}">
              <a16:creationId xmlns:a16="http://schemas.microsoft.com/office/drawing/2014/main" id="{3B04A000-CE67-406A-89BF-3B2DE0797F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1196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301</xdr:row>
      <xdr:rowOff>0</xdr:rowOff>
    </xdr:from>
    <xdr:ext cx="7620" cy="7620"/>
    <xdr:pic>
      <xdr:nvPicPr>
        <xdr:cNvPr id="109" name="図 108" descr="https://ad.jp.ap.valuecommerce.com/servlet/gifbanner?sid=2927744&amp;pid=882264266">
          <a:hlinkClick xmlns:r="http://schemas.openxmlformats.org/officeDocument/2006/relationships" r:id="rId1"/>
          <a:extLst>
            <a:ext uri="{FF2B5EF4-FFF2-40B4-BE49-F238E27FC236}">
              <a16:creationId xmlns:a16="http://schemas.microsoft.com/office/drawing/2014/main" id="{3AD31284-E750-4CAB-8247-449BBB0C2C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14477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301</xdr:row>
      <xdr:rowOff>0</xdr:rowOff>
    </xdr:from>
    <xdr:ext cx="7620" cy="7620"/>
    <xdr:pic>
      <xdr:nvPicPr>
        <xdr:cNvPr id="110" name="図 109" descr="https://ad.jp.ap.valuecommerce.com/servlet/gifbanner?sid=2927744&amp;pid=882264266">
          <a:hlinkClick xmlns:r="http://schemas.openxmlformats.org/officeDocument/2006/relationships" r:id="rId1"/>
          <a:extLst>
            <a:ext uri="{FF2B5EF4-FFF2-40B4-BE49-F238E27FC236}">
              <a16:creationId xmlns:a16="http://schemas.microsoft.com/office/drawing/2014/main" id="{E8DD7FFC-5FF2-471D-9EDB-D3B5E1FA55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14477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303</xdr:row>
      <xdr:rowOff>0</xdr:rowOff>
    </xdr:from>
    <xdr:ext cx="7620" cy="7620"/>
    <xdr:pic>
      <xdr:nvPicPr>
        <xdr:cNvPr id="111" name="図 110" descr="https://ad.jp.ap.valuecommerce.com/servlet/gifbanner?sid=2927744&amp;pid=882264266">
          <a:hlinkClick xmlns:r="http://schemas.openxmlformats.org/officeDocument/2006/relationships" r:id="rId1"/>
          <a:extLst>
            <a:ext uri="{FF2B5EF4-FFF2-40B4-BE49-F238E27FC236}">
              <a16:creationId xmlns:a16="http://schemas.microsoft.com/office/drawing/2014/main" id="{8AEF9378-6335-48AC-B7E3-551B0F1E46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17220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303</xdr:row>
      <xdr:rowOff>0</xdr:rowOff>
    </xdr:from>
    <xdr:ext cx="7620" cy="7620"/>
    <xdr:pic>
      <xdr:nvPicPr>
        <xdr:cNvPr id="112" name="図 111" descr="https://ad.jp.ap.valuecommerce.com/servlet/gifbanner?sid=2927744&amp;pid=882264266">
          <a:hlinkClick xmlns:r="http://schemas.openxmlformats.org/officeDocument/2006/relationships" r:id="rId1"/>
          <a:extLst>
            <a:ext uri="{FF2B5EF4-FFF2-40B4-BE49-F238E27FC236}">
              <a16:creationId xmlns:a16="http://schemas.microsoft.com/office/drawing/2014/main" id="{C8BCE40A-7935-4F4E-BE26-1C252BBEE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17220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197</xdr:row>
      <xdr:rowOff>0</xdr:rowOff>
    </xdr:from>
    <xdr:ext cx="7620" cy="7620"/>
    <xdr:pic>
      <xdr:nvPicPr>
        <xdr:cNvPr id="113" name="図 112" descr="https://ad.jp.ap.valuecommerce.com/servlet/gifbanner?sid=2927744&amp;pid=882264266">
          <a:hlinkClick xmlns:r="http://schemas.openxmlformats.org/officeDocument/2006/relationships" r:id="rId1"/>
          <a:extLst>
            <a:ext uri="{FF2B5EF4-FFF2-40B4-BE49-F238E27FC236}">
              <a16:creationId xmlns:a16="http://schemas.microsoft.com/office/drawing/2014/main" id="{83BE628D-C3B5-4504-8C16-699051EC87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183718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199</xdr:row>
      <xdr:rowOff>0</xdr:rowOff>
    </xdr:from>
    <xdr:ext cx="7620" cy="7620"/>
    <xdr:pic>
      <xdr:nvPicPr>
        <xdr:cNvPr id="114" name="図 113" descr="https://ad.jp.ap.valuecommerce.com/servlet/gifbanner?sid=2927744&amp;pid=882264266">
          <a:hlinkClick xmlns:r="http://schemas.openxmlformats.org/officeDocument/2006/relationships" r:id="rId1"/>
          <a:extLst>
            <a:ext uri="{FF2B5EF4-FFF2-40B4-BE49-F238E27FC236}">
              <a16:creationId xmlns:a16="http://schemas.microsoft.com/office/drawing/2014/main" id="{02234FC8-E9CA-49C0-9A1F-898667716E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18623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199</xdr:row>
      <xdr:rowOff>0</xdr:rowOff>
    </xdr:from>
    <xdr:ext cx="7620" cy="7620"/>
    <xdr:pic>
      <xdr:nvPicPr>
        <xdr:cNvPr id="115" name="図 114" descr="https://ad.jp.ap.valuecommerce.com/servlet/gifbanner?sid=2927744&amp;pid=882264266">
          <a:hlinkClick xmlns:r="http://schemas.openxmlformats.org/officeDocument/2006/relationships" r:id="rId1"/>
          <a:extLst>
            <a:ext uri="{FF2B5EF4-FFF2-40B4-BE49-F238E27FC236}">
              <a16:creationId xmlns:a16="http://schemas.microsoft.com/office/drawing/2014/main" id="{F3727CFF-DFD6-4298-B899-A197E84ED1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18623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199</xdr:row>
      <xdr:rowOff>0</xdr:rowOff>
    </xdr:from>
    <xdr:ext cx="7620" cy="7620"/>
    <xdr:pic>
      <xdr:nvPicPr>
        <xdr:cNvPr id="116" name="図 115" descr="https://ad.jp.ap.valuecommerce.com/servlet/gifbanner?sid=2927744&amp;pid=882264266">
          <a:hlinkClick xmlns:r="http://schemas.openxmlformats.org/officeDocument/2006/relationships" r:id="rId1"/>
          <a:extLst>
            <a:ext uri="{FF2B5EF4-FFF2-40B4-BE49-F238E27FC236}">
              <a16:creationId xmlns:a16="http://schemas.microsoft.com/office/drawing/2014/main" id="{3520E907-65DB-40D1-B6D9-6CD4EC5F5E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18623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199</xdr:row>
      <xdr:rowOff>0</xdr:rowOff>
    </xdr:from>
    <xdr:ext cx="7620" cy="7620"/>
    <xdr:pic>
      <xdr:nvPicPr>
        <xdr:cNvPr id="117" name="図 116" descr="https://ad.jp.ap.valuecommerce.com/servlet/gifbanner?sid=2927744&amp;pid=882264266">
          <a:hlinkClick xmlns:r="http://schemas.openxmlformats.org/officeDocument/2006/relationships" r:id="rId1"/>
          <a:extLst>
            <a:ext uri="{FF2B5EF4-FFF2-40B4-BE49-F238E27FC236}">
              <a16:creationId xmlns:a16="http://schemas.microsoft.com/office/drawing/2014/main" id="{130BCB1E-82C1-474F-A694-42F7D62A82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18623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217</xdr:row>
      <xdr:rowOff>0</xdr:rowOff>
    </xdr:from>
    <xdr:ext cx="7620" cy="7620"/>
    <xdr:pic>
      <xdr:nvPicPr>
        <xdr:cNvPr id="118" name="図 117" descr="https://ad.jp.ap.valuecommerce.com/servlet/gifbanner?sid=2927744&amp;pid=882264266">
          <a:hlinkClick xmlns:r="http://schemas.openxmlformats.org/officeDocument/2006/relationships" r:id="rId1"/>
          <a:extLst>
            <a:ext uri="{FF2B5EF4-FFF2-40B4-BE49-F238E27FC236}">
              <a16:creationId xmlns:a16="http://schemas.microsoft.com/office/drawing/2014/main" id="{725A6CB8-6C27-47AA-986E-A3F81A71A4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237</xdr:row>
      <xdr:rowOff>0</xdr:rowOff>
    </xdr:from>
    <xdr:ext cx="7620" cy="7620"/>
    <xdr:pic>
      <xdr:nvPicPr>
        <xdr:cNvPr id="119" name="図 118" descr="https://ad.jp.ap.valuecommerce.com/servlet/gifbanner?sid=2927744&amp;pid=882264266">
          <a:hlinkClick xmlns:r="http://schemas.openxmlformats.org/officeDocument/2006/relationships" r:id="rId1"/>
          <a:extLst>
            <a:ext uri="{FF2B5EF4-FFF2-40B4-BE49-F238E27FC236}">
              <a16:creationId xmlns:a16="http://schemas.microsoft.com/office/drawing/2014/main" id="{F0071EF0-0906-4853-8CE4-736FFDBC1D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257</xdr:row>
      <xdr:rowOff>0</xdr:rowOff>
    </xdr:from>
    <xdr:ext cx="7620" cy="7620"/>
    <xdr:pic>
      <xdr:nvPicPr>
        <xdr:cNvPr id="120" name="図 119" descr="https://ad.jp.ap.valuecommerce.com/servlet/gifbanner?sid=2927744&amp;pid=882264266">
          <a:hlinkClick xmlns:r="http://schemas.openxmlformats.org/officeDocument/2006/relationships" r:id="rId1"/>
          <a:extLst>
            <a:ext uri="{FF2B5EF4-FFF2-40B4-BE49-F238E27FC236}">
              <a16:creationId xmlns:a16="http://schemas.microsoft.com/office/drawing/2014/main" id="{D6C5F762-791A-41D8-BD56-7C90408041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277</xdr:row>
      <xdr:rowOff>0</xdr:rowOff>
    </xdr:from>
    <xdr:ext cx="7620" cy="7620"/>
    <xdr:pic>
      <xdr:nvPicPr>
        <xdr:cNvPr id="121" name="図 120" descr="https://ad.jp.ap.valuecommerce.com/servlet/gifbanner?sid=2927744&amp;pid=882264266">
          <a:hlinkClick xmlns:r="http://schemas.openxmlformats.org/officeDocument/2006/relationships" r:id="rId1"/>
          <a:extLst>
            <a:ext uri="{FF2B5EF4-FFF2-40B4-BE49-F238E27FC236}">
              <a16:creationId xmlns:a16="http://schemas.microsoft.com/office/drawing/2014/main" id="{28C5B19B-A00B-4EA7-8598-C773416498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291</xdr:row>
      <xdr:rowOff>0</xdr:rowOff>
    </xdr:from>
    <xdr:ext cx="7620" cy="7620"/>
    <xdr:pic>
      <xdr:nvPicPr>
        <xdr:cNvPr id="122" name="図 121" descr="https://ad.jp.ap.valuecommerce.com/servlet/gifbanner?sid=2927744&amp;pid=882264266">
          <a:hlinkClick xmlns:r="http://schemas.openxmlformats.org/officeDocument/2006/relationships" r:id="rId1"/>
          <a:extLst>
            <a:ext uri="{FF2B5EF4-FFF2-40B4-BE49-F238E27FC236}">
              <a16:creationId xmlns:a16="http://schemas.microsoft.com/office/drawing/2014/main" id="{F428ADB0-6892-433E-8115-0D3C29EF1D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01675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217</xdr:row>
      <xdr:rowOff>0</xdr:rowOff>
    </xdr:from>
    <xdr:ext cx="7620" cy="7620"/>
    <xdr:pic>
      <xdr:nvPicPr>
        <xdr:cNvPr id="123" name="図 122" descr="https://ad.jp.ap.valuecommerce.com/servlet/gifbanner?sid=2927744&amp;pid=882264266">
          <a:hlinkClick xmlns:r="http://schemas.openxmlformats.org/officeDocument/2006/relationships" r:id="rId1"/>
          <a:extLst>
            <a:ext uri="{FF2B5EF4-FFF2-40B4-BE49-F238E27FC236}">
              <a16:creationId xmlns:a16="http://schemas.microsoft.com/office/drawing/2014/main" id="{849F46EB-6D86-4934-8E92-BA2C2D644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237</xdr:row>
      <xdr:rowOff>0</xdr:rowOff>
    </xdr:from>
    <xdr:ext cx="7620" cy="7620"/>
    <xdr:pic>
      <xdr:nvPicPr>
        <xdr:cNvPr id="124" name="図 123" descr="https://ad.jp.ap.valuecommerce.com/servlet/gifbanner?sid=2927744&amp;pid=882264266">
          <a:hlinkClick xmlns:r="http://schemas.openxmlformats.org/officeDocument/2006/relationships" r:id="rId1"/>
          <a:extLst>
            <a:ext uri="{FF2B5EF4-FFF2-40B4-BE49-F238E27FC236}">
              <a16:creationId xmlns:a16="http://schemas.microsoft.com/office/drawing/2014/main" id="{411F7068-EC8E-44E3-B9F8-B86F25FBD2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257</xdr:row>
      <xdr:rowOff>0</xdr:rowOff>
    </xdr:from>
    <xdr:ext cx="7620" cy="7620"/>
    <xdr:pic>
      <xdr:nvPicPr>
        <xdr:cNvPr id="125" name="図 124" descr="https://ad.jp.ap.valuecommerce.com/servlet/gifbanner?sid=2927744&amp;pid=882264266">
          <a:hlinkClick xmlns:r="http://schemas.openxmlformats.org/officeDocument/2006/relationships" r:id="rId1"/>
          <a:extLst>
            <a:ext uri="{FF2B5EF4-FFF2-40B4-BE49-F238E27FC236}">
              <a16:creationId xmlns:a16="http://schemas.microsoft.com/office/drawing/2014/main" id="{F1E15A5E-DD69-4092-A2DE-BF33BD012F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277</xdr:row>
      <xdr:rowOff>0</xdr:rowOff>
    </xdr:from>
    <xdr:ext cx="7620" cy="7620"/>
    <xdr:pic>
      <xdr:nvPicPr>
        <xdr:cNvPr id="126" name="図 125" descr="https://ad.jp.ap.valuecommerce.com/servlet/gifbanner?sid=2927744&amp;pid=882264266">
          <a:hlinkClick xmlns:r="http://schemas.openxmlformats.org/officeDocument/2006/relationships" r:id="rId1"/>
          <a:extLst>
            <a:ext uri="{FF2B5EF4-FFF2-40B4-BE49-F238E27FC236}">
              <a16:creationId xmlns:a16="http://schemas.microsoft.com/office/drawing/2014/main" id="{71195083-7424-409F-A1BE-F9E38291AB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295</xdr:row>
      <xdr:rowOff>0</xdr:rowOff>
    </xdr:from>
    <xdr:ext cx="7620" cy="7620"/>
    <xdr:pic>
      <xdr:nvPicPr>
        <xdr:cNvPr id="127" name="図 126" descr="https://ad.jp.ap.valuecommerce.com/servlet/gifbanner?sid=2927744&amp;pid=882264266">
          <a:hlinkClick xmlns:r="http://schemas.openxmlformats.org/officeDocument/2006/relationships" r:id="rId1"/>
          <a:extLst>
            <a:ext uri="{FF2B5EF4-FFF2-40B4-BE49-F238E27FC236}">
              <a16:creationId xmlns:a16="http://schemas.microsoft.com/office/drawing/2014/main" id="{E8D0426C-042F-4FF5-9765-6916A2CAA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06781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217</xdr:row>
      <xdr:rowOff>0</xdr:rowOff>
    </xdr:from>
    <xdr:ext cx="7620" cy="7620"/>
    <xdr:pic>
      <xdr:nvPicPr>
        <xdr:cNvPr id="128" name="図 127" descr="https://ad.jp.ap.valuecommerce.com/servlet/gifbanner?sid=2927744&amp;pid=882264266">
          <a:hlinkClick xmlns:r="http://schemas.openxmlformats.org/officeDocument/2006/relationships" r:id="rId1"/>
          <a:extLst>
            <a:ext uri="{FF2B5EF4-FFF2-40B4-BE49-F238E27FC236}">
              <a16:creationId xmlns:a16="http://schemas.microsoft.com/office/drawing/2014/main" id="{79031A37-FA8F-41EF-9956-1CF16B61BE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237</xdr:row>
      <xdr:rowOff>0</xdr:rowOff>
    </xdr:from>
    <xdr:ext cx="7620" cy="7620"/>
    <xdr:pic>
      <xdr:nvPicPr>
        <xdr:cNvPr id="129" name="図 128" descr="https://ad.jp.ap.valuecommerce.com/servlet/gifbanner?sid=2927744&amp;pid=882264266">
          <a:hlinkClick xmlns:r="http://schemas.openxmlformats.org/officeDocument/2006/relationships" r:id="rId1"/>
          <a:extLst>
            <a:ext uri="{FF2B5EF4-FFF2-40B4-BE49-F238E27FC236}">
              <a16:creationId xmlns:a16="http://schemas.microsoft.com/office/drawing/2014/main" id="{19FAD563-2ADE-443F-8D19-0F38684BF1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257</xdr:row>
      <xdr:rowOff>0</xdr:rowOff>
    </xdr:from>
    <xdr:ext cx="7620" cy="7620"/>
    <xdr:pic>
      <xdr:nvPicPr>
        <xdr:cNvPr id="130" name="図 129" descr="https://ad.jp.ap.valuecommerce.com/servlet/gifbanner?sid=2927744&amp;pid=882264266">
          <a:hlinkClick xmlns:r="http://schemas.openxmlformats.org/officeDocument/2006/relationships" r:id="rId1"/>
          <a:extLst>
            <a:ext uri="{FF2B5EF4-FFF2-40B4-BE49-F238E27FC236}">
              <a16:creationId xmlns:a16="http://schemas.microsoft.com/office/drawing/2014/main" id="{554C3F40-4CD2-4812-8DA7-75BD481544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277</xdr:row>
      <xdr:rowOff>0</xdr:rowOff>
    </xdr:from>
    <xdr:ext cx="7620" cy="7620"/>
    <xdr:pic>
      <xdr:nvPicPr>
        <xdr:cNvPr id="131" name="図 130" descr="https://ad.jp.ap.valuecommerce.com/servlet/gifbanner?sid=2927744&amp;pid=882264266">
          <a:hlinkClick xmlns:r="http://schemas.openxmlformats.org/officeDocument/2006/relationships" r:id="rId1"/>
          <a:extLst>
            <a:ext uri="{FF2B5EF4-FFF2-40B4-BE49-F238E27FC236}">
              <a16:creationId xmlns:a16="http://schemas.microsoft.com/office/drawing/2014/main" id="{B6431B55-AD82-4367-8C9B-C32614D9B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297</xdr:row>
      <xdr:rowOff>0</xdr:rowOff>
    </xdr:from>
    <xdr:ext cx="7620" cy="7620"/>
    <xdr:pic>
      <xdr:nvPicPr>
        <xdr:cNvPr id="132" name="図 131" descr="https://ad.jp.ap.valuecommerce.com/servlet/gifbanner?sid=2927744&amp;pid=882264266">
          <a:hlinkClick xmlns:r="http://schemas.openxmlformats.org/officeDocument/2006/relationships" r:id="rId1"/>
          <a:extLst>
            <a:ext uri="{FF2B5EF4-FFF2-40B4-BE49-F238E27FC236}">
              <a16:creationId xmlns:a16="http://schemas.microsoft.com/office/drawing/2014/main" id="{9840FC2E-4330-41F6-A004-6FA98606B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09448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217</xdr:row>
      <xdr:rowOff>0</xdr:rowOff>
    </xdr:from>
    <xdr:ext cx="7620" cy="7620"/>
    <xdr:pic>
      <xdr:nvPicPr>
        <xdr:cNvPr id="133" name="図 132" descr="https://ad.jp.ap.valuecommerce.com/servlet/gifbanner?sid=2927744&amp;pid=882264266">
          <a:hlinkClick xmlns:r="http://schemas.openxmlformats.org/officeDocument/2006/relationships" r:id="rId1"/>
          <a:extLst>
            <a:ext uri="{FF2B5EF4-FFF2-40B4-BE49-F238E27FC236}">
              <a16:creationId xmlns:a16="http://schemas.microsoft.com/office/drawing/2014/main" id="{7654B61C-6284-4BA6-BBF8-3AE3081E86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237</xdr:row>
      <xdr:rowOff>0</xdr:rowOff>
    </xdr:from>
    <xdr:ext cx="7620" cy="7620"/>
    <xdr:pic>
      <xdr:nvPicPr>
        <xdr:cNvPr id="134" name="図 133" descr="https://ad.jp.ap.valuecommerce.com/servlet/gifbanner?sid=2927744&amp;pid=882264266">
          <a:hlinkClick xmlns:r="http://schemas.openxmlformats.org/officeDocument/2006/relationships" r:id="rId1"/>
          <a:extLst>
            <a:ext uri="{FF2B5EF4-FFF2-40B4-BE49-F238E27FC236}">
              <a16:creationId xmlns:a16="http://schemas.microsoft.com/office/drawing/2014/main" id="{BA3961A8-5BDE-446F-A7FC-6E5971C8A3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257</xdr:row>
      <xdr:rowOff>0</xdr:rowOff>
    </xdr:from>
    <xdr:ext cx="7620" cy="7620"/>
    <xdr:pic>
      <xdr:nvPicPr>
        <xdr:cNvPr id="135" name="図 134" descr="https://ad.jp.ap.valuecommerce.com/servlet/gifbanner?sid=2927744&amp;pid=882264266">
          <a:hlinkClick xmlns:r="http://schemas.openxmlformats.org/officeDocument/2006/relationships" r:id="rId1"/>
          <a:extLst>
            <a:ext uri="{FF2B5EF4-FFF2-40B4-BE49-F238E27FC236}">
              <a16:creationId xmlns:a16="http://schemas.microsoft.com/office/drawing/2014/main" id="{96BC0A0A-927F-451C-993C-AE4CC2FFE5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277</xdr:row>
      <xdr:rowOff>0</xdr:rowOff>
    </xdr:from>
    <xdr:ext cx="7620" cy="7620"/>
    <xdr:pic>
      <xdr:nvPicPr>
        <xdr:cNvPr id="136" name="図 135" descr="https://ad.jp.ap.valuecommerce.com/servlet/gifbanner?sid=2927744&amp;pid=882264266">
          <a:hlinkClick xmlns:r="http://schemas.openxmlformats.org/officeDocument/2006/relationships" r:id="rId1"/>
          <a:extLst>
            <a:ext uri="{FF2B5EF4-FFF2-40B4-BE49-F238E27FC236}">
              <a16:creationId xmlns:a16="http://schemas.microsoft.com/office/drawing/2014/main" id="{7A5D5644-103E-40C3-B9AB-F3CC0D26ED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297</xdr:row>
      <xdr:rowOff>0</xdr:rowOff>
    </xdr:from>
    <xdr:ext cx="7620" cy="7620"/>
    <xdr:pic>
      <xdr:nvPicPr>
        <xdr:cNvPr id="137" name="図 136" descr="https://ad.jp.ap.valuecommerce.com/servlet/gifbanner?sid=2927744&amp;pid=882264266">
          <a:hlinkClick xmlns:r="http://schemas.openxmlformats.org/officeDocument/2006/relationships" r:id="rId1"/>
          <a:extLst>
            <a:ext uri="{FF2B5EF4-FFF2-40B4-BE49-F238E27FC236}">
              <a16:creationId xmlns:a16="http://schemas.microsoft.com/office/drawing/2014/main" id="{AF2D31E9-F414-4024-8813-D1BAA2A469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09448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299</xdr:row>
      <xdr:rowOff>0</xdr:rowOff>
    </xdr:from>
    <xdr:ext cx="7620" cy="7620"/>
    <xdr:pic>
      <xdr:nvPicPr>
        <xdr:cNvPr id="138" name="図 137" descr="https://ad.jp.ap.valuecommerce.com/servlet/gifbanner?sid=2927744&amp;pid=882264266">
          <a:hlinkClick xmlns:r="http://schemas.openxmlformats.org/officeDocument/2006/relationships" r:id="rId1"/>
          <a:extLst>
            <a:ext uri="{FF2B5EF4-FFF2-40B4-BE49-F238E27FC236}">
              <a16:creationId xmlns:a16="http://schemas.microsoft.com/office/drawing/2014/main" id="{EF8AD05A-66D5-4C74-9656-224C3911E1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1196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299</xdr:row>
      <xdr:rowOff>0</xdr:rowOff>
    </xdr:from>
    <xdr:ext cx="7620" cy="7620"/>
    <xdr:pic>
      <xdr:nvPicPr>
        <xdr:cNvPr id="139" name="図 138" descr="https://ad.jp.ap.valuecommerce.com/servlet/gifbanner?sid=2927744&amp;pid=882264266">
          <a:hlinkClick xmlns:r="http://schemas.openxmlformats.org/officeDocument/2006/relationships" r:id="rId1"/>
          <a:extLst>
            <a:ext uri="{FF2B5EF4-FFF2-40B4-BE49-F238E27FC236}">
              <a16:creationId xmlns:a16="http://schemas.microsoft.com/office/drawing/2014/main" id="{28BE418A-9DCC-4AF6-9D55-E267DDD88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1196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301</xdr:row>
      <xdr:rowOff>0</xdr:rowOff>
    </xdr:from>
    <xdr:ext cx="7620" cy="7620"/>
    <xdr:pic>
      <xdr:nvPicPr>
        <xdr:cNvPr id="140" name="図 139" descr="https://ad.jp.ap.valuecommerce.com/servlet/gifbanner?sid=2927744&amp;pid=882264266">
          <a:hlinkClick xmlns:r="http://schemas.openxmlformats.org/officeDocument/2006/relationships" r:id="rId1"/>
          <a:extLst>
            <a:ext uri="{FF2B5EF4-FFF2-40B4-BE49-F238E27FC236}">
              <a16:creationId xmlns:a16="http://schemas.microsoft.com/office/drawing/2014/main" id="{C59B6296-E2B5-4FBD-9B35-EF1E44C25B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14477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301</xdr:row>
      <xdr:rowOff>0</xdr:rowOff>
    </xdr:from>
    <xdr:ext cx="7620" cy="7620"/>
    <xdr:pic>
      <xdr:nvPicPr>
        <xdr:cNvPr id="141" name="図 140" descr="https://ad.jp.ap.valuecommerce.com/servlet/gifbanner?sid=2927744&amp;pid=882264266">
          <a:hlinkClick xmlns:r="http://schemas.openxmlformats.org/officeDocument/2006/relationships" r:id="rId1"/>
          <a:extLst>
            <a:ext uri="{FF2B5EF4-FFF2-40B4-BE49-F238E27FC236}">
              <a16:creationId xmlns:a16="http://schemas.microsoft.com/office/drawing/2014/main" id="{2AC7F34F-2780-4E83-9209-0E23ABC54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14477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303</xdr:row>
      <xdr:rowOff>0</xdr:rowOff>
    </xdr:from>
    <xdr:ext cx="7620" cy="7620"/>
    <xdr:pic>
      <xdr:nvPicPr>
        <xdr:cNvPr id="142" name="図 141" descr="https://ad.jp.ap.valuecommerce.com/servlet/gifbanner?sid=2927744&amp;pid=882264266">
          <a:hlinkClick xmlns:r="http://schemas.openxmlformats.org/officeDocument/2006/relationships" r:id="rId1"/>
          <a:extLst>
            <a:ext uri="{FF2B5EF4-FFF2-40B4-BE49-F238E27FC236}">
              <a16:creationId xmlns:a16="http://schemas.microsoft.com/office/drawing/2014/main" id="{1AC61725-FEBB-4FA9-A132-A8CB60676C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17220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303</xdr:row>
      <xdr:rowOff>0</xdr:rowOff>
    </xdr:from>
    <xdr:ext cx="7620" cy="7620"/>
    <xdr:pic>
      <xdr:nvPicPr>
        <xdr:cNvPr id="143" name="図 142" descr="https://ad.jp.ap.valuecommerce.com/servlet/gifbanner?sid=2927744&amp;pid=882264266">
          <a:hlinkClick xmlns:r="http://schemas.openxmlformats.org/officeDocument/2006/relationships" r:id="rId1"/>
          <a:extLst>
            <a:ext uri="{FF2B5EF4-FFF2-40B4-BE49-F238E27FC236}">
              <a16:creationId xmlns:a16="http://schemas.microsoft.com/office/drawing/2014/main" id="{C627149A-F028-4365-A78A-AFA6A08FCD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17220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217</xdr:row>
      <xdr:rowOff>0</xdr:rowOff>
    </xdr:from>
    <xdr:ext cx="7620" cy="7620"/>
    <xdr:pic>
      <xdr:nvPicPr>
        <xdr:cNvPr id="144" name="図 143" descr="https://ad.jp.ap.valuecommerce.com/servlet/gifbanner?sid=2927744&amp;pid=882264266">
          <a:hlinkClick xmlns:r="http://schemas.openxmlformats.org/officeDocument/2006/relationships" r:id="rId1"/>
          <a:extLst>
            <a:ext uri="{FF2B5EF4-FFF2-40B4-BE49-F238E27FC236}">
              <a16:creationId xmlns:a16="http://schemas.microsoft.com/office/drawing/2014/main" id="{90876488-B359-4934-B63E-75E6F6B72F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217</xdr:row>
      <xdr:rowOff>0</xdr:rowOff>
    </xdr:from>
    <xdr:ext cx="7620" cy="7620"/>
    <xdr:pic>
      <xdr:nvPicPr>
        <xdr:cNvPr id="145" name="図 144" descr="https://ad.jp.ap.valuecommerce.com/servlet/gifbanner?sid=2927744&amp;pid=882264266">
          <a:hlinkClick xmlns:r="http://schemas.openxmlformats.org/officeDocument/2006/relationships" r:id="rId1"/>
          <a:extLst>
            <a:ext uri="{FF2B5EF4-FFF2-40B4-BE49-F238E27FC236}">
              <a16:creationId xmlns:a16="http://schemas.microsoft.com/office/drawing/2014/main" id="{8F6F6395-7D1D-4EAE-B605-C256323F76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237</xdr:row>
      <xdr:rowOff>0</xdr:rowOff>
    </xdr:from>
    <xdr:ext cx="7620" cy="7620"/>
    <xdr:pic>
      <xdr:nvPicPr>
        <xdr:cNvPr id="146" name="図 145" descr="https://ad.jp.ap.valuecommerce.com/servlet/gifbanner?sid=2927744&amp;pid=882264266">
          <a:hlinkClick xmlns:r="http://schemas.openxmlformats.org/officeDocument/2006/relationships" r:id="rId1"/>
          <a:extLst>
            <a:ext uri="{FF2B5EF4-FFF2-40B4-BE49-F238E27FC236}">
              <a16:creationId xmlns:a16="http://schemas.microsoft.com/office/drawing/2014/main" id="{733C2A41-4161-4CD8-8B8C-852186AB77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237</xdr:row>
      <xdr:rowOff>0</xdr:rowOff>
    </xdr:from>
    <xdr:ext cx="7620" cy="7620"/>
    <xdr:pic>
      <xdr:nvPicPr>
        <xdr:cNvPr id="147" name="図 146" descr="https://ad.jp.ap.valuecommerce.com/servlet/gifbanner?sid=2927744&amp;pid=882264266">
          <a:hlinkClick xmlns:r="http://schemas.openxmlformats.org/officeDocument/2006/relationships" r:id="rId1"/>
          <a:extLst>
            <a:ext uri="{FF2B5EF4-FFF2-40B4-BE49-F238E27FC236}">
              <a16:creationId xmlns:a16="http://schemas.microsoft.com/office/drawing/2014/main" id="{E5A57345-0346-4638-A7BD-EA9076C822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257</xdr:row>
      <xdr:rowOff>0</xdr:rowOff>
    </xdr:from>
    <xdr:ext cx="7620" cy="7620"/>
    <xdr:pic>
      <xdr:nvPicPr>
        <xdr:cNvPr id="148" name="図 147" descr="https://ad.jp.ap.valuecommerce.com/servlet/gifbanner?sid=2927744&amp;pid=882264266">
          <a:hlinkClick xmlns:r="http://schemas.openxmlformats.org/officeDocument/2006/relationships" r:id="rId1"/>
          <a:extLst>
            <a:ext uri="{FF2B5EF4-FFF2-40B4-BE49-F238E27FC236}">
              <a16:creationId xmlns:a16="http://schemas.microsoft.com/office/drawing/2014/main" id="{D3A76C5B-39FA-4329-8C11-D89C86427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257</xdr:row>
      <xdr:rowOff>0</xdr:rowOff>
    </xdr:from>
    <xdr:ext cx="7620" cy="7620"/>
    <xdr:pic>
      <xdr:nvPicPr>
        <xdr:cNvPr id="149" name="図 148" descr="https://ad.jp.ap.valuecommerce.com/servlet/gifbanner?sid=2927744&amp;pid=882264266">
          <a:hlinkClick xmlns:r="http://schemas.openxmlformats.org/officeDocument/2006/relationships" r:id="rId1"/>
          <a:extLst>
            <a:ext uri="{FF2B5EF4-FFF2-40B4-BE49-F238E27FC236}">
              <a16:creationId xmlns:a16="http://schemas.microsoft.com/office/drawing/2014/main" id="{E8C9CCA9-9EF8-4A7B-86FB-C268C7A3AA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277</xdr:row>
      <xdr:rowOff>0</xdr:rowOff>
    </xdr:from>
    <xdr:ext cx="7620" cy="7620"/>
    <xdr:pic>
      <xdr:nvPicPr>
        <xdr:cNvPr id="150" name="図 149" descr="https://ad.jp.ap.valuecommerce.com/servlet/gifbanner?sid=2927744&amp;pid=882264266">
          <a:hlinkClick xmlns:r="http://schemas.openxmlformats.org/officeDocument/2006/relationships" r:id="rId1"/>
          <a:extLst>
            <a:ext uri="{FF2B5EF4-FFF2-40B4-BE49-F238E27FC236}">
              <a16:creationId xmlns:a16="http://schemas.microsoft.com/office/drawing/2014/main" id="{3797AB5F-C59A-4D16-9E91-37F9D7ECCF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277</xdr:row>
      <xdr:rowOff>0</xdr:rowOff>
    </xdr:from>
    <xdr:ext cx="7620" cy="7620"/>
    <xdr:pic>
      <xdr:nvPicPr>
        <xdr:cNvPr id="151" name="図 150" descr="https://ad.jp.ap.valuecommerce.com/servlet/gifbanner?sid=2927744&amp;pid=882264266">
          <a:hlinkClick xmlns:r="http://schemas.openxmlformats.org/officeDocument/2006/relationships" r:id="rId1"/>
          <a:extLst>
            <a:ext uri="{FF2B5EF4-FFF2-40B4-BE49-F238E27FC236}">
              <a16:creationId xmlns:a16="http://schemas.microsoft.com/office/drawing/2014/main" id="{27902B7D-97C5-4A0D-9C89-64A71BB516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297</xdr:row>
      <xdr:rowOff>0</xdr:rowOff>
    </xdr:from>
    <xdr:ext cx="7620" cy="7620"/>
    <xdr:pic>
      <xdr:nvPicPr>
        <xdr:cNvPr id="152" name="図 151" descr="https://ad.jp.ap.valuecommerce.com/servlet/gifbanner?sid=2927744&amp;pid=882264266">
          <a:hlinkClick xmlns:r="http://schemas.openxmlformats.org/officeDocument/2006/relationships" r:id="rId1"/>
          <a:extLst>
            <a:ext uri="{FF2B5EF4-FFF2-40B4-BE49-F238E27FC236}">
              <a16:creationId xmlns:a16="http://schemas.microsoft.com/office/drawing/2014/main" id="{A6DBB837-3DD2-4A71-AA2D-957531201E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09448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297</xdr:row>
      <xdr:rowOff>0</xdr:rowOff>
    </xdr:from>
    <xdr:ext cx="7620" cy="7620"/>
    <xdr:pic>
      <xdr:nvPicPr>
        <xdr:cNvPr id="153" name="図 152" descr="https://ad.jp.ap.valuecommerce.com/servlet/gifbanner?sid=2927744&amp;pid=882264266">
          <a:hlinkClick xmlns:r="http://schemas.openxmlformats.org/officeDocument/2006/relationships" r:id="rId1"/>
          <a:extLst>
            <a:ext uri="{FF2B5EF4-FFF2-40B4-BE49-F238E27FC236}">
              <a16:creationId xmlns:a16="http://schemas.microsoft.com/office/drawing/2014/main" id="{D827D49B-3E01-4097-B6B5-D70BA8E07B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09448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217</xdr:row>
      <xdr:rowOff>0</xdr:rowOff>
    </xdr:from>
    <xdr:ext cx="7620" cy="7620"/>
    <xdr:pic>
      <xdr:nvPicPr>
        <xdr:cNvPr id="154" name="図 153" descr="https://ad.jp.ap.valuecommerce.com/servlet/gifbanner?sid=2927744&amp;pid=882264266">
          <a:hlinkClick xmlns:r="http://schemas.openxmlformats.org/officeDocument/2006/relationships" r:id="rId1"/>
          <a:extLst>
            <a:ext uri="{FF2B5EF4-FFF2-40B4-BE49-F238E27FC236}">
              <a16:creationId xmlns:a16="http://schemas.microsoft.com/office/drawing/2014/main" id="{A2FC3C00-46B7-40CE-B896-5C3415605F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217</xdr:row>
      <xdr:rowOff>0</xdr:rowOff>
    </xdr:from>
    <xdr:ext cx="7620" cy="7620"/>
    <xdr:pic>
      <xdr:nvPicPr>
        <xdr:cNvPr id="155" name="図 154" descr="https://ad.jp.ap.valuecommerce.com/servlet/gifbanner?sid=2927744&amp;pid=882264266">
          <a:hlinkClick xmlns:r="http://schemas.openxmlformats.org/officeDocument/2006/relationships" r:id="rId1"/>
          <a:extLst>
            <a:ext uri="{FF2B5EF4-FFF2-40B4-BE49-F238E27FC236}">
              <a16:creationId xmlns:a16="http://schemas.microsoft.com/office/drawing/2014/main" id="{D878A4AE-837C-4BBC-8B89-224EA5CC2D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237</xdr:row>
      <xdr:rowOff>0</xdr:rowOff>
    </xdr:from>
    <xdr:ext cx="7620" cy="7620"/>
    <xdr:pic>
      <xdr:nvPicPr>
        <xdr:cNvPr id="156" name="図 155" descr="https://ad.jp.ap.valuecommerce.com/servlet/gifbanner?sid=2927744&amp;pid=882264266">
          <a:hlinkClick xmlns:r="http://schemas.openxmlformats.org/officeDocument/2006/relationships" r:id="rId1"/>
          <a:extLst>
            <a:ext uri="{FF2B5EF4-FFF2-40B4-BE49-F238E27FC236}">
              <a16:creationId xmlns:a16="http://schemas.microsoft.com/office/drawing/2014/main" id="{045B1D0E-3624-462C-9AE3-EB22187852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237</xdr:row>
      <xdr:rowOff>0</xdr:rowOff>
    </xdr:from>
    <xdr:ext cx="7620" cy="7620"/>
    <xdr:pic>
      <xdr:nvPicPr>
        <xdr:cNvPr id="157" name="図 156" descr="https://ad.jp.ap.valuecommerce.com/servlet/gifbanner?sid=2927744&amp;pid=882264266">
          <a:hlinkClick xmlns:r="http://schemas.openxmlformats.org/officeDocument/2006/relationships" r:id="rId1"/>
          <a:extLst>
            <a:ext uri="{FF2B5EF4-FFF2-40B4-BE49-F238E27FC236}">
              <a16:creationId xmlns:a16="http://schemas.microsoft.com/office/drawing/2014/main" id="{0B8890D1-2DC1-44F7-BDFC-8F9424B7EB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257</xdr:row>
      <xdr:rowOff>0</xdr:rowOff>
    </xdr:from>
    <xdr:ext cx="7620" cy="7620"/>
    <xdr:pic>
      <xdr:nvPicPr>
        <xdr:cNvPr id="158" name="図 157" descr="https://ad.jp.ap.valuecommerce.com/servlet/gifbanner?sid=2927744&amp;pid=882264266">
          <a:hlinkClick xmlns:r="http://schemas.openxmlformats.org/officeDocument/2006/relationships" r:id="rId1"/>
          <a:extLst>
            <a:ext uri="{FF2B5EF4-FFF2-40B4-BE49-F238E27FC236}">
              <a16:creationId xmlns:a16="http://schemas.microsoft.com/office/drawing/2014/main" id="{60218F0F-3312-488D-AF3E-AA4B8979A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257</xdr:row>
      <xdr:rowOff>0</xdr:rowOff>
    </xdr:from>
    <xdr:ext cx="7620" cy="7620"/>
    <xdr:pic>
      <xdr:nvPicPr>
        <xdr:cNvPr id="159" name="図 158" descr="https://ad.jp.ap.valuecommerce.com/servlet/gifbanner?sid=2927744&amp;pid=882264266">
          <a:hlinkClick xmlns:r="http://schemas.openxmlformats.org/officeDocument/2006/relationships" r:id="rId1"/>
          <a:extLst>
            <a:ext uri="{FF2B5EF4-FFF2-40B4-BE49-F238E27FC236}">
              <a16:creationId xmlns:a16="http://schemas.microsoft.com/office/drawing/2014/main" id="{398DF595-250D-4D2A-8A87-76FAD8837D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277</xdr:row>
      <xdr:rowOff>0</xdr:rowOff>
    </xdr:from>
    <xdr:ext cx="7620" cy="7620"/>
    <xdr:pic>
      <xdr:nvPicPr>
        <xdr:cNvPr id="160" name="図 159" descr="https://ad.jp.ap.valuecommerce.com/servlet/gifbanner?sid=2927744&amp;pid=882264266">
          <a:hlinkClick xmlns:r="http://schemas.openxmlformats.org/officeDocument/2006/relationships" r:id="rId1"/>
          <a:extLst>
            <a:ext uri="{FF2B5EF4-FFF2-40B4-BE49-F238E27FC236}">
              <a16:creationId xmlns:a16="http://schemas.microsoft.com/office/drawing/2014/main" id="{E1473E54-2437-44CA-80A4-47EA8D0113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277</xdr:row>
      <xdr:rowOff>0</xdr:rowOff>
    </xdr:from>
    <xdr:ext cx="7620" cy="7620"/>
    <xdr:pic>
      <xdr:nvPicPr>
        <xdr:cNvPr id="161" name="図 160" descr="https://ad.jp.ap.valuecommerce.com/servlet/gifbanner?sid=2927744&amp;pid=882264266">
          <a:hlinkClick xmlns:r="http://schemas.openxmlformats.org/officeDocument/2006/relationships" r:id="rId1"/>
          <a:extLst>
            <a:ext uri="{FF2B5EF4-FFF2-40B4-BE49-F238E27FC236}">
              <a16:creationId xmlns:a16="http://schemas.microsoft.com/office/drawing/2014/main" id="{24FC44C8-792C-4362-BD77-160E794764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297</xdr:row>
      <xdr:rowOff>0</xdr:rowOff>
    </xdr:from>
    <xdr:ext cx="7620" cy="7620"/>
    <xdr:pic>
      <xdr:nvPicPr>
        <xdr:cNvPr id="162" name="図 161" descr="https://ad.jp.ap.valuecommerce.com/servlet/gifbanner?sid=2927744&amp;pid=882264266">
          <a:hlinkClick xmlns:r="http://schemas.openxmlformats.org/officeDocument/2006/relationships" r:id="rId1"/>
          <a:extLst>
            <a:ext uri="{FF2B5EF4-FFF2-40B4-BE49-F238E27FC236}">
              <a16:creationId xmlns:a16="http://schemas.microsoft.com/office/drawing/2014/main" id="{4BC2FA83-EC8E-440B-80FD-E451BA37D5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09448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297</xdr:row>
      <xdr:rowOff>0</xdr:rowOff>
    </xdr:from>
    <xdr:ext cx="7620" cy="7620"/>
    <xdr:pic>
      <xdr:nvPicPr>
        <xdr:cNvPr id="163" name="図 162" descr="https://ad.jp.ap.valuecommerce.com/servlet/gifbanner?sid=2927744&amp;pid=882264266">
          <a:hlinkClick xmlns:r="http://schemas.openxmlformats.org/officeDocument/2006/relationships" r:id="rId1"/>
          <a:extLst>
            <a:ext uri="{FF2B5EF4-FFF2-40B4-BE49-F238E27FC236}">
              <a16:creationId xmlns:a16="http://schemas.microsoft.com/office/drawing/2014/main" id="{39A80438-F805-4D40-8697-606A38E857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09448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303</xdr:row>
      <xdr:rowOff>0</xdr:rowOff>
    </xdr:from>
    <xdr:ext cx="7620" cy="7620"/>
    <xdr:pic>
      <xdr:nvPicPr>
        <xdr:cNvPr id="164" name="図 163" descr="https://ad.jp.ap.valuecommerce.com/servlet/gifbanner?sid=2927744&amp;pid=882264266">
          <a:hlinkClick xmlns:r="http://schemas.openxmlformats.org/officeDocument/2006/relationships" r:id="rId1"/>
          <a:extLst>
            <a:ext uri="{FF2B5EF4-FFF2-40B4-BE49-F238E27FC236}">
              <a16:creationId xmlns:a16="http://schemas.microsoft.com/office/drawing/2014/main" id="{29708B94-82D7-4263-A296-4ADDE19DA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17220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303</xdr:row>
      <xdr:rowOff>0</xdr:rowOff>
    </xdr:from>
    <xdr:ext cx="7620" cy="7620"/>
    <xdr:pic>
      <xdr:nvPicPr>
        <xdr:cNvPr id="165" name="図 164" descr="https://ad.jp.ap.valuecommerce.com/servlet/gifbanner?sid=2927744&amp;pid=882264266">
          <a:hlinkClick xmlns:r="http://schemas.openxmlformats.org/officeDocument/2006/relationships" r:id="rId1"/>
          <a:extLst>
            <a:ext uri="{FF2B5EF4-FFF2-40B4-BE49-F238E27FC236}">
              <a16:creationId xmlns:a16="http://schemas.microsoft.com/office/drawing/2014/main" id="{6782D055-6715-4B68-A2CC-DD7F1AF9FC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17220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197</xdr:row>
      <xdr:rowOff>0</xdr:rowOff>
    </xdr:from>
    <xdr:ext cx="7620" cy="7620"/>
    <xdr:pic>
      <xdr:nvPicPr>
        <xdr:cNvPr id="166" name="図 165" descr="https://ad.jp.ap.valuecommerce.com/servlet/gifbanner?sid=2927744&amp;pid=882264266">
          <a:hlinkClick xmlns:r="http://schemas.openxmlformats.org/officeDocument/2006/relationships" r:id="rId1"/>
          <a:extLst>
            <a:ext uri="{FF2B5EF4-FFF2-40B4-BE49-F238E27FC236}">
              <a16:creationId xmlns:a16="http://schemas.microsoft.com/office/drawing/2014/main" id="{B0EF895B-8834-4FDE-ABF1-AD0A09A1CE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183718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199</xdr:row>
      <xdr:rowOff>0</xdr:rowOff>
    </xdr:from>
    <xdr:ext cx="7620" cy="7620"/>
    <xdr:pic>
      <xdr:nvPicPr>
        <xdr:cNvPr id="167" name="図 166" descr="https://ad.jp.ap.valuecommerce.com/servlet/gifbanner?sid=2927744&amp;pid=882264266">
          <a:hlinkClick xmlns:r="http://schemas.openxmlformats.org/officeDocument/2006/relationships" r:id="rId1"/>
          <a:extLst>
            <a:ext uri="{FF2B5EF4-FFF2-40B4-BE49-F238E27FC236}">
              <a16:creationId xmlns:a16="http://schemas.microsoft.com/office/drawing/2014/main" id="{EE2FF118-EB5A-4CAB-A24D-537827C9BF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18623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199</xdr:row>
      <xdr:rowOff>0</xdr:rowOff>
    </xdr:from>
    <xdr:ext cx="7620" cy="7620"/>
    <xdr:pic>
      <xdr:nvPicPr>
        <xdr:cNvPr id="168" name="図 167" descr="https://ad.jp.ap.valuecommerce.com/servlet/gifbanner?sid=2927744&amp;pid=882264266">
          <a:hlinkClick xmlns:r="http://schemas.openxmlformats.org/officeDocument/2006/relationships" r:id="rId1"/>
          <a:extLst>
            <a:ext uri="{FF2B5EF4-FFF2-40B4-BE49-F238E27FC236}">
              <a16:creationId xmlns:a16="http://schemas.microsoft.com/office/drawing/2014/main" id="{C6F51F72-F785-4507-B324-4DCA291071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18623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199</xdr:row>
      <xdr:rowOff>0</xdr:rowOff>
    </xdr:from>
    <xdr:ext cx="7620" cy="7620"/>
    <xdr:pic>
      <xdr:nvPicPr>
        <xdr:cNvPr id="169" name="図 168" descr="https://ad.jp.ap.valuecommerce.com/servlet/gifbanner?sid=2927744&amp;pid=882264266">
          <a:hlinkClick xmlns:r="http://schemas.openxmlformats.org/officeDocument/2006/relationships" r:id="rId1"/>
          <a:extLst>
            <a:ext uri="{FF2B5EF4-FFF2-40B4-BE49-F238E27FC236}">
              <a16:creationId xmlns:a16="http://schemas.microsoft.com/office/drawing/2014/main" id="{478710BA-B3A0-4040-9C92-BAB56D0660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18623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199</xdr:row>
      <xdr:rowOff>0</xdr:rowOff>
    </xdr:from>
    <xdr:ext cx="7620" cy="7620"/>
    <xdr:pic>
      <xdr:nvPicPr>
        <xdr:cNvPr id="170" name="図 169" descr="https://ad.jp.ap.valuecommerce.com/servlet/gifbanner?sid=2927744&amp;pid=882264266">
          <a:hlinkClick xmlns:r="http://schemas.openxmlformats.org/officeDocument/2006/relationships" r:id="rId1"/>
          <a:extLst>
            <a:ext uri="{FF2B5EF4-FFF2-40B4-BE49-F238E27FC236}">
              <a16:creationId xmlns:a16="http://schemas.microsoft.com/office/drawing/2014/main" id="{7467D9F2-9C3C-48F3-AD70-2036EA1BA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18623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217</xdr:row>
      <xdr:rowOff>0</xdr:rowOff>
    </xdr:from>
    <xdr:ext cx="7620" cy="7620"/>
    <xdr:pic>
      <xdr:nvPicPr>
        <xdr:cNvPr id="171" name="図 170" descr="https://ad.jp.ap.valuecommerce.com/servlet/gifbanner?sid=2927744&amp;pid=882264266">
          <a:hlinkClick xmlns:r="http://schemas.openxmlformats.org/officeDocument/2006/relationships" r:id="rId1"/>
          <a:extLst>
            <a:ext uri="{FF2B5EF4-FFF2-40B4-BE49-F238E27FC236}">
              <a16:creationId xmlns:a16="http://schemas.microsoft.com/office/drawing/2014/main" id="{4B2097A9-9B6C-4566-8B22-E824214BEC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237</xdr:row>
      <xdr:rowOff>0</xdr:rowOff>
    </xdr:from>
    <xdr:ext cx="7620" cy="7620"/>
    <xdr:pic>
      <xdr:nvPicPr>
        <xdr:cNvPr id="172" name="図 171" descr="https://ad.jp.ap.valuecommerce.com/servlet/gifbanner?sid=2927744&amp;pid=882264266">
          <a:hlinkClick xmlns:r="http://schemas.openxmlformats.org/officeDocument/2006/relationships" r:id="rId1"/>
          <a:extLst>
            <a:ext uri="{FF2B5EF4-FFF2-40B4-BE49-F238E27FC236}">
              <a16:creationId xmlns:a16="http://schemas.microsoft.com/office/drawing/2014/main" id="{0435858C-CD33-4E69-9246-E8A1E2CA3B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257</xdr:row>
      <xdr:rowOff>0</xdr:rowOff>
    </xdr:from>
    <xdr:ext cx="7620" cy="7620"/>
    <xdr:pic>
      <xdr:nvPicPr>
        <xdr:cNvPr id="173" name="図 172" descr="https://ad.jp.ap.valuecommerce.com/servlet/gifbanner?sid=2927744&amp;pid=882264266">
          <a:hlinkClick xmlns:r="http://schemas.openxmlformats.org/officeDocument/2006/relationships" r:id="rId1"/>
          <a:extLst>
            <a:ext uri="{FF2B5EF4-FFF2-40B4-BE49-F238E27FC236}">
              <a16:creationId xmlns:a16="http://schemas.microsoft.com/office/drawing/2014/main" id="{448172B9-AC7F-4F60-B1BB-84B37F3D63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277</xdr:row>
      <xdr:rowOff>0</xdr:rowOff>
    </xdr:from>
    <xdr:ext cx="7620" cy="7620"/>
    <xdr:pic>
      <xdr:nvPicPr>
        <xdr:cNvPr id="174" name="図 173" descr="https://ad.jp.ap.valuecommerce.com/servlet/gifbanner?sid=2927744&amp;pid=882264266">
          <a:hlinkClick xmlns:r="http://schemas.openxmlformats.org/officeDocument/2006/relationships" r:id="rId1"/>
          <a:extLst>
            <a:ext uri="{FF2B5EF4-FFF2-40B4-BE49-F238E27FC236}">
              <a16:creationId xmlns:a16="http://schemas.microsoft.com/office/drawing/2014/main" id="{2896309F-B245-4EE6-8F6E-DE2680255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291</xdr:row>
      <xdr:rowOff>0</xdr:rowOff>
    </xdr:from>
    <xdr:ext cx="7620" cy="7620"/>
    <xdr:pic>
      <xdr:nvPicPr>
        <xdr:cNvPr id="175" name="図 174" descr="https://ad.jp.ap.valuecommerce.com/servlet/gifbanner?sid=2927744&amp;pid=882264266">
          <a:hlinkClick xmlns:r="http://schemas.openxmlformats.org/officeDocument/2006/relationships" r:id="rId1"/>
          <a:extLst>
            <a:ext uri="{FF2B5EF4-FFF2-40B4-BE49-F238E27FC236}">
              <a16:creationId xmlns:a16="http://schemas.microsoft.com/office/drawing/2014/main" id="{52AC6F98-F555-44CD-93BD-FB3049DB71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01675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217</xdr:row>
      <xdr:rowOff>0</xdr:rowOff>
    </xdr:from>
    <xdr:ext cx="7620" cy="7620"/>
    <xdr:pic>
      <xdr:nvPicPr>
        <xdr:cNvPr id="176" name="図 175" descr="https://ad.jp.ap.valuecommerce.com/servlet/gifbanner?sid=2927744&amp;pid=882264266">
          <a:hlinkClick xmlns:r="http://schemas.openxmlformats.org/officeDocument/2006/relationships" r:id="rId1"/>
          <a:extLst>
            <a:ext uri="{FF2B5EF4-FFF2-40B4-BE49-F238E27FC236}">
              <a16:creationId xmlns:a16="http://schemas.microsoft.com/office/drawing/2014/main" id="{9317D381-88DE-4E2E-B2D1-6761AF32A6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237</xdr:row>
      <xdr:rowOff>0</xdr:rowOff>
    </xdr:from>
    <xdr:ext cx="7620" cy="7620"/>
    <xdr:pic>
      <xdr:nvPicPr>
        <xdr:cNvPr id="177" name="図 176" descr="https://ad.jp.ap.valuecommerce.com/servlet/gifbanner?sid=2927744&amp;pid=882264266">
          <a:hlinkClick xmlns:r="http://schemas.openxmlformats.org/officeDocument/2006/relationships" r:id="rId1"/>
          <a:extLst>
            <a:ext uri="{FF2B5EF4-FFF2-40B4-BE49-F238E27FC236}">
              <a16:creationId xmlns:a16="http://schemas.microsoft.com/office/drawing/2014/main" id="{4148F9A8-9CD5-43CD-ADFA-5EAC6193B2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257</xdr:row>
      <xdr:rowOff>0</xdr:rowOff>
    </xdr:from>
    <xdr:ext cx="7620" cy="7620"/>
    <xdr:pic>
      <xdr:nvPicPr>
        <xdr:cNvPr id="178" name="図 177" descr="https://ad.jp.ap.valuecommerce.com/servlet/gifbanner?sid=2927744&amp;pid=882264266">
          <a:hlinkClick xmlns:r="http://schemas.openxmlformats.org/officeDocument/2006/relationships" r:id="rId1"/>
          <a:extLst>
            <a:ext uri="{FF2B5EF4-FFF2-40B4-BE49-F238E27FC236}">
              <a16:creationId xmlns:a16="http://schemas.microsoft.com/office/drawing/2014/main" id="{78A3C548-B5D0-43B7-99B1-C056DF7C92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277</xdr:row>
      <xdr:rowOff>0</xdr:rowOff>
    </xdr:from>
    <xdr:ext cx="7620" cy="7620"/>
    <xdr:pic>
      <xdr:nvPicPr>
        <xdr:cNvPr id="179" name="図 178" descr="https://ad.jp.ap.valuecommerce.com/servlet/gifbanner?sid=2927744&amp;pid=882264266">
          <a:hlinkClick xmlns:r="http://schemas.openxmlformats.org/officeDocument/2006/relationships" r:id="rId1"/>
          <a:extLst>
            <a:ext uri="{FF2B5EF4-FFF2-40B4-BE49-F238E27FC236}">
              <a16:creationId xmlns:a16="http://schemas.microsoft.com/office/drawing/2014/main" id="{29C180CC-BEDD-4BE7-A24F-1669641A0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295</xdr:row>
      <xdr:rowOff>0</xdr:rowOff>
    </xdr:from>
    <xdr:ext cx="7620" cy="7620"/>
    <xdr:pic>
      <xdr:nvPicPr>
        <xdr:cNvPr id="180" name="図 179" descr="https://ad.jp.ap.valuecommerce.com/servlet/gifbanner?sid=2927744&amp;pid=882264266">
          <a:hlinkClick xmlns:r="http://schemas.openxmlformats.org/officeDocument/2006/relationships" r:id="rId1"/>
          <a:extLst>
            <a:ext uri="{FF2B5EF4-FFF2-40B4-BE49-F238E27FC236}">
              <a16:creationId xmlns:a16="http://schemas.microsoft.com/office/drawing/2014/main" id="{0DE95248-FD95-4C9D-B11A-25046FC739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06781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217</xdr:row>
      <xdr:rowOff>0</xdr:rowOff>
    </xdr:from>
    <xdr:ext cx="7620" cy="7620"/>
    <xdr:pic>
      <xdr:nvPicPr>
        <xdr:cNvPr id="181" name="図 180" descr="https://ad.jp.ap.valuecommerce.com/servlet/gifbanner?sid=2927744&amp;pid=882264266">
          <a:hlinkClick xmlns:r="http://schemas.openxmlformats.org/officeDocument/2006/relationships" r:id="rId1"/>
          <a:extLst>
            <a:ext uri="{FF2B5EF4-FFF2-40B4-BE49-F238E27FC236}">
              <a16:creationId xmlns:a16="http://schemas.microsoft.com/office/drawing/2014/main" id="{E94C1A72-38C8-46FE-A311-CF72BC43C1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237</xdr:row>
      <xdr:rowOff>0</xdr:rowOff>
    </xdr:from>
    <xdr:ext cx="7620" cy="7620"/>
    <xdr:pic>
      <xdr:nvPicPr>
        <xdr:cNvPr id="182" name="図 181" descr="https://ad.jp.ap.valuecommerce.com/servlet/gifbanner?sid=2927744&amp;pid=882264266">
          <a:hlinkClick xmlns:r="http://schemas.openxmlformats.org/officeDocument/2006/relationships" r:id="rId1"/>
          <a:extLst>
            <a:ext uri="{FF2B5EF4-FFF2-40B4-BE49-F238E27FC236}">
              <a16:creationId xmlns:a16="http://schemas.microsoft.com/office/drawing/2014/main" id="{37E93AAE-FE35-4C3B-B043-B54085536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257</xdr:row>
      <xdr:rowOff>0</xdr:rowOff>
    </xdr:from>
    <xdr:ext cx="7620" cy="7620"/>
    <xdr:pic>
      <xdr:nvPicPr>
        <xdr:cNvPr id="183" name="図 182" descr="https://ad.jp.ap.valuecommerce.com/servlet/gifbanner?sid=2927744&amp;pid=882264266">
          <a:hlinkClick xmlns:r="http://schemas.openxmlformats.org/officeDocument/2006/relationships" r:id="rId1"/>
          <a:extLst>
            <a:ext uri="{FF2B5EF4-FFF2-40B4-BE49-F238E27FC236}">
              <a16:creationId xmlns:a16="http://schemas.microsoft.com/office/drawing/2014/main" id="{36F5B22B-50B8-467D-94E8-EF8CBEAF0A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277</xdr:row>
      <xdr:rowOff>0</xdr:rowOff>
    </xdr:from>
    <xdr:ext cx="7620" cy="7620"/>
    <xdr:pic>
      <xdr:nvPicPr>
        <xdr:cNvPr id="184" name="図 183" descr="https://ad.jp.ap.valuecommerce.com/servlet/gifbanner?sid=2927744&amp;pid=882264266">
          <a:hlinkClick xmlns:r="http://schemas.openxmlformats.org/officeDocument/2006/relationships" r:id="rId1"/>
          <a:extLst>
            <a:ext uri="{FF2B5EF4-FFF2-40B4-BE49-F238E27FC236}">
              <a16:creationId xmlns:a16="http://schemas.microsoft.com/office/drawing/2014/main" id="{74EBDC6C-3D36-4A03-93AB-5330EF4318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297</xdr:row>
      <xdr:rowOff>0</xdr:rowOff>
    </xdr:from>
    <xdr:ext cx="7620" cy="7620"/>
    <xdr:pic>
      <xdr:nvPicPr>
        <xdr:cNvPr id="185" name="図 184" descr="https://ad.jp.ap.valuecommerce.com/servlet/gifbanner?sid=2927744&amp;pid=882264266">
          <a:hlinkClick xmlns:r="http://schemas.openxmlformats.org/officeDocument/2006/relationships" r:id="rId1"/>
          <a:extLst>
            <a:ext uri="{FF2B5EF4-FFF2-40B4-BE49-F238E27FC236}">
              <a16:creationId xmlns:a16="http://schemas.microsoft.com/office/drawing/2014/main" id="{113AA58D-2BD2-4B44-A0C8-630CC2A7D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09448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217</xdr:row>
      <xdr:rowOff>0</xdr:rowOff>
    </xdr:from>
    <xdr:ext cx="7620" cy="7620"/>
    <xdr:pic>
      <xdr:nvPicPr>
        <xdr:cNvPr id="186" name="図 185" descr="https://ad.jp.ap.valuecommerce.com/servlet/gifbanner?sid=2927744&amp;pid=882264266">
          <a:hlinkClick xmlns:r="http://schemas.openxmlformats.org/officeDocument/2006/relationships" r:id="rId1"/>
          <a:extLst>
            <a:ext uri="{FF2B5EF4-FFF2-40B4-BE49-F238E27FC236}">
              <a16:creationId xmlns:a16="http://schemas.microsoft.com/office/drawing/2014/main" id="{F0644D50-09BB-4402-BDF4-6754236DB7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237</xdr:row>
      <xdr:rowOff>0</xdr:rowOff>
    </xdr:from>
    <xdr:ext cx="7620" cy="7620"/>
    <xdr:pic>
      <xdr:nvPicPr>
        <xdr:cNvPr id="187" name="図 186" descr="https://ad.jp.ap.valuecommerce.com/servlet/gifbanner?sid=2927744&amp;pid=882264266">
          <a:hlinkClick xmlns:r="http://schemas.openxmlformats.org/officeDocument/2006/relationships" r:id="rId1"/>
          <a:extLst>
            <a:ext uri="{FF2B5EF4-FFF2-40B4-BE49-F238E27FC236}">
              <a16:creationId xmlns:a16="http://schemas.microsoft.com/office/drawing/2014/main" id="{693681ED-8D75-4CBF-A304-40D51A5C41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257</xdr:row>
      <xdr:rowOff>0</xdr:rowOff>
    </xdr:from>
    <xdr:ext cx="7620" cy="7620"/>
    <xdr:pic>
      <xdr:nvPicPr>
        <xdr:cNvPr id="188" name="図 187" descr="https://ad.jp.ap.valuecommerce.com/servlet/gifbanner?sid=2927744&amp;pid=882264266">
          <a:hlinkClick xmlns:r="http://schemas.openxmlformats.org/officeDocument/2006/relationships" r:id="rId1"/>
          <a:extLst>
            <a:ext uri="{FF2B5EF4-FFF2-40B4-BE49-F238E27FC236}">
              <a16:creationId xmlns:a16="http://schemas.microsoft.com/office/drawing/2014/main" id="{E10EF076-5588-4588-840A-9A5086820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277</xdr:row>
      <xdr:rowOff>0</xdr:rowOff>
    </xdr:from>
    <xdr:ext cx="7620" cy="7620"/>
    <xdr:pic>
      <xdr:nvPicPr>
        <xdr:cNvPr id="189" name="図 188" descr="https://ad.jp.ap.valuecommerce.com/servlet/gifbanner?sid=2927744&amp;pid=882264266">
          <a:hlinkClick xmlns:r="http://schemas.openxmlformats.org/officeDocument/2006/relationships" r:id="rId1"/>
          <a:extLst>
            <a:ext uri="{FF2B5EF4-FFF2-40B4-BE49-F238E27FC236}">
              <a16:creationId xmlns:a16="http://schemas.microsoft.com/office/drawing/2014/main" id="{CEC119A3-5973-4B77-B239-030BD12799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297</xdr:row>
      <xdr:rowOff>0</xdr:rowOff>
    </xdr:from>
    <xdr:ext cx="7620" cy="7620"/>
    <xdr:pic>
      <xdr:nvPicPr>
        <xdr:cNvPr id="190" name="図 189" descr="https://ad.jp.ap.valuecommerce.com/servlet/gifbanner?sid=2927744&amp;pid=882264266">
          <a:hlinkClick xmlns:r="http://schemas.openxmlformats.org/officeDocument/2006/relationships" r:id="rId1"/>
          <a:extLst>
            <a:ext uri="{FF2B5EF4-FFF2-40B4-BE49-F238E27FC236}">
              <a16:creationId xmlns:a16="http://schemas.microsoft.com/office/drawing/2014/main" id="{03D5A03F-022F-42CC-A507-8CA5256A4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09448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299</xdr:row>
      <xdr:rowOff>0</xdr:rowOff>
    </xdr:from>
    <xdr:ext cx="7620" cy="7620"/>
    <xdr:pic>
      <xdr:nvPicPr>
        <xdr:cNvPr id="191" name="図 190" descr="https://ad.jp.ap.valuecommerce.com/servlet/gifbanner?sid=2927744&amp;pid=882264266">
          <a:hlinkClick xmlns:r="http://schemas.openxmlformats.org/officeDocument/2006/relationships" r:id="rId1"/>
          <a:extLst>
            <a:ext uri="{FF2B5EF4-FFF2-40B4-BE49-F238E27FC236}">
              <a16:creationId xmlns:a16="http://schemas.microsoft.com/office/drawing/2014/main" id="{98C0A805-6016-4BED-A369-A70B2857B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1196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299</xdr:row>
      <xdr:rowOff>0</xdr:rowOff>
    </xdr:from>
    <xdr:ext cx="7620" cy="7620"/>
    <xdr:pic>
      <xdr:nvPicPr>
        <xdr:cNvPr id="192" name="図 191" descr="https://ad.jp.ap.valuecommerce.com/servlet/gifbanner?sid=2927744&amp;pid=882264266">
          <a:hlinkClick xmlns:r="http://schemas.openxmlformats.org/officeDocument/2006/relationships" r:id="rId1"/>
          <a:extLst>
            <a:ext uri="{FF2B5EF4-FFF2-40B4-BE49-F238E27FC236}">
              <a16:creationId xmlns:a16="http://schemas.microsoft.com/office/drawing/2014/main" id="{B4D97AB2-90FB-4B53-85F1-06487E66E2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1196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301</xdr:row>
      <xdr:rowOff>0</xdr:rowOff>
    </xdr:from>
    <xdr:ext cx="7620" cy="7620"/>
    <xdr:pic>
      <xdr:nvPicPr>
        <xdr:cNvPr id="193" name="図 192" descr="https://ad.jp.ap.valuecommerce.com/servlet/gifbanner?sid=2927744&amp;pid=882264266">
          <a:hlinkClick xmlns:r="http://schemas.openxmlformats.org/officeDocument/2006/relationships" r:id="rId1"/>
          <a:extLst>
            <a:ext uri="{FF2B5EF4-FFF2-40B4-BE49-F238E27FC236}">
              <a16:creationId xmlns:a16="http://schemas.microsoft.com/office/drawing/2014/main" id="{7CD4B747-348B-4830-A981-F508A1F00C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14477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301</xdr:row>
      <xdr:rowOff>0</xdr:rowOff>
    </xdr:from>
    <xdr:ext cx="7620" cy="7620"/>
    <xdr:pic>
      <xdr:nvPicPr>
        <xdr:cNvPr id="194" name="図 193" descr="https://ad.jp.ap.valuecommerce.com/servlet/gifbanner?sid=2927744&amp;pid=882264266">
          <a:hlinkClick xmlns:r="http://schemas.openxmlformats.org/officeDocument/2006/relationships" r:id="rId1"/>
          <a:extLst>
            <a:ext uri="{FF2B5EF4-FFF2-40B4-BE49-F238E27FC236}">
              <a16:creationId xmlns:a16="http://schemas.microsoft.com/office/drawing/2014/main" id="{CC2775BC-2DD5-4A86-A451-E173162EE4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14477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217</xdr:row>
      <xdr:rowOff>0</xdr:rowOff>
    </xdr:from>
    <xdr:ext cx="7620" cy="7620"/>
    <xdr:pic>
      <xdr:nvPicPr>
        <xdr:cNvPr id="195" name="図 194" descr="https://ad.jp.ap.valuecommerce.com/servlet/gifbanner?sid=2927744&amp;pid=882264266">
          <a:hlinkClick xmlns:r="http://schemas.openxmlformats.org/officeDocument/2006/relationships" r:id="rId1"/>
          <a:extLst>
            <a:ext uri="{FF2B5EF4-FFF2-40B4-BE49-F238E27FC236}">
              <a16:creationId xmlns:a16="http://schemas.microsoft.com/office/drawing/2014/main" id="{BD47AFB8-B1AD-4FBD-8061-1236BC6A79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237</xdr:row>
      <xdr:rowOff>0</xdr:rowOff>
    </xdr:from>
    <xdr:ext cx="7620" cy="7620"/>
    <xdr:pic>
      <xdr:nvPicPr>
        <xdr:cNvPr id="196" name="図 195" descr="https://ad.jp.ap.valuecommerce.com/servlet/gifbanner?sid=2927744&amp;pid=882264266">
          <a:hlinkClick xmlns:r="http://schemas.openxmlformats.org/officeDocument/2006/relationships" r:id="rId1"/>
          <a:extLst>
            <a:ext uri="{FF2B5EF4-FFF2-40B4-BE49-F238E27FC236}">
              <a16:creationId xmlns:a16="http://schemas.microsoft.com/office/drawing/2014/main" id="{7C5E0466-9899-43B8-BE7B-ED63690293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257</xdr:row>
      <xdr:rowOff>0</xdr:rowOff>
    </xdr:from>
    <xdr:ext cx="7620" cy="7620"/>
    <xdr:pic>
      <xdr:nvPicPr>
        <xdr:cNvPr id="197" name="図 196" descr="https://ad.jp.ap.valuecommerce.com/servlet/gifbanner?sid=2927744&amp;pid=882264266">
          <a:hlinkClick xmlns:r="http://schemas.openxmlformats.org/officeDocument/2006/relationships" r:id="rId1"/>
          <a:extLst>
            <a:ext uri="{FF2B5EF4-FFF2-40B4-BE49-F238E27FC236}">
              <a16:creationId xmlns:a16="http://schemas.microsoft.com/office/drawing/2014/main" id="{735E6410-C4E7-41E6-818B-186A421A2A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277</xdr:row>
      <xdr:rowOff>0</xdr:rowOff>
    </xdr:from>
    <xdr:ext cx="7620" cy="7620"/>
    <xdr:pic>
      <xdr:nvPicPr>
        <xdr:cNvPr id="198" name="図 197" descr="https://ad.jp.ap.valuecommerce.com/servlet/gifbanner?sid=2927744&amp;pid=882264266">
          <a:hlinkClick xmlns:r="http://schemas.openxmlformats.org/officeDocument/2006/relationships" r:id="rId1"/>
          <a:extLst>
            <a:ext uri="{FF2B5EF4-FFF2-40B4-BE49-F238E27FC236}">
              <a16:creationId xmlns:a16="http://schemas.microsoft.com/office/drawing/2014/main" id="{7069F273-8301-47C1-B0AA-1E1062339A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297</xdr:row>
      <xdr:rowOff>0</xdr:rowOff>
    </xdr:from>
    <xdr:ext cx="7620" cy="7620"/>
    <xdr:pic>
      <xdr:nvPicPr>
        <xdr:cNvPr id="199" name="図 198" descr="https://ad.jp.ap.valuecommerce.com/servlet/gifbanner?sid=2927744&amp;pid=882264266">
          <a:hlinkClick xmlns:r="http://schemas.openxmlformats.org/officeDocument/2006/relationships" r:id="rId1"/>
          <a:extLst>
            <a:ext uri="{FF2B5EF4-FFF2-40B4-BE49-F238E27FC236}">
              <a16:creationId xmlns:a16="http://schemas.microsoft.com/office/drawing/2014/main" id="{141BFE02-CFDD-4079-A928-EE903A426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09448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217</xdr:row>
      <xdr:rowOff>0</xdr:rowOff>
    </xdr:from>
    <xdr:ext cx="7620" cy="7620"/>
    <xdr:pic>
      <xdr:nvPicPr>
        <xdr:cNvPr id="200" name="図 199" descr="https://ad.jp.ap.valuecommerce.com/servlet/gifbanner?sid=2927744&amp;pid=882264266">
          <a:hlinkClick xmlns:r="http://schemas.openxmlformats.org/officeDocument/2006/relationships" r:id="rId1"/>
          <a:extLst>
            <a:ext uri="{FF2B5EF4-FFF2-40B4-BE49-F238E27FC236}">
              <a16:creationId xmlns:a16="http://schemas.microsoft.com/office/drawing/2014/main" id="{0426D14F-8746-42F3-A48F-BAF657BE56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0886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237</xdr:row>
      <xdr:rowOff>0</xdr:rowOff>
    </xdr:from>
    <xdr:ext cx="7620" cy="7620"/>
    <xdr:pic>
      <xdr:nvPicPr>
        <xdr:cNvPr id="201" name="図 200" descr="https://ad.jp.ap.valuecommerce.com/servlet/gifbanner?sid=2927744&amp;pid=882264266">
          <a:hlinkClick xmlns:r="http://schemas.openxmlformats.org/officeDocument/2006/relationships" r:id="rId1"/>
          <a:extLst>
            <a:ext uri="{FF2B5EF4-FFF2-40B4-BE49-F238E27FC236}">
              <a16:creationId xmlns:a16="http://schemas.microsoft.com/office/drawing/2014/main" id="{0D638C22-E53C-49AC-91EA-CBD3E8062C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3401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257</xdr:row>
      <xdr:rowOff>0</xdr:rowOff>
    </xdr:from>
    <xdr:ext cx="7620" cy="7620"/>
    <xdr:pic>
      <xdr:nvPicPr>
        <xdr:cNvPr id="202" name="図 201" descr="https://ad.jp.ap.valuecommerce.com/servlet/gifbanner?sid=2927744&amp;pid=882264266">
          <a:hlinkClick xmlns:r="http://schemas.openxmlformats.org/officeDocument/2006/relationships" r:id="rId1"/>
          <a:extLst>
            <a:ext uri="{FF2B5EF4-FFF2-40B4-BE49-F238E27FC236}">
              <a16:creationId xmlns:a16="http://schemas.microsoft.com/office/drawing/2014/main" id="{3CF06707-C521-4223-ADB5-52889CDA08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59156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277</xdr:row>
      <xdr:rowOff>0</xdr:rowOff>
    </xdr:from>
    <xdr:ext cx="7620" cy="7620"/>
    <xdr:pic>
      <xdr:nvPicPr>
        <xdr:cNvPr id="203" name="図 202" descr="https://ad.jp.ap.valuecommerce.com/servlet/gifbanner?sid=2927744&amp;pid=882264266">
          <a:hlinkClick xmlns:r="http://schemas.openxmlformats.org/officeDocument/2006/relationships" r:id="rId1"/>
          <a:extLst>
            <a:ext uri="{FF2B5EF4-FFF2-40B4-BE49-F238E27FC236}">
              <a16:creationId xmlns:a16="http://schemas.microsoft.com/office/drawing/2014/main" id="{FDA5C616-9778-4628-81D1-49B5C56A72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284302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74</xdr:col>
      <xdr:colOff>0</xdr:colOff>
      <xdr:row>297</xdr:row>
      <xdr:rowOff>0</xdr:rowOff>
    </xdr:from>
    <xdr:ext cx="7620" cy="7620"/>
    <xdr:pic>
      <xdr:nvPicPr>
        <xdr:cNvPr id="204" name="図 203" descr="https://ad.jp.ap.valuecommerce.com/servlet/gifbanner?sid=2927744&amp;pid=882264266">
          <a:hlinkClick xmlns:r="http://schemas.openxmlformats.org/officeDocument/2006/relationships" r:id="rId1"/>
          <a:extLst>
            <a:ext uri="{FF2B5EF4-FFF2-40B4-BE49-F238E27FC236}">
              <a16:creationId xmlns:a16="http://schemas.microsoft.com/office/drawing/2014/main" id="{F2A61D65-68FB-420E-BB2B-2F0ABFC51F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800" y="309448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98</xdr:col>
      <xdr:colOff>41910</xdr:colOff>
      <xdr:row>39</xdr:row>
      <xdr:rowOff>7621</xdr:rowOff>
    </xdr:from>
    <xdr:to>
      <xdr:col>101</xdr:col>
      <xdr:colOff>41701</xdr:colOff>
      <xdr:row>41</xdr:row>
      <xdr:rowOff>3791</xdr:rowOff>
    </xdr:to>
    <xdr:sp macro="" textlink="">
      <xdr:nvSpPr>
        <xdr:cNvPr id="205" name="フローチャート: 結合子 204">
          <a:extLst>
            <a:ext uri="{FF2B5EF4-FFF2-40B4-BE49-F238E27FC236}">
              <a16:creationId xmlns:a16="http://schemas.microsoft.com/office/drawing/2014/main" id="{BC720EA9-AF3E-4C95-B33C-A83ADE63E3A5}"/>
            </a:ext>
          </a:extLst>
        </xdr:cNvPr>
        <xdr:cNvSpPr/>
      </xdr:nvSpPr>
      <xdr:spPr>
        <a:xfrm>
          <a:off x="7532370" y="3573781"/>
          <a:ext cx="228391" cy="179050"/>
        </a:xfrm>
        <a:prstGeom prst="flowChartConnector">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1</a:t>
          </a:r>
          <a:endParaRPr kumimoji="1" lang="ja-JP" altLang="en-US" sz="1000" b="1">
            <a:solidFill>
              <a:srgbClr val="FF0000"/>
            </a:solidFill>
          </a:endParaRPr>
        </a:p>
      </xdr:txBody>
    </xdr:sp>
    <xdr:clientData/>
  </xdr:twoCellAnchor>
  <xdr:twoCellAnchor>
    <xdr:from>
      <xdr:col>98</xdr:col>
      <xdr:colOff>30480</xdr:colOff>
      <xdr:row>44</xdr:row>
      <xdr:rowOff>76199</xdr:rowOff>
    </xdr:from>
    <xdr:to>
      <xdr:col>101</xdr:col>
      <xdr:colOff>26537</xdr:colOff>
      <xdr:row>46</xdr:row>
      <xdr:rowOff>68238</xdr:rowOff>
    </xdr:to>
    <xdr:sp macro="" textlink="">
      <xdr:nvSpPr>
        <xdr:cNvPr id="206" name="フローチャート: 結合子 205">
          <a:extLst>
            <a:ext uri="{FF2B5EF4-FFF2-40B4-BE49-F238E27FC236}">
              <a16:creationId xmlns:a16="http://schemas.microsoft.com/office/drawing/2014/main" id="{0BEED800-5350-4DF5-8410-88A28D9E5EA7}"/>
            </a:ext>
          </a:extLst>
        </xdr:cNvPr>
        <xdr:cNvSpPr/>
      </xdr:nvSpPr>
      <xdr:spPr>
        <a:xfrm>
          <a:off x="7520940" y="4099559"/>
          <a:ext cx="224657" cy="174919"/>
        </a:xfrm>
        <a:prstGeom prst="flowChartConnector">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2</a:t>
          </a:r>
          <a:endParaRPr kumimoji="1" lang="ja-JP" altLang="en-US" sz="1000" b="1">
            <a:solidFill>
              <a:srgbClr val="FF0000"/>
            </a:solidFill>
          </a:endParaRPr>
        </a:p>
      </xdr:txBody>
    </xdr:sp>
    <xdr:clientData/>
  </xdr:twoCellAnchor>
  <xdr:twoCellAnchor>
    <xdr:from>
      <xdr:col>94</xdr:col>
      <xdr:colOff>64770</xdr:colOff>
      <xdr:row>45</xdr:row>
      <xdr:rowOff>7620</xdr:rowOff>
    </xdr:from>
    <xdr:to>
      <xdr:col>97</xdr:col>
      <xdr:colOff>53340</xdr:colOff>
      <xdr:row>47</xdr:row>
      <xdr:rowOff>0</xdr:rowOff>
    </xdr:to>
    <xdr:sp macro="" textlink="">
      <xdr:nvSpPr>
        <xdr:cNvPr id="208" name="フローチャート: 結合子 207">
          <a:extLst>
            <a:ext uri="{FF2B5EF4-FFF2-40B4-BE49-F238E27FC236}">
              <a16:creationId xmlns:a16="http://schemas.microsoft.com/office/drawing/2014/main" id="{41446CB4-BEEE-4820-AD7A-17E0441E2B42}"/>
            </a:ext>
          </a:extLst>
        </xdr:cNvPr>
        <xdr:cNvSpPr/>
      </xdr:nvSpPr>
      <xdr:spPr>
        <a:xfrm>
          <a:off x="7227570" y="4122420"/>
          <a:ext cx="217170" cy="175260"/>
        </a:xfrm>
        <a:prstGeom prst="flowChartConnector">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4</a:t>
          </a:r>
          <a:endParaRPr kumimoji="1" lang="ja-JP" altLang="en-US" sz="1000">
            <a:solidFill>
              <a:srgbClr val="FF0000"/>
            </a:solidFill>
          </a:endParaRPr>
        </a:p>
      </xdr:txBody>
    </xdr:sp>
    <xdr:clientData/>
  </xdr:twoCellAnchor>
  <xdr:twoCellAnchor>
    <xdr:from>
      <xdr:col>107</xdr:col>
      <xdr:colOff>18954</xdr:colOff>
      <xdr:row>49</xdr:row>
      <xdr:rowOff>87194</xdr:rowOff>
    </xdr:from>
    <xdr:to>
      <xdr:col>110</xdr:col>
      <xdr:colOff>11372</xdr:colOff>
      <xdr:row>52</xdr:row>
      <xdr:rowOff>22746</xdr:rowOff>
    </xdr:to>
    <xdr:sp macro="" textlink="">
      <xdr:nvSpPr>
        <xdr:cNvPr id="209" name="フローチャート: 結合子 208">
          <a:extLst>
            <a:ext uri="{FF2B5EF4-FFF2-40B4-BE49-F238E27FC236}">
              <a16:creationId xmlns:a16="http://schemas.microsoft.com/office/drawing/2014/main" id="{1696E89B-2131-473B-A4D5-155D0640D6F0}"/>
            </a:ext>
          </a:extLst>
        </xdr:cNvPr>
        <xdr:cNvSpPr/>
      </xdr:nvSpPr>
      <xdr:spPr>
        <a:xfrm>
          <a:off x="8195214" y="4575374"/>
          <a:ext cx="221018" cy="209872"/>
        </a:xfrm>
        <a:prstGeom prst="flowChartConnector">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5</a:t>
          </a:r>
          <a:endParaRPr kumimoji="1" lang="ja-JP" altLang="en-US" sz="1000" b="1">
            <a:solidFill>
              <a:srgbClr val="FF0000"/>
            </a:solidFill>
          </a:endParaRPr>
        </a:p>
      </xdr:txBody>
    </xdr:sp>
    <xdr:clientData/>
  </xdr:twoCellAnchor>
  <xdr:twoCellAnchor>
    <xdr:from>
      <xdr:col>112</xdr:col>
      <xdr:colOff>75820</xdr:colOff>
      <xdr:row>48</xdr:row>
      <xdr:rowOff>64447</xdr:rowOff>
    </xdr:from>
    <xdr:to>
      <xdr:col>115</xdr:col>
      <xdr:colOff>64448</xdr:colOff>
      <xdr:row>50</xdr:row>
      <xdr:rowOff>83820</xdr:rowOff>
    </xdr:to>
    <xdr:sp macro="" textlink="">
      <xdr:nvSpPr>
        <xdr:cNvPr id="210" name="フローチャート: 結合子 209">
          <a:extLst>
            <a:ext uri="{FF2B5EF4-FFF2-40B4-BE49-F238E27FC236}">
              <a16:creationId xmlns:a16="http://schemas.microsoft.com/office/drawing/2014/main" id="{097CA1B5-6457-4E93-B927-CE9357DD0179}"/>
            </a:ext>
          </a:extLst>
        </xdr:cNvPr>
        <xdr:cNvSpPr/>
      </xdr:nvSpPr>
      <xdr:spPr>
        <a:xfrm>
          <a:off x="8633080" y="4453567"/>
          <a:ext cx="217228" cy="209873"/>
        </a:xfrm>
        <a:prstGeom prst="flowChartConnector">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6</a:t>
          </a:r>
          <a:endParaRPr kumimoji="1" lang="ja-JP" altLang="en-US" sz="1000" b="1">
            <a:solidFill>
              <a:srgbClr val="FF0000"/>
            </a:solidFill>
          </a:endParaRPr>
        </a:p>
      </xdr:txBody>
    </xdr:sp>
    <xdr:clientData/>
  </xdr:twoCellAnchor>
  <xdr:twoCellAnchor>
    <xdr:from>
      <xdr:col>88</xdr:col>
      <xdr:colOff>0</xdr:colOff>
      <xdr:row>54</xdr:row>
      <xdr:rowOff>0</xdr:rowOff>
    </xdr:from>
    <xdr:to>
      <xdr:col>90</xdr:col>
      <xdr:colOff>64770</xdr:colOff>
      <xdr:row>55</xdr:row>
      <xdr:rowOff>83820</xdr:rowOff>
    </xdr:to>
    <xdr:sp macro="" textlink="">
      <xdr:nvSpPr>
        <xdr:cNvPr id="211" name="フローチャート: 結合子 210">
          <a:extLst>
            <a:ext uri="{FF2B5EF4-FFF2-40B4-BE49-F238E27FC236}">
              <a16:creationId xmlns:a16="http://schemas.microsoft.com/office/drawing/2014/main" id="{95FD726D-A40D-4A74-91FB-E1E235C11A3C}"/>
            </a:ext>
          </a:extLst>
        </xdr:cNvPr>
        <xdr:cNvSpPr/>
      </xdr:nvSpPr>
      <xdr:spPr>
        <a:xfrm>
          <a:off x="6705600" y="4945380"/>
          <a:ext cx="217170" cy="175260"/>
        </a:xfrm>
        <a:prstGeom prst="flowChartConnector">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7</a:t>
          </a:r>
          <a:endParaRPr kumimoji="1" lang="ja-JP" altLang="en-US" sz="1000" b="1">
            <a:solidFill>
              <a:srgbClr val="FF0000"/>
            </a:solidFill>
          </a:endParaRPr>
        </a:p>
      </xdr:txBody>
    </xdr:sp>
    <xdr:clientData/>
  </xdr:twoCellAnchor>
  <xdr:twoCellAnchor>
    <xdr:from>
      <xdr:col>76</xdr:col>
      <xdr:colOff>11372</xdr:colOff>
      <xdr:row>47</xdr:row>
      <xdr:rowOff>75820</xdr:rowOff>
    </xdr:from>
    <xdr:to>
      <xdr:col>78</xdr:col>
      <xdr:colOff>68314</xdr:colOff>
      <xdr:row>49</xdr:row>
      <xdr:rowOff>83649</xdr:rowOff>
    </xdr:to>
    <xdr:sp macro="" textlink="">
      <xdr:nvSpPr>
        <xdr:cNvPr id="212" name="フローチャート: 結合子 211">
          <a:extLst>
            <a:ext uri="{FF2B5EF4-FFF2-40B4-BE49-F238E27FC236}">
              <a16:creationId xmlns:a16="http://schemas.microsoft.com/office/drawing/2014/main" id="{696C995E-8CA2-4B16-B1EB-A2C6FB4F4301}"/>
            </a:ext>
          </a:extLst>
        </xdr:cNvPr>
        <xdr:cNvSpPr/>
      </xdr:nvSpPr>
      <xdr:spPr>
        <a:xfrm>
          <a:off x="5802572" y="4373500"/>
          <a:ext cx="209342" cy="198329"/>
        </a:xfrm>
        <a:prstGeom prst="flowChartConnector">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8</a:t>
          </a:r>
          <a:endParaRPr kumimoji="1" lang="ja-JP" altLang="en-US" sz="1000" b="1">
            <a:solidFill>
              <a:srgbClr val="FF0000"/>
            </a:solidFill>
          </a:endParaRPr>
        </a:p>
      </xdr:txBody>
    </xdr:sp>
    <xdr:clientData/>
  </xdr:twoCellAnchor>
  <xdr:twoCellAnchor>
    <xdr:from>
      <xdr:col>111</xdr:col>
      <xdr:colOff>64770</xdr:colOff>
      <xdr:row>53</xdr:row>
      <xdr:rowOff>26670</xdr:rowOff>
    </xdr:from>
    <xdr:to>
      <xdr:col>114</xdr:col>
      <xdr:colOff>53340</xdr:colOff>
      <xdr:row>55</xdr:row>
      <xdr:rowOff>19050</xdr:rowOff>
    </xdr:to>
    <xdr:sp macro="" textlink="">
      <xdr:nvSpPr>
        <xdr:cNvPr id="213" name="フローチャート: 結合子 212">
          <a:extLst>
            <a:ext uri="{FF2B5EF4-FFF2-40B4-BE49-F238E27FC236}">
              <a16:creationId xmlns:a16="http://schemas.microsoft.com/office/drawing/2014/main" id="{2A7505D8-1EBD-4DB5-9B2C-395E1268004D}"/>
            </a:ext>
          </a:extLst>
        </xdr:cNvPr>
        <xdr:cNvSpPr/>
      </xdr:nvSpPr>
      <xdr:spPr>
        <a:xfrm>
          <a:off x="8545830" y="4880610"/>
          <a:ext cx="217170" cy="175260"/>
        </a:xfrm>
        <a:prstGeom prst="flowChartConnector">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9</a:t>
          </a:r>
          <a:endParaRPr kumimoji="1" lang="ja-JP" altLang="en-US" sz="1000" b="1">
            <a:solidFill>
              <a:srgbClr val="FF0000"/>
            </a:solidFill>
          </a:endParaRPr>
        </a:p>
      </xdr:txBody>
    </xdr:sp>
    <xdr:clientData/>
  </xdr:twoCellAnchor>
  <xdr:twoCellAnchor>
    <xdr:from>
      <xdr:col>98</xdr:col>
      <xdr:colOff>0</xdr:colOff>
      <xdr:row>42</xdr:row>
      <xdr:rowOff>41702</xdr:rowOff>
    </xdr:from>
    <xdr:to>
      <xdr:col>100</xdr:col>
      <xdr:colOff>72390</xdr:colOff>
      <xdr:row>44</xdr:row>
      <xdr:rowOff>45720</xdr:rowOff>
    </xdr:to>
    <xdr:sp macro="" textlink="">
      <xdr:nvSpPr>
        <xdr:cNvPr id="214" name="フローチャート: 結合子 213">
          <a:extLst>
            <a:ext uri="{FF2B5EF4-FFF2-40B4-BE49-F238E27FC236}">
              <a16:creationId xmlns:a16="http://schemas.microsoft.com/office/drawing/2014/main" id="{14A51CB9-3E4E-4DE5-8F4D-E369779BDAA5}"/>
            </a:ext>
          </a:extLst>
        </xdr:cNvPr>
        <xdr:cNvSpPr/>
      </xdr:nvSpPr>
      <xdr:spPr>
        <a:xfrm>
          <a:off x="7490460" y="3882182"/>
          <a:ext cx="224790" cy="186898"/>
        </a:xfrm>
        <a:prstGeom prst="flowChartConnector">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10</a:t>
          </a:r>
          <a:endParaRPr kumimoji="1" lang="ja-JP" altLang="en-US" sz="1000" b="1">
            <a:solidFill>
              <a:srgbClr val="FF0000"/>
            </a:solidFill>
          </a:endParaRPr>
        </a:p>
      </xdr:txBody>
    </xdr:sp>
    <xdr:clientData/>
  </xdr:twoCellAnchor>
  <xdr:twoCellAnchor>
    <xdr:from>
      <xdr:col>75</xdr:col>
      <xdr:colOff>53075</xdr:colOff>
      <xdr:row>37</xdr:row>
      <xdr:rowOff>41703</xdr:rowOff>
    </xdr:from>
    <xdr:to>
      <xdr:col>78</xdr:col>
      <xdr:colOff>53074</xdr:colOff>
      <xdr:row>39</xdr:row>
      <xdr:rowOff>53075</xdr:rowOff>
    </xdr:to>
    <xdr:sp macro="" textlink="">
      <xdr:nvSpPr>
        <xdr:cNvPr id="215" name="フローチャート: 結合子 214">
          <a:extLst>
            <a:ext uri="{FF2B5EF4-FFF2-40B4-BE49-F238E27FC236}">
              <a16:creationId xmlns:a16="http://schemas.microsoft.com/office/drawing/2014/main" id="{21BF4810-7D04-4C23-9B20-D51411707D2E}"/>
            </a:ext>
          </a:extLst>
        </xdr:cNvPr>
        <xdr:cNvSpPr/>
      </xdr:nvSpPr>
      <xdr:spPr>
        <a:xfrm>
          <a:off x="5768075" y="3424983"/>
          <a:ext cx="228599" cy="194252"/>
        </a:xfrm>
        <a:prstGeom prst="flowChartConnector">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11</a:t>
          </a:r>
          <a:endParaRPr kumimoji="1" lang="ja-JP" altLang="en-US" sz="1000" b="1">
            <a:solidFill>
              <a:srgbClr val="FF0000"/>
            </a:solidFill>
          </a:endParaRPr>
        </a:p>
      </xdr:txBody>
    </xdr:sp>
    <xdr:clientData/>
  </xdr:twoCellAnchor>
  <xdr:twoCellAnchor>
    <xdr:from>
      <xdr:col>107</xdr:col>
      <xdr:colOff>42005</xdr:colOff>
      <xdr:row>53</xdr:row>
      <xdr:rowOff>68257</xdr:rowOff>
    </xdr:from>
    <xdr:to>
      <xdr:col>110</xdr:col>
      <xdr:colOff>53075</xdr:colOff>
      <xdr:row>55</xdr:row>
      <xdr:rowOff>83402</xdr:rowOff>
    </xdr:to>
    <xdr:sp macro="" textlink="">
      <xdr:nvSpPr>
        <xdr:cNvPr id="216" name="フローチャート: 結合子 215">
          <a:extLst>
            <a:ext uri="{FF2B5EF4-FFF2-40B4-BE49-F238E27FC236}">
              <a16:creationId xmlns:a16="http://schemas.microsoft.com/office/drawing/2014/main" id="{1116F29C-8594-48EB-9B41-0941742AD0F1}"/>
            </a:ext>
          </a:extLst>
        </xdr:cNvPr>
        <xdr:cNvSpPr/>
      </xdr:nvSpPr>
      <xdr:spPr>
        <a:xfrm>
          <a:off x="8218265" y="4922197"/>
          <a:ext cx="239670" cy="198025"/>
        </a:xfrm>
        <a:prstGeom prst="flowChartConnector">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12</a:t>
          </a:r>
          <a:endParaRPr kumimoji="1" lang="ja-JP" altLang="en-US" sz="1000" b="1">
            <a:solidFill>
              <a:srgbClr val="FF0000"/>
            </a:solidFill>
          </a:endParaRPr>
        </a:p>
      </xdr:txBody>
    </xdr:sp>
    <xdr:clientData/>
  </xdr:twoCellAnchor>
  <xdr:twoCellAnchor>
    <xdr:from>
      <xdr:col>109</xdr:col>
      <xdr:colOff>0</xdr:colOff>
      <xdr:row>26</xdr:row>
      <xdr:rowOff>76200</xdr:rowOff>
    </xdr:from>
    <xdr:to>
      <xdr:col>111</xdr:col>
      <xdr:colOff>68238</xdr:colOff>
      <xdr:row>28</xdr:row>
      <xdr:rowOff>79612</xdr:rowOff>
    </xdr:to>
    <xdr:sp macro="" textlink="">
      <xdr:nvSpPr>
        <xdr:cNvPr id="217" name="フローチャート: 結合子 216">
          <a:extLst>
            <a:ext uri="{FF2B5EF4-FFF2-40B4-BE49-F238E27FC236}">
              <a16:creationId xmlns:a16="http://schemas.microsoft.com/office/drawing/2014/main" id="{F89BD13F-E07C-4132-A544-AC0F8CE709A1}"/>
            </a:ext>
          </a:extLst>
        </xdr:cNvPr>
        <xdr:cNvSpPr/>
      </xdr:nvSpPr>
      <xdr:spPr>
        <a:xfrm>
          <a:off x="8328660" y="2453640"/>
          <a:ext cx="220638" cy="186292"/>
        </a:xfrm>
        <a:prstGeom prst="flowChartConnector">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13</a:t>
          </a:r>
          <a:endParaRPr kumimoji="1" lang="ja-JP" altLang="en-US" sz="1000" b="1">
            <a:solidFill>
              <a:srgbClr val="FF0000"/>
            </a:solidFill>
          </a:endParaRPr>
        </a:p>
      </xdr:txBody>
    </xdr:sp>
    <xdr:clientData/>
  </xdr:twoCellAnchor>
  <xdr:twoCellAnchor>
    <xdr:from>
      <xdr:col>106</xdr:col>
      <xdr:colOff>0</xdr:colOff>
      <xdr:row>48</xdr:row>
      <xdr:rowOff>0</xdr:rowOff>
    </xdr:from>
    <xdr:to>
      <xdr:col>108</xdr:col>
      <xdr:colOff>64770</xdr:colOff>
      <xdr:row>49</xdr:row>
      <xdr:rowOff>83820</xdr:rowOff>
    </xdr:to>
    <xdr:sp macro="" textlink="">
      <xdr:nvSpPr>
        <xdr:cNvPr id="218" name="フローチャート: 結合子 217">
          <a:extLst>
            <a:ext uri="{FF2B5EF4-FFF2-40B4-BE49-F238E27FC236}">
              <a16:creationId xmlns:a16="http://schemas.microsoft.com/office/drawing/2014/main" id="{CC1765E7-F545-4F21-B386-79E11163DE10}"/>
            </a:ext>
          </a:extLst>
        </xdr:cNvPr>
        <xdr:cNvSpPr/>
      </xdr:nvSpPr>
      <xdr:spPr>
        <a:xfrm>
          <a:off x="8100060" y="4389120"/>
          <a:ext cx="217170" cy="182880"/>
        </a:xfrm>
        <a:prstGeom prst="flowChartConnector">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14</a:t>
          </a:r>
          <a:endParaRPr kumimoji="1" lang="ja-JP" altLang="en-US" sz="1000" b="1">
            <a:solidFill>
              <a:srgbClr val="FF0000"/>
            </a:solidFill>
          </a:endParaRPr>
        </a:p>
      </xdr:txBody>
    </xdr:sp>
    <xdr:clientData/>
  </xdr:twoCellAnchor>
  <xdr:twoCellAnchor>
    <xdr:from>
      <xdr:col>102</xdr:col>
      <xdr:colOff>22859</xdr:colOff>
      <xdr:row>49</xdr:row>
      <xdr:rowOff>60960</xdr:rowOff>
    </xdr:from>
    <xdr:to>
      <xdr:col>105</xdr:col>
      <xdr:colOff>60656</xdr:colOff>
      <xdr:row>51</xdr:row>
      <xdr:rowOff>64448</xdr:rowOff>
    </xdr:to>
    <xdr:sp macro="" textlink="">
      <xdr:nvSpPr>
        <xdr:cNvPr id="219" name="フローチャート: 結合子 218">
          <a:extLst>
            <a:ext uri="{FF2B5EF4-FFF2-40B4-BE49-F238E27FC236}">
              <a16:creationId xmlns:a16="http://schemas.microsoft.com/office/drawing/2014/main" id="{4B7DEA27-A6D4-4143-A3EB-7A3F7EDA73A1}"/>
            </a:ext>
          </a:extLst>
        </xdr:cNvPr>
        <xdr:cNvSpPr/>
      </xdr:nvSpPr>
      <xdr:spPr>
        <a:xfrm>
          <a:off x="7818119" y="4549140"/>
          <a:ext cx="266397" cy="186368"/>
        </a:xfrm>
        <a:prstGeom prst="flowChartConnector">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15</a:t>
          </a:r>
          <a:endParaRPr kumimoji="1" lang="ja-JP" altLang="en-US" sz="1000" b="1">
            <a:solidFill>
              <a:srgbClr val="FF0000"/>
            </a:solidFill>
          </a:endParaRPr>
        </a:p>
      </xdr:txBody>
    </xdr:sp>
    <xdr:clientData/>
  </xdr:twoCellAnchor>
  <xdr:twoCellAnchor>
    <xdr:from>
      <xdr:col>105</xdr:col>
      <xdr:colOff>3810</xdr:colOff>
      <xdr:row>52</xdr:row>
      <xdr:rowOff>26670</xdr:rowOff>
    </xdr:from>
    <xdr:to>
      <xdr:col>107</xdr:col>
      <xdr:colOff>68580</xdr:colOff>
      <xdr:row>54</xdr:row>
      <xdr:rowOff>19050</xdr:rowOff>
    </xdr:to>
    <xdr:sp macro="" textlink="">
      <xdr:nvSpPr>
        <xdr:cNvPr id="220" name="フローチャート: 結合子 219">
          <a:extLst>
            <a:ext uri="{FF2B5EF4-FFF2-40B4-BE49-F238E27FC236}">
              <a16:creationId xmlns:a16="http://schemas.microsoft.com/office/drawing/2014/main" id="{2E5C8597-C96D-44A7-99BD-924D429623BC}"/>
            </a:ext>
          </a:extLst>
        </xdr:cNvPr>
        <xdr:cNvSpPr/>
      </xdr:nvSpPr>
      <xdr:spPr>
        <a:xfrm>
          <a:off x="8027670" y="4789170"/>
          <a:ext cx="217170" cy="175260"/>
        </a:xfrm>
        <a:prstGeom prst="flowChartConnector">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16</a:t>
          </a:r>
          <a:endParaRPr kumimoji="1" lang="ja-JP" altLang="en-US" sz="1000">
            <a:solidFill>
              <a:srgbClr val="FF0000"/>
            </a:solidFill>
          </a:endParaRPr>
        </a:p>
      </xdr:txBody>
    </xdr:sp>
    <xdr:clientData/>
  </xdr:twoCellAnchor>
  <xdr:twoCellAnchor>
    <xdr:from>
      <xdr:col>103</xdr:col>
      <xdr:colOff>75819</xdr:colOff>
      <xdr:row>54</xdr:row>
      <xdr:rowOff>83819</xdr:rowOff>
    </xdr:from>
    <xdr:to>
      <xdr:col>106</xdr:col>
      <xdr:colOff>75820</xdr:colOff>
      <xdr:row>57</xdr:row>
      <xdr:rowOff>26537</xdr:rowOff>
    </xdr:to>
    <xdr:sp macro="" textlink="">
      <xdr:nvSpPr>
        <xdr:cNvPr id="221" name="フローチャート: 結合子 220">
          <a:extLst>
            <a:ext uri="{FF2B5EF4-FFF2-40B4-BE49-F238E27FC236}">
              <a16:creationId xmlns:a16="http://schemas.microsoft.com/office/drawing/2014/main" id="{3465D1AB-8BFB-44B8-993B-081B2F3DF5AB}"/>
            </a:ext>
          </a:extLst>
        </xdr:cNvPr>
        <xdr:cNvSpPr/>
      </xdr:nvSpPr>
      <xdr:spPr>
        <a:xfrm>
          <a:off x="7947279" y="5029199"/>
          <a:ext cx="228601" cy="217038"/>
        </a:xfrm>
        <a:prstGeom prst="flowChartConnector">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17</a:t>
          </a:r>
          <a:endParaRPr kumimoji="1" lang="ja-JP" altLang="en-US" sz="1000" b="1">
            <a:solidFill>
              <a:srgbClr val="FF0000"/>
            </a:solidFill>
          </a:endParaRPr>
        </a:p>
      </xdr:txBody>
    </xdr:sp>
    <xdr:clientData/>
  </xdr:twoCellAnchor>
  <xdr:twoCellAnchor>
    <xdr:from>
      <xdr:col>93</xdr:col>
      <xdr:colOff>53340</xdr:colOff>
      <xdr:row>115</xdr:row>
      <xdr:rowOff>68579</xdr:rowOff>
    </xdr:from>
    <xdr:to>
      <xdr:col>96</xdr:col>
      <xdr:colOff>41701</xdr:colOff>
      <xdr:row>117</xdr:row>
      <xdr:rowOff>68238</xdr:rowOff>
    </xdr:to>
    <xdr:sp macro="" textlink="">
      <xdr:nvSpPr>
        <xdr:cNvPr id="222" name="フローチャート: 結合子 221">
          <a:extLst>
            <a:ext uri="{FF2B5EF4-FFF2-40B4-BE49-F238E27FC236}">
              <a16:creationId xmlns:a16="http://schemas.microsoft.com/office/drawing/2014/main" id="{24883A07-77DD-4C76-A1BC-F61431FC2F63}"/>
            </a:ext>
          </a:extLst>
        </xdr:cNvPr>
        <xdr:cNvSpPr/>
      </xdr:nvSpPr>
      <xdr:spPr>
        <a:xfrm>
          <a:off x="7139940" y="10591799"/>
          <a:ext cx="216961" cy="182539"/>
        </a:xfrm>
        <a:prstGeom prst="flowChartConnector">
          <a:avLst/>
        </a:prstGeom>
        <a:solidFill>
          <a:srgbClr val="00CC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1</a:t>
          </a:r>
          <a:endParaRPr kumimoji="1" lang="ja-JP" altLang="en-US" sz="1400">
            <a:solidFill>
              <a:srgbClr val="FF0000"/>
            </a:solidFill>
          </a:endParaRPr>
        </a:p>
      </xdr:txBody>
    </xdr:sp>
    <xdr:clientData/>
  </xdr:twoCellAnchor>
  <xdr:twoCellAnchor>
    <xdr:from>
      <xdr:col>96</xdr:col>
      <xdr:colOff>72390</xdr:colOff>
      <xdr:row>115</xdr:row>
      <xdr:rowOff>72029</xdr:rowOff>
    </xdr:from>
    <xdr:to>
      <xdr:col>99</xdr:col>
      <xdr:colOff>34119</xdr:colOff>
      <xdr:row>117</xdr:row>
      <xdr:rowOff>57150</xdr:rowOff>
    </xdr:to>
    <xdr:sp macro="" textlink="">
      <xdr:nvSpPr>
        <xdr:cNvPr id="223" name="フローチャート: 結合子 222">
          <a:extLst>
            <a:ext uri="{FF2B5EF4-FFF2-40B4-BE49-F238E27FC236}">
              <a16:creationId xmlns:a16="http://schemas.microsoft.com/office/drawing/2014/main" id="{928929C2-202C-42B2-B59F-7BDBF058D8F9}"/>
            </a:ext>
          </a:extLst>
        </xdr:cNvPr>
        <xdr:cNvSpPr/>
      </xdr:nvSpPr>
      <xdr:spPr>
        <a:xfrm>
          <a:off x="7387590" y="10595249"/>
          <a:ext cx="213189" cy="168001"/>
        </a:xfrm>
        <a:prstGeom prst="flowChartConnector">
          <a:avLst/>
        </a:prstGeom>
        <a:solidFill>
          <a:srgbClr val="00CC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2</a:t>
          </a:r>
          <a:endParaRPr kumimoji="1" lang="ja-JP" altLang="en-US" sz="1400">
            <a:solidFill>
              <a:srgbClr val="FF0000"/>
            </a:solidFill>
          </a:endParaRPr>
        </a:p>
      </xdr:txBody>
    </xdr:sp>
    <xdr:clientData/>
  </xdr:twoCellAnchor>
  <xdr:twoCellAnchor>
    <xdr:from>
      <xdr:col>95</xdr:col>
      <xdr:colOff>49284</xdr:colOff>
      <xdr:row>122</xdr:row>
      <xdr:rowOff>68240</xdr:rowOff>
    </xdr:from>
    <xdr:to>
      <xdr:col>98</xdr:col>
      <xdr:colOff>11430</xdr:colOff>
      <xdr:row>125</xdr:row>
      <xdr:rowOff>15241</xdr:rowOff>
    </xdr:to>
    <xdr:sp macro="" textlink="">
      <xdr:nvSpPr>
        <xdr:cNvPr id="224" name="フローチャート: 結合子 223">
          <a:extLst>
            <a:ext uri="{FF2B5EF4-FFF2-40B4-BE49-F238E27FC236}">
              <a16:creationId xmlns:a16="http://schemas.microsoft.com/office/drawing/2014/main" id="{49D88D73-E008-489B-A860-A77ED9DAA4FB}"/>
            </a:ext>
          </a:extLst>
        </xdr:cNvPr>
        <xdr:cNvSpPr/>
      </xdr:nvSpPr>
      <xdr:spPr>
        <a:xfrm>
          <a:off x="7288284" y="11231540"/>
          <a:ext cx="213606" cy="221321"/>
        </a:xfrm>
        <a:prstGeom prst="flowChartConnector">
          <a:avLst/>
        </a:prstGeom>
        <a:solidFill>
          <a:srgbClr val="00CC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3</a:t>
          </a:r>
          <a:endParaRPr kumimoji="1" lang="ja-JP" altLang="en-US" sz="1400">
            <a:solidFill>
              <a:srgbClr val="FF0000"/>
            </a:solidFill>
          </a:endParaRPr>
        </a:p>
      </xdr:txBody>
    </xdr:sp>
    <xdr:clientData/>
  </xdr:twoCellAnchor>
  <xdr:twoCellAnchor>
    <xdr:from>
      <xdr:col>97</xdr:col>
      <xdr:colOff>0</xdr:colOff>
      <xdr:row>126</xdr:row>
      <xdr:rowOff>90984</xdr:rowOff>
    </xdr:from>
    <xdr:to>
      <xdr:col>99</xdr:col>
      <xdr:colOff>30328</xdr:colOff>
      <xdr:row>129</xdr:row>
      <xdr:rowOff>30327</xdr:rowOff>
    </xdr:to>
    <xdr:sp macro="" textlink="">
      <xdr:nvSpPr>
        <xdr:cNvPr id="225" name="フローチャート: 結合子 224">
          <a:extLst>
            <a:ext uri="{FF2B5EF4-FFF2-40B4-BE49-F238E27FC236}">
              <a16:creationId xmlns:a16="http://schemas.microsoft.com/office/drawing/2014/main" id="{1CBD91CB-7101-4246-9C29-7E321CB5AC22}"/>
            </a:ext>
          </a:extLst>
        </xdr:cNvPr>
        <xdr:cNvSpPr/>
      </xdr:nvSpPr>
      <xdr:spPr>
        <a:xfrm>
          <a:off x="7391400" y="11620044"/>
          <a:ext cx="205588" cy="213663"/>
        </a:xfrm>
        <a:prstGeom prst="flowChartConnector">
          <a:avLst/>
        </a:prstGeom>
        <a:solidFill>
          <a:srgbClr val="00CC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a:solidFill>
                <a:sysClr val="windowText" lastClr="000000"/>
              </a:solidFill>
            </a:rPr>
            <a:t>4</a:t>
          </a:r>
          <a:endParaRPr kumimoji="1" lang="ja-JP" altLang="en-US" sz="1400">
            <a:solidFill>
              <a:sysClr val="windowText" lastClr="000000"/>
            </a:solidFill>
          </a:endParaRPr>
        </a:p>
      </xdr:txBody>
    </xdr:sp>
    <xdr:clientData/>
  </xdr:twoCellAnchor>
  <xdr:twoCellAnchor>
    <xdr:from>
      <xdr:col>96</xdr:col>
      <xdr:colOff>0</xdr:colOff>
      <xdr:row>118</xdr:row>
      <xdr:rowOff>26670</xdr:rowOff>
    </xdr:from>
    <xdr:to>
      <xdr:col>98</xdr:col>
      <xdr:colOff>22860</xdr:colOff>
      <xdr:row>120</xdr:row>
      <xdr:rowOff>41701</xdr:rowOff>
    </xdr:to>
    <xdr:sp macro="" textlink="">
      <xdr:nvSpPr>
        <xdr:cNvPr id="226" name="フローチャート: 結合子 225">
          <a:extLst>
            <a:ext uri="{FF2B5EF4-FFF2-40B4-BE49-F238E27FC236}">
              <a16:creationId xmlns:a16="http://schemas.microsoft.com/office/drawing/2014/main" id="{0D212829-BF56-4ECD-894D-1A47B266A6CB}"/>
            </a:ext>
          </a:extLst>
        </xdr:cNvPr>
        <xdr:cNvSpPr/>
      </xdr:nvSpPr>
      <xdr:spPr>
        <a:xfrm>
          <a:off x="7315200" y="10824210"/>
          <a:ext cx="198120" cy="197911"/>
        </a:xfrm>
        <a:prstGeom prst="flowChartConnector">
          <a:avLst/>
        </a:prstGeom>
        <a:solidFill>
          <a:srgbClr val="00CC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5</a:t>
          </a:r>
          <a:endParaRPr kumimoji="1" lang="ja-JP" altLang="en-US" sz="1400">
            <a:solidFill>
              <a:srgbClr val="FF0000"/>
            </a:solidFill>
          </a:endParaRPr>
        </a:p>
      </xdr:txBody>
    </xdr:sp>
    <xdr:clientData/>
  </xdr:twoCellAnchor>
  <xdr:twoCellAnchor>
    <xdr:from>
      <xdr:col>94</xdr:col>
      <xdr:colOff>0</xdr:colOff>
      <xdr:row>125</xdr:row>
      <xdr:rowOff>64769</xdr:rowOff>
    </xdr:from>
    <xdr:to>
      <xdr:col>96</xdr:col>
      <xdr:colOff>57150</xdr:colOff>
      <xdr:row>127</xdr:row>
      <xdr:rowOff>53074</xdr:rowOff>
    </xdr:to>
    <xdr:sp macro="" textlink="">
      <xdr:nvSpPr>
        <xdr:cNvPr id="227" name="フローチャート: 結合子 226">
          <a:extLst>
            <a:ext uri="{FF2B5EF4-FFF2-40B4-BE49-F238E27FC236}">
              <a16:creationId xmlns:a16="http://schemas.microsoft.com/office/drawing/2014/main" id="{B86E78FB-2B94-46A4-B7B3-3B40EFBF8763}"/>
            </a:ext>
          </a:extLst>
        </xdr:cNvPr>
        <xdr:cNvSpPr/>
      </xdr:nvSpPr>
      <xdr:spPr>
        <a:xfrm>
          <a:off x="7162800" y="11502389"/>
          <a:ext cx="209550" cy="171185"/>
        </a:xfrm>
        <a:prstGeom prst="flowChartConnector">
          <a:avLst/>
        </a:prstGeom>
        <a:solidFill>
          <a:srgbClr val="00CC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a:solidFill>
                <a:sysClr val="windowText" lastClr="000000"/>
              </a:solidFill>
            </a:rPr>
            <a:t>6</a:t>
          </a:r>
          <a:endParaRPr kumimoji="1" lang="ja-JP" altLang="en-US" sz="1400">
            <a:solidFill>
              <a:sysClr val="windowText" lastClr="000000"/>
            </a:solidFill>
          </a:endParaRPr>
        </a:p>
      </xdr:txBody>
    </xdr:sp>
    <xdr:clientData/>
  </xdr:twoCellAnchor>
  <xdr:twoCellAnchor>
    <xdr:from>
      <xdr:col>92</xdr:col>
      <xdr:colOff>30330</xdr:colOff>
      <xdr:row>130</xdr:row>
      <xdr:rowOff>45719</xdr:rowOff>
    </xdr:from>
    <xdr:to>
      <xdr:col>95</xdr:col>
      <xdr:colOff>22861</xdr:colOff>
      <xdr:row>132</xdr:row>
      <xdr:rowOff>60656</xdr:rowOff>
    </xdr:to>
    <xdr:sp macro="" textlink="">
      <xdr:nvSpPr>
        <xdr:cNvPr id="228" name="フローチャート: 結合子 227">
          <a:extLst>
            <a:ext uri="{FF2B5EF4-FFF2-40B4-BE49-F238E27FC236}">
              <a16:creationId xmlns:a16="http://schemas.microsoft.com/office/drawing/2014/main" id="{F5DAE4A9-99B2-44EE-9E72-8915E1C561DE}"/>
            </a:ext>
          </a:extLst>
        </xdr:cNvPr>
        <xdr:cNvSpPr/>
      </xdr:nvSpPr>
      <xdr:spPr>
        <a:xfrm>
          <a:off x="7040730" y="11940539"/>
          <a:ext cx="221131" cy="197817"/>
        </a:xfrm>
        <a:prstGeom prst="flowChartConnector">
          <a:avLst/>
        </a:prstGeom>
        <a:solidFill>
          <a:srgbClr val="00CC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a:solidFill>
                <a:sysClr val="windowText" lastClr="000000"/>
              </a:solidFill>
            </a:rPr>
            <a:t>7</a:t>
          </a:r>
          <a:endParaRPr kumimoji="1" lang="ja-JP" altLang="en-US" sz="1400">
            <a:solidFill>
              <a:sysClr val="windowText" lastClr="000000"/>
            </a:solidFill>
          </a:endParaRPr>
        </a:p>
      </xdr:txBody>
    </xdr:sp>
    <xdr:clientData/>
  </xdr:twoCellAnchor>
  <xdr:twoCellAnchor>
    <xdr:from>
      <xdr:col>93</xdr:col>
      <xdr:colOff>22841</xdr:colOff>
      <xdr:row>112</xdr:row>
      <xdr:rowOff>79688</xdr:rowOff>
    </xdr:from>
    <xdr:to>
      <xdr:col>96</xdr:col>
      <xdr:colOff>30328</xdr:colOff>
      <xdr:row>114</xdr:row>
      <xdr:rowOff>75820</xdr:rowOff>
    </xdr:to>
    <xdr:sp macro="" textlink="">
      <xdr:nvSpPr>
        <xdr:cNvPr id="229" name="フローチャート: 結合子 228">
          <a:extLst>
            <a:ext uri="{FF2B5EF4-FFF2-40B4-BE49-F238E27FC236}">
              <a16:creationId xmlns:a16="http://schemas.microsoft.com/office/drawing/2014/main" id="{2AC5DC0E-C710-4453-BEF7-346D305A4F84}"/>
            </a:ext>
          </a:extLst>
        </xdr:cNvPr>
        <xdr:cNvSpPr/>
      </xdr:nvSpPr>
      <xdr:spPr>
        <a:xfrm>
          <a:off x="7109441" y="10328588"/>
          <a:ext cx="236087" cy="179012"/>
        </a:xfrm>
        <a:prstGeom prst="flowChartConnector">
          <a:avLst/>
        </a:prstGeom>
        <a:solidFill>
          <a:srgbClr val="00CC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b="0" cap="none" spc="0">
              <a:ln w="0"/>
              <a:solidFill>
                <a:schemeClr val="tx1"/>
              </a:solidFill>
              <a:effectLst>
                <a:outerShdw blurRad="38100" dist="19050" dir="2700000" algn="tl" rotWithShape="0">
                  <a:schemeClr val="dk1">
                    <a:alpha val="40000"/>
                  </a:schemeClr>
                </a:outerShdw>
              </a:effectLst>
            </a:rPr>
            <a:t>8</a:t>
          </a:r>
          <a:endParaRPr kumimoji="1" lang="ja-JP" altLang="en-US" sz="1400">
            <a:solidFill>
              <a:srgbClr val="FF0000"/>
            </a:solidFill>
          </a:endParaRPr>
        </a:p>
      </xdr:txBody>
    </xdr:sp>
    <xdr:clientData/>
  </xdr:twoCellAnchor>
  <xdr:twoCellAnchor>
    <xdr:from>
      <xdr:col>93</xdr:col>
      <xdr:colOff>56867</xdr:colOff>
      <xdr:row>108</xdr:row>
      <xdr:rowOff>83402</xdr:rowOff>
    </xdr:from>
    <xdr:to>
      <xdr:col>96</xdr:col>
      <xdr:colOff>67994</xdr:colOff>
      <xdr:row>110</xdr:row>
      <xdr:rowOff>79611</xdr:rowOff>
    </xdr:to>
    <xdr:sp macro="" textlink="">
      <xdr:nvSpPr>
        <xdr:cNvPr id="230" name="フローチャート: 結合子 229">
          <a:extLst>
            <a:ext uri="{FF2B5EF4-FFF2-40B4-BE49-F238E27FC236}">
              <a16:creationId xmlns:a16="http://schemas.microsoft.com/office/drawing/2014/main" id="{8E059A8F-2682-48A2-8DE9-220C62DCF4F8}"/>
            </a:ext>
          </a:extLst>
        </xdr:cNvPr>
        <xdr:cNvSpPr/>
      </xdr:nvSpPr>
      <xdr:spPr>
        <a:xfrm>
          <a:off x="7143467" y="9966542"/>
          <a:ext cx="239727" cy="179089"/>
        </a:xfrm>
        <a:prstGeom prst="flowChartConnector">
          <a:avLst/>
        </a:prstGeom>
        <a:solidFill>
          <a:srgbClr val="00CC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400">
              <a:solidFill>
                <a:sysClr val="windowText" lastClr="000000"/>
              </a:solidFill>
            </a:rPr>
            <a:t>9</a:t>
          </a:r>
          <a:endParaRPr kumimoji="1" lang="ja-JP" altLang="en-US" sz="1400">
            <a:solidFill>
              <a:sysClr val="windowText" lastClr="000000"/>
            </a:solidFill>
          </a:endParaRPr>
        </a:p>
      </xdr:txBody>
    </xdr:sp>
    <xdr:clientData/>
  </xdr:twoCellAnchor>
  <xdr:twoCellAnchor>
    <xdr:from>
      <xdr:col>74</xdr:col>
      <xdr:colOff>41701</xdr:colOff>
      <xdr:row>120</xdr:row>
      <xdr:rowOff>41701</xdr:rowOff>
    </xdr:from>
    <xdr:to>
      <xdr:col>77</xdr:col>
      <xdr:colOff>56865</xdr:colOff>
      <xdr:row>122</xdr:row>
      <xdr:rowOff>56866</xdr:rowOff>
    </xdr:to>
    <xdr:sp macro="" textlink="">
      <xdr:nvSpPr>
        <xdr:cNvPr id="231" name="フローチャート: 結合子 230">
          <a:extLst>
            <a:ext uri="{FF2B5EF4-FFF2-40B4-BE49-F238E27FC236}">
              <a16:creationId xmlns:a16="http://schemas.microsoft.com/office/drawing/2014/main" id="{33FBC554-4BF9-472C-A57F-986C9BC74FAD}"/>
            </a:ext>
          </a:extLst>
        </xdr:cNvPr>
        <xdr:cNvSpPr/>
      </xdr:nvSpPr>
      <xdr:spPr>
        <a:xfrm>
          <a:off x="5680501" y="11022121"/>
          <a:ext cx="243764" cy="198045"/>
        </a:xfrm>
        <a:prstGeom prst="flowChartConnector">
          <a:avLst/>
        </a:prstGeom>
        <a:solidFill>
          <a:srgbClr val="00CC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10</a:t>
          </a:r>
          <a:endParaRPr kumimoji="1" lang="ja-JP" altLang="en-US" sz="1000" b="1">
            <a:solidFill>
              <a:srgbClr val="FF0000"/>
            </a:solidFill>
          </a:endParaRPr>
        </a:p>
      </xdr:txBody>
    </xdr:sp>
    <xdr:clientData/>
  </xdr:twoCellAnchor>
  <xdr:twoCellAnchor>
    <xdr:from>
      <xdr:col>109</xdr:col>
      <xdr:colOff>68239</xdr:colOff>
      <xdr:row>79</xdr:row>
      <xdr:rowOff>87194</xdr:rowOff>
    </xdr:from>
    <xdr:to>
      <xdr:col>112</xdr:col>
      <xdr:colOff>45493</xdr:colOff>
      <xdr:row>82</xdr:row>
      <xdr:rowOff>26538</xdr:rowOff>
    </xdr:to>
    <xdr:sp macro="" textlink="">
      <xdr:nvSpPr>
        <xdr:cNvPr id="232" name="フローチャート: 結合子 231">
          <a:extLst>
            <a:ext uri="{FF2B5EF4-FFF2-40B4-BE49-F238E27FC236}">
              <a16:creationId xmlns:a16="http://schemas.microsoft.com/office/drawing/2014/main" id="{1F76AA2F-DB16-45BB-9A14-C7FAE8673CC0}"/>
            </a:ext>
          </a:extLst>
        </xdr:cNvPr>
        <xdr:cNvSpPr/>
      </xdr:nvSpPr>
      <xdr:spPr>
        <a:xfrm>
          <a:off x="8396899" y="7318574"/>
          <a:ext cx="205854" cy="213664"/>
        </a:xfrm>
        <a:prstGeom prst="flowChartConnector">
          <a:avLst/>
        </a:prstGeom>
        <a:solidFill>
          <a:srgbClr val="00CC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11</a:t>
          </a:r>
          <a:endParaRPr kumimoji="1" lang="ja-JP" altLang="en-US" sz="1000">
            <a:solidFill>
              <a:srgbClr val="FF0000"/>
            </a:solidFill>
          </a:endParaRPr>
        </a:p>
      </xdr:txBody>
    </xdr:sp>
    <xdr:clientData/>
  </xdr:twoCellAnchor>
  <xdr:twoCellAnchor>
    <xdr:from>
      <xdr:col>85</xdr:col>
      <xdr:colOff>68237</xdr:colOff>
      <xdr:row>119</xdr:row>
      <xdr:rowOff>45492</xdr:rowOff>
    </xdr:from>
    <xdr:to>
      <xdr:col>89</xdr:col>
      <xdr:colOff>0</xdr:colOff>
      <xdr:row>122</xdr:row>
      <xdr:rowOff>18957</xdr:rowOff>
    </xdr:to>
    <xdr:sp macro="" textlink="">
      <xdr:nvSpPr>
        <xdr:cNvPr id="233" name="フローチャート: 結合子 232">
          <a:extLst>
            <a:ext uri="{FF2B5EF4-FFF2-40B4-BE49-F238E27FC236}">
              <a16:creationId xmlns:a16="http://schemas.microsoft.com/office/drawing/2014/main" id="{F89FE5A9-E8D4-440B-9492-BB628F2095C8}"/>
            </a:ext>
          </a:extLst>
        </xdr:cNvPr>
        <xdr:cNvSpPr/>
      </xdr:nvSpPr>
      <xdr:spPr>
        <a:xfrm>
          <a:off x="6545237" y="10934472"/>
          <a:ext cx="236563" cy="247785"/>
        </a:xfrm>
        <a:prstGeom prst="flowChartConnector">
          <a:avLst/>
        </a:prstGeom>
        <a:solidFill>
          <a:srgbClr val="00CC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000" b="1" cap="none" spc="0">
              <a:ln w="0"/>
              <a:solidFill>
                <a:schemeClr val="tx1"/>
              </a:solidFill>
              <a:effectLst>
                <a:outerShdw blurRad="38100" dist="19050" dir="2700000" algn="tl" rotWithShape="0">
                  <a:schemeClr val="dk1">
                    <a:alpha val="40000"/>
                  </a:schemeClr>
                </a:outerShdw>
              </a:effectLst>
            </a:rPr>
            <a:t>12</a:t>
          </a:r>
          <a:endParaRPr kumimoji="1" lang="ja-JP" altLang="en-US" sz="1000" b="1">
            <a:solidFill>
              <a:srgbClr val="FF0000"/>
            </a:solidFill>
          </a:endParaRPr>
        </a:p>
      </xdr:txBody>
    </xdr:sp>
    <xdr:clientData/>
  </xdr:twoCellAnchor>
  <xdr:twoCellAnchor>
    <xdr:from>
      <xdr:col>95</xdr:col>
      <xdr:colOff>34119</xdr:colOff>
      <xdr:row>106</xdr:row>
      <xdr:rowOff>56866</xdr:rowOff>
    </xdr:from>
    <xdr:to>
      <xdr:col>97</xdr:col>
      <xdr:colOff>75821</xdr:colOff>
      <xdr:row>108</xdr:row>
      <xdr:rowOff>79612</xdr:rowOff>
    </xdr:to>
    <xdr:sp macro="" textlink="">
      <xdr:nvSpPr>
        <xdr:cNvPr id="234" name="フローチャート: 結合子 233">
          <a:extLst>
            <a:ext uri="{FF2B5EF4-FFF2-40B4-BE49-F238E27FC236}">
              <a16:creationId xmlns:a16="http://schemas.microsoft.com/office/drawing/2014/main" id="{3A63AEF4-F634-4FD0-A0F4-5791460C8B3F}"/>
            </a:ext>
          </a:extLst>
        </xdr:cNvPr>
        <xdr:cNvSpPr/>
      </xdr:nvSpPr>
      <xdr:spPr>
        <a:xfrm>
          <a:off x="7273119" y="9757126"/>
          <a:ext cx="194102" cy="205626"/>
        </a:xfrm>
        <a:prstGeom prst="flowChartConnector">
          <a:avLst/>
        </a:prstGeom>
        <a:solidFill>
          <a:srgbClr val="00CC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000">
              <a:solidFill>
                <a:sysClr val="windowText" lastClr="000000"/>
              </a:solidFill>
            </a:rPr>
            <a:t>13</a:t>
          </a:r>
          <a:endParaRPr kumimoji="1" lang="ja-JP" altLang="en-US" sz="1000">
            <a:solidFill>
              <a:sysClr val="windowText" lastClr="000000"/>
            </a:solidFill>
          </a:endParaRPr>
        </a:p>
      </xdr:txBody>
    </xdr:sp>
    <xdr:clientData/>
  </xdr:twoCellAnchor>
  <xdr:twoCellAnchor>
    <xdr:from>
      <xdr:col>96</xdr:col>
      <xdr:colOff>15922</xdr:colOff>
      <xdr:row>111</xdr:row>
      <xdr:rowOff>8341</xdr:rowOff>
    </xdr:from>
    <xdr:to>
      <xdr:col>99</xdr:col>
      <xdr:colOff>26537</xdr:colOff>
      <xdr:row>113</xdr:row>
      <xdr:rowOff>15165</xdr:rowOff>
    </xdr:to>
    <xdr:sp macro="" textlink="">
      <xdr:nvSpPr>
        <xdr:cNvPr id="235" name="フローチャート: 結合子 234">
          <a:extLst>
            <a:ext uri="{FF2B5EF4-FFF2-40B4-BE49-F238E27FC236}">
              <a16:creationId xmlns:a16="http://schemas.microsoft.com/office/drawing/2014/main" id="{3D7BAC2A-BABB-4C63-A22D-531E3C66B9B0}"/>
            </a:ext>
          </a:extLst>
        </xdr:cNvPr>
        <xdr:cNvSpPr/>
      </xdr:nvSpPr>
      <xdr:spPr>
        <a:xfrm>
          <a:off x="7331122" y="10165801"/>
          <a:ext cx="262075" cy="189704"/>
        </a:xfrm>
        <a:prstGeom prst="flowChartConnector">
          <a:avLst/>
        </a:prstGeom>
        <a:solidFill>
          <a:srgbClr val="00CC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000" b="1">
              <a:solidFill>
                <a:sysClr val="windowText" lastClr="000000"/>
              </a:solidFill>
            </a:rPr>
            <a:t>13</a:t>
          </a:r>
          <a:endParaRPr kumimoji="1" lang="ja-JP" altLang="en-US" sz="1000" b="1">
            <a:solidFill>
              <a:sysClr val="windowText" lastClr="000000"/>
            </a:solidFill>
          </a:endParaRPr>
        </a:p>
      </xdr:txBody>
    </xdr:sp>
    <xdr:clientData/>
  </xdr:twoCellAnchor>
  <xdr:twoCellAnchor>
    <xdr:from>
      <xdr:col>61</xdr:col>
      <xdr:colOff>0</xdr:colOff>
      <xdr:row>120</xdr:row>
      <xdr:rowOff>0</xdr:rowOff>
    </xdr:from>
    <xdr:to>
      <xdr:col>63</xdr:col>
      <xdr:colOff>49285</xdr:colOff>
      <xdr:row>121</xdr:row>
      <xdr:rowOff>87194</xdr:rowOff>
    </xdr:to>
    <xdr:sp macro="" textlink="">
      <xdr:nvSpPr>
        <xdr:cNvPr id="236" name="フローチャート: 結合子 235">
          <a:extLst>
            <a:ext uri="{FF2B5EF4-FFF2-40B4-BE49-F238E27FC236}">
              <a16:creationId xmlns:a16="http://schemas.microsoft.com/office/drawing/2014/main" id="{CB61FF13-861D-4F00-B358-BA61C96189F1}"/>
            </a:ext>
          </a:extLst>
        </xdr:cNvPr>
        <xdr:cNvSpPr/>
      </xdr:nvSpPr>
      <xdr:spPr>
        <a:xfrm>
          <a:off x="4648200" y="10980420"/>
          <a:ext cx="201685" cy="178634"/>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1</a:t>
          </a:r>
          <a:endParaRPr kumimoji="1" lang="ja-JP" altLang="en-US" sz="1000">
            <a:solidFill>
              <a:srgbClr val="FF0000"/>
            </a:solidFill>
          </a:endParaRPr>
        </a:p>
      </xdr:txBody>
    </xdr:sp>
    <xdr:clientData/>
  </xdr:twoCellAnchor>
  <xdr:twoCellAnchor>
    <xdr:from>
      <xdr:col>62</xdr:col>
      <xdr:colOff>75820</xdr:colOff>
      <xdr:row>115</xdr:row>
      <xdr:rowOff>83402</xdr:rowOff>
    </xdr:from>
    <xdr:to>
      <xdr:col>65</xdr:col>
      <xdr:colOff>49284</xdr:colOff>
      <xdr:row>117</xdr:row>
      <xdr:rowOff>79611</xdr:rowOff>
    </xdr:to>
    <xdr:sp macro="" textlink="">
      <xdr:nvSpPr>
        <xdr:cNvPr id="237" name="フローチャート: 結合子 236">
          <a:extLst>
            <a:ext uri="{FF2B5EF4-FFF2-40B4-BE49-F238E27FC236}">
              <a16:creationId xmlns:a16="http://schemas.microsoft.com/office/drawing/2014/main" id="{5E30C535-27BE-4C0C-B9F0-F6C1AB9E29E8}"/>
            </a:ext>
          </a:extLst>
        </xdr:cNvPr>
        <xdr:cNvSpPr/>
      </xdr:nvSpPr>
      <xdr:spPr>
        <a:xfrm>
          <a:off x="4800220" y="10606622"/>
          <a:ext cx="202064" cy="179089"/>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2</a:t>
          </a:r>
          <a:endParaRPr kumimoji="1" lang="ja-JP" altLang="en-US" sz="1000">
            <a:solidFill>
              <a:srgbClr val="FF0000"/>
            </a:solidFill>
          </a:endParaRPr>
        </a:p>
      </xdr:txBody>
    </xdr:sp>
    <xdr:clientData/>
  </xdr:twoCellAnchor>
  <xdr:twoCellAnchor>
    <xdr:from>
      <xdr:col>52</xdr:col>
      <xdr:colOff>34119</xdr:colOff>
      <xdr:row>119</xdr:row>
      <xdr:rowOff>56867</xdr:rowOff>
    </xdr:from>
    <xdr:to>
      <xdr:col>55</xdr:col>
      <xdr:colOff>7583</xdr:colOff>
      <xdr:row>121</xdr:row>
      <xdr:rowOff>53076</xdr:rowOff>
    </xdr:to>
    <xdr:sp macro="" textlink="">
      <xdr:nvSpPr>
        <xdr:cNvPr id="238" name="フローチャート: 結合子 237">
          <a:extLst>
            <a:ext uri="{FF2B5EF4-FFF2-40B4-BE49-F238E27FC236}">
              <a16:creationId xmlns:a16="http://schemas.microsoft.com/office/drawing/2014/main" id="{3B7720AB-31EC-42CA-8556-62D0378883FD}"/>
            </a:ext>
          </a:extLst>
        </xdr:cNvPr>
        <xdr:cNvSpPr/>
      </xdr:nvSpPr>
      <xdr:spPr>
        <a:xfrm>
          <a:off x="3996519" y="10945847"/>
          <a:ext cx="202064" cy="179089"/>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3</a:t>
          </a:r>
          <a:endParaRPr kumimoji="1" lang="ja-JP" altLang="en-US" sz="1000">
            <a:solidFill>
              <a:srgbClr val="FF0000"/>
            </a:solidFill>
          </a:endParaRPr>
        </a:p>
      </xdr:txBody>
    </xdr:sp>
    <xdr:clientData/>
  </xdr:twoCellAnchor>
  <xdr:twoCellAnchor>
    <xdr:from>
      <xdr:col>53</xdr:col>
      <xdr:colOff>45494</xdr:colOff>
      <xdr:row>125</xdr:row>
      <xdr:rowOff>30329</xdr:rowOff>
    </xdr:from>
    <xdr:to>
      <xdr:col>56</xdr:col>
      <xdr:colOff>22747</xdr:colOff>
      <xdr:row>127</xdr:row>
      <xdr:rowOff>15165</xdr:rowOff>
    </xdr:to>
    <xdr:sp macro="" textlink="">
      <xdr:nvSpPr>
        <xdr:cNvPr id="239" name="フローチャート: 結合子 238">
          <a:extLst>
            <a:ext uri="{FF2B5EF4-FFF2-40B4-BE49-F238E27FC236}">
              <a16:creationId xmlns:a16="http://schemas.microsoft.com/office/drawing/2014/main" id="{01618CF6-B118-48E9-B5BC-3378BF9FEE2E}"/>
            </a:ext>
          </a:extLst>
        </xdr:cNvPr>
        <xdr:cNvSpPr/>
      </xdr:nvSpPr>
      <xdr:spPr>
        <a:xfrm>
          <a:off x="4084094" y="11467949"/>
          <a:ext cx="205853" cy="167716"/>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4</a:t>
          </a:r>
          <a:endParaRPr kumimoji="1" lang="ja-JP" altLang="en-US" sz="1000">
            <a:solidFill>
              <a:srgbClr val="FF0000"/>
            </a:solidFill>
          </a:endParaRPr>
        </a:p>
      </xdr:txBody>
    </xdr:sp>
    <xdr:clientData/>
  </xdr:twoCellAnchor>
  <xdr:twoCellAnchor>
    <xdr:from>
      <xdr:col>54</xdr:col>
      <xdr:colOff>11371</xdr:colOff>
      <xdr:row>127</xdr:row>
      <xdr:rowOff>49284</xdr:rowOff>
    </xdr:from>
    <xdr:to>
      <xdr:col>56</xdr:col>
      <xdr:colOff>45490</xdr:colOff>
      <xdr:row>129</xdr:row>
      <xdr:rowOff>34119</xdr:rowOff>
    </xdr:to>
    <xdr:sp macro="" textlink="">
      <xdr:nvSpPr>
        <xdr:cNvPr id="240" name="フローチャート: 結合子 239">
          <a:extLst>
            <a:ext uri="{FF2B5EF4-FFF2-40B4-BE49-F238E27FC236}">
              <a16:creationId xmlns:a16="http://schemas.microsoft.com/office/drawing/2014/main" id="{1026F607-52C6-4C9C-A660-691FB8900ACA}"/>
            </a:ext>
          </a:extLst>
        </xdr:cNvPr>
        <xdr:cNvSpPr/>
      </xdr:nvSpPr>
      <xdr:spPr>
        <a:xfrm>
          <a:off x="4126171" y="11669784"/>
          <a:ext cx="186519" cy="167715"/>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5</a:t>
          </a:r>
          <a:endParaRPr kumimoji="1" lang="ja-JP" altLang="en-US" sz="1000">
            <a:solidFill>
              <a:srgbClr val="FF0000"/>
            </a:solidFill>
          </a:endParaRPr>
        </a:p>
      </xdr:txBody>
    </xdr:sp>
    <xdr:clientData/>
  </xdr:twoCellAnchor>
  <xdr:twoCellAnchor>
    <xdr:from>
      <xdr:col>55</xdr:col>
      <xdr:colOff>11374</xdr:colOff>
      <xdr:row>129</xdr:row>
      <xdr:rowOff>15167</xdr:rowOff>
    </xdr:from>
    <xdr:to>
      <xdr:col>57</xdr:col>
      <xdr:colOff>60658</xdr:colOff>
      <xdr:row>130</xdr:row>
      <xdr:rowOff>75821</xdr:rowOff>
    </xdr:to>
    <xdr:sp macro="" textlink="">
      <xdr:nvSpPr>
        <xdr:cNvPr id="241" name="フローチャート: 結合子 240">
          <a:extLst>
            <a:ext uri="{FF2B5EF4-FFF2-40B4-BE49-F238E27FC236}">
              <a16:creationId xmlns:a16="http://schemas.microsoft.com/office/drawing/2014/main" id="{597B393B-0048-499A-BED5-20CF3EE9D9EF}"/>
            </a:ext>
          </a:extLst>
        </xdr:cNvPr>
        <xdr:cNvSpPr/>
      </xdr:nvSpPr>
      <xdr:spPr>
        <a:xfrm>
          <a:off x="4202374" y="11818547"/>
          <a:ext cx="201684" cy="152094"/>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6</a:t>
          </a:r>
          <a:endParaRPr kumimoji="1" lang="ja-JP" altLang="en-US" sz="1000">
            <a:solidFill>
              <a:srgbClr val="FF0000"/>
            </a:solidFill>
          </a:endParaRPr>
        </a:p>
      </xdr:txBody>
    </xdr:sp>
    <xdr:clientData/>
  </xdr:twoCellAnchor>
  <xdr:twoCellAnchor>
    <xdr:from>
      <xdr:col>51</xdr:col>
      <xdr:colOff>53074</xdr:colOff>
      <xdr:row>143</xdr:row>
      <xdr:rowOff>41701</xdr:rowOff>
    </xdr:from>
    <xdr:to>
      <xdr:col>54</xdr:col>
      <xdr:colOff>30328</xdr:colOff>
      <xdr:row>145</xdr:row>
      <xdr:rowOff>45492</xdr:rowOff>
    </xdr:to>
    <xdr:sp macro="" textlink="">
      <xdr:nvSpPr>
        <xdr:cNvPr id="242" name="フローチャート: 結合子 241">
          <a:extLst>
            <a:ext uri="{FF2B5EF4-FFF2-40B4-BE49-F238E27FC236}">
              <a16:creationId xmlns:a16="http://schemas.microsoft.com/office/drawing/2014/main" id="{C3E5F1EA-B796-4325-8C1D-71386E4F646A}"/>
            </a:ext>
          </a:extLst>
        </xdr:cNvPr>
        <xdr:cNvSpPr/>
      </xdr:nvSpPr>
      <xdr:spPr>
        <a:xfrm>
          <a:off x="3939274" y="13125241"/>
          <a:ext cx="205854" cy="186671"/>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a:solidFill>
                <a:sysClr val="windowText" lastClr="000000"/>
              </a:solidFill>
            </a:rPr>
            <a:t>7</a:t>
          </a:r>
          <a:endParaRPr kumimoji="1" lang="ja-JP" altLang="en-US" sz="1000">
            <a:solidFill>
              <a:sysClr val="windowText" lastClr="000000"/>
            </a:solidFill>
          </a:endParaRPr>
        </a:p>
      </xdr:txBody>
    </xdr:sp>
    <xdr:clientData/>
  </xdr:twoCellAnchor>
  <xdr:twoCellAnchor>
    <xdr:from>
      <xdr:col>51</xdr:col>
      <xdr:colOff>26538</xdr:colOff>
      <xdr:row>146</xdr:row>
      <xdr:rowOff>87194</xdr:rowOff>
    </xdr:from>
    <xdr:to>
      <xdr:col>54</xdr:col>
      <xdr:colOff>3792</xdr:colOff>
      <xdr:row>149</xdr:row>
      <xdr:rowOff>0</xdr:rowOff>
    </xdr:to>
    <xdr:sp macro="" textlink="">
      <xdr:nvSpPr>
        <xdr:cNvPr id="243" name="フローチャート: 結合子 242">
          <a:extLst>
            <a:ext uri="{FF2B5EF4-FFF2-40B4-BE49-F238E27FC236}">
              <a16:creationId xmlns:a16="http://schemas.microsoft.com/office/drawing/2014/main" id="{0468B497-0178-49A9-AE4F-7A25C8837CE6}"/>
            </a:ext>
          </a:extLst>
        </xdr:cNvPr>
        <xdr:cNvSpPr/>
      </xdr:nvSpPr>
      <xdr:spPr>
        <a:xfrm>
          <a:off x="3912738" y="13445054"/>
          <a:ext cx="205854" cy="187126"/>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a:solidFill>
                <a:sysClr val="windowText" lastClr="000000"/>
              </a:solidFill>
            </a:rPr>
            <a:t>8</a:t>
          </a:r>
          <a:endParaRPr kumimoji="1" lang="ja-JP" altLang="en-US" sz="1000">
            <a:solidFill>
              <a:sysClr val="windowText" lastClr="000000"/>
            </a:solidFill>
          </a:endParaRPr>
        </a:p>
      </xdr:txBody>
    </xdr:sp>
    <xdr:clientData/>
  </xdr:twoCellAnchor>
  <xdr:twoCellAnchor>
    <xdr:from>
      <xdr:col>52</xdr:col>
      <xdr:colOff>64447</xdr:colOff>
      <xdr:row>152</xdr:row>
      <xdr:rowOff>79612</xdr:rowOff>
    </xdr:from>
    <xdr:to>
      <xdr:col>55</xdr:col>
      <xdr:colOff>22747</xdr:colOff>
      <xdr:row>154</xdr:row>
      <xdr:rowOff>83403</xdr:rowOff>
    </xdr:to>
    <xdr:sp macro="" textlink="">
      <xdr:nvSpPr>
        <xdr:cNvPr id="244" name="フローチャート: 結合子 243">
          <a:extLst>
            <a:ext uri="{FF2B5EF4-FFF2-40B4-BE49-F238E27FC236}">
              <a16:creationId xmlns:a16="http://schemas.microsoft.com/office/drawing/2014/main" id="{B69C8D9B-449C-4563-87B0-6E03CDF0F74A}"/>
            </a:ext>
          </a:extLst>
        </xdr:cNvPr>
        <xdr:cNvSpPr/>
      </xdr:nvSpPr>
      <xdr:spPr>
        <a:xfrm>
          <a:off x="4026847" y="13986112"/>
          <a:ext cx="186900" cy="186671"/>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a:solidFill>
                <a:sysClr val="windowText" lastClr="000000"/>
              </a:solidFill>
            </a:rPr>
            <a:t>9</a:t>
          </a:r>
          <a:endParaRPr kumimoji="1" lang="ja-JP" altLang="en-US" sz="1000">
            <a:solidFill>
              <a:sysClr val="windowText" lastClr="000000"/>
            </a:solidFill>
          </a:endParaRPr>
        </a:p>
      </xdr:txBody>
    </xdr:sp>
    <xdr:clientData/>
  </xdr:twoCellAnchor>
  <xdr:twoCellAnchor>
    <xdr:from>
      <xdr:col>47</xdr:col>
      <xdr:colOff>56865</xdr:colOff>
      <xdr:row>126</xdr:row>
      <xdr:rowOff>49284</xdr:rowOff>
    </xdr:from>
    <xdr:to>
      <xdr:col>50</xdr:col>
      <xdr:colOff>34118</xdr:colOff>
      <xdr:row>128</xdr:row>
      <xdr:rowOff>53074</xdr:rowOff>
    </xdr:to>
    <xdr:sp macro="" textlink="">
      <xdr:nvSpPr>
        <xdr:cNvPr id="245" name="フローチャート: 結合子 244">
          <a:extLst>
            <a:ext uri="{FF2B5EF4-FFF2-40B4-BE49-F238E27FC236}">
              <a16:creationId xmlns:a16="http://schemas.microsoft.com/office/drawing/2014/main" id="{C495A6B9-CCE3-4358-8DFD-AA7C0AF16D55}"/>
            </a:ext>
          </a:extLst>
        </xdr:cNvPr>
        <xdr:cNvSpPr/>
      </xdr:nvSpPr>
      <xdr:spPr>
        <a:xfrm>
          <a:off x="3638265" y="11578344"/>
          <a:ext cx="205853" cy="186670"/>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a:solidFill>
                <a:sysClr val="windowText" lastClr="000000"/>
              </a:solidFill>
            </a:rPr>
            <a:t>10</a:t>
          </a:r>
          <a:endParaRPr kumimoji="1" lang="ja-JP" altLang="en-US" sz="1000">
            <a:solidFill>
              <a:sysClr val="windowText" lastClr="000000"/>
            </a:solidFill>
          </a:endParaRPr>
        </a:p>
      </xdr:txBody>
    </xdr:sp>
    <xdr:clientData/>
  </xdr:twoCellAnchor>
  <xdr:twoCellAnchor>
    <xdr:from>
      <xdr:col>60</xdr:col>
      <xdr:colOff>30328</xdr:colOff>
      <xdr:row>124</xdr:row>
      <xdr:rowOff>15165</xdr:rowOff>
    </xdr:from>
    <xdr:to>
      <xdr:col>63</xdr:col>
      <xdr:colOff>7582</xdr:colOff>
      <xdr:row>126</xdr:row>
      <xdr:rowOff>11375</xdr:rowOff>
    </xdr:to>
    <xdr:sp macro="" textlink="">
      <xdr:nvSpPr>
        <xdr:cNvPr id="246" name="フローチャート: 結合子 245">
          <a:extLst>
            <a:ext uri="{FF2B5EF4-FFF2-40B4-BE49-F238E27FC236}">
              <a16:creationId xmlns:a16="http://schemas.microsoft.com/office/drawing/2014/main" id="{B84F3498-0E91-4601-802C-727C3D67C643}"/>
            </a:ext>
          </a:extLst>
        </xdr:cNvPr>
        <xdr:cNvSpPr/>
      </xdr:nvSpPr>
      <xdr:spPr>
        <a:xfrm>
          <a:off x="4602328" y="11361345"/>
          <a:ext cx="205854" cy="179090"/>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11</a:t>
          </a:r>
          <a:endParaRPr kumimoji="1" lang="ja-JP" altLang="en-US" sz="1000">
            <a:solidFill>
              <a:srgbClr val="FF0000"/>
            </a:solidFill>
          </a:endParaRPr>
        </a:p>
      </xdr:txBody>
    </xdr:sp>
    <xdr:clientData/>
  </xdr:twoCellAnchor>
  <xdr:twoCellAnchor>
    <xdr:from>
      <xdr:col>52</xdr:col>
      <xdr:colOff>7582</xdr:colOff>
      <xdr:row>114</xdr:row>
      <xdr:rowOff>7582</xdr:rowOff>
    </xdr:from>
    <xdr:to>
      <xdr:col>54</xdr:col>
      <xdr:colOff>56867</xdr:colOff>
      <xdr:row>116</xdr:row>
      <xdr:rowOff>3791</xdr:rowOff>
    </xdr:to>
    <xdr:sp macro="" textlink="">
      <xdr:nvSpPr>
        <xdr:cNvPr id="247" name="フローチャート: 結合子 246">
          <a:extLst>
            <a:ext uri="{FF2B5EF4-FFF2-40B4-BE49-F238E27FC236}">
              <a16:creationId xmlns:a16="http://schemas.microsoft.com/office/drawing/2014/main" id="{10BFB2EB-3D9F-483D-8EF4-E1CB92EAACAC}"/>
            </a:ext>
          </a:extLst>
        </xdr:cNvPr>
        <xdr:cNvSpPr/>
      </xdr:nvSpPr>
      <xdr:spPr>
        <a:xfrm>
          <a:off x="3969982" y="10439362"/>
          <a:ext cx="201685" cy="179089"/>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12</a:t>
          </a:r>
          <a:endParaRPr kumimoji="1" lang="ja-JP" altLang="en-US" sz="1000">
            <a:solidFill>
              <a:srgbClr val="FF0000"/>
            </a:solidFill>
          </a:endParaRPr>
        </a:p>
      </xdr:txBody>
    </xdr:sp>
    <xdr:clientData/>
  </xdr:twoCellAnchor>
  <xdr:twoCellAnchor>
    <xdr:from>
      <xdr:col>46</xdr:col>
      <xdr:colOff>26538</xdr:colOff>
      <xdr:row>122</xdr:row>
      <xdr:rowOff>18956</xdr:rowOff>
    </xdr:from>
    <xdr:to>
      <xdr:col>49</xdr:col>
      <xdr:colOff>3791</xdr:colOff>
      <xdr:row>124</xdr:row>
      <xdr:rowOff>22747</xdr:rowOff>
    </xdr:to>
    <xdr:sp macro="" textlink="">
      <xdr:nvSpPr>
        <xdr:cNvPr id="248" name="フローチャート: 結合子 247">
          <a:extLst>
            <a:ext uri="{FF2B5EF4-FFF2-40B4-BE49-F238E27FC236}">
              <a16:creationId xmlns:a16="http://schemas.microsoft.com/office/drawing/2014/main" id="{AF5E2893-93C4-4F07-B4CB-041B47C764B9}"/>
            </a:ext>
          </a:extLst>
        </xdr:cNvPr>
        <xdr:cNvSpPr/>
      </xdr:nvSpPr>
      <xdr:spPr>
        <a:xfrm>
          <a:off x="3531738" y="11182256"/>
          <a:ext cx="205853" cy="186671"/>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a:solidFill>
                <a:sysClr val="windowText" lastClr="000000"/>
              </a:solidFill>
            </a:rPr>
            <a:t>13</a:t>
          </a:r>
          <a:endParaRPr kumimoji="1" lang="ja-JP" altLang="en-US" sz="1000">
            <a:solidFill>
              <a:sysClr val="windowText" lastClr="000000"/>
            </a:solidFill>
          </a:endParaRPr>
        </a:p>
      </xdr:txBody>
    </xdr:sp>
    <xdr:clientData/>
  </xdr:twoCellAnchor>
  <xdr:twoCellAnchor>
    <xdr:from>
      <xdr:col>54</xdr:col>
      <xdr:colOff>45494</xdr:colOff>
      <xdr:row>123</xdr:row>
      <xdr:rowOff>0</xdr:rowOff>
    </xdr:from>
    <xdr:to>
      <xdr:col>57</xdr:col>
      <xdr:colOff>3790</xdr:colOff>
      <xdr:row>125</xdr:row>
      <xdr:rowOff>3791</xdr:rowOff>
    </xdr:to>
    <xdr:sp macro="" textlink="">
      <xdr:nvSpPr>
        <xdr:cNvPr id="249" name="フローチャート: 結合子 248">
          <a:extLst>
            <a:ext uri="{FF2B5EF4-FFF2-40B4-BE49-F238E27FC236}">
              <a16:creationId xmlns:a16="http://schemas.microsoft.com/office/drawing/2014/main" id="{A77E81BA-96AE-4C08-9E00-9F0264B133BB}"/>
            </a:ext>
          </a:extLst>
        </xdr:cNvPr>
        <xdr:cNvSpPr/>
      </xdr:nvSpPr>
      <xdr:spPr>
        <a:xfrm>
          <a:off x="4160294" y="11254740"/>
          <a:ext cx="186896" cy="186671"/>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a:solidFill>
                <a:sysClr val="windowText" lastClr="000000"/>
              </a:solidFill>
            </a:rPr>
            <a:t>14</a:t>
          </a:r>
          <a:endParaRPr kumimoji="1" lang="ja-JP" altLang="en-US" sz="1000">
            <a:solidFill>
              <a:sysClr val="windowText" lastClr="000000"/>
            </a:solidFill>
          </a:endParaRPr>
        </a:p>
      </xdr:txBody>
    </xdr:sp>
    <xdr:clientData/>
  </xdr:twoCellAnchor>
  <xdr:twoCellAnchor>
    <xdr:from>
      <xdr:col>44</xdr:col>
      <xdr:colOff>1</xdr:colOff>
      <xdr:row>130</xdr:row>
      <xdr:rowOff>26537</xdr:rowOff>
    </xdr:from>
    <xdr:to>
      <xdr:col>46</xdr:col>
      <xdr:colOff>53075</xdr:colOff>
      <xdr:row>132</xdr:row>
      <xdr:rowOff>30328</xdr:rowOff>
    </xdr:to>
    <xdr:sp macro="" textlink="">
      <xdr:nvSpPr>
        <xdr:cNvPr id="250" name="フローチャート: 結合子 249">
          <a:extLst>
            <a:ext uri="{FF2B5EF4-FFF2-40B4-BE49-F238E27FC236}">
              <a16:creationId xmlns:a16="http://schemas.microsoft.com/office/drawing/2014/main" id="{10582168-87DB-4E42-AF57-895885A4EA29}"/>
            </a:ext>
          </a:extLst>
        </xdr:cNvPr>
        <xdr:cNvSpPr/>
      </xdr:nvSpPr>
      <xdr:spPr>
        <a:xfrm>
          <a:off x="3352801" y="11921357"/>
          <a:ext cx="205474" cy="186671"/>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a:solidFill>
                <a:sysClr val="windowText" lastClr="000000"/>
              </a:solidFill>
            </a:rPr>
            <a:t>15</a:t>
          </a:r>
          <a:endParaRPr kumimoji="1" lang="ja-JP" altLang="en-US" sz="1000">
            <a:solidFill>
              <a:sysClr val="windowText" lastClr="000000"/>
            </a:solidFill>
          </a:endParaRPr>
        </a:p>
      </xdr:txBody>
    </xdr:sp>
    <xdr:clientData/>
  </xdr:twoCellAnchor>
  <xdr:twoCellAnchor>
    <xdr:from>
      <xdr:col>59</xdr:col>
      <xdr:colOff>26538</xdr:colOff>
      <xdr:row>121</xdr:row>
      <xdr:rowOff>83403</xdr:rowOff>
    </xdr:from>
    <xdr:to>
      <xdr:col>62</xdr:col>
      <xdr:colOff>3791</xdr:colOff>
      <xdr:row>123</xdr:row>
      <xdr:rowOff>87194</xdr:rowOff>
    </xdr:to>
    <xdr:sp macro="" textlink="">
      <xdr:nvSpPr>
        <xdr:cNvPr id="251" name="フローチャート: 結合子 250">
          <a:extLst>
            <a:ext uri="{FF2B5EF4-FFF2-40B4-BE49-F238E27FC236}">
              <a16:creationId xmlns:a16="http://schemas.microsoft.com/office/drawing/2014/main" id="{531C072D-67A2-4A3B-B65B-BD59553938B8}"/>
            </a:ext>
          </a:extLst>
        </xdr:cNvPr>
        <xdr:cNvSpPr/>
      </xdr:nvSpPr>
      <xdr:spPr>
        <a:xfrm>
          <a:off x="4522338" y="11155263"/>
          <a:ext cx="205853" cy="186671"/>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16</a:t>
          </a:r>
          <a:endParaRPr kumimoji="1" lang="ja-JP" altLang="en-US" sz="1000">
            <a:solidFill>
              <a:srgbClr val="FF0000"/>
            </a:solidFill>
          </a:endParaRPr>
        </a:p>
      </xdr:txBody>
    </xdr:sp>
    <xdr:clientData/>
  </xdr:twoCellAnchor>
  <xdr:twoCellAnchor>
    <xdr:from>
      <xdr:col>67</xdr:col>
      <xdr:colOff>56865</xdr:colOff>
      <xdr:row>122</xdr:row>
      <xdr:rowOff>3791</xdr:rowOff>
    </xdr:from>
    <xdr:to>
      <xdr:col>70</xdr:col>
      <xdr:colOff>34118</xdr:colOff>
      <xdr:row>124</xdr:row>
      <xdr:rowOff>7582</xdr:rowOff>
    </xdr:to>
    <xdr:sp macro="" textlink="">
      <xdr:nvSpPr>
        <xdr:cNvPr id="252" name="フローチャート: 結合子 251">
          <a:extLst>
            <a:ext uri="{FF2B5EF4-FFF2-40B4-BE49-F238E27FC236}">
              <a16:creationId xmlns:a16="http://schemas.microsoft.com/office/drawing/2014/main" id="{B53906B8-6E2D-4CEF-8130-9B469B2E3074}"/>
            </a:ext>
          </a:extLst>
        </xdr:cNvPr>
        <xdr:cNvSpPr/>
      </xdr:nvSpPr>
      <xdr:spPr>
        <a:xfrm>
          <a:off x="5162265" y="11167091"/>
          <a:ext cx="205853" cy="186671"/>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17</a:t>
          </a:r>
          <a:endParaRPr kumimoji="1" lang="ja-JP" altLang="en-US" sz="1000">
            <a:solidFill>
              <a:srgbClr val="FF0000"/>
            </a:solidFill>
          </a:endParaRPr>
        </a:p>
      </xdr:txBody>
    </xdr:sp>
    <xdr:clientData/>
  </xdr:twoCellAnchor>
  <xdr:twoCellAnchor>
    <xdr:from>
      <xdr:col>54</xdr:col>
      <xdr:colOff>11374</xdr:colOff>
      <xdr:row>130</xdr:row>
      <xdr:rowOff>83405</xdr:rowOff>
    </xdr:from>
    <xdr:to>
      <xdr:col>56</xdr:col>
      <xdr:colOff>53074</xdr:colOff>
      <xdr:row>132</xdr:row>
      <xdr:rowOff>79613</xdr:rowOff>
    </xdr:to>
    <xdr:sp macro="" textlink="">
      <xdr:nvSpPr>
        <xdr:cNvPr id="253" name="フローチャート: 結合子 252">
          <a:extLst>
            <a:ext uri="{FF2B5EF4-FFF2-40B4-BE49-F238E27FC236}">
              <a16:creationId xmlns:a16="http://schemas.microsoft.com/office/drawing/2014/main" id="{B2B0EC2C-770A-44A4-AC81-BC9592531712}"/>
            </a:ext>
          </a:extLst>
        </xdr:cNvPr>
        <xdr:cNvSpPr/>
      </xdr:nvSpPr>
      <xdr:spPr>
        <a:xfrm>
          <a:off x="4126174" y="11978225"/>
          <a:ext cx="194100" cy="179088"/>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b="0" cap="none" spc="0">
              <a:ln w="0"/>
              <a:solidFill>
                <a:schemeClr val="tx1"/>
              </a:solidFill>
              <a:effectLst>
                <a:outerShdw blurRad="38100" dist="19050" dir="2700000" algn="tl" rotWithShape="0">
                  <a:schemeClr val="dk1">
                    <a:alpha val="40000"/>
                  </a:schemeClr>
                </a:outerShdw>
              </a:effectLst>
            </a:rPr>
            <a:t>18</a:t>
          </a:r>
          <a:endParaRPr kumimoji="1" lang="ja-JP" altLang="en-US" sz="1000">
            <a:solidFill>
              <a:srgbClr val="FF0000"/>
            </a:solidFill>
          </a:endParaRPr>
        </a:p>
      </xdr:txBody>
    </xdr:sp>
    <xdr:clientData/>
  </xdr:twoCellAnchor>
  <xdr:twoCellAnchor>
    <xdr:from>
      <xdr:col>48</xdr:col>
      <xdr:colOff>22747</xdr:colOff>
      <xdr:row>131</xdr:row>
      <xdr:rowOff>15165</xdr:rowOff>
    </xdr:from>
    <xdr:to>
      <xdr:col>51</xdr:col>
      <xdr:colOff>0</xdr:colOff>
      <xdr:row>133</xdr:row>
      <xdr:rowOff>18956</xdr:rowOff>
    </xdr:to>
    <xdr:sp macro="" textlink="">
      <xdr:nvSpPr>
        <xdr:cNvPr id="254" name="フローチャート: 結合子 253">
          <a:extLst>
            <a:ext uri="{FF2B5EF4-FFF2-40B4-BE49-F238E27FC236}">
              <a16:creationId xmlns:a16="http://schemas.microsoft.com/office/drawing/2014/main" id="{8186629E-5524-4434-ABE3-DDBB8646C160}"/>
            </a:ext>
          </a:extLst>
        </xdr:cNvPr>
        <xdr:cNvSpPr/>
      </xdr:nvSpPr>
      <xdr:spPr>
        <a:xfrm>
          <a:off x="3680347" y="12001425"/>
          <a:ext cx="205853" cy="186671"/>
        </a:xfrm>
        <a:prstGeom prst="flowChartConnector">
          <a:avLst/>
        </a:prstGeom>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ctr"/>
          <a:r>
            <a:rPr kumimoji="1" lang="en-US" altLang="ja-JP" sz="1000">
              <a:solidFill>
                <a:sysClr val="windowText" lastClr="000000"/>
              </a:solidFill>
            </a:rPr>
            <a:t>19</a:t>
          </a:r>
          <a:endParaRPr kumimoji="1" lang="ja-JP" altLang="en-US" sz="1000">
            <a:solidFill>
              <a:sysClr val="windowText" lastClr="000000"/>
            </a:solidFill>
          </a:endParaRPr>
        </a:p>
      </xdr:txBody>
    </xdr:sp>
    <xdr:clientData/>
  </xdr:twoCellAnchor>
  <xdr:twoCellAnchor>
    <xdr:from>
      <xdr:col>71</xdr:col>
      <xdr:colOff>30326</xdr:colOff>
      <xdr:row>16</xdr:row>
      <xdr:rowOff>64447</xdr:rowOff>
    </xdr:from>
    <xdr:to>
      <xdr:col>74</xdr:col>
      <xdr:colOff>11373</xdr:colOff>
      <xdr:row>19</xdr:row>
      <xdr:rowOff>11373</xdr:rowOff>
    </xdr:to>
    <xdr:sp macro="" textlink="">
      <xdr:nvSpPr>
        <xdr:cNvPr id="255" name="フローチャート: 結合子 254">
          <a:extLst>
            <a:ext uri="{FF2B5EF4-FFF2-40B4-BE49-F238E27FC236}">
              <a16:creationId xmlns:a16="http://schemas.microsoft.com/office/drawing/2014/main" id="{25FF3E07-B950-425B-81DF-EF7648436B3C}"/>
            </a:ext>
          </a:extLst>
        </xdr:cNvPr>
        <xdr:cNvSpPr/>
      </xdr:nvSpPr>
      <xdr:spPr>
        <a:xfrm>
          <a:off x="5440526" y="1527487"/>
          <a:ext cx="209647" cy="221246"/>
        </a:xfrm>
        <a:prstGeom prst="flowChartConnector">
          <a:avLst/>
        </a:prstGeom>
        <a:solidFill>
          <a:srgbClr val="FFFF00"/>
        </a:solidFill>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050" b="1" cap="none" spc="0">
              <a:ln w="0"/>
              <a:solidFill>
                <a:schemeClr val="tx1"/>
              </a:solidFill>
              <a:effectLst>
                <a:outerShdw blurRad="38100" dist="19050" dir="2700000" algn="tl" rotWithShape="0">
                  <a:schemeClr val="dk1">
                    <a:alpha val="40000"/>
                  </a:schemeClr>
                </a:outerShdw>
              </a:effectLst>
            </a:rPr>
            <a:t>16</a:t>
          </a:r>
          <a:endParaRPr kumimoji="1" lang="ja-JP" altLang="en-US" sz="1050" b="1">
            <a:solidFill>
              <a:srgbClr val="FF0000"/>
            </a:solidFill>
          </a:endParaRPr>
        </a:p>
      </xdr:txBody>
    </xdr:sp>
    <xdr:clientData/>
  </xdr:twoCellAnchor>
  <xdr:twoCellAnchor>
    <xdr:from>
      <xdr:col>60</xdr:col>
      <xdr:colOff>68238</xdr:colOff>
      <xdr:row>60</xdr:row>
      <xdr:rowOff>34120</xdr:rowOff>
    </xdr:from>
    <xdr:to>
      <xdr:col>63</xdr:col>
      <xdr:colOff>60657</xdr:colOff>
      <xdr:row>62</xdr:row>
      <xdr:rowOff>45492</xdr:rowOff>
    </xdr:to>
    <xdr:sp macro="" textlink="">
      <xdr:nvSpPr>
        <xdr:cNvPr id="256" name="フローチャート: 結合子 255">
          <a:extLst>
            <a:ext uri="{FF2B5EF4-FFF2-40B4-BE49-F238E27FC236}">
              <a16:creationId xmlns:a16="http://schemas.microsoft.com/office/drawing/2014/main" id="{AB22D164-58B5-41DE-A670-6E355B95C5D6}"/>
            </a:ext>
          </a:extLst>
        </xdr:cNvPr>
        <xdr:cNvSpPr/>
      </xdr:nvSpPr>
      <xdr:spPr>
        <a:xfrm>
          <a:off x="4640238" y="5528140"/>
          <a:ext cx="221019" cy="194252"/>
        </a:xfrm>
        <a:prstGeom prst="flowChartConnector">
          <a:avLst/>
        </a:prstGeom>
        <a:ln>
          <a:solidFill>
            <a:schemeClr val="tx1"/>
          </a:solidFill>
        </a:ln>
      </xdr:spPr>
      <xdr:style>
        <a:lnRef idx="2">
          <a:schemeClr val="accent2"/>
        </a:lnRef>
        <a:fillRef idx="1">
          <a:schemeClr val="lt1"/>
        </a:fillRef>
        <a:effectRef idx="0">
          <a:schemeClr val="accent2"/>
        </a:effectRef>
        <a:fontRef idx="minor">
          <a:schemeClr val="dk1"/>
        </a:fontRef>
      </xdr:style>
      <xdr:txBody>
        <a:bodyPr vertOverflow="clip" horzOverflow="clip" lIns="0" tIns="0" rIns="0" bIns="0" rtlCol="0" anchor="ctr"/>
        <a:lstStyle/>
        <a:p>
          <a:pPr algn="ctr"/>
          <a:r>
            <a:rPr kumimoji="1" lang="en-US" altLang="ja-JP" sz="1050" b="0" cap="none" spc="0">
              <a:ln w="0">
                <a:solidFill>
                  <a:srgbClr val="FF0000"/>
                </a:solidFill>
              </a:ln>
              <a:solidFill>
                <a:sysClr val="windowText" lastClr="000000"/>
              </a:solidFill>
              <a:effectLst>
                <a:outerShdw blurRad="38100" dist="19050" dir="2700000" algn="tl" rotWithShape="0">
                  <a:schemeClr val="dk1">
                    <a:alpha val="40000"/>
                  </a:schemeClr>
                </a:outerShdw>
              </a:effectLst>
            </a:rPr>
            <a:t>22</a:t>
          </a:r>
          <a:endParaRPr kumimoji="1" lang="ja-JP" altLang="en-US" sz="1050">
            <a:ln w="0">
              <a:solidFill>
                <a:srgbClr val="FF0000"/>
              </a:solidFill>
            </a:ln>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511969</xdr:colOff>
      <xdr:row>17</xdr:row>
      <xdr:rowOff>107156</xdr:rowOff>
    </xdr:from>
    <xdr:to>
      <xdr:col>15</xdr:col>
      <xdr:colOff>631031</xdr:colOff>
      <xdr:row>21</xdr:row>
      <xdr:rowOff>23289</xdr:rowOff>
    </xdr:to>
    <xdr:sp macro="" textlink="">
      <xdr:nvSpPr>
        <xdr:cNvPr id="3" name="吹き出し: 円形 2">
          <a:extLst>
            <a:ext uri="{FF2B5EF4-FFF2-40B4-BE49-F238E27FC236}">
              <a16:creationId xmlns:a16="http://schemas.microsoft.com/office/drawing/2014/main" id="{C2022AD1-DC06-C323-C191-2A6D077A8DD1}"/>
            </a:ext>
          </a:extLst>
        </xdr:cNvPr>
        <xdr:cNvSpPr/>
      </xdr:nvSpPr>
      <xdr:spPr>
        <a:xfrm>
          <a:off x="5845969" y="3464719"/>
          <a:ext cx="1476375" cy="612648"/>
        </a:xfrm>
        <a:prstGeom prst="wedgeEllipseCallout">
          <a:avLst>
            <a:gd name="adj1" fmla="val -18414"/>
            <a:gd name="adj2" fmla="val 94566"/>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a:solidFill>
                <a:srgbClr val="FF0000"/>
              </a:solidFill>
            </a:rPr>
            <a:t>付帯料金</a:t>
          </a:r>
          <a:endParaRPr kumimoji="1" lang="en-US" altLang="ja-JP" sz="1400">
            <a:solidFill>
              <a:srgbClr val="FF0000"/>
            </a:solidFill>
          </a:endParaRPr>
        </a:p>
        <a:p>
          <a:pPr algn="ctr"/>
          <a:endParaRPr kumimoji="1" lang="ja-JP" altLang="en-US" sz="7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514350</xdr:colOff>
      <xdr:row>6</xdr:row>
      <xdr:rowOff>133349</xdr:rowOff>
    </xdr:from>
    <xdr:to>
      <xdr:col>8</xdr:col>
      <xdr:colOff>523875</xdr:colOff>
      <xdr:row>30</xdr:row>
      <xdr:rowOff>123824</xdr:rowOff>
    </xdr:to>
    <xdr:cxnSp macro="">
      <xdr:nvCxnSpPr>
        <xdr:cNvPr id="2" name="直線コネクタ 1">
          <a:extLst>
            <a:ext uri="{FF2B5EF4-FFF2-40B4-BE49-F238E27FC236}">
              <a16:creationId xmlns:a16="http://schemas.microsoft.com/office/drawing/2014/main" id="{00000000-0008-0000-0500-000002000000}"/>
            </a:ext>
          </a:extLst>
        </xdr:cNvPr>
        <xdr:cNvCxnSpPr/>
      </xdr:nvCxnSpPr>
      <xdr:spPr>
        <a:xfrm rot="16200000" flipH="1">
          <a:off x="3533775" y="2771774"/>
          <a:ext cx="3267075"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29</xdr:row>
      <xdr:rowOff>19050</xdr:rowOff>
    </xdr:from>
    <xdr:to>
      <xdr:col>3</xdr:col>
      <xdr:colOff>266700</xdr:colOff>
      <xdr:row>30</xdr:row>
      <xdr:rowOff>123825</xdr:rowOff>
    </xdr:to>
    <xdr:cxnSp macro="">
      <xdr:nvCxnSpPr>
        <xdr:cNvPr id="3" name="直線コネクタ 2">
          <a:extLst>
            <a:ext uri="{FF2B5EF4-FFF2-40B4-BE49-F238E27FC236}">
              <a16:creationId xmlns:a16="http://schemas.microsoft.com/office/drawing/2014/main" id="{00000000-0008-0000-0500-000003000000}"/>
            </a:ext>
          </a:extLst>
        </xdr:cNvPr>
        <xdr:cNvCxnSpPr/>
      </xdr:nvCxnSpPr>
      <xdr:spPr>
        <a:xfrm>
          <a:off x="1790700" y="3971925"/>
          <a:ext cx="266700" cy="2381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28575</xdr:colOff>
      <xdr:row>31</xdr:row>
      <xdr:rowOff>104775</xdr:rowOff>
    </xdr:from>
    <xdr:to>
      <xdr:col>7</xdr:col>
      <xdr:colOff>561975</xdr:colOff>
      <xdr:row>31</xdr:row>
      <xdr:rowOff>104775</xdr:rowOff>
    </xdr:to>
    <xdr:cxnSp macro="">
      <xdr:nvCxnSpPr>
        <xdr:cNvPr id="4" name="直線コネクタ 3">
          <a:extLst>
            <a:ext uri="{FF2B5EF4-FFF2-40B4-BE49-F238E27FC236}">
              <a16:creationId xmlns:a16="http://schemas.microsoft.com/office/drawing/2014/main" id="{00000000-0008-0000-0500-000004000000}"/>
            </a:ext>
          </a:extLst>
        </xdr:cNvPr>
        <xdr:cNvCxnSpPr/>
      </xdr:nvCxnSpPr>
      <xdr:spPr>
        <a:xfrm>
          <a:off x="3533775" y="4324350"/>
          <a:ext cx="11049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240846</xdr:colOff>
      <xdr:row>23</xdr:row>
      <xdr:rowOff>10886</xdr:rowOff>
    </xdr:from>
    <xdr:to>
      <xdr:col>1</xdr:col>
      <xdr:colOff>18777</xdr:colOff>
      <xdr:row>23</xdr:row>
      <xdr:rowOff>10886</xdr:rowOff>
    </xdr:to>
    <xdr:cxnSp macro="">
      <xdr:nvCxnSpPr>
        <xdr:cNvPr id="5" name="直線コネクタ 4">
          <a:extLst>
            <a:ext uri="{FF2B5EF4-FFF2-40B4-BE49-F238E27FC236}">
              <a16:creationId xmlns:a16="http://schemas.microsoft.com/office/drawing/2014/main" id="{00000000-0008-0000-0500-000005000000}"/>
            </a:ext>
          </a:extLst>
        </xdr:cNvPr>
        <xdr:cNvCxnSpPr/>
      </xdr:nvCxnSpPr>
      <xdr:spPr>
        <a:xfrm>
          <a:off x="240846" y="3086100"/>
          <a:ext cx="28956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590550</xdr:colOff>
      <xdr:row>22</xdr:row>
      <xdr:rowOff>19050</xdr:rowOff>
    </xdr:from>
    <xdr:to>
      <xdr:col>3</xdr:col>
      <xdr:colOff>276225</xdr:colOff>
      <xdr:row>24</xdr:row>
      <xdr:rowOff>47625</xdr:rowOff>
    </xdr:to>
    <xdr:cxnSp macro="">
      <xdr:nvCxnSpPr>
        <xdr:cNvPr id="6" name="直線コネクタ 5">
          <a:extLst>
            <a:ext uri="{FF2B5EF4-FFF2-40B4-BE49-F238E27FC236}">
              <a16:creationId xmlns:a16="http://schemas.microsoft.com/office/drawing/2014/main" id="{00000000-0008-0000-0500-000006000000}"/>
            </a:ext>
          </a:extLst>
        </xdr:cNvPr>
        <xdr:cNvCxnSpPr/>
      </xdr:nvCxnSpPr>
      <xdr:spPr>
        <a:xfrm>
          <a:off x="1162050" y="3200400"/>
          <a:ext cx="904875" cy="2952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257175</xdr:colOff>
      <xdr:row>24</xdr:row>
      <xdr:rowOff>66675</xdr:rowOff>
    </xdr:from>
    <xdr:to>
      <xdr:col>3</xdr:col>
      <xdr:colOff>466725</xdr:colOff>
      <xdr:row>31</xdr:row>
      <xdr:rowOff>9525</xdr:rowOff>
    </xdr:to>
    <xdr:cxnSp macro="">
      <xdr:nvCxnSpPr>
        <xdr:cNvPr id="9" name="直線コネクタ 8">
          <a:extLst>
            <a:ext uri="{FF2B5EF4-FFF2-40B4-BE49-F238E27FC236}">
              <a16:creationId xmlns:a16="http://schemas.microsoft.com/office/drawing/2014/main" id="{00000000-0008-0000-0500-000009000000}"/>
            </a:ext>
          </a:extLst>
        </xdr:cNvPr>
        <xdr:cNvCxnSpPr/>
      </xdr:nvCxnSpPr>
      <xdr:spPr>
        <a:xfrm>
          <a:off x="2047875" y="3514725"/>
          <a:ext cx="209550" cy="914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504828</xdr:colOff>
      <xdr:row>32</xdr:row>
      <xdr:rowOff>9528</xdr:rowOff>
    </xdr:from>
    <xdr:to>
      <xdr:col>9</xdr:col>
      <xdr:colOff>514352</xdr:colOff>
      <xdr:row>36</xdr:row>
      <xdr:rowOff>9525</xdr:rowOff>
    </xdr:to>
    <xdr:cxnSp macro="">
      <xdr:nvCxnSpPr>
        <xdr:cNvPr id="10" name="直線コネクタ 9">
          <a:extLst>
            <a:ext uri="{FF2B5EF4-FFF2-40B4-BE49-F238E27FC236}">
              <a16:creationId xmlns:a16="http://schemas.microsoft.com/office/drawing/2014/main" id="{00000000-0008-0000-0500-00000A000000}"/>
            </a:ext>
          </a:extLst>
        </xdr:cNvPr>
        <xdr:cNvCxnSpPr/>
      </xdr:nvCxnSpPr>
      <xdr:spPr>
        <a:xfrm>
          <a:off x="5972178" y="4362453"/>
          <a:ext cx="9524" cy="5524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506730</xdr:colOff>
      <xdr:row>36</xdr:row>
      <xdr:rowOff>0</xdr:rowOff>
    </xdr:from>
    <xdr:to>
      <xdr:col>15</xdr:col>
      <xdr:colOff>9525</xdr:colOff>
      <xdr:row>36</xdr:row>
      <xdr:rowOff>1</xdr:rowOff>
    </xdr:to>
    <xdr:cxnSp macro="">
      <xdr:nvCxnSpPr>
        <xdr:cNvPr id="11" name="直線コネクタ 10">
          <a:extLst>
            <a:ext uri="{FF2B5EF4-FFF2-40B4-BE49-F238E27FC236}">
              <a16:creationId xmlns:a16="http://schemas.microsoft.com/office/drawing/2014/main" id="{00000000-0008-0000-0500-00000B000000}"/>
            </a:ext>
          </a:extLst>
        </xdr:cNvPr>
        <xdr:cNvCxnSpPr/>
      </xdr:nvCxnSpPr>
      <xdr:spPr>
        <a:xfrm flipV="1">
          <a:off x="5405301" y="4713514"/>
          <a:ext cx="257256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390525</xdr:colOff>
      <xdr:row>30</xdr:row>
      <xdr:rowOff>1</xdr:rowOff>
    </xdr:from>
    <xdr:to>
      <xdr:col>17</xdr:col>
      <xdr:colOff>0</xdr:colOff>
      <xdr:row>34</xdr:row>
      <xdr:rowOff>123825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a:xfrm flipV="1">
          <a:off x="9286875" y="4086226"/>
          <a:ext cx="752475" cy="6762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219076</xdr:colOff>
      <xdr:row>15</xdr:row>
      <xdr:rowOff>133349</xdr:rowOff>
    </xdr:from>
    <xdr:to>
      <xdr:col>21</xdr:col>
      <xdr:colOff>114300</xdr:colOff>
      <xdr:row>29</xdr:row>
      <xdr:rowOff>9525</xdr:rowOff>
    </xdr:to>
    <xdr:cxnSp macro="">
      <xdr:nvCxnSpPr>
        <xdr:cNvPr id="13" name="直線コネクタ 12">
          <a:extLst>
            <a:ext uri="{FF2B5EF4-FFF2-40B4-BE49-F238E27FC236}">
              <a16:creationId xmlns:a16="http://schemas.microsoft.com/office/drawing/2014/main" id="{00000000-0008-0000-0500-00000D000000}"/>
            </a:ext>
          </a:extLst>
        </xdr:cNvPr>
        <xdr:cNvCxnSpPr/>
      </xdr:nvCxnSpPr>
      <xdr:spPr>
        <a:xfrm>
          <a:off x="11972926" y="2171699"/>
          <a:ext cx="466724" cy="17907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142877</xdr:colOff>
      <xdr:row>15</xdr:row>
      <xdr:rowOff>9528</xdr:rowOff>
    </xdr:from>
    <xdr:to>
      <xdr:col>1</xdr:col>
      <xdr:colOff>157842</xdr:colOff>
      <xdr:row>22</xdr:row>
      <xdr:rowOff>5443</xdr:rowOff>
    </xdr:to>
    <xdr:cxnSp macro="">
      <xdr:nvCxnSpPr>
        <xdr:cNvPr id="14" name="直線コネクタ 13">
          <a:extLst>
            <a:ext uri="{FF2B5EF4-FFF2-40B4-BE49-F238E27FC236}">
              <a16:creationId xmlns:a16="http://schemas.microsoft.com/office/drawing/2014/main" id="{00000000-0008-0000-0500-00000E000000}"/>
            </a:ext>
          </a:extLst>
        </xdr:cNvPr>
        <xdr:cNvCxnSpPr/>
      </xdr:nvCxnSpPr>
      <xdr:spPr>
        <a:xfrm>
          <a:off x="654506" y="2099585"/>
          <a:ext cx="14965" cy="86132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19050</xdr:colOff>
      <xdr:row>29</xdr:row>
      <xdr:rowOff>123825</xdr:rowOff>
    </xdr:from>
    <xdr:to>
      <xdr:col>21</xdr:col>
      <xdr:colOff>57151</xdr:colOff>
      <xdr:row>30</xdr:row>
      <xdr:rowOff>0</xdr:rowOff>
    </xdr:to>
    <xdr:cxnSp macro="">
      <xdr:nvCxnSpPr>
        <xdr:cNvPr id="15" name="直線コネクタ 14">
          <a:extLst>
            <a:ext uri="{FF2B5EF4-FFF2-40B4-BE49-F238E27FC236}">
              <a16:creationId xmlns:a16="http://schemas.microsoft.com/office/drawing/2014/main" id="{00000000-0008-0000-0500-00000F000000}"/>
            </a:ext>
          </a:extLst>
        </xdr:cNvPr>
        <xdr:cNvCxnSpPr/>
      </xdr:nvCxnSpPr>
      <xdr:spPr>
        <a:xfrm flipH="1">
          <a:off x="11772900" y="4076700"/>
          <a:ext cx="609601"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19</xdr:row>
      <xdr:rowOff>9525</xdr:rowOff>
    </xdr:from>
    <xdr:to>
      <xdr:col>15</xdr:col>
      <xdr:colOff>76200</xdr:colOff>
      <xdr:row>35</xdr:row>
      <xdr:rowOff>9525</xdr:rowOff>
    </xdr:to>
    <xdr:cxnSp macro="">
      <xdr:nvCxnSpPr>
        <xdr:cNvPr id="20" name="直線コネクタ 19">
          <a:extLst>
            <a:ext uri="{FF2B5EF4-FFF2-40B4-BE49-F238E27FC236}">
              <a16:creationId xmlns:a16="http://schemas.microsoft.com/office/drawing/2014/main" id="{00000000-0008-0000-0500-000014000000}"/>
            </a:ext>
          </a:extLst>
        </xdr:cNvPr>
        <xdr:cNvCxnSpPr/>
      </xdr:nvCxnSpPr>
      <xdr:spPr>
        <a:xfrm>
          <a:off x="8353425" y="2790825"/>
          <a:ext cx="619125" cy="2190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xdr:colOff>
      <xdr:row>8</xdr:row>
      <xdr:rowOff>101600</xdr:rowOff>
    </xdr:from>
    <xdr:to>
      <xdr:col>14</xdr:col>
      <xdr:colOff>38100</xdr:colOff>
      <xdr:row>11</xdr:row>
      <xdr:rowOff>92075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a:xfrm>
          <a:off x="5226685" y="1333500"/>
          <a:ext cx="2069465" cy="3587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133350</xdr:colOff>
      <xdr:row>8</xdr:row>
      <xdr:rowOff>95250</xdr:rowOff>
    </xdr:from>
    <xdr:to>
      <xdr:col>14</xdr:col>
      <xdr:colOff>371475</xdr:colOff>
      <xdr:row>18</xdr:row>
      <xdr:rowOff>9525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a:xfrm>
          <a:off x="7590064" y="1336221"/>
          <a:ext cx="238125" cy="11498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523875</xdr:colOff>
      <xdr:row>36</xdr:row>
      <xdr:rowOff>9525</xdr:rowOff>
    </xdr:from>
    <xdr:to>
      <xdr:col>15</xdr:col>
      <xdr:colOff>9525</xdr:colOff>
      <xdr:row>38</xdr:row>
      <xdr:rowOff>0</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a:xfrm flipH="1">
          <a:off x="8848725" y="4914900"/>
          <a:ext cx="57150" cy="2571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371475</xdr:colOff>
      <xdr:row>39</xdr:row>
      <xdr:rowOff>114300</xdr:rowOff>
    </xdr:from>
    <xdr:to>
      <xdr:col>14</xdr:col>
      <xdr:colOff>381001</xdr:colOff>
      <xdr:row>42</xdr:row>
      <xdr:rowOff>119064</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a:xfrm rot="16200000" flipH="1">
          <a:off x="8498681" y="5817394"/>
          <a:ext cx="404814" cy="95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390525</xdr:colOff>
      <xdr:row>42</xdr:row>
      <xdr:rowOff>104776</xdr:rowOff>
    </xdr:from>
    <xdr:to>
      <xdr:col>15</xdr:col>
      <xdr:colOff>9525</xdr:colOff>
      <xdr:row>43</xdr:row>
      <xdr:rowOff>19050</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a:xfrm flipH="1" flipV="1">
          <a:off x="8715375" y="6010276"/>
          <a:ext cx="190500" cy="476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223157</xdr:colOff>
      <xdr:row>6</xdr:row>
      <xdr:rowOff>9525</xdr:rowOff>
    </xdr:from>
    <xdr:to>
      <xdr:col>0</xdr:col>
      <xdr:colOff>247650</xdr:colOff>
      <xdr:row>23</xdr:row>
      <xdr:rowOff>16329</xdr:rowOff>
    </xdr:to>
    <xdr:cxnSp macro="">
      <xdr:nvCxnSpPr>
        <xdr:cNvPr id="26" name="直線コネクタ 25">
          <a:extLst>
            <a:ext uri="{FF2B5EF4-FFF2-40B4-BE49-F238E27FC236}">
              <a16:creationId xmlns:a16="http://schemas.microsoft.com/office/drawing/2014/main" id="{00000000-0008-0000-0500-00001A000000}"/>
            </a:ext>
          </a:extLst>
        </xdr:cNvPr>
        <xdr:cNvCxnSpPr/>
      </xdr:nvCxnSpPr>
      <xdr:spPr>
        <a:xfrm flipH="1">
          <a:off x="223157" y="989239"/>
          <a:ext cx="24493" cy="21023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419099</xdr:colOff>
      <xdr:row>34</xdr:row>
      <xdr:rowOff>19051</xdr:rowOff>
    </xdr:from>
    <xdr:to>
      <xdr:col>12</xdr:col>
      <xdr:colOff>419100</xdr:colOff>
      <xdr:row>43</xdr:row>
      <xdr:rowOff>114301</xdr:rowOff>
    </xdr:to>
    <xdr:cxnSp macro="">
      <xdr:nvCxnSpPr>
        <xdr:cNvPr id="27" name="直線コネクタ 26">
          <a:extLst>
            <a:ext uri="{FF2B5EF4-FFF2-40B4-BE49-F238E27FC236}">
              <a16:creationId xmlns:a16="http://schemas.microsoft.com/office/drawing/2014/main" id="{00000000-0008-0000-0500-00001B000000}"/>
            </a:ext>
          </a:extLst>
        </xdr:cNvPr>
        <xdr:cNvCxnSpPr/>
      </xdr:nvCxnSpPr>
      <xdr:spPr>
        <a:xfrm rot="16200000" flipH="1">
          <a:off x="6953250" y="5305425"/>
          <a:ext cx="129540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428625</xdr:colOff>
      <xdr:row>44</xdr:row>
      <xdr:rowOff>0</xdr:rowOff>
    </xdr:from>
    <xdr:to>
      <xdr:col>14</xdr:col>
      <xdr:colOff>561975</xdr:colOff>
      <xdr:row>44</xdr:row>
      <xdr:rowOff>2</xdr:rowOff>
    </xdr:to>
    <xdr:cxnSp macro="">
      <xdr:nvCxnSpPr>
        <xdr:cNvPr id="28" name="直線コネクタ 27">
          <a:extLst>
            <a:ext uri="{FF2B5EF4-FFF2-40B4-BE49-F238E27FC236}">
              <a16:creationId xmlns:a16="http://schemas.microsoft.com/office/drawing/2014/main" id="{00000000-0008-0000-0500-00001C000000}"/>
            </a:ext>
          </a:extLst>
        </xdr:cNvPr>
        <xdr:cNvCxnSpPr/>
      </xdr:nvCxnSpPr>
      <xdr:spPr>
        <a:xfrm flipH="1">
          <a:off x="7610475" y="6172200"/>
          <a:ext cx="1276350" cy="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561978</xdr:colOff>
      <xdr:row>43</xdr:row>
      <xdr:rowOff>76200</xdr:rowOff>
    </xdr:from>
    <xdr:to>
      <xdr:col>20</xdr:col>
      <xdr:colOff>561975</xdr:colOff>
      <xdr:row>43</xdr:row>
      <xdr:rowOff>95250</xdr:rowOff>
    </xdr:to>
    <xdr:cxnSp macro="">
      <xdr:nvCxnSpPr>
        <xdr:cNvPr id="29" name="直線コネクタ 28">
          <a:extLst>
            <a:ext uri="{FF2B5EF4-FFF2-40B4-BE49-F238E27FC236}">
              <a16:creationId xmlns:a16="http://schemas.microsoft.com/office/drawing/2014/main" id="{00000000-0008-0000-0500-00001D000000}"/>
            </a:ext>
          </a:extLst>
        </xdr:cNvPr>
        <xdr:cNvCxnSpPr/>
      </xdr:nvCxnSpPr>
      <xdr:spPr>
        <a:xfrm flipH="1" flipV="1">
          <a:off x="9458328" y="5915025"/>
          <a:ext cx="2857497" cy="19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161925</xdr:colOff>
      <xdr:row>58</xdr:row>
      <xdr:rowOff>0</xdr:rowOff>
    </xdr:from>
    <xdr:to>
      <xdr:col>23</xdr:col>
      <xdr:colOff>171453</xdr:colOff>
      <xdr:row>60</xdr:row>
      <xdr:rowOff>9528</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a:xfrm rot="16200000" flipH="1">
          <a:off x="12103553" y="7467600"/>
          <a:ext cx="249014" cy="952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21</xdr:row>
      <xdr:rowOff>123825</xdr:rowOff>
    </xdr:from>
    <xdr:to>
      <xdr:col>4</xdr:col>
      <xdr:colOff>209552</xdr:colOff>
      <xdr:row>22</xdr:row>
      <xdr:rowOff>0</xdr:rowOff>
    </xdr:to>
    <xdr:cxnSp macro="">
      <xdr:nvCxnSpPr>
        <xdr:cNvPr id="31" name="直線コネクタ 30">
          <a:extLst>
            <a:ext uri="{FF2B5EF4-FFF2-40B4-BE49-F238E27FC236}">
              <a16:creationId xmlns:a16="http://schemas.microsoft.com/office/drawing/2014/main" id="{00000000-0008-0000-0500-00001F000000}"/>
            </a:ext>
          </a:extLst>
        </xdr:cNvPr>
        <xdr:cNvCxnSpPr/>
      </xdr:nvCxnSpPr>
      <xdr:spPr>
        <a:xfrm flipH="1" flipV="1">
          <a:off x="1247775" y="3057525"/>
          <a:ext cx="1323977"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5</xdr:row>
      <xdr:rowOff>66675</xdr:rowOff>
    </xdr:from>
    <xdr:to>
      <xdr:col>4</xdr:col>
      <xdr:colOff>816</xdr:colOff>
      <xdr:row>5</xdr:row>
      <xdr:rowOff>76200</xdr:rowOff>
    </xdr:to>
    <xdr:cxnSp macro="">
      <xdr:nvCxnSpPr>
        <xdr:cNvPr id="33" name="直線コネクタ 32">
          <a:extLst>
            <a:ext uri="{FF2B5EF4-FFF2-40B4-BE49-F238E27FC236}">
              <a16:creationId xmlns:a16="http://schemas.microsoft.com/office/drawing/2014/main" id="{00000000-0008-0000-0500-000021000000}"/>
            </a:ext>
          </a:extLst>
        </xdr:cNvPr>
        <xdr:cNvCxnSpPr/>
      </xdr:nvCxnSpPr>
      <xdr:spPr>
        <a:xfrm flipV="1">
          <a:off x="521154" y="926646"/>
          <a:ext cx="1591491"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200025</xdr:colOff>
      <xdr:row>13</xdr:row>
      <xdr:rowOff>38100</xdr:rowOff>
    </xdr:from>
    <xdr:to>
      <xdr:col>6</xdr:col>
      <xdr:colOff>266700</xdr:colOff>
      <xdr:row>21</xdr:row>
      <xdr:rowOff>119742</xdr:rowOff>
    </xdr:to>
    <xdr:cxnSp macro="">
      <xdr:nvCxnSpPr>
        <xdr:cNvPr id="35" name="直線コネクタ 34">
          <a:extLst>
            <a:ext uri="{FF2B5EF4-FFF2-40B4-BE49-F238E27FC236}">
              <a16:creationId xmlns:a16="http://schemas.microsoft.com/office/drawing/2014/main" id="{00000000-0008-0000-0500-000023000000}"/>
            </a:ext>
          </a:extLst>
        </xdr:cNvPr>
        <xdr:cNvCxnSpPr/>
      </xdr:nvCxnSpPr>
      <xdr:spPr>
        <a:xfrm flipH="1">
          <a:off x="2311854" y="1888671"/>
          <a:ext cx="1089932" cy="1066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266700</xdr:colOff>
      <xdr:row>8</xdr:row>
      <xdr:rowOff>85726</xdr:rowOff>
    </xdr:from>
    <xdr:to>
      <xdr:col>8</xdr:col>
      <xdr:colOff>800100</xdr:colOff>
      <xdr:row>13</xdr:row>
      <xdr:rowOff>38100</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a:xfrm flipV="1">
          <a:off x="3771900" y="1266826"/>
          <a:ext cx="1676400" cy="6286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600077</xdr:colOff>
      <xdr:row>31</xdr:row>
      <xdr:rowOff>133349</xdr:rowOff>
    </xdr:from>
    <xdr:to>
      <xdr:col>8</xdr:col>
      <xdr:colOff>628650</xdr:colOff>
      <xdr:row>45</xdr:row>
      <xdr:rowOff>104775</xdr:rowOff>
    </xdr:to>
    <xdr:cxnSp macro="">
      <xdr:nvCxnSpPr>
        <xdr:cNvPr id="37" name="直線コネクタ 36">
          <a:extLst>
            <a:ext uri="{FF2B5EF4-FFF2-40B4-BE49-F238E27FC236}">
              <a16:creationId xmlns:a16="http://schemas.microsoft.com/office/drawing/2014/main" id="{00000000-0008-0000-0500-000025000000}"/>
            </a:ext>
          </a:extLst>
        </xdr:cNvPr>
        <xdr:cNvCxnSpPr/>
      </xdr:nvCxnSpPr>
      <xdr:spPr>
        <a:xfrm>
          <a:off x="5248277" y="4352924"/>
          <a:ext cx="28573" cy="18573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419100</xdr:colOff>
      <xdr:row>32</xdr:row>
      <xdr:rowOff>9524</xdr:rowOff>
    </xdr:from>
    <xdr:to>
      <xdr:col>8</xdr:col>
      <xdr:colOff>533400</xdr:colOff>
      <xdr:row>65</xdr:row>
      <xdr:rowOff>76200</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a:xfrm>
          <a:off x="4577443" y="4211410"/>
          <a:ext cx="114300" cy="40508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xdr:colOff>
      <xdr:row>59</xdr:row>
      <xdr:rowOff>9525</xdr:rowOff>
    </xdr:from>
    <xdr:to>
      <xdr:col>9</xdr:col>
      <xdr:colOff>561975</xdr:colOff>
      <xdr:row>59</xdr:row>
      <xdr:rowOff>9527</xdr:rowOff>
    </xdr:to>
    <xdr:cxnSp macro="">
      <xdr:nvCxnSpPr>
        <xdr:cNvPr id="39" name="直線コネクタ 38">
          <a:extLst>
            <a:ext uri="{FF2B5EF4-FFF2-40B4-BE49-F238E27FC236}">
              <a16:creationId xmlns:a16="http://schemas.microsoft.com/office/drawing/2014/main" id="{00000000-0008-0000-0500-000027000000}"/>
            </a:ext>
          </a:extLst>
        </xdr:cNvPr>
        <xdr:cNvCxnSpPr/>
      </xdr:nvCxnSpPr>
      <xdr:spPr>
        <a:xfrm flipV="1">
          <a:off x="5476875" y="7981950"/>
          <a:ext cx="552450" cy="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559435</xdr:colOff>
      <xdr:row>78</xdr:row>
      <xdr:rowOff>44450</xdr:rowOff>
    </xdr:from>
    <xdr:to>
      <xdr:col>10</xdr:col>
      <xdr:colOff>171450</xdr:colOff>
      <xdr:row>80</xdr:row>
      <xdr:rowOff>127000</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a:xfrm>
          <a:off x="4693285" y="9918700"/>
          <a:ext cx="704215" cy="3302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19053</xdr:colOff>
      <xdr:row>66</xdr:row>
      <xdr:rowOff>142875</xdr:rowOff>
    </xdr:from>
    <xdr:to>
      <xdr:col>10</xdr:col>
      <xdr:colOff>510540</xdr:colOff>
      <xdr:row>66</xdr:row>
      <xdr:rowOff>142875</xdr:rowOff>
    </xdr:to>
    <xdr:cxnSp macro="">
      <xdr:nvCxnSpPr>
        <xdr:cNvPr id="41" name="直線コネクタ 40">
          <a:extLst>
            <a:ext uri="{FF2B5EF4-FFF2-40B4-BE49-F238E27FC236}">
              <a16:creationId xmlns:a16="http://schemas.microsoft.com/office/drawing/2014/main" id="{00000000-0008-0000-0500-000029000000}"/>
            </a:ext>
          </a:extLst>
        </xdr:cNvPr>
        <xdr:cNvCxnSpPr/>
      </xdr:nvCxnSpPr>
      <xdr:spPr>
        <a:xfrm flipH="1">
          <a:off x="5429253" y="8448675"/>
          <a:ext cx="49148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489857</xdr:colOff>
      <xdr:row>54</xdr:row>
      <xdr:rowOff>21771</xdr:rowOff>
    </xdr:from>
    <xdr:to>
      <xdr:col>23</xdr:col>
      <xdr:colOff>104775</xdr:colOff>
      <xdr:row>57</xdr:row>
      <xdr:rowOff>4082</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a:xfrm>
          <a:off x="11527971" y="6890657"/>
          <a:ext cx="638175" cy="3415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419100</xdr:colOff>
      <xdr:row>76</xdr:row>
      <xdr:rowOff>31750</xdr:rowOff>
    </xdr:from>
    <xdr:to>
      <xdr:col>8</xdr:col>
      <xdr:colOff>6350</xdr:colOff>
      <xdr:row>78</xdr:row>
      <xdr:rowOff>19050</xdr:rowOff>
    </xdr:to>
    <xdr:cxnSp macro="">
      <xdr:nvCxnSpPr>
        <xdr:cNvPr id="43" name="直線コネクタ 42">
          <a:extLst>
            <a:ext uri="{FF2B5EF4-FFF2-40B4-BE49-F238E27FC236}">
              <a16:creationId xmlns:a16="http://schemas.microsoft.com/office/drawing/2014/main" id="{00000000-0008-0000-0500-00002B000000}"/>
            </a:ext>
          </a:extLst>
        </xdr:cNvPr>
        <xdr:cNvCxnSpPr/>
      </xdr:nvCxnSpPr>
      <xdr:spPr>
        <a:xfrm>
          <a:off x="3536950" y="9664700"/>
          <a:ext cx="603250" cy="2286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282575</xdr:colOff>
      <xdr:row>53</xdr:row>
      <xdr:rowOff>19049</xdr:rowOff>
    </xdr:from>
    <xdr:to>
      <xdr:col>13</xdr:col>
      <xdr:colOff>285750</xdr:colOff>
      <xdr:row>54</xdr:row>
      <xdr:rowOff>9525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a:xfrm>
          <a:off x="8035925" y="7191374"/>
          <a:ext cx="3175" cy="123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466726</xdr:colOff>
      <xdr:row>40</xdr:row>
      <xdr:rowOff>3</xdr:rowOff>
    </xdr:from>
    <xdr:to>
      <xdr:col>3</xdr:col>
      <xdr:colOff>552450</xdr:colOff>
      <xdr:row>43</xdr:row>
      <xdr:rowOff>95253</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a:xfrm>
          <a:off x="1685926" y="5438778"/>
          <a:ext cx="657224" cy="495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xdr:colOff>
      <xdr:row>82</xdr:row>
      <xdr:rowOff>6350</xdr:rowOff>
    </xdr:from>
    <xdr:to>
      <xdr:col>10</xdr:col>
      <xdr:colOff>31750</xdr:colOff>
      <xdr:row>84</xdr:row>
      <xdr:rowOff>11432</xdr:rowOff>
    </xdr:to>
    <xdr:cxnSp macro="">
      <xdr:nvCxnSpPr>
        <xdr:cNvPr id="46" name="直線コネクタ 45">
          <a:extLst>
            <a:ext uri="{FF2B5EF4-FFF2-40B4-BE49-F238E27FC236}">
              <a16:creationId xmlns:a16="http://schemas.microsoft.com/office/drawing/2014/main" id="{00000000-0008-0000-0500-00002E000000}"/>
            </a:ext>
          </a:extLst>
        </xdr:cNvPr>
        <xdr:cNvCxnSpPr/>
      </xdr:nvCxnSpPr>
      <xdr:spPr>
        <a:xfrm flipV="1">
          <a:off x="4729480" y="10369550"/>
          <a:ext cx="528320" cy="25273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223157</xdr:colOff>
      <xdr:row>52</xdr:row>
      <xdr:rowOff>108857</xdr:rowOff>
    </xdr:from>
    <xdr:to>
      <xdr:col>21</xdr:col>
      <xdr:colOff>151040</xdr:colOff>
      <xdr:row>54</xdr:row>
      <xdr:rowOff>17689</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a:xfrm flipH="1" flipV="1">
          <a:off x="9726386" y="6738257"/>
          <a:ext cx="1462768" cy="1483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46</xdr:row>
      <xdr:rowOff>95250</xdr:rowOff>
    </xdr:from>
    <xdr:to>
      <xdr:col>1</xdr:col>
      <xdr:colOff>576942</xdr:colOff>
      <xdr:row>47</xdr:row>
      <xdr:rowOff>0</xdr:rowOff>
    </xdr:to>
    <xdr:cxnSp macro="">
      <xdr:nvCxnSpPr>
        <xdr:cNvPr id="48" name="直線コネクタ 47">
          <a:extLst>
            <a:ext uri="{FF2B5EF4-FFF2-40B4-BE49-F238E27FC236}">
              <a16:creationId xmlns:a16="http://schemas.microsoft.com/office/drawing/2014/main" id="{00000000-0008-0000-0500-000030000000}"/>
            </a:ext>
          </a:extLst>
        </xdr:cNvPr>
        <xdr:cNvCxnSpPr/>
      </xdr:nvCxnSpPr>
      <xdr:spPr>
        <a:xfrm>
          <a:off x="521154" y="6006193"/>
          <a:ext cx="567417" cy="2449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xdr:colOff>
      <xdr:row>5</xdr:row>
      <xdr:rowOff>104776</xdr:rowOff>
    </xdr:from>
    <xdr:to>
      <xdr:col>14</xdr:col>
      <xdr:colOff>152400</xdr:colOff>
      <xdr:row>8</xdr:row>
      <xdr:rowOff>104775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a:xfrm flipH="1" flipV="1">
          <a:off x="4908096" y="964747"/>
          <a:ext cx="2701018" cy="3809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5</xdr:row>
      <xdr:rowOff>28575</xdr:rowOff>
    </xdr:from>
    <xdr:to>
      <xdr:col>7</xdr:col>
      <xdr:colOff>533400</xdr:colOff>
      <xdr:row>5</xdr:row>
      <xdr:rowOff>28575</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a:xfrm>
          <a:off x="2943225" y="790575"/>
          <a:ext cx="16668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247650</xdr:colOff>
      <xdr:row>29</xdr:row>
      <xdr:rowOff>123825</xdr:rowOff>
    </xdr:from>
    <xdr:to>
      <xdr:col>12</xdr:col>
      <xdr:colOff>295275</xdr:colOff>
      <xdr:row>29</xdr:row>
      <xdr:rowOff>123825</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a:xfrm>
          <a:off x="5715000" y="4076700"/>
          <a:ext cx="17621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247651</xdr:colOff>
      <xdr:row>29</xdr:row>
      <xdr:rowOff>123827</xdr:rowOff>
    </xdr:from>
    <xdr:to>
      <xdr:col>9</xdr:col>
      <xdr:colOff>247651</xdr:colOff>
      <xdr:row>31</xdr:row>
      <xdr:rowOff>19050</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a:xfrm rot="5400000" flipH="1" flipV="1">
          <a:off x="5634039" y="4157664"/>
          <a:ext cx="16192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295276</xdr:colOff>
      <xdr:row>30</xdr:row>
      <xdr:rowOff>9524</xdr:rowOff>
    </xdr:from>
    <xdr:to>
      <xdr:col>12</xdr:col>
      <xdr:colOff>295276</xdr:colOff>
      <xdr:row>32</xdr:row>
      <xdr:rowOff>123823</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a:xfrm rot="5400000">
          <a:off x="7286626" y="4286249"/>
          <a:ext cx="38099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647700</xdr:colOff>
      <xdr:row>30</xdr:row>
      <xdr:rowOff>0</xdr:rowOff>
    </xdr:from>
    <xdr:to>
      <xdr:col>9</xdr:col>
      <xdr:colOff>85725</xdr:colOff>
      <xdr:row>30</xdr:row>
      <xdr:rowOff>1</xdr:rowOff>
    </xdr:to>
    <xdr:cxnSp macro="">
      <xdr:nvCxnSpPr>
        <xdr:cNvPr id="54" name="直線コネクタ 53">
          <a:extLst>
            <a:ext uri="{FF2B5EF4-FFF2-40B4-BE49-F238E27FC236}">
              <a16:creationId xmlns:a16="http://schemas.microsoft.com/office/drawing/2014/main" id="{00000000-0008-0000-0500-000036000000}"/>
            </a:ext>
          </a:extLst>
        </xdr:cNvPr>
        <xdr:cNvCxnSpPr/>
      </xdr:nvCxnSpPr>
      <xdr:spPr>
        <a:xfrm>
          <a:off x="5295900" y="4086225"/>
          <a:ext cx="2571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22</xdr:row>
      <xdr:rowOff>123824</xdr:rowOff>
    </xdr:from>
    <xdr:to>
      <xdr:col>8</xdr:col>
      <xdr:colOff>3</xdr:colOff>
      <xdr:row>31</xdr:row>
      <xdr:rowOff>9527</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a:xfrm rot="16200000" flipH="1">
          <a:off x="3800475" y="3381374"/>
          <a:ext cx="1123953" cy="5715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647700</xdr:colOff>
      <xdr:row>30</xdr:row>
      <xdr:rowOff>19050</xdr:rowOff>
    </xdr:from>
    <xdr:to>
      <xdr:col>8</xdr:col>
      <xdr:colOff>647700</xdr:colOff>
      <xdr:row>30</xdr:row>
      <xdr:rowOff>114300</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a:xfrm rot="5400000" flipH="1" flipV="1">
          <a:off x="5248275" y="4152900"/>
          <a:ext cx="952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xdr:colOff>
      <xdr:row>29</xdr:row>
      <xdr:rowOff>133348</xdr:rowOff>
    </xdr:from>
    <xdr:to>
      <xdr:col>9</xdr:col>
      <xdr:colOff>95250</xdr:colOff>
      <xdr:row>31</xdr:row>
      <xdr:rowOff>0</xdr:rowOff>
    </xdr:to>
    <xdr:cxnSp macro="">
      <xdr:nvCxnSpPr>
        <xdr:cNvPr id="57" name="直線コネクタ 56">
          <a:extLst>
            <a:ext uri="{FF2B5EF4-FFF2-40B4-BE49-F238E27FC236}">
              <a16:creationId xmlns:a16="http://schemas.microsoft.com/office/drawing/2014/main" id="{00000000-0008-0000-0500-000039000000}"/>
            </a:ext>
          </a:extLst>
        </xdr:cNvPr>
        <xdr:cNvCxnSpPr/>
      </xdr:nvCxnSpPr>
      <xdr:spPr>
        <a:xfrm rot="5400000">
          <a:off x="5495924" y="4152899"/>
          <a:ext cx="13335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9</xdr:row>
      <xdr:rowOff>38100</xdr:rowOff>
    </xdr:from>
    <xdr:to>
      <xdr:col>12</xdr:col>
      <xdr:colOff>304800</xdr:colOff>
      <xdr:row>11</xdr:row>
      <xdr:rowOff>66675</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a:xfrm>
          <a:off x="6038850" y="1352550"/>
          <a:ext cx="1447800" cy="304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33</xdr:row>
      <xdr:rowOff>123825</xdr:rowOff>
    </xdr:from>
    <xdr:to>
      <xdr:col>14</xdr:col>
      <xdr:colOff>561975</xdr:colOff>
      <xdr:row>35</xdr:row>
      <xdr:rowOff>95250</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a:xfrm>
          <a:off x="7762875" y="4610100"/>
          <a:ext cx="1123950" cy="2571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31</xdr:row>
      <xdr:rowOff>47626</xdr:rowOff>
    </xdr:from>
    <xdr:to>
      <xdr:col>15</xdr:col>
      <xdr:colOff>28575</xdr:colOff>
      <xdr:row>35</xdr:row>
      <xdr:rowOff>0</xdr:rowOff>
    </xdr:to>
    <xdr:cxnSp macro="">
      <xdr:nvCxnSpPr>
        <xdr:cNvPr id="60" name="直線コネクタ 59">
          <a:extLst>
            <a:ext uri="{FF2B5EF4-FFF2-40B4-BE49-F238E27FC236}">
              <a16:creationId xmlns:a16="http://schemas.microsoft.com/office/drawing/2014/main" id="{00000000-0008-0000-0500-00003C000000}"/>
            </a:ext>
          </a:extLst>
        </xdr:cNvPr>
        <xdr:cNvCxnSpPr/>
      </xdr:nvCxnSpPr>
      <xdr:spPr>
        <a:xfrm>
          <a:off x="7181850" y="4267201"/>
          <a:ext cx="1743075" cy="5048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163285</xdr:colOff>
      <xdr:row>25</xdr:row>
      <xdr:rowOff>32657</xdr:rowOff>
    </xdr:from>
    <xdr:to>
      <xdr:col>2</xdr:col>
      <xdr:colOff>180978</xdr:colOff>
      <xdr:row>28</xdr:row>
      <xdr:rowOff>9528</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a:xfrm>
          <a:off x="674914" y="3347357"/>
          <a:ext cx="594635" cy="336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817</xdr:colOff>
      <xdr:row>5</xdr:row>
      <xdr:rowOff>19050</xdr:rowOff>
    </xdr:from>
    <xdr:to>
      <xdr:col>11</xdr:col>
      <xdr:colOff>123825</xdr:colOff>
      <xdr:row>5</xdr:row>
      <xdr:rowOff>28575</xdr:rowOff>
    </xdr:to>
    <xdr:cxnSp macro="">
      <xdr:nvCxnSpPr>
        <xdr:cNvPr id="62" name="直線コネクタ 61">
          <a:extLst>
            <a:ext uri="{FF2B5EF4-FFF2-40B4-BE49-F238E27FC236}">
              <a16:creationId xmlns:a16="http://schemas.microsoft.com/office/drawing/2014/main" id="{00000000-0008-0000-0500-00003E000000}"/>
            </a:ext>
          </a:extLst>
        </xdr:cNvPr>
        <xdr:cNvCxnSpPr/>
      </xdr:nvCxnSpPr>
      <xdr:spPr>
        <a:xfrm>
          <a:off x="4899388" y="879021"/>
          <a:ext cx="1146266"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11</xdr:row>
      <xdr:rowOff>0</xdr:rowOff>
    </xdr:from>
    <xdr:to>
      <xdr:col>9</xdr:col>
      <xdr:colOff>76200</xdr:colOff>
      <xdr:row>22</xdr:row>
      <xdr:rowOff>19050</xdr:rowOff>
    </xdr:to>
    <xdr:cxnSp macro="">
      <xdr:nvCxnSpPr>
        <xdr:cNvPr id="65" name="直線コネクタ 64">
          <a:extLst>
            <a:ext uri="{FF2B5EF4-FFF2-40B4-BE49-F238E27FC236}">
              <a16:creationId xmlns:a16="http://schemas.microsoft.com/office/drawing/2014/main" id="{00000000-0008-0000-0500-000041000000}"/>
            </a:ext>
          </a:extLst>
        </xdr:cNvPr>
        <xdr:cNvCxnSpPr/>
      </xdr:nvCxnSpPr>
      <xdr:spPr>
        <a:xfrm flipV="1">
          <a:off x="4076700" y="1590675"/>
          <a:ext cx="1466850" cy="14954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361950</xdr:colOff>
      <xdr:row>23</xdr:row>
      <xdr:rowOff>9525</xdr:rowOff>
    </xdr:from>
    <xdr:to>
      <xdr:col>1</xdr:col>
      <xdr:colOff>361951</xdr:colOff>
      <xdr:row>24</xdr:row>
      <xdr:rowOff>9529</xdr:rowOff>
    </xdr:to>
    <xdr:cxnSp macro="">
      <xdr:nvCxnSpPr>
        <xdr:cNvPr id="66" name="直線コネクタ 65">
          <a:extLst>
            <a:ext uri="{FF2B5EF4-FFF2-40B4-BE49-F238E27FC236}">
              <a16:creationId xmlns:a16="http://schemas.microsoft.com/office/drawing/2014/main" id="{00000000-0008-0000-0500-000042000000}"/>
            </a:ext>
          </a:extLst>
        </xdr:cNvPr>
        <xdr:cNvCxnSpPr/>
      </xdr:nvCxnSpPr>
      <xdr:spPr>
        <a:xfrm rot="5400000">
          <a:off x="813706" y="2785384"/>
          <a:ext cx="11974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485775</xdr:colOff>
      <xdr:row>63</xdr:row>
      <xdr:rowOff>123825</xdr:rowOff>
    </xdr:from>
    <xdr:to>
      <xdr:col>10</xdr:col>
      <xdr:colOff>130175</xdr:colOff>
      <xdr:row>66</xdr:row>
      <xdr:rowOff>9525</xdr:rowOff>
    </xdr:to>
    <xdr:cxnSp macro="">
      <xdr:nvCxnSpPr>
        <xdr:cNvPr id="67" name="直線コネクタ 66">
          <a:extLst>
            <a:ext uri="{FF2B5EF4-FFF2-40B4-BE49-F238E27FC236}">
              <a16:creationId xmlns:a16="http://schemas.microsoft.com/office/drawing/2014/main" id="{00000000-0008-0000-0500-000043000000}"/>
            </a:ext>
          </a:extLst>
        </xdr:cNvPr>
        <xdr:cNvCxnSpPr/>
      </xdr:nvCxnSpPr>
      <xdr:spPr>
        <a:xfrm flipH="1">
          <a:off x="5953125" y="8715375"/>
          <a:ext cx="215900" cy="285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38100</xdr:colOff>
      <xdr:row>19</xdr:row>
      <xdr:rowOff>19050</xdr:rowOff>
    </xdr:from>
    <xdr:to>
      <xdr:col>25</xdr:col>
      <xdr:colOff>314325</xdr:colOff>
      <xdr:row>29</xdr:row>
      <xdr:rowOff>85726</xdr:rowOff>
    </xdr:to>
    <xdr:cxnSp macro="">
      <xdr:nvCxnSpPr>
        <xdr:cNvPr id="68" name="直線コネクタ 67">
          <a:extLst>
            <a:ext uri="{FF2B5EF4-FFF2-40B4-BE49-F238E27FC236}">
              <a16:creationId xmlns:a16="http://schemas.microsoft.com/office/drawing/2014/main" id="{00000000-0008-0000-0500-000044000000}"/>
            </a:ext>
          </a:extLst>
        </xdr:cNvPr>
        <xdr:cNvCxnSpPr/>
      </xdr:nvCxnSpPr>
      <xdr:spPr>
        <a:xfrm flipV="1">
          <a:off x="11587843" y="2615293"/>
          <a:ext cx="1811111" cy="131309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6350</xdr:colOff>
      <xdr:row>80</xdr:row>
      <xdr:rowOff>76200</xdr:rowOff>
    </xdr:from>
    <xdr:to>
      <xdr:col>8</xdr:col>
      <xdr:colOff>7624</xdr:colOff>
      <xdr:row>83</xdr:row>
      <xdr:rowOff>17784</xdr:rowOff>
    </xdr:to>
    <xdr:cxnSp macro="">
      <xdr:nvCxnSpPr>
        <xdr:cNvPr id="69" name="直線コネクタ 68">
          <a:extLst>
            <a:ext uri="{FF2B5EF4-FFF2-40B4-BE49-F238E27FC236}">
              <a16:creationId xmlns:a16="http://schemas.microsoft.com/office/drawing/2014/main" id="{00000000-0008-0000-0500-000045000000}"/>
            </a:ext>
          </a:extLst>
        </xdr:cNvPr>
        <xdr:cNvCxnSpPr/>
      </xdr:nvCxnSpPr>
      <xdr:spPr>
        <a:xfrm>
          <a:off x="3632200" y="10198100"/>
          <a:ext cx="509274" cy="32258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57150</xdr:colOff>
      <xdr:row>4</xdr:row>
      <xdr:rowOff>0</xdr:rowOff>
    </xdr:from>
    <xdr:to>
      <xdr:col>22</xdr:col>
      <xdr:colOff>9525</xdr:colOff>
      <xdr:row>4</xdr:row>
      <xdr:rowOff>9525</xdr:rowOff>
    </xdr:to>
    <xdr:cxnSp macro="">
      <xdr:nvCxnSpPr>
        <xdr:cNvPr id="70" name="直線コネクタ 69">
          <a:extLst>
            <a:ext uri="{FF2B5EF4-FFF2-40B4-BE49-F238E27FC236}">
              <a16:creationId xmlns:a16="http://schemas.microsoft.com/office/drawing/2014/main" id="{00000000-0008-0000-0500-000046000000}"/>
            </a:ext>
          </a:extLst>
        </xdr:cNvPr>
        <xdr:cNvCxnSpPr/>
      </xdr:nvCxnSpPr>
      <xdr:spPr>
        <a:xfrm flipV="1">
          <a:off x="11095264" y="729343"/>
          <a:ext cx="464004"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285750</xdr:colOff>
      <xdr:row>5</xdr:row>
      <xdr:rowOff>9525</xdr:rowOff>
    </xdr:from>
    <xdr:to>
      <xdr:col>20</xdr:col>
      <xdr:colOff>295275</xdr:colOff>
      <xdr:row>11</xdr:row>
      <xdr:rowOff>114300</xdr:rowOff>
    </xdr:to>
    <xdr:cxnSp macro="">
      <xdr:nvCxnSpPr>
        <xdr:cNvPr id="71" name="直線コネクタ 70">
          <a:extLst>
            <a:ext uri="{FF2B5EF4-FFF2-40B4-BE49-F238E27FC236}">
              <a16:creationId xmlns:a16="http://schemas.microsoft.com/office/drawing/2014/main" id="{00000000-0008-0000-0500-000047000000}"/>
            </a:ext>
          </a:extLst>
        </xdr:cNvPr>
        <xdr:cNvCxnSpPr/>
      </xdr:nvCxnSpPr>
      <xdr:spPr>
        <a:xfrm>
          <a:off x="12039600" y="885825"/>
          <a:ext cx="9525" cy="933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409575</xdr:colOff>
      <xdr:row>38</xdr:row>
      <xdr:rowOff>57150</xdr:rowOff>
    </xdr:from>
    <xdr:to>
      <xdr:col>14</xdr:col>
      <xdr:colOff>9525</xdr:colOff>
      <xdr:row>38</xdr:row>
      <xdr:rowOff>57150</xdr:rowOff>
    </xdr:to>
    <xdr:cxnSp macro="">
      <xdr:nvCxnSpPr>
        <xdr:cNvPr id="72" name="直線コネクタ 71">
          <a:extLst>
            <a:ext uri="{FF2B5EF4-FFF2-40B4-BE49-F238E27FC236}">
              <a16:creationId xmlns:a16="http://schemas.microsoft.com/office/drawing/2014/main" id="{00000000-0008-0000-0500-000048000000}"/>
            </a:ext>
          </a:extLst>
        </xdr:cNvPr>
        <xdr:cNvCxnSpPr/>
      </xdr:nvCxnSpPr>
      <xdr:spPr>
        <a:xfrm>
          <a:off x="8162925" y="5229225"/>
          <a:ext cx="1714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400049</xdr:colOff>
      <xdr:row>38</xdr:row>
      <xdr:rowOff>57151</xdr:rowOff>
    </xdr:from>
    <xdr:to>
      <xdr:col>13</xdr:col>
      <xdr:colOff>400050</xdr:colOff>
      <xdr:row>39</xdr:row>
      <xdr:rowOff>104775</xdr:rowOff>
    </xdr:to>
    <xdr:cxnSp macro="">
      <xdr:nvCxnSpPr>
        <xdr:cNvPr id="73" name="直線コネクタ 72">
          <a:extLst>
            <a:ext uri="{FF2B5EF4-FFF2-40B4-BE49-F238E27FC236}">
              <a16:creationId xmlns:a16="http://schemas.microsoft.com/office/drawing/2014/main" id="{00000000-0008-0000-0500-000049000000}"/>
            </a:ext>
          </a:extLst>
        </xdr:cNvPr>
        <xdr:cNvCxnSpPr/>
      </xdr:nvCxnSpPr>
      <xdr:spPr>
        <a:xfrm rot="16200000" flipV="1">
          <a:off x="8062913" y="5319712"/>
          <a:ext cx="18097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400050</xdr:colOff>
      <xdr:row>39</xdr:row>
      <xdr:rowOff>104775</xdr:rowOff>
    </xdr:from>
    <xdr:to>
      <xdr:col>13</xdr:col>
      <xdr:colOff>561975</xdr:colOff>
      <xdr:row>39</xdr:row>
      <xdr:rowOff>104775</xdr:rowOff>
    </xdr:to>
    <xdr:cxnSp macro="">
      <xdr:nvCxnSpPr>
        <xdr:cNvPr id="74" name="直線コネクタ 73">
          <a:extLst>
            <a:ext uri="{FF2B5EF4-FFF2-40B4-BE49-F238E27FC236}">
              <a16:creationId xmlns:a16="http://schemas.microsoft.com/office/drawing/2014/main" id="{00000000-0008-0000-0500-00004A000000}"/>
            </a:ext>
          </a:extLst>
        </xdr:cNvPr>
        <xdr:cNvCxnSpPr/>
      </xdr:nvCxnSpPr>
      <xdr:spPr>
        <a:xfrm>
          <a:off x="8153400" y="5610225"/>
          <a:ext cx="1619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533402</xdr:colOff>
      <xdr:row>16</xdr:row>
      <xdr:rowOff>9528</xdr:rowOff>
    </xdr:from>
    <xdr:to>
      <xdr:col>20</xdr:col>
      <xdr:colOff>561975</xdr:colOff>
      <xdr:row>18</xdr:row>
      <xdr:rowOff>28575</xdr:rowOff>
    </xdr:to>
    <xdr:cxnSp macro="">
      <xdr:nvCxnSpPr>
        <xdr:cNvPr id="75" name="直線コネクタ 74">
          <a:extLst>
            <a:ext uri="{FF2B5EF4-FFF2-40B4-BE49-F238E27FC236}">
              <a16:creationId xmlns:a16="http://schemas.microsoft.com/office/drawing/2014/main" id="{00000000-0008-0000-0500-00004B000000}"/>
            </a:ext>
          </a:extLst>
        </xdr:cNvPr>
        <xdr:cNvCxnSpPr/>
      </xdr:nvCxnSpPr>
      <xdr:spPr>
        <a:xfrm flipH="1" flipV="1">
          <a:off x="12287252" y="2381253"/>
          <a:ext cx="28573" cy="2952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27</xdr:row>
      <xdr:rowOff>123825</xdr:rowOff>
    </xdr:from>
    <xdr:to>
      <xdr:col>15</xdr:col>
      <xdr:colOff>0</xdr:colOff>
      <xdr:row>29</xdr:row>
      <xdr:rowOff>0</xdr:rowOff>
    </xdr:to>
    <xdr:cxnSp macro="">
      <xdr:nvCxnSpPr>
        <xdr:cNvPr id="77" name="直線コネクタ 76">
          <a:extLst>
            <a:ext uri="{FF2B5EF4-FFF2-40B4-BE49-F238E27FC236}">
              <a16:creationId xmlns:a16="http://schemas.microsoft.com/office/drawing/2014/main" id="{00000000-0008-0000-0500-00004D000000}"/>
            </a:ext>
          </a:extLst>
        </xdr:cNvPr>
        <xdr:cNvCxnSpPr/>
      </xdr:nvCxnSpPr>
      <xdr:spPr>
        <a:xfrm>
          <a:off x="7762875" y="3971925"/>
          <a:ext cx="1133475" cy="1809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447677</xdr:colOff>
      <xdr:row>25</xdr:row>
      <xdr:rowOff>9525</xdr:rowOff>
    </xdr:from>
    <xdr:to>
      <xdr:col>19</xdr:col>
      <xdr:colOff>276225</xdr:colOff>
      <xdr:row>29</xdr:row>
      <xdr:rowOff>9525</xdr:rowOff>
    </xdr:to>
    <xdr:cxnSp macro="">
      <xdr:nvCxnSpPr>
        <xdr:cNvPr id="78" name="直線コネクタ 77">
          <a:extLst>
            <a:ext uri="{FF2B5EF4-FFF2-40B4-BE49-F238E27FC236}">
              <a16:creationId xmlns:a16="http://schemas.microsoft.com/office/drawing/2014/main" id="{00000000-0008-0000-0500-00004E000000}"/>
            </a:ext>
          </a:extLst>
        </xdr:cNvPr>
        <xdr:cNvCxnSpPr/>
      </xdr:nvCxnSpPr>
      <xdr:spPr>
        <a:xfrm>
          <a:off x="11058527" y="3390900"/>
          <a:ext cx="400048" cy="571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447678</xdr:colOff>
      <xdr:row>16</xdr:row>
      <xdr:rowOff>1</xdr:rowOff>
    </xdr:from>
    <xdr:to>
      <xdr:col>20</xdr:col>
      <xdr:colOff>114303</xdr:colOff>
      <xdr:row>29</xdr:row>
      <xdr:rowOff>0</xdr:rowOff>
    </xdr:to>
    <xdr:cxnSp macro="">
      <xdr:nvCxnSpPr>
        <xdr:cNvPr id="79" name="直線コネクタ 78">
          <a:extLst>
            <a:ext uri="{FF2B5EF4-FFF2-40B4-BE49-F238E27FC236}">
              <a16:creationId xmlns:a16="http://schemas.microsoft.com/office/drawing/2014/main" id="{00000000-0008-0000-0500-00004F000000}"/>
            </a:ext>
          </a:extLst>
        </xdr:cNvPr>
        <xdr:cNvCxnSpPr/>
      </xdr:nvCxnSpPr>
      <xdr:spPr>
        <a:xfrm flipV="1">
          <a:off x="10462535" y="2220687"/>
          <a:ext cx="178254" cy="162197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24</xdr:row>
      <xdr:rowOff>66674</xdr:rowOff>
    </xdr:from>
    <xdr:to>
      <xdr:col>21</xdr:col>
      <xdr:colOff>0</xdr:colOff>
      <xdr:row>28</xdr:row>
      <xdr:rowOff>161925</xdr:rowOff>
    </xdr:to>
    <xdr:cxnSp macro="">
      <xdr:nvCxnSpPr>
        <xdr:cNvPr id="81" name="直線コネクタ 80">
          <a:extLst>
            <a:ext uri="{FF2B5EF4-FFF2-40B4-BE49-F238E27FC236}">
              <a16:creationId xmlns:a16="http://schemas.microsoft.com/office/drawing/2014/main" id="{00000000-0008-0000-0500-000051000000}"/>
            </a:ext>
          </a:extLst>
        </xdr:cNvPr>
        <xdr:cNvCxnSpPr/>
      </xdr:nvCxnSpPr>
      <xdr:spPr>
        <a:xfrm>
          <a:off x="11896725" y="3314699"/>
          <a:ext cx="428625" cy="6286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xdr:colOff>
      <xdr:row>18</xdr:row>
      <xdr:rowOff>76200</xdr:rowOff>
    </xdr:from>
    <xdr:to>
      <xdr:col>17</xdr:col>
      <xdr:colOff>561975</xdr:colOff>
      <xdr:row>24</xdr:row>
      <xdr:rowOff>0</xdr:rowOff>
    </xdr:to>
    <xdr:cxnSp macro="">
      <xdr:nvCxnSpPr>
        <xdr:cNvPr id="82" name="直線コネクタ 81">
          <a:extLst>
            <a:ext uri="{FF2B5EF4-FFF2-40B4-BE49-F238E27FC236}">
              <a16:creationId xmlns:a16="http://schemas.microsoft.com/office/drawing/2014/main" id="{00000000-0008-0000-0500-000052000000}"/>
            </a:ext>
          </a:extLst>
        </xdr:cNvPr>
        <xdr:cNvCxnSpPr/>
      </xdr:nvCxnSpPr>
      <xdr:spPr>
        <a:xfrm>
          <a:off x="8905875" y="2724150"/>
          <a:ext cx="1695450" cy="7239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28575</xdr:colOff>
      <xdr:row>24</xdr:row>
      <xdr:rowOff>76200</xdr:rowOff>
    </xdr:from>
    <xdr:to>
      <xdr:col>20</xdr:col>
      <xdr:colOff>142875</xdr:colOff>
      <xdr:row>24</xdr:row>
      <xdr:rowOff>85725</xdr:rowOff>
    </xdr:to>
    <xdr:cxnSp macro="">
      <xdr:nvCxnSpPr>
        <xdr:cNvPr id="83" name="直線コネクタ 82">
          <a:extLst>
            <a:ext uri="{FF2B5EF4-FFF2-40B4-BE49-F238E27FC236}">
              <a16:creationId xmlns:a16="http://schemas.microsoft.com/office/drawing/2014/main" id="{00000000-0008-0000-0500-000053000000}"/>
            </a:ext>
          </a:extLst>
        </xdr:cNvPr>
        <xdr:cNvCxnSpPr/>
      </xdr:nvCxnSpPr>
      <xdr:spPr>
        <a:xfrm flipV="1">
          <a:off x="11210925" y="3324225"/>
          <a:ext cx="68580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161925</xdr:colOff>
      <xdr:row>51</xdr:row>
      <xdr:rowOff>81643</xdr:rowOff>
    </xdr:from>
    <xdr:to>
      <xdr:col>21</xdr:col>
      <xdr:colOff>168729</xdr:colOff>
      <xdr:row>52</xdr:row>
      <xdr:rowOff>106136</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a:xfrm flipH="1">
          <a:off x="11200039" y="6591300"/>
          <a:ext cx="6804" cy="14423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177801</xdr:colOff>
      <xdr:row>57</xdr:row>
      <xdr:rowOff>6352</xdr:rowOff>
    </xdr:from>
    <xdr:to>
      <xdr:col>14</xdr:col>
      <xdr:colOff>177801</xdr:colOff>
      <xdr:row>57</xdr:row>
      <xdr:rowOff>111127</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a:xfrm rot="5400000">
          <a:off x="8450263" y="7964490"/>
          <a:ext cx="1047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55</xdr:row>
      <xdr:rowOff>9525</xdr:rowOff>
    </xdr:from>
    <xdr:to>
      <xdr:col>13</xdr:col>
      <xdr:colOff>38100</xdr:colOff>
      <xdr:row>56</xdr:row>
      <xdr:rowOff>19051</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a:xfrm flipV="1">
          <a:off x="7753350" y="7448550"/>
          <a:ext cx="38100" cy="1428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476250</xdr:colOff>
      <xdr:row>19</xdr:row>
      <xdr:rowOff>0</xdr:rowOff>
    </xdr:from>
    <xdr:to>
      <xdr:col>16</xdr:col>
      <xdr:colOff>304800</xdr:colOff>
      <xdr:row>27</xdr:row>
      <xdr:rowOff>9525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a:xfrm>
          <a:off x="8801100" y="2781300"/>
          <a:ext cx="971550" cy="1076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266700</xdr:colOff>
      <xdr:row>36</xdr:row>
      <xdr:rowOff>0</xdr:rowOff>
    </xdr:from>
    <xdr:to>
      <xdr:col>15</xdr:col>
      <xdr:colOff>276225</xdr:colOff>
      <xdr:row>42</xdr:row>
      <xdr:rowOff>123825</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a:xfrm>
          <a:off x="9163050" y="5105400"/>
          <a:ext cx="9525" cy="9239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12699</xdr:colOff>
      <xdr:row>54</xdr:row>
      <xdr:rowOff>104775</xdr:rowOff>
    </xdr:from>
    <xdr:to>
      <xdr:col>14</xdr:col>
      <xdr:colOff>180975</xdr:colOff>
      <xdr:row>56</xdr:row>
      <xdr:rowOff>9525</xdr:rowOff>
    </xdr:to>
    <xdr:cxnSp macro="">
      <xdr:nvCxnSpPr>
        <xdr:cNvPr id="91" name="直線コネクタ 90">
          <a:extLst>
            <a:ext uri="{FF2B5EF4-FFF2-40B4-BE49-F238E27FC236}">
              <a16:creationId xmlns:a16="http://schemas.microsoft.com/office/drawing/2014/main" id="{00000000-0008-0000-0500-00005B000000}"/>
            </a:ext>
          </a:extLst>
        </xdr:cNvPr>
        <xdr:cNvCxnSpPr/>
      </xdr:nvCxnSpPr>
      <xdr:spPr>
        <a:xfrm>
          <a:off x="8337549" y="7410450"/>
          <a:ext cx="168276" cy="171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371475</xdr:colOff>
      <xdr:row>34</xdr:row>
      <xdr:rowOff>47625</xdr:rowOff>
    </xdr:from>
    <xdr:to>
      <xdr:col>12</xdr:col>
      <xdr:colOff>114300</xdr:colOff>
      <xdr:row>34</xdr:row>
      <xdr:rowOff>57151</xdr:rowOff>
    </xdr:to>
    <xdr:cxnSp macro="">
      <xdr:nvCxnSpPr>
        <xdr:cNvPr id="92" name="直線コネクタ 91">
          <a:extLst>
            <a:ext uri="{FF2B5EF4-FFF2-40B4-BE49-F238E27FC236}">
              <a16:creationId xmlns:a16="http://schemas.microsoft.com/office/drawing/2014/main" id="{00000000-0008-0000-0500-00005C000000}"/>
            </a:ext>
          </a:extLst>
        </xdr:cNvPr>
        <xdr:cNvCxnSpPr/>
      </xdr:nvCxnSpPr>
      <xdr:spPr>
        <a:xfrm>
          <a:off x="6981825" y="4686300"/>
          <a:ext cx="314325" cy="95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133350</xdr:colOff>
      <xdr:row>29</xdr:row>
      <xdr:rowOff>9525</xdr:rowOff>
    </xdr:from>
    <xdr:to>
      <xdr:col>8</xdr:col>
      <xdr:colOff>133350</xdr:colOff>
      <xdr:row>30</xdr:row>
      <xdr:rowOff>123825</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a:xfrm rot="5400000">
          <a:off x="4657725" y="4086225"/>
          <a:ext cx="2476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508635</xdr:colOff>
      <xdr:row>56</xdr:row>
      <xdr:rowOff>76200</xdr:rowOff>
    </xdr:from>
    <xdr:to>
      <xdr:col>14</xdr:col>
      <xdr:colOff>9528</xdr:colOff>
      <xdr:row>58</xdr:row>
      <xdr:rowOff>104778</xdr:rowOff>
    </xdr:to>
    <xdr:cxnSp macro="">
      <xdr:nvCxnSpPr>
        <xdr:cNvPr id="94" name="直線コネクタ 93">
          <a:extLst>
            <a:ext uri="{FF2B5EF4-FFF2-40B4-BE49-F238E27FC236}">
              <a16:creationId xmlns:a16="http://schemas.microsoft.com/office/drawing/2014/main" id="{00000000-0008-0000-0500-00005E000000}"/>
            </a:ext>
          </a:extLst>
        </xdr:cNvPr>
        <xdr:cNvCxnSpPr/>
      </xdr:nvCxnSpPr>
      <xdr:spPr>
        <a:xfrm>
          <a:off x="6942092" y="7184571"/>
          <a:ext cx="524150" cy="2680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371476</xdr:colOff>
      <xdr:row>34</xdr:row>
      <xdr:rowOff>0</xdr:rowOff>
    </xdr:from>
    <xdr:to>
      <xdr:col>11</xdr:col>
      <xdr:colOff>381001</xdr:colOff>
      <xdr:row>34</xdr:row>
      <xdr:rowOff>47625</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a:xfrm rot="5400000">
          <a:off x="6962776" y="4657725"/>
          <a:ext cx="47625"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95250</xdr:colOff>
      <xdr:row>34</xdr:row>
      <xdr:rowOff>0</xdr:rowOff>
    </xdr:from>
    <xdr:to>
      <xdr:col>12</xdr:col>
      <xdr:colOff>114300</xdr:colOff>
      <xdr:row>34</xdr:row>
      <xdr:rowOff>57150</xdr:rowOff>
    </xdr:to>
    <xdr:cxnSp macro="">
      <xdr:nvCxnSpPr>
        <xdr:cNvPr id="96" name="直線コネクタ 95">
          <a:extLst>
            <a:ext uri="{FF2B5EF4-FFF2-40B4-BE49-F238E27FC236}">
              <a16:creationId xmlns:a16="http://schemas.microsoft.com/office/drawing/2014/main" id="{00000000-0008-0000-0500-000060000000}"/>
            </a:ext>
          </a:extLst>
        </xdr:cNvPr>
        <xdr:cNvCxnSpPr/>
      </xdr:nvCxnSpPr>
      <xdr:spPr>
        <a:xfrm rot="16200000" flipV="1">
          <a:off x="7258050" y="4657725"/>
          <a:ext cx="57150" cy="19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457201</xdr:colOff>
      <xdr:row>6</xdr:row>
      <xdr:rowOff>114300</xdr:rowOff>
    </xdr:from>
    <xdr:to>
      <xdr:col>7</xdr:col>
      <xdr:colOff>506730</xdr:colOff>
      <xdr:row>6</xdr:row>
      <xdr:rowOff>125730</xdr:rowOff>
    </xdr:to>
    <xdr:cxnSp macro="">
      <xdr:nvCxnSpPr>
        <xdr:cNvPr id="98" name="直線コネクタ 97">
          <a:extLst>
            <a:ext uri="{FF2B5EF4-FFF2-40B4-BE49-F238E27FC236}">
              <a16:creationId xmlns:a16="http://schemas.microsoft.com/office/drawing/2014/main" id="{00000000-0008-0000-0500-000062000000}"/>
            </a:ext>
          </a:extLst>
        </xdr:cNvPr>
        <xdr:cNvCxnSpPr/>
      </xdr:nvCxnSpPr>
      <xdr:spPr>
        <a:xfrm flipH="1">
          <a:off x="2057401" y="1094014"/>
          <a:ext cx="2096043" cy="114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9</xdr:row>
      <xdr:rowOff>114300</xdr:rowOff>
    </xdr:from>
    <xdr:to>
      <xdr:col>8</xdr:col>
      <xdr:colOff>800100</xdr:colOff>
      <xdr:row>15</xdr:row>
      <xdr:rowOff>123826</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a:xfrm flipV="1">
          <a:off x="4076700" y="1428750"/>
          <a:ext cx="1371600" cy="8191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400051</xdr:colOff>
      <xdr:row>11</xdr:row>
      <xdr:rowOff>0</xdr:rowOff>
    </xdr:from>
    <xdr:to>
      <xdr:col>9</xdr:col>
      <xdr:colOff>409575</xdr:colOff>
      <xdr:row>15</xdr:row>
      <xdr:rowOff>104775</xdr:rowOff>
    </xdr:to>
    <xdr:cxnSp macro="">
      <xdr:nvCxnSpPr>
        <xdr:cNvPr id="100" name="直線コネクタ 99">
          <a:extLst>
            <a:ext uri="{FF2B5EF4-FFF2-40B4-BE49-F238E27FC236}">
              <a16:creationId xmlns:a16="http://schemas.microsoft.com/office/drawing/2014/main" id="{00000000-0008-0000-0500-000064000000}"/>
            </a:ext>
          </a:extLst>
        </xdr:cNvPr>
        <xdr:cNvCxnSpPr/>
      </xdr:nvCxnSpPr>
      <xdr:spPr>
        <a:xfrm flipH="1">
          <a:off x="5867401" y="1704975"/>
          <a:ext cx="9524" cy="6381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41566</xdr:colOff>
      <xdr:row>27</xdr:row>
      <xdr:rowOff>38099</xdr:rowOff>
    </xdr:from>
    <xdr:to>
      <xdr:col>4</xdr:col>
      <xdr:colOff>19051</xdr:colOff>
      <xdr:row>28</xdr:row>
      <xdr:rowOff>28578</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a:xfrm rot="10800000" flipV="1">
          <a:off x="1832266" y="3686174"/>
          <a:ext cx="548985" cy="12382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386444</xdr:colOff>
      <xdr:row>54</xdr:row>
      <xdr:rowOff>10886</xdr:rowOff>
    </xdr:from>
    <xdr:to>
      <xdr:col>21</xdr:col>
      <xdr:colOff>393124</xdr:colOff>
      <xdr:row>55</xdr:row>
      <xdr:rowOff>65686</xdr:rowOff>
    </xdr:to>
    <xdr:cxnSp macro="">
      <xdr:nvCxnSpPr>
        <xdr:cNvPr id="102" name="直線コネクタ 101">
          <a:extLst>
            <a:ext uri="{FF2B5EF4-FFF2-40B4-BE49-F238E27FC236}">
              <a16:creationId xmlns:a16="http://schemas.microsoft.com/office/drawing/2014/main" id="{00000000-0008-0000-0500-000066000000}"/>
            </a:ext>
          </a:extLst>
        </xdr:cNvPr>
        <xdr:cNvCxnSpPr/>
      </xdr:nvCxnSpPr>
      <xdr:spPr>
        <a:xfrm flipH="1" flipV="1">
          <a:off x="11424558" y="6879772"/>
          <a:ext cx="6680" cy="17454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xdr:colOff>
      <xdr:row>23</xdr:row>
      <xdr:rowOff>123825</xdr:rowOff>
    </xdr:from>
    <xdr:to>
      <xdr:col>12</xdr:col>
      <xdr:colOff>266700</xdr:colOff>
      <xdr:row>31</xdr:row>
      <xdr:rowOff>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a:xfrm flipV="1">
          <a:off x="5486400" y="3438525"/>
          <a:ext cx="1962150" cy="9810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95250</xdr:colOff>
      <xdr:row>61</xdr:row>
      <xdr:rowOff>9525</xdr:rowOff>
    </xdr:from>
    <xdr:to>
      <xdr:col>23</xdr:col>
      <xdr:colOff>95252</xdr:colOff>
      <xdr:row>62</xdr:row>
      <xdr:rowOff>9525</xdr:rowOff>
    </xdr:to>
    <xdr:cxnSp macro="">
      <xdr:nvCxnSpPr>
        <xdr:cNvPr id="104" name="直線コネクタ 103">
          <a:extLst>
            <a:ext uri="{FF2B5EF4-FFF2-40B4-BE49-F238E27FC236}">
              <a16:creationId xmlns:a16="http://schemas.microsoft.com/office/drawing/2014/main" id="{00000000-0008-0000-0500-000068000000}"/>
            </a:ext>
          </a:extLst>
        </xdr:cNvPr>
        <xdr:cNvCxnSpPr/>
      </xdr:nvCxnSpPr>
      <xdr:spPr>
        <a:xfrm rot="16200000" flipH="1">
          <a:off x="13496926" y="8315324"/>
          <a:ext cx="133350" cy="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542925</xdr:colOff>
      <xdr:row>65</xdr:row>
      <xdr:rowOff>85725</xdr:rowOff>
    </xdr:from>
    <xdr:to>
      <xdr:col>9</xdr:col>
      <xdr:colOff>9525</xdr:colOff>
      <xdr:row>67</xdr:row>
      <xdr:rowOff>9525</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a:xfrm>
          <a:off x="5191125" y="8943975"/>
          <a:ext cx="28575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552450</xdr:colOff>
      <xdr:row>59</xdr:row>
      <xdr:rowOff>19050</xdr:rowOff>
    </xdr:from>
    <xdr:to>
      <xdr:col>14</xdr:col>
      <xdr:colOff>66675</xdr:colOff>
      <xdr:row>61</xdr:row>
      <xdr:rowOff>19050</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a:xfrm flipH="1">
          <a:off x="8305800" y="8191500"/>
          <a:ext cx="85725" cy="266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561976</xdr:colOff>
      <xdr:row>29</xdr:row>
      <xdr:rowOff>123825</xdr:rowOff>
    </xdr:from>
    <xdr:to>
      <xdr:col>19</xdr:col>
      <xdr:colOff>28575</xdr:colOff>
      <xdr:row>34</xdr:row>
      <xdr:rowOff>114300</xdr:rowOff>
    </xdr:to>
    <xdr:cxnSp macro="">
      <xdr:nvCxnSpPr>
        <xdr:cNvPr id="107" name="直線コネクタ 106">
          <a:extLst>
            <a:ext uri="{FF2B5EF4-FFF2-40B4-BE49-F238E27FC236}">
              <a16:creationId xmlns:a16="http://schemas.microsoft.com/office/drawing/2014/main" id="{00000000-0008-0000-0500-00006B000000}"/>
            </a:ext>
          </a:extLst>
        </xdr:cNvPr>
        <xdr:cNvCxnSpPr/>
      </xdr:nvCxnSpPr>
      <xdr:spPr>
        <a:xfrm flipH="1">
          <a:off x="9458326" y="4076700"/>
          <a:ext cx="1752599" cy="6762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9527</xdr:colOff>
      <xdr:row>15</xdr:row>
      <xdr:rowOff>0</xdr:rowOff>
    </xdr:from>
    <xdr:to>
      <xdr:col>8</xdr:col>
      <xdr:colOff>737235</xdr:colOff>
      <xdr:row>15</xdr:row>
      <xdr:rowOff>19049</xdr:rowOff>
    </xdr:to>
    <xdr:cxnSp macro="">
      <xdr:nvCxnSpPr>
        <xdr:cNvPr id="109" name="直線コネクタ 108">
          <a:extLst>
            <a:ext uri="{FF2B5EF4-FFF2-40B4-BE49-F238E27FC236}">
              <a16:creationId xmlns:a16="http://schemas.microsoft.com/office/drawing/2014/main" id="{00000000-0008-0000-0500-00006D000000}"/>
            </a:ext>
          </a:extLst>
        </xdr:cNvPr>
        <xdr:cNvCxnSpPr/>
      </xdr:nvCxnSpPr>
      <xdr:spPr>
        <a:xfrm flipH="1">
          <a:off x="1098098" y="2090057"/>
          <a:ext cx="3797480" cy="190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542925</xdr:colOff>
      <xdr:row>25</xdr:row>
      <xdr:rowOff>9524</xdr:rowOff>
    </xdr:from>
    <xdr:to>
      <xdr:col>18</xdr:col>
      <xdr:colOff>38100</xdr:colOff>
      <xdr:row>26</xdr:row>
      <xdr:rowOff>123825</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a:xfrm flipH="1">
          <a:off x="10010775" y="3390899"/>
          <a:ext cx="638175" cy="2476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xdr:colOff>
      <xdr:row>29</xdr:row>
      <xdr:rowOff>0</xdr:rowOff>
    </xdr:from>
    <xdr:to>
      <xdr:col>9</xdr:col>
      <xdr:colOff>424296</xdr:colOff>
      <xdr:row>29</xdr:row>
      <xdr:rowOff>0</xdr:rowOff>
    </xdr:to>
    <xdr:cxnSp macro="">
      <xdr:nvCxnSpPr>
        <xdr:cNvPr id="111" name="直線コネクタ 110">
          <a:extLst>
            <a:ext uri="{FF2B5EF4-FFF2-40B4-BE49-F238E27FC236}">
              <a16:creationId xmlns:a16="http://schemas.microsoft.com/office/drawing/2014/main" id="{00000000-0008-0000-0500-00006F000000}"/>
            </a:ext>
          </a:extLst>
        </xdr:cNvPr>
        <xdr:cNvCxnSpPr/>
      </xdr:nvCxnSpPr>
      <xdr:spPr>
        <a:xfrm rot="10800000">
          <a:off x="5467353" y="3952875"/>
          <a:ext cx="42429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133350</xdr:colOff>
      <xdr:row>5</xdr:row>
      <xdr:rowOff>38100</xdr:rowOff>
    </xdr:from>
    <xdr:to>
      <xdr:col>11</xdr:col>
      <xdr:colOff>133350</xdr:colOff>
      <xdr:row>11</xdr:row>
      <xdr:rowOff>123826</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a:xfrm flipV="1">
          <a:off x="6743700" y="800100"/>
          <a:ext cx="0" cy="9144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517071</xdr:colOff>
      <xdr:row>16</xdr:row>
      <xdr:rowOff>118110</xdr:rowOff>
    </xdr:from>
    <xdr:to>
      <xdr:col>6</xdr:col>
      <xdr:colOff>0</xdr:colOff>
      <xdr:row>22</xdr:row>
      <xdr:rowOff>10886</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a:xfrm flipV="1">
          <a:off x="1028700" y="2338796"/>
          <a:ext cx="2106386" cy="62756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38</xdr:row>
      <xdr:rowOff>123825</xdr:rowOff>
    </xdr:from>
    <xdr:to>
      <xdr:col>4</xdr:col>
      <xdr:colOff>561975</xdr:colOff>
      <xdr:row>39</xdr:row>
      <xdr:rowOff>1</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a:xfrm flipV="1">
          <a:off x="1800225" y="5295900"/>
          <a:ext cx="1123950" cy="95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424295</xdr:colOff>
      <xdr:row>29</xdr:row>
      <xdr:rowOff>0</xdr:rowOff>
    </xdr:from>
    <xdr:to>
      <xdr:col>9</xdr:col>
      <xdr:colOff>428625</xdr:colOff>
      <xdr:row>31</xdr:row>
      <xdr:rowOff>8661</xdr:rowOff>
    </xdr:to>
    <xdr:cxnSp macro="">
      <xdr:nvCxnSpPr>
        <xdr:cNvPr id="115" name="直線コネクタ 114">
          <a:extLst>
            <a:ext uri="{FF2B5EF4-FFF2-40B4-BE49-F238E27FC236}">
              <a16:creationId xmlns:a16="http://schemas.microsoft.com/office/drawing/2014/main" id="{00000000-0008-0000-0500-000073000000}"/>
            </a:ext>
          </a:extLst>
        </xdr:cNvPr>
        <xdr:cNvCxnSpPr/>
      </xdr:nvCxnSpPr>
      <xdr:spPr>
        <a:xfrm flipV="1">
          <a:off x="5891645" y="3952875"/>
          <a:ext cx="4330" cy="27536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329047</xdr:colOff>
      <xdr:row>28</xdr:row>
      <xdr:rowOff>17318</xdr:rowOff>
    </xdr:from>
    <xdr:to>
      <xdr:col>8</xdr:col>
      <xdr:colOff>8660</xdr:colOff>
      <xdr:row>31</xdr:row>
      <xdr:rowOff>43295</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a:xfrm rot="10800000">
          <a:off x="3834247" y="3798743"/>
          <a:ext cx="822613" cy="4641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510886</xdr:colOff>
      <xdr:row>25</xdr:row>
      <xdr:rowOff>19050</xdr:rowOff>
    </xdr:from>
    <xdr:to>
      <xdr:col>18</xdr:col>
      <xdr:colOff>361950</xdr:colOff>
      <xdr:row>43</xdr:row>
      <xdr:rowOff>1490</xdr:rowOff>
    </xdr:to>
    <xdr:cxnSp macro="">
      <xdr:nvCxnSpPr>
        <xdr:cNvPr id="117" name="直線コネクタ 116">
          <a:extLst>
            <a:ext uri="{FF2B5EF4-FFF2-40B4-BE49-F238E27FC236}">
              <a16:creationId xmlns:a16="http://schemas.microsoft.com/office/drawing/2014/main" id="{00000000-0008-0000-0500-000075000000}"/>
            </a:ext>
          </a:extLst>
        </xdr:cNvPr>
        <xdr:cNvCxnSpPr/>
      </xdr:nvCxnSpPr>
      <xdr:spPr>
        <a:xfrm flipV="1">
          <a:off x="8479229" y="3333750"/>
          <a:ext cx="1385950" cy="22194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28</xdr:row>
      <xdr:rowOff>104775</xdr:rowOff>
    </xdr:from>
    <xdr:to>
      <xdr:col>7</xdr:col>
      <xdr:colOff>508635</xdr:colOff>
      <xdr:row>41</xdr:row>
      <xdr:rowOff>4082</xdr:rowOff>
    </xdr:to>
    <xdr:cxnSp macro="">
      <xdr:nvCxnSpPr>
        <xdr:cNvPr id="118" name="直線コネクタ 117">
          <a:extLst>
            <a:ext uri="{FF2B5EF4-FFF2-40B4-BE49-F238E27FC236}">
              <a16:creationId xmlns:a16="http://schemas.microsoft.com/office/drawing/2014/main" id="{00000000-0008-0000-0500-000076000000}"/>
            </a:ext>
          </a:extLst>
        </xdr:cNvPr>
        <xdr:cNvCxnSpPr/>
      </xdr:nvCxnSpPr>
      <xdr:spPr>
        <a:xfrm flipV="1">
          <a:off x="171450" y="3778704"/>
          <a:ext cx="3983899" cy="153760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485776</xdr:colOff>
      <xdr:row>67</xdr:row>
      <xdr:rowOff>125730</xdr:rowOff>
    </xdr:from>
    <xdr:to>
      <xdr:col>10</xdr:col>
      <xdr:colOff>336550</xdr:colOff>
      <xdr:row>81</xdr:row>
      <xdr:rowOff>12700</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a:xfrm>
          <a:off x="5203826" y="8641080"/>
          <a:ext cx="358774" cy="161417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476250</xdr:colOff>
      <xdr:row>5</xdr:row>
      <xdr:rowOff>104773</xdr:rowOff>
    </xdr:from>
    <xdr:to>
      <xdr:col>7</xdr:col>
      <xdr:colOff>506733</xdr:colOff>
      <xdr:row>16</xdr:row>
      <xdr:rowOff>0</xdr:rowOff>
    </xdr:to>
    <xdr:cxnSp macro="">
      <xdr:nvCxnSpPr>
        <xdr:cNvPr id="120" name="直線コネクタ 119">
          <a:extLst>
            <a:ext uri="{FF2B5EF4-FFF2-40B4-BE49-F238E27FC236}">
              <a16:creationId xmlns:a16="http://schemas.microsoft.com/office/drawing/2014/main" id="{00000000-0008-0000-0500-000078000000}"/>
            </a:ext>
          </a:extLst>
        </xdr:cNvPr>
        <xdr:cNvCxnSpPr/>
      </xdr:nvCxnSpPr>
      <xdr:spPr>
        <a:xfrm flipV="1">
          <a:off x="3611336" y="964744"/>
          <a:ext cx="542111" cy="12559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19051</xdr:colOff>
      <xdr:row>39</xdr:row>
      <xdr:rowOff>114300</xdr:rowOff>
    </xdr:from>
    <xdr:to>
      <xdr:col>1</xdr:col>
      <xdr:colOff>561976</xdr:colOff>
      <xdr:row>41</xdr:row>
      <xdr:rowOff>66678</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a:xfrm rot="10800000" flipV="1">
          <a:off x="590551" y="5419725"/>
          <a:ext cx="542925" cy="2190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504825</xdr:colOff>
      <xdr:row>34</xdr:row>
      <xdr:rowOff>28575</xdr:rowOff>
    </xdr:from>
    <xdr:to>
      <xdr:col>14</xdr:col>
      <xdr:colOff>0</xdr:colOff>
      <xdr:row>38</xdr:row>
      <xdr:rowOff>9525</xdr:rowOff>
    </xdr:to>
    <xdr:cxnSp macro="">
      <xdr:nvCxnSpPr>
        <xdr:cNvPr id="124" name="直線コネクタ 123">
          <a:extLst>
            <a:ext uri="{FF2B5EF4-FFF2-40B4-BE49-F238E27FC236}">
              <a16:creationId xmlns:a16="http://schemas.microsoft.com/office/drawing/2014/main" id="{00000000-0008-0000-0500-00007C000000}"/>
            </a:ext>
          </a:extLst>
        </xdr:cNvPr>
        <xdr:cNvCxnSpPr/>
      </xdr:nvCxnSpPr>
      <xdr:spPr>
        <a:xfrm>
          <a:off x="7686675" y="4867275"/>
          <a:ext cx="638175" cy="514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352425</xdr:colOff>
      <xdr:row>29</xdr:row>
      <xdr:rowOff>0</xdr:rowOff>
    </xdr:from>
    <xdr:to>
      <xdr:col>7</xdr:col>
      <xdr:colOff>542925</xdr:colOff>
      <xdr:row>38</xdr:row>
      <xdr:rowOff>123825</xdr:rowOff>
    </xdr:to>
    <xdr:cxnSp macro="">
      <xdr:nvCxnSpPr>
        <xdr:cNvPr id="125" name="直線コネクタ 124">
          <a:extLst>
            <a:ext uri="{FF2B5EF4-FFF2-40B4-BE49-F238E27FC236}">
              <a16:creationId xmlns:a16="http://schemas.microsoft.com/office/drawing/2014/main" id="{00000000-0008-0000-0500-00007D000000}"/>
            </a:ext>
          </a:extLst>
        </xdr:cNvPr>
        <xdr:cNvCxnSpPr/>
      </xdr:nvCxnSpPr>
      <xdr:spPr>
        <a:xfrm flipV="1">
          <a:off x="3286125" y="3952875"/>
          <a:ext cx="1333500" cy="13430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520700</xdr:colOff>
      <xdr:row>27</xdr:row>
      <xdr:rowOff>28575</xdr:rowOff>
    </xdr:from>
    <xdr:to>
      <xdr:col>11</xdr:col>
      <xdr:colOff>561975</xdr:colOff>
      <xdr:row>30</xdr:row>
      <xdr:rowOff>119065</xdr:rowOff>
    </xdr:to>
    <xdr:cxnSp macro="">
      <xdr:nvCxnSpPr>
        <xdr:cNvPr id="126" name="直線コネクタ 125">
          <a:extLst>
            <a:ext uri="{FF2B5EF4-FFF2-40B4-BE49-F238E27FC236}">
              <a16:creationId xmlns:a16="http://schemas.microsoft.com/office/drawing/2014/main" id="{00000000-0008-0000-0500-00007E000000}"/>
            </a:ext>
          </a:extLst>
        </xdr:cNvPr>
        <xdr:cNvCxnSpPr/>
      </xdr:nvCxnSpPr>
      <xdr:spPr>
        <a:xfrm flipV="1">
          <a:off x="5988050" y="3876675"/>
          <a:ext cx="1184275" cy="5286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323850</xdr:colOff>
      <xdr:row>62</xdr:row>
      <xdr:rowOff>19050</xdr:rowOff>
    </xdr:from>
    <xdr:to>
      <xdr:col>14</xdr:col>
      <xdr:colOff>66675</xdr:colOff>
      <xdr:row>62</xdr:row>
      <xdr:rowOff>123825</xdr:rowOff>
    </xdr:to>
    <xdr:cxnSp macro="">
      <xdr:nvCxnSpPr>
        <xdr:cNvPr id="130" name="直線コネクタ 129">
          <a:extLst>
            <a:ext uri="{FF2B5EF4-FFF2-40B4-BE49-F238E27FC236}">
              <a16:creationId xmlns:a16="http://schemas.microsoft.com/office/drawing/2014/main" id="{00000000-0008-0000-0500-000082000000}"/>
            </a:ext>
          </a:extLst>
        </xdr:cNvPr>
        <xdr:cNvCxnSpPr/>
      </xdr:nvCxnSpPr>
      <xdr:spPr>
        <a:xfrm>
          <a:off x="8077200" y="8391525"/>
          <a:ext cx="314325" cy="1047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55</xdr:row>
      <xdr:rowOff>44452</xdr:rowOff>
    </xdr:from>
    <xdr:to>
      <xdr:col>11</xdr:col>
      <xdr:colOff>508635</xdr:colOff>
      <xdr:row>56</xdr:row>
      <xdr:rowOff>19050</xdr:rowOff>
    </xdr:to>
    <xdr:cxnSp macro="">
      <xdr:nvCxnSpPr>
        <xdr:cNvPr id="131" name="直線コネクタ 130">
          <a:extLst>
            <a:ext uri="{FF2B5EF4-FFF2-40B4-BE49-F238E27FC236}">
              <a16:creationId xmlns:a16="http://schemas.microsoft.com/office/drawing/2014/main" id="{00000000-0008-0000-0500-000083000000}"/>
            </a:ext>
          </a:extLst>
        </xdr:cNvPr>
        <xdr:cNvCxnSpPr/>
      </xdr:nvCxnSpPr>
      <xdr:spPr>
        <a:xfrm>
          <a:off x="5410201" y="7033081"/>
          <a:ext cx="1020263" cy="943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200025</xdr:colOff>
      <xdr:row>11</xdr:row>
      <xdr:rowOff>9525</xdr:rowOff>
    </xdr:from>
    <xdr:to>
      <xdr:col>1</xdr:col>
      <xdr:colOff>200025</xdr:colOff>
      <xdr:row>13</xdr:row>
      <xdr:rowOff>133350</xdr:rowOff>
    </xdr:to>
    <xdr:cxnSp macro="">
      <xdr:nvCxnSpPr>
        <xdr:cNvPr id="132" name="直線コネクタ 131">
          <a:extLst>
            <a:ext uri="{FF2B5EF4-FFF2-40B4-BE49-F238E27FC236}">
              <a16:creationId xmlns:a16="http://schemas.microsoft.com/office/drawing/2014/main" id="{00000000-0008-0000-0500-000084000000}"/>
            </a:ext>
          </a:extLst>
        </xdr:cNvPr>
        <xdr:cNvCxnSpPr/>
      </xdr:nvCxnSpPr>
      <xdr:spPr>
        <a:xfrm>
          <a:off x="771525" y="1504950"/>
          <a:ext cx="0" cy="390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64</xdr:row>
      <xdr:rowOff>0</xdr:rowOff>
    </xdr:from>
    <xdr:to>
      <xdr:col>14</xdr:col>
      <xdr:colOff>209550</xdr:colOff>
      <xdr:row>66</xdr:row>
      <xdr:rowOff>9525</xdr:rowOff>
    </xdr:to>
    <xdr:cxnSp macro="">
      <xdr:nvCxnSpPr>
        <xdr:cNvPr id="133" name="直線コネクタ 132">
          <a:extLst>
            <a:ext uri="{FF2B5EF4-FFF2-40B4-BE49-F238E27FC236}">
              <a16:creationId xmlns:a16="http://schemas.microsoft.com/office/drawing/2014/main" id="{00000000-0008-0000-0500-000085000000}"/>
            </a:ext>
          </a:extLst>
        </xdr:cNvPr>
        <xdr:cNvCxnSpPr/>
      </xdr:nvCxnSpPr>
      <xdr:spPr>
        <a:xfrm flipH="1">
          <a:off x="8334375" y="8839200"/>
          <a:ext cx="200025" cy="2762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xdr:colOff>
      <xdr:row>25</xdr:row>
      <xdr:rowOff>38100</xdr:rowOff>
    </xdr:from>
    <xdr:to>
      <xdr:col>16</xdr:col>
      <xdr:colOff>114300</xdr:colOff>
      <xdr:row>27</xdr:row>
      <xdr:rowOff>9525</xdr:rowOff>
    </xdr:to>
    <xdr:cxnSp macro="">
      <xdr:nvCxnSpPr>
        <xdr:cNvPr id="134" name="直線コネクタ 133">
          <a:extLst>
            <a:ext uri="{FF2B5EF4-FFF2-40B4-BE49-F238E27FC236}">
              <a16:creationId xmlns:a16="http://schemas.microsoft.com/office/drawing/2014/main" id="{00000000-0008-0000-0500-000086000000}"/>
            </a:ext>
          </a:extLst>
        </xdr:cNvPr>
        <xdr:cNvCxnSpPr/>
      </xdr:nvCxnSpPr>
      <xdr:spPr>
        <a:xfrm flipH="1" flipV="1">
          <a:off x="8905875" y="3619500"/>
          <a:ext cx="676275" cy="2381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474519</xdr:colOff>
      <xdr:row>28</xdr:row>
      <xdr:rowOff>9525</xdr:rowOff>
    </xdr:from>
    <xdr:to>
      <xdr:col>16</xdr:col>
      <xdr:colOff>57150</xdr:colOff>
      <xdr:row>28</xdr:row>
      <xdr:rowOff>165101</xdr:rowOff>
    </xdr:to>
    <xdr:cxnSp macro="">
      <xdr:nvCxnSpPr>
        <xdr:cNvPr id="135" name="直線コネクタ 134">
          <a:extLst>
            <a:ext uri="{FF2B5EF4-FFF2-40B4-BE49-F238E27FC236}">
              <a16:creationId xmlns:a16="http://schemas.microsoft.com/office/drawing/2014/main" id="{00000000-0008-0000-0500-000087000000}"/>
            </a:ext>
          </a:extLst>
        </xdr:cNvPr>
        <xdr:cNvCxnSpPr/>
      </xdr:nvCxnSpPr>
      <xdr:spPr>
        <a:xfrm flipH="1">
          <a:off x="9370869" y="3790950"/>
          <a:ext cx="154131" cy="1555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571500</xdr:colOff>
      <xdr:row>6</xdr:row>
      <xdr:rowOff>120287</xdr:rowOff>
    </xdr:from>
    <xdr:to>
      <xdr:col>3</xdr:col>
      <xdr:colOff>442235</xdr:colOff>
      <xdr:row>13</xdr:row>
      <xdr:rowOff>112667</xdr:rowOff>
    </xdr:to>
    <xdr:cxnSp macro="">
      <xdr:nvCxnSpPr>
        <xdr:cNvPr id="142" name="カギ線コネクタ 141">
          <a:extLst>
            <a:ext uri="{FF2B5EF4-FFF2-40B4-BE49-F238E27FC236}">
              <a16:creationId xmlns:a16="http://schemas.microsoft.com/office/drawing/2014/main" id="{00000000-0008-0000-0500-00008E000000}"/>
            </a:ext>
          </a:extLst>
        </xdr:cNvPr>
        <xdr:cNvCxnSpPr/>
      </xdr:nvCxnSpPr>
      <xdr:spPr>
        <a:xfrm rot="10800000" flipV="1">
          <a:off x="1083129" y="1100001"/>
          <a:ext cx="959306" cy="863237"/>
        </a:xfrm>
        <a:prstGeom prst="bentConnector3">
          <a:avLst>
            <a:gd name="adj1" fmla="val 66454"/>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9043</xdr:colOff>
      <xdr:row>78</xdr:row>
      <xdr:rowOff>0</xdr:rowOff>
    </xdr:from>
    <xdr:to>
      <xdr:col>20</xdr:col>
      <xdr:colOff>542925</xdr:colOff>
      <xdr:row>78</xdr:row>
      <xdr:rowOff>4234</xdr:rowOff>
    </xdr:to>
    <xdr:cxnSp macro="">
      <xdr:nvCxnSpPr>
        <xdr:cNvPr id="144" name="直線コネクタ 143">
          <a:extLst>
            <a:ext uri="{FF2B5EF4-FFF2-40B4-BE49-F238E27FC236}">
              <a16:creationId xmlns:a16="http://schemas.microsoft.com/office/drawing/2014/main" id="{00000000-0008-0000-0500-000090000000}"/>
            </a:ext>
          </a:extLst>
        </xdr:cNvPr>
        <xdr:cNvCxnSpPr/>
      </xdr:nvCxnSpPr>
      <xdr:spPr>
        <a:xfrm flipV="1">
          <a:off x="11762893" y="10191750"/>
          <a:ext cx="533882" cy="42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6350</xdr:colOff>
      <xdr:row>77</xdr:row>
      <xdr:rowOff>123825</xdr:rowOff>
    </xdr:from>
    <xdr:to>
      <xdr:col>22</xdr:col>
      <xdr:colOff>552450</xdr:colOff>
      <xdr:row>78</xdr:row>
      <xdr:rowOff>0</xdr:rowOff>
    </xdr:to>
    <xdr:cxnSp macro="">
      <xdr:nvCxnSpPr>
        <xdr:cNvPr id="145" name="直線コネクタ 144">
          <a:extLst>
            <a:ext uri="{FF2B5EF4-FFF2-40B4-BE49-F238E27FC236}">
              <a16:creationId xmlns:a16="http://schemas.microsoft.com/office/drawing/2014/main" id="{00000000-0008-0000-0500-000091000000}"/>
            </a:ext>
          </a:extLst>
        </xdr:cNvPr>
        <xdr:cNvCxnSpPr/>
      </xdr:nvCxnSpPr>
      <xdr:spPr>
        <a:xfrm>
          <a:off x="12903200" y="10182225"/>
          <a:ext cx="54610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17</xdr:row>
      <xdr:rowOff>19050</xdr:rowOff>
    </xdr:from>
    <xdr:to>
      <xdr:col>6</xdr:col>
      <xdr:colOff>180975</xdr:colOff>
      <xdr:row>21</xdr:row>
      <xdr:rowOff>104775</xdr:rowOff>
    </xdr:to>
    <xdr:cxnSp macro="">
      <xdr:nvCxnSpPr>
        <xdr:cNvPr id="146" name="直線コネクタ 145">
          <a:extLst>
            <a:ext uri="{FF2B5EF4-FFF2-40B4-BE49-F238E27FC236}">
              <a16:creationId xmlns:a16="http://schemas.microsoft.com/office/drawing/2014/main" id="{00000000-0008-0000-0500-000092000000}"/>
            </a:ext>
          </a:extLst>
        </xdr:cNvPr>
        <xdr:cNvCxnSpPr/>
      </xdr:nvCxnSpPr>
      <xdr:spPr>
        <a:xfrm flipH="1" flipV="1">
          <a:off x="3287486" y="2375807"/>
          <a:ext cx="28575" cy="56469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555628</xdr:colOff>
      <xdr:row>41</xdr:row>
      <xdr:rowOff>15875</xdr:rowOff>
    </xdr:from>
    <xdr:to>
      <xdr:col>13</xdr:col>
      <xdr:colOff>9525</xdr:colOff>
      <xdr:row>42</xdr:row>
      <xdr:rowOff>76200</xdr:rowOff>
    </xdr:to>
    <xdr:cxnSp macro="">
      <xdr:nvCxnSpPr>
        <xdr:cNvPr id="147" name="直線コネクタ 146">
          <a:extLst>
            <a:ext uri="{FF2B5EF4-FFF2-40B4-BE49-F238E27FC236}">
              <a16:creationId xmlns:a16="http://schemas.microsoft.com/office/drawing/2014/main" id="{00000000-0008-0000-0500-000093000000}"/>
            </a:ext>
          </a:extLst>
        </xdr:cNvPr>
        <xdr:cNvCxnSpPr/>
      </xdr:nvCxnSpPr>
      <xdr:spPr>
        <a:xfrm flipH="1" flipV="1">
          <a:off x="7165978" y="5788025"/>
          <a:ext cx="596897" cy="193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533401</xdr:colOff>
      <xdr:row>42</xdr:row>
      <xdr:rowOff>123825</xdr:rowOff>
    </xdr:from>
    <xdr:to>
      <xdr:col>15</xdr:col>
      <xdr:colOff>9525</xdr:colOff>
      <xdr:row>43</xdr:row>
      <xdr:rowOff>104775</xdr:rowOff>
    </xdr:to>
    <xdr:cxnSp macro="">
      <xdr:nvCxnSpPr>
        <xdr:cNvPr id="148" name="直線コネクタ 147">
          <a:extLst>
            <a:ext uri="{FF2B5EF4-FFF2-40B4-BE49-F238E27FC236}">
              <a16:creationId xmlns:a16="http://schemas.microsoft.com/office/drawing/2014/main" id="{00000000-0008-0000-0500-000094000000}"/>
            </a:ext>
          </a:extLst>
        </xdr:cNvPr>
        <xdr:cNvCxnSpPr/>
      </xdr:nvCxnSpPr>
      <xdr:spPr>
        <a:xfrm flipH="1" flipV="1">
          <a:off x="8286751" y="6029325"/>
          <a:ext cx="619124"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119067</xdr:colOff>
      <xdr:row>34</xdr:row>
      <xdr:rowOff>23814</xdr:rowOff>
    </xdr:from>
    <xdr:to>
      <xdr:col>12</xdr:col>
      <xdr:colOff>158753</xdr:colOff>
      <xdr:row>40</xdr:row>
      <xdr:rowOff>7938</xdr:rowOff>
    </xdr:to>
    <xdr:cxnSp macro="">
      <xdr:nvCxnSpPr>
        <xdr:cNvPr id="149" name="直線コネクタ 148">
          <a:extLst>
            <a:ext uri="{FF2B5EF4-FFF2-40B4-BE49-F238E27FC236}">
              <a16:creationId xmlns:a16="http://schemas.microsoft.com/office/drawing/2014/main" id="{00000000-0008-0000-0500-000095000000}"/>
            </a:ext>
          </a:extLst>
        </xdr:cNvPr>
        <xdr:cNvCxnSpPr/>
      </xdr:nvCxnSpPr>
      <xdr:spPr>
        <a:xfrm rot="5400000" flipH="1" flipV="1">
          <a:off x="6642898" y="4749008"/>
          <a:ext cx="784224" cy="61118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533400</xdr:colOff>
      <xdr:row>28</xdr:row>
      <xdr:rowOff>9525</xdr:rowOff>
    </xdr:from>
    <xdr:to>
      <xdr:col>17</xdr:col>
      <xdr:colOff>9526</xdr:colOff>
      <xdr:row>29</xdr:row>
      <xdr:rowOff>38100</xdr:rowOff>
    </xdr:to>
    <xdr:cxnSp macro="">
      <xdr:nvCxnSpPr>
        <xdr:cNvPr id="150" name="直線コネクタ 149">
          <a:extLst>
            <a:ext uri="{FF2B5EF4-FFF2-40B4-BE49-F238E27FC236}">
              <a16:creationId xmlns:a16="http://schemas.microsoft.com/office/drawing/2014/main" id="{00000000-0008-0000-0500-000096000000}"/>
            </a:ext>
          </a:extLst>
        </xdr:cNvPr>
        <xdr:cNvCxnSpPr/>
      </xdr:nvCxnSpPr>
      <xdr:spPr>
        <a:xfrm flipH="1" flipV="1">
          <a:off x="10001250" y="3790950"/>
          <a:ext cx="47626" cy="2000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83923</xdr:colOff>
      <xdr:row>22</xdr:row>
      <xdr:rowOff>7941</xdr:rowOff>
    </xdr:from>
    <xdr:to>
      <xdr:col>18</xdr:col>
      <xdr:colOff>85725</xdr:colOff>
      <xdr:row>23</xdr:row>
      <xdr:rowOff>126277</xdr:rowOff>
    </xdr:to>
    <xdr:cxnSp macro="">
      <xdr:nvCxnSpPr>
        <xdr:cNvPr id="151" name="直線コネクタ 150">
          <a:extLst>
            <a:ext uri="{FF2B5EF4-FFF2-40B4-BE49-F238E27FC236}">
              <a16:creationId xmlns:a16="http://schemas.microsoft.com/office/drawing/2014/main" id="{00000000-0008-0000-0500-000097000000}"/>
            </a:ext>
          </a:extLst>
        </xdr:cNvPr>
        <xdr:cNvCxnSpPr/>
      </xdr:nvCxnSpPr>
      <xdr:spPr>
        <a:xfrm rot="5400000">
          <a:off x="10569831" y="3114208"/>
          <a:ext cx="251686" cy="18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285751</xdr:colOff>
      <xdr:row>19</xdr:row>
      <xdr:rowOff>131763</xdr:rowOff>
    </xdr:from>
    <xdr:to>
      <xdr:col>18</xdr:col>
      <xdr:colOff>285751</xdr:colOff>
      <xdr:row>20</xdr:row>
      <xdr:rowOff>108812</xdr:rowOff>
    </xdr:to>
    <xdr:cxnSp macro="">
      <xdr:nvCxnSpPr>
        <xdr:cNvPr id="152" name="直線コネクタ 151">
          <a:extLst>
            <a:ext uri="{FF2B5EF4-FFF2-40B4-BE49-F238E27FC236}">
              <a16:creationId xmlns:a16="http://schemas.microsoft.com/office/drawing/2014/main" id="{00000000-0008-0000-0500-000098000000}"/>
            </a:ext>
          </a:extLst>
        </xdr:cNvPr>
        <xdr:cNvCxnSpPr/>
      </xdr:nvCxnSpPr>
      <xdr:spPr>
        <a:xfrm rot="5400000">
          <a:off x="10841401" y="2768238"/>
          <a:ext cx="11039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19051</xdr:colOff>
      <xdr:row>15</xdr:row>
      <xdr:rowOff>85725</xdr:rowOff>
    </xdr:from>
    <xdr:to>
      <xdr:col>20</xdr:col>
      <xdr:colOff>0</xdr:colOff>
      <xdr:row>19</xdr:row>
      <xdr:rowOff>23813</xdr:rowOff>
    </xdr:to>
    <xdr:cxnSp macro="">
      <xdr:nvCxnSpPr>
        <xdr:cNvPr id="153" name="直線コネクタ 152">
          <a:extLst>
            <a:ext uri="{FF2B5EF4-FFF2-40B4-BE49-F238E27FC236}">
              <a16:creationId xmlns:a16="http://schemas.microsoft.com/office/drawing/2014/main" id="{00000000-0008-0000-0500-000099000000}"/>
            </a:ext>
          </a:extLst>
        </xdr:cNvPr>
        <xdr:cNvCxnSpPr/>
      </xdr:nvCxnSpPr>
      <xdr:spPr>
        <a:xfrm flipV="1">
          <a:off x="10033908" y="2175782"/>
          <a:ext cx="492578" cy="4442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551582</xdr:colOff>
      <xdr:row>30</xdr:row>
      <xdr:rowOff>0</xdr:rowOff>
    </xdr:from>
    <xdr:to>
      <xdr:col>15</xdr:col>
      <xdr:colOff>9525</xdr:colOff>
      <xdr:row>32</xdr:row>
      <xdr:rowOff>123972</xdr:rowOff>
    </xdr:to>
    <xdr:cxnSp macro="">
      <xdr:nvCxnSpPr>
        <xdr:cNvPr id="154" name="直線コネクタ 153">
          <a:extLst>
            <a:ext uri="{FF2B5EF4-FFF2-40B4-BE49-F238E27FC236}">
              <a16:creationId xmlns:a16="http://schemas.microsoft.com/office/drawing/2014/main" id="{00000000-0008-0000-0500-00009A000000}"/>
            </a:ext>
          </a:extLst>
        </xdr:cNvPr>
        <xdr:cNvCxnSpPr/>
      </xdr:nvCxnSpPr>
      <xdr:spPr>
        <a:xfrm flipV="1">
          <a:off x="7733432" y="4086225"/>
          <a:ext cx="1172443" cy="3906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561975</xdr:colOff>
      <xdr:row>18</xdr:row>
      <xdr:rowOff>104775</xdr:rowOff>
    </xdr:from>
    <xdr:to>
      <xdr:col>19</xdr:col>
      <xdr:colOff>19052</xdr:colOff>
      <xdr:row>29</xdr:row>
      <xdr:rowOff>3</xdr:rowOff>
    </xdr:to>
    <xdr:cxnSp macro="">
      <xdr:nvCxnSpPr>
        <xdr:cNvPr id="156" name="直線コネクタ 155">
          <a:extLst>
            <a:ext uri="{FF2B5EF4-FFF2-40B4-BE49-F238E27FC236}">
              <a16:creationId xmlns:a16="http://schemas.microsoft.com/office/drawing/2014/main" id="{00000000-0008-0000-0500-00009C000000}"/>
            </a:ext>
          </a:extLst>
        </xdr:cNvPr>
        <xdr:cNvCxnSpPr/>
      </xdr:nvCxnSpPr>
      <xdr:spPr>
        <a:xfrm flipH="1" flipV="1">
          <a:off x="8886825" y="2752725"/>
          <a:ext cx="2314577" cy="14001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511628</xdr:colOff>
      <xdr:row>37</xdr:row>
      <xdr:rowOff>0</xdr:rowOff>
    </xdr:from>
    <xdr:to>
      <xdr:col>19</xdr:col>
      <xdr:colOff>495300</xdr:colOff>
      <xdr:row>43</xdr:row>
      <xdr:rowOff>18192</xdr:rowOff>
    </xdr:to>
    <xdr:cxnSp macro="">
      <xdr:nvCxnSpPr>
        <xdr:cNvPr id="157" name="直線コネクタ 156">
          <a:extLst>
            <a:ext uri="{FF2B5EF4-FFF2-40B4-BE49-F238E27FC236}">
              <a16:creationId xmlns:a16="http://schemas.microsoft.com/office/drawing/2014/main" id="{00000000-0008-0000-0500-00009D000000}"/>
            </a:ext>
          </a:extLst>
        </xdr:cNvPr>
        <xdr:cNvCxnSpPr/>
      </xdr:nvCxnSpPr>
      <xdr:spPr>
        <a:xfrm flipV="1">
          <a:off x="8479971" y="4833257"/>
          <a:ext cx="2030186" cy="7366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38100</xdr:colOff>
      <xdr:row>14</xdr:row>
      <xdr:rowOff>28575</xdr:rowOff>
    </xdr:from>
    <xdr:to>
      <xdr:col>24</xdr:col>
      <xdr:colOff>200025</xdr:colOff>
      <xdr:row>15</xdr:row>
      <xdr:rowOff>66676</xdr:rowOff>
    </xdr:to>
    <xdr:cxnSp macro="">
      <xdr:nvCxnSpPr>
        <xdr:cNvPr id="164" name="直線コネクタ 163">
          <a:extLst>
            <a:ext uri="{FF2B5EF4-FFF2-40B4-BE49-F238E27FC236}">
              <a16:creationId xmlns:a16="http://schemas.microsoft.com/office/drawing/2014/main" id="{00000000-0008-0000-0500-0000A4000000}"/>
            </a:ext>
          </a:extLst>
        </xdr:cNvPr>
        <xdr:cNvCxnSpPr/>
      </xdr:nvCxnSpPr>
      <xdr:spPr>
        <a:xfrm flipV="1">
          <a:off x="14077950" y="2133600"/>
          <a:ext cx="161925" cy="1714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219075</xdr:colOff>
      <xdr:row>32</xdr:row>
      <xdr:rowOff>28575</xdr:rowOff>
    </xdr:from>
    <xdr:to>
      <xdr:col>9</xdr:col>
      <xdr:colOff>257175</xdr:colOff>
      <xdr:row>41</xdr:row>
      <xdr:rowOff>123825</xdr:rowOff>
    </xdr:to>
    <xdr:cxnSp macro="">
      <xdr:nvCxnSpPr>
        <xdr:cNvPr id="166" name="直線コネクタ 165">
          <a:extLst>
            <a:ext uri="{FF2B5EF4-FFF2-40B4-BE49-F238E27FC236}">
              <a16:creationId xmlns:a16="http://schemas.microsoft.com/office/drawing/2014/main" id="{00000000-0008-0000-0500-0000A6000000}"/>
            </a:ext>
          </a:extLst>
        </xdr:cNvPr>
        <xdr:cNvCxnSpPr/>
      </xdr:nvCxnSpPr>
      <xdr:spPr>
        <a:xfrm>
          <a:off x="5686425" y="4381500"/>
          <a:ext cx="38100" cy="1314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781050</xdr:colOff>
      <xdr:row>22</xdr:row>
      <xdr:rowOff>47625</xdr:rowOff>
    </xdr:from>
    <xdr:to>
      <xdr:col>10</xdr:col>
      <xdr:colOff>0</xdr:colOff>
      <xdr:row>22</xdr:row>
      <xdr:rowOff>114300</xdr:rowOff>
    </xdr:to>
    <xdr:cxnSp macro="">
      <xdr:nvCxnSpPr>
        <xdr:cNvPr id="167" name="直線コネクタ 166">
          <a:extLst>
            <a:ext uri="{FF2B5EF4-FFF2-40B4-BE49-F238E27FC236}">
              <a16:creationId xmlns:a16="http://schemas.microsoft.com/office/drawing/2014/main" id="{00000000-0008-0000-0500-0000A7000000}"/>
            </a:ext>
          </a:extLst>
        </xdr:cNvPr>
        <xdr:cNvCxnSpPr/>
      </xdr:nvCxnSpPr>
      <xdr:spPr>
        <a:xfrm flipH="1">
          <a:off x="5429250" y="3028950"/>
          <a:ext cx="609600" cy="66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22</xdr:row>
      <xdr:rowOff>95250</xdr:rowOff>
    </xdr:from>
    <xdr:to>
      <xdr:col>12</xdr:col>
      <xdr:colOff>133350</xdr:colOff>
      <xdr:row>26</xdr:row>
      <xdr:rowOff>123825</xdr:rowOff>
    </xdr:to>
    <xdr:cxnSp macro="">
      <xdr:nvCxnSpPr>
        <xdr:cNvPr id="168" name="直線コネクタ 167">
          <a:extLst>
            <a:ext uri="{FF2B5EF4-FFF2-40B4-BE49-F238E27FC236}">
              <a16:creationId xmlns:a16="http://schemas.microsoft.com/office/drawing/2014/main" id="{00000000-0008-0000-0500-0000A8000000}"/>
            </a:ext>
          </a:extLst>
        </xdr:cNvPr>
        <xdr:cNvCxnSpPr/>
      </xdr:nvCxnSpPr>
      <xdr:spPr>
        <a:xfrm>
          <a:off x="6610350" y="3276600"/>
          <a:ext cx="704850" cy="5619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628651</xdr:colOff>
      <xdr:row>45</xdr:row>
      <xdr:rowOff>114300</xdr:rowOff>
    </xdr:from>
    <xdr:to>
      <xdr:col>14</xdr:col>
      <xdr:colOff>209550</xdr:colOff>
      <xdr:row>45</xdr:row>
      <xdr:rowOff>123825</xdr:rowOff>
    </xdr:to>
    <xdr:cxnSp macro="">
      <xdr:nvCxnSpPr>
        <xdr:cNvPr id="169" name="直線コネクタ 168">
          <a:extLst>
            <a:ext uri="{FF2B5EF4-FFF2-40B4-BE49-F238E27FC236}">
              <a16:creationId xmlns:a16="http://schemas.microsoft.com/office/drawing/2014/main" id="{00000000-0008-0000-0500-0000A9000000}"/>
            </a:ext>
          </a:extLst>
        </xdr:cNvPr>
        <xdr:cNvCxnSpPr/>
      </xdr:nvCxnSpPr>
      <xdr:spPr>
        <a:xfrm>
          <a:off x="5276851" y="6219825"/>
          <a:ext cx="3257549"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200025</xdr:colOff>
      <xdr:row>44</xdr:row>
      <xdr:rowOff>9525</xdr:rowOff>
    </xdr:from>
    <xdr:to>
      <xdr:col>15</xdr:col>
      <xdr:colOff>9525</xdr:colOff>
      <xdr:row>45</xdr:row>
      <xdr:rowOff>114300</xdr:rowOff>
    </xdr:to>
    <xdr:cxnSp macro="">
      <xdr:nvCxnSpPr>
        <xdr:cNvPr id="170" name="直線コネクタ 169">
          <a:extLst>
            <a:ext uri="{FF2B5EF4-FFF2-40B4-BE49-F238E27FC236}">
              <a16:creationId xmlns:a16="http://schemas.microsoft.com/office/drawing/2014/main" id="{00000000-0008-0000-0500-0000AA000000}"/>
            </a:ext>
          </a:extLst>
        </xdr:cNvPr>
        <xdr:cNvCxnSpPr/>
      </xdr:nvCxnSpPr>
      <xdr:spPr>
        <a:xfrm flipV="1">
          <a:off x="8524875" y="6181725"/>
          <a:ext cx="381000" cy="2381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40550</xdr:colOff>
      <xdr:row>7</xdr:row>
      <xdr:rowOff>13607</xdr:rowOff>
    </xdr:from>
    <xdr:to>
      <xdr:col>8</xdr:col>
      <xdr:colOff>348343</xdr:colOff>
      <xdr:row>22</xdr:row>
      <xdr:rowOff>4082</xdr:rowOff>
    </xdr:to>
    <xdr:cxnSp macro="">
      <xdr:nvCxnSpPr>
        <xdr:cNvPr id="171" name="直線コネクタ 170">
          <a:extLst>
            <a:ext uri="{FF2B5EF4-FFF2-40B4-BE49-F238E27FC236}">
              <a16:creationId xmlns:a16="http://schemas.microsoft.com/office/drawing/2014/main" id="{00000000-0008-0000-0500-0000AB000000}"/>
            </a:ext>
          </a:extLst>
        </xdr:cNvPr>
        <xdr:cNvCxnSpPr/>
      </xdr:nvCxnSpPr>
      <xdr:spPr>
        <a:xfrm flipV="1">
          <a:off x="3687264" y="1123950"/>
          <a:ext cx="819422" cy="18356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9526</xdr:colOff>
      <xdr:row>56</xdr:row>
      <xdr:rowOff>28575</xdr:rowOff>
    </xdr:from>
    <xdr:to>
      <xdr:col>12</xdr:col>
      <xdr:colOff>0</xdr:colOff>
      <xdr:row>57</xdr:row>
      <xdr:rowOff>57150</xdr:rowOff>
    </xdr:to>
    <xdr:cxnSp macro="">
      <xdr:nvCxnSpPr>
        <xdr:cNvPr id="173" name="直線コネクタ 172">
          <a:extLst>
            <a:ext uri="{FF2B5EF4-FFF2-40B4-BE49-F238E27FC236}">
              <a16:creationId xmlns:a16="http://schemas.microsoft.com/office/drawing/2014/main" id="{00000000-0008-0000-0500-0000AD000000}"/>
            </a:ext>
          </a:extLst>
        </xdr:cNvPr>
        <xdr:cNvCxnSpPr/>
      </xdr:nvCxnSpPr>
      <xdr:spPr>
        <a:xfrm flipH="1">
          <a:off x="6048376" y="7600950"/>
          <a:ext cx="1133474" cy="1619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133350</xdr:colOff>
      <xdr:row>32</xdr:row>
      <xdr:rowOff>9525</xdr:rowOff>
    </xdr:from>
    <xdr:to>
      <xdr:col>15</xdr:col>
      <xdr:colOff>142875</xdr:colOff>
      <xdr:row>34</xdr:row>
      <xdr:rowOff>123825</xdr:rowOff>
    </xdr:to>
    <xdr:cxnSp macro="">
      <xdr:nvCxnSpPr>
        <xdr:cNvPr id="174" name="直線コネクタ 173">
          <a:extLst>
            <a:ext uri="{FF2B5EF4-FFF2-40B4-BE49-F238E27FC236}">
              <a16:creationId xmlns:a16="http://schemas.microsoft.com/office/drawing/2014/main" id="{00000000-0008-0000-0500-0000AE000000}"/>
            </a:ext>
          </a:extLst>
        </xdr:cNvPr>
        <xdr:cNvCxnSpPr/>
      </xdr:nvCxnSpPr>
      <xdr:spPr>
        <a:xfrm flipH="1" flipV="1">
          <a:off x="9029700" y="4362450"/>
          <a:ext cx="9525" cy="400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xdr:colOff>
      <xdr:row>31</xdr:row>
      <xdr:rowOff>114300</xdr:rowOff>
    </xdr:from>
    <xdr:to>
      <xdr:col>11</xdr:col>
      <xdr:colOff>0</xdr:colOff>
      <xdr:row>31</xdr:row>
      <xdr:rowOff>114301</xdr:rowOff>
    </xdr:to>
    <xdr:cxnSp macro="">
      <xdr:nvCxnSpPr>
        <xdr:cNvPr id="175" name="直線コネクタ 174">
          <a:extLst>
            <a:ext uri="{FF2B5EF4-FFF2-40B4-BE49-F238E27FC236}">
              <a16:creationId xmlns:a16="http://schemas.microsoft.com/office/drawing/2014/main" id="{00000000-0008-0000-0500-0000AF000000}"/>
            </a:ext>
          </a:extLst>
        </xdr:cNvPr>
        <xdr:cNvCxnSpPr/>
      </xdr:nvCxnSpPr>
      <xdr:spPr>
        <a:xfrm flipV="1">
          <a:off x="6057900" y="4333875"/>
          <a:ext cx="5524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733426</xdr:colOff>
      <xdr:row>26</xdr:row>
      <xdr:rowOff>19050</xdr:rowOff>
    </xdr:from>
    <xdr:to>
      <xdr:col>9</xdr:col>
      <xdr:colOff>66675</xdr:colOff>
      <xdr:row>28</xdr:row>
      <xdr:rowOff>3175</xdr:rowOff>
    </xdr:to>
    <xdr:cxnSp macro="">
      <xdr:nvCxnSpPr>
        <xdr:cNvPr id="176" name="直線コネクタ 175">
          <a:extLst>
            <a:ext uri="{FF2B5EF4-FFF2-40B4-BE49-F238E27FC236}">
              <a16:creationId xmlns:a16="http://schemas.microsoft.com/office/drawing/2014/main" id="{00000000-0008-0000-0500-0000B0000000}"/>
            </a:ext>
          </a:extLst>
        </xdr:cNvPr>
        <xdr:cNvCxnSpPr/>
      </xdr:nvCxnSpPr>
      <xdr:spPr>
        <a:xfrm flipH="1">
          <a:off x="5381626" y="3533775"/>
          <a:ext cx="152399" cy="2508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44</xdr:row>
      <xdr:rowOff>4082</xdr:rowOff>
    </xdr:from>
    <xdr:to>
      <xdr:col>22</xdr:col>
      <xdr:colOff>27214</xdr:colOff>
      <xdr:row>53</xdr:row>
      <xdr:rowOff>103414</xdr:rowOff>
    </xdr:to>
    <xdr:cxnSp macro="">
      <xdr:nvCxnSpPr>
        <xdr:cNvPr id="179" name="直線コネクタ 178">
          <a:extLst>
            <a:ext uri="{FF2B5EF4-FFF2-40B4-BE49-F238E27FC236}">
              <a16:creationId xmlns:a16="http://schemas.microsoft.com/office/drawing/2014/main" id="{00000000-0008-0000-0500-0000B3000000}"/>
            </a:ext>
          </a:extLst>
        </xdr:cNvPr>
        <xdr:cNvCxnSpPr/>
      </xdr:nvCxnSpPr>
      <xdr:spPr>
        <a:xfrm>
          <a:off x="11549743" y="5675539"/>
          <a:ext cx="27214" cy="11770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123825</xdr:colOff>
      <xdr:row>48</xdr:row>
      <xdr:rowOff>123825</xdr:rowOff>
    </xdr:from>
    <xdr:to>
      <xdr:col>18</xdr:col>
      <xdr:colOff>123827</xdr:colOff>
      <xdr:row>49</xdr:row>
      <xdr:rowOff>123828</xdr:rowOff>
    </xdr:to>
    <xdr:cxnSp macro="">
      <xdr:nvCxnSpPr>
        <xdr:cNvPr id="180" name="直線コネクタ 179">
          <a:extLst>
            <a:ext uri="{FF2B5EF4-FFF2-40B4-BE49-F238E27FC236}">
              <a16:creationId xmlns:a16="http://schemas.microsoft.com/office/drawing/2014/main" id="{00000000-0008-0000-0500-0000B4000000}"/>
            </a:ext>
          </a:extLst>
        </xdr:cNvPr>
        <xdr:cNvCxnSpPr/>
      </xdr:nvCxnSpPr>
      <xdr:spPr>
        <a:xfrm flipH="1" flipV="1">
          <a:off x="10734675" y="6829425"/>
          <a:ext cx="2" cy="13335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561975</xdr:colOff>
      <xdr:row>50</xdr:row>
      <xdr:rowOff>123825</xdr:rowOff>
    </xdr:from>
    <xdr:to>
      <xdr:col>18</xdr:col>
      <xdr:colOff>9525</xdr:colOff>
      <xdr:row>51</xdr:row>
      <xdr:rowOff>19050</xdr:rowOff>
    </xdr:to>
    <xdr:cxnSp macro="">
      <xdr:nvCxnSpPr>
        <xdr:cNvPr id="181" name="直線コネクタ 180">
          <a:extLst>
            <a:ext uri="{FF2B5EF4-FFF2-40B4-BE49-F238E27FC236}">
              <a16:creationId xmlns:a16="http://schemas.microsoft.com/office/drawing/2014/main" id="{00000000-0008-0000-0500-0000B5000000}"/>
            </a:ext>
          </a:extLst>
        </xdr:cNvPr>
        <xdr:cNvCxnSpPr/>
      </xdr:nvCxnSpPr>
      <xdr:spPr>
        <a:xfrm flipV="1">
          <a:off x="10029825" y="7096125"/>
          <a:ext cx="590550" cy="285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66675</xdr:colOff>
      <xdr:row>56</xdr:row>
      <xdr:rowOff>19050</xdr:rowOff>
    </xdr:from>
    <xdr:to>
      <xdr:col>17</xdr:col>
      <xdr:colOff>76200</xdr:colOff>
      <xdr:row>59</xdr:row>
      <xdr:rowOff>9525</xdr:rowOff>
    </xdr:to>
    <xdr:cxnSp macro="">
      <xdr:nvCxnSpPr>
        <xdr:cNvPr id="182" name="直線コネクタ 181">
          <a:extLst>
            <a:ext uri="{FF2B5EF4-FFF2-40B4-BE49-F238E27FC236}">
              <a16:creationId xmlns:a16="http://schemas.microsoft.com/office/drawing/2014/main" id="{00000000-0008-0000-0500-0000B6000000}"/>
            </a:ext>
          </a:extLst>
        </xdr:cNvPr>
        <xdr:cNvCxnSpPr/>
      </xdr:nvCxnSpPr>
      <xdr:spPr>
        <a:xfrm flipV="1">
          <a:off x="10106025" y="7591425"/>
          <a:ext cx="9525" cy="390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364672</xdr:colOff>
      <xdr:row>15</xdr:row>
      <xdr:rowOff>32657</xdr:rowOff>
    </xdr:from>
    <xdr:to>
      <xdr:col>9</xdr:col>
      <xdr:colOff>370116</xdr:colOff>
      <xdr:row>25</xdr:row>
      <xdr:rowOff>4082</xdr:rowOff>
    </xdr:to>
    <xdr:cxnSp macro="">
      <xdr:nvCxnSpPr>
        <xdr:cNvPr id="183" name="直線コネクタ 182">
          <a:extLst>
            <a:ext uri="{FF2B5EF4-FFF2-40B4-BE49-F238E27FC236}">
              <a16:creationId xmlns:a16="http://schemas.microsoft.com/office/drawing/2014/main" id="{00000000-0008-0000-0500-0000B7000000}"/>
            </a:ext>
          </a:extLst>
        </xdr:cNvPr>
        <xdr:cNvCxnSpPr/>
      </xdr:nvCxnSpPr>
      <xdr:spPr>
        <a:xfrm>
          <a:off x="5263243" y="2122714"/>
          <a:ext cx="5444" cy="119606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32</xdr:row>
      <xdr:rowOff>0</xdr:rowOff>
    </xdr:from>
    <xdr:to>
      <xdr:col>11</xdr:col>
      <xdr:colOff>47625</xdr:colOff>
      <xdr:row>33</xdr:row>
      <xdr:rowOff>9525</xdr:rowOff>
    </xdr:to>
    <xdr:cxnSp macro="">
      <xdr:nvCxnSpPr>
        <xdr:cNvPr id="184" name="直線コネクタ 183">
          <a:extLst>
            <a:ext uri="{FF2B5EF4-FFF2-40B4-BE49-F238E27FC236}">
              <a16:creationId xmlns:a16="http://schemas.microsoft.com/office/drawing/2014/main" id="{00000000-0008-0000-0500-0000B8000000}"/>
            </a:ext>
          </a:extLst>
        </xdr:cNvPr>
        <xdr:cNvCxnSpPr/>
      </xdr:nvCxnSpPr>
      <xdr:spPr>
        <a:xfrm flipH="1">
          <a:off x="6638925" y="4352925"/>
          <a:ext cx="19050" cy="1428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250372</xdr:colOff>
      <xdr:row>66</xdr:row>
      <xdr:rowOff>21138</xdr:rowOff>
    </xdr:from>
    <xdr:to>
      <xdr:col>7</xdr:col>
      <xdr:colOff>251732</xdr:colOff>
      <xdr:row>66</xdr:row>
      <xdr:rowOff>154578</xdr:rowOff>
    </xdr:to>
    <xdr:cxnSp macro="">
      <xdr:nvCxnSpPr>
        <xdr:cNvPr id="185" name="直線コネクタ 184">
          <a:extLst>
            <a:ext uri="{FF2B5EF4-FFF2-40B4-BE49-F238E27FC236}">
              <a16:creationId xmlns:a16="http://schemas.microsoft.com/office/drawing/2014/main" id="{00000000-0008-0000-0500-0000B9000000}"/>
            </a:ext>
          </a:extLst>
        </xdr:cNvPr>
        <xdr:cNvCxnSpPr/>
      </xdr:nvCxnSpPr>
      <xdr:spPr>
        <a:xfrm flipH="1">
          <a:off x="3907972" y="8479338"/>
          <a:ext cx="1360" cy="13344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171450</xdr:colOff>
      <xdr:row>60</xdr:row>
      <xdr:rowOff>0</xdr:rowOff>
    </xdr:from>
    <xdr:to>
      <xdr:col>8</xdr:col>
      <xdr:colOff>171451</xdr:colOff>
      <xdr:row>61</xdr:row>
      <xdr:rowOff>9525</xdr:rowOff>
    </xdr:to>
    <xdr:cxnSp macro="">
      <xdr:nvCxnSpPr>
        <xdr:cNvPr id="186" name="直線コネクタ 185">
          <a:extLst>
            <a:ext uri="{FF2B5EF4-FFF2-40B4-BE49-F238E27FC236}">
              <a16:creationId xmlns:a16="http://schemas.microsoft.com/office/drawing/2014/main" id="{00000000-0008-0000-0500-0000BA000000}"/>
            </a:ext>
          </a:extLst>
        </xdr:cNvPr>
        <xdr:cNvCxnSpPr/>
      </xdr:nvCxnSpPr>
      <xdr:spPr>
        <a:xfrm flipH="1">
          <a:off x="4819650" y="8105775"/>
          <a:ext cx="1" cy="1428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xdr:colOff>
      <xdr:row>53</xdr:row>
      <xdr:rowOff>9525</xdr:rowOff>
    </xdr:from>
    <xdr:to>
      <xdr:col>11</xdr:col>
      <xdr:colOff>47625</xdr:colOff>
      <xdr:row>55</xdr:row>
      <xdr:rowOff>19050</xdr:rowOff>
    </xdr:to>
    <xdr:cxnSp macro="">
      <xdr:nvCxnSpPr>
        <xdr:cNvPr id="187" name="直線コネクタ 186">
          <a:extLst>
            <a:ext uri="{FF2B5EF4-FFF2-40B4-BE49-F238E27FC236}">
              <a16:creationId xmlns:a16="http://schemas.microsoft.com/office/drawing/2014/main" id="{00000000-0008-0000-0500-0000BB000000}"/>
            </a:ext>
          </a:extLst>
        </xdr:cNvPr>
        <xdr:cNvCxnSpPr/>
      </xdr:nvCxnSpPr>
      <xdr:spPr>
        <a:xfrm flipH="1">
          <a:off x="5438775" y="6758668"/>
          <a:ext cx="530679" cy="24901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52</xdr:row>
      <xdr:rowOff>38100</xdr:rowOff>
    </xdr:from>
    <xdr:to>
      <xdr:col>15</xdr:col>
      <xdr:colOff>38100</xdr:colOff>
      <xdr:row>53</xdr:row>
      <xdr:rowOff>38100</xdr:rowOff>
    </xdr:to>
    <xdr:cxnSp macro="">
      <xdr:nvCxnSpPr>
        <xdr:cNvPr id="188" name="直線コネクタ 187">
          <a:extLst>
            <a:ext uri="{FF2B5EF4-FFF2-40B4-BE49-F238E27FC236}">
              <a16:creationId xmlns:a16="http://schemas.microsoft.com/office/drawing/2014/main" id="{00000000-0008-0000-0500-0000BC000000}"/>
            </a:ext>
          </a:extLst>
        </xdr:cNvPr>
        <xdr:cNvCxnSpPr/>
      </xdr:nvCxnSpPr>
      <xdr:spPr>
        <a:xfrm flipH="1" flipV="1">
          <a:off x="8324850" y="7077075"/>
          <a:ext cx="609600" cy="1333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119063</xdr:colOff>
      <xdr:row>33</xdr:row>
      <xdr:rowOff>146051</xdr:rowOff>
    </xdr:from>
    <xdr:to>
      <xdr:col>11</xdr:col>
      <xdr:colOff>22225</xdr:colOff>
      <xdr:row>41</xdr:row>
      <xdr:rowOff>111125</xdr:rowOff>
    </xdr:to>
    <xdr:cxnSp macro="">
      <xdr:nvCxnSpPr>
        <xdr:cNvPr id="189" name="直線コネクタ 188">
          <a:extLst>
            <a:ext uri="{FF2B5EF4-FFF2-40B4-BE49-F238E27FC236}">
              <a16:creationId xmlns:a16="http://schemas.microsoft.com/office/drawing/2014/main" id="{00000000-0008-0000-0500-0000BD000000}"/>
            </a:ext>
          </a:extLst>
        </xdr:cNvPr>
        <xdr:cNvCxnSpPr/>
      </xdr:nvCxnSpPr>
      <xdr:spPr>
        <a:xfrm flipH="1">
          <a:off x="5992813" y="4876801"/>
          <a:ext cx="474662" cy="1060449"/>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52</xdr:row>
      <xdr:rowOff>0</xdr:rowOff>
    </xdr:from>
    <xdr:to>
      <xdr:col>13</xdr:col>
      <xdr:colOff>9525</xdr:colOff>
      <xdr:row>52</xdr:row>
      <xdr:rowOff>0</xdr:rowOff>
    </xdr:to>
    <xdr:cxnSp macro="">
      <xdr:nvCxnSpPr>
        <xdr:cNvPr id="190" name="直線コネクタ 189">
          <a:extLst>
            <a:ext uri="{FF2B5EF4-FFF2-40B4-BE49-F238E27FC236}">
              <a16:creationId xmlns:a16="http://schemas.microsoft.com/office/drawing/2014/main" id="{00000000-0008-0000-0500-0000BE000000}"/>
            </a:ext>
          </a:extLst>
        </xdr:cNvPr>
        <xdr:cNvCxnSpPr/>
      </xdr:nvCxnSpPr>
      <xdr:spPr>
        <a:xfrm flipH="1">
          <a:off x="6433457" y="6629400"/>
          <a:ext cx="521154" cy="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56</xdr:row>
      <xdr:rowOff>9525</xdr:rowOff>
    </xdr:from>
    <xdr:to>
      <xdr:col>9</xdr:col>
      <xdr:colOff>57150</xdr:colOff>
      <xdr:row>57</xdr:row>
      <xdr:rowOff>9525</xdr:rowOff>
    </xdr:to>
    <xdr:cxnSp macro="">
      <xdr:nvCxnSpPr>
        <xdr:cNvPr id="191" name="直線コネクタ 190">
          <a:extLst>
            <a:ext uri="{FF2B5EF4-FFF2-40B4-BE49-F238E27FC236}">
              <a16:creationId xmlns:a16="http://schemas.microsoft.com/office/drawing/2014/main" id="{00000000-0008-0000-0500-0000BF000000}"/>
            </a:ext>
          </a:extLst>
        </xdr:cNvPr>
        <xdr:cNvCxnSpPr/>
      </xdr:nvCxnSpPr>
      <xdr:spPr>
        <a:xfrm flipH="1">
          <a:off x="5514975" y="7581900"/>
          <a:ext cx="9525" cy="1333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533400</xdr:colOff>
      <xdr:row>25</xdr:row>
      <xdr:rowOff>114300</xdr:rowOff>
    </xdr:from>
    <xdr:to>
      <xdr:col>11</xdr:col>
      <xdr:colOff>9525</xdr:colOff>
      <xdr:row>31</xdr:row>
      <xdr:rowOff>66675</xdr:rowOff>
    </xdr:to>
    <xdr:cxnSp macro="">
      <xdr:nvCxnSpPr>
        <xdr:cNvPr id="192" name="直線コネクタ 191">
          <a:extLst>
            <a:ext uri="{FF2B5EF4-FFF2-40B4-BE49-F238E27FC236}">
              <a16:creationId xmlns:a16="http://schemas.microsoft.com/office/drawing/2014/main" id="{00000000-0008-0000-0500-0000C0000000}"/>
            </a:ext>
          </a:extLst>
        </xdr:cNvPr>
        <xdr:cNvCxnSpPr/>
      </xdr:nvCxnSpPr>
      <xdr:spPr>
        <a:xfrm>
          <a:off x="6000750" y="3495675"/>
          <a:ext cx="619125" cy="7905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600075</xdr:colOff>
      <xdr:row>58</xdr:row>
      <xdr:rowOff>19050</xdr:rowOff>
    </xdr:from>
    <xdr:to>
      <xdr:col>8</xdr:col>
      <xdr:colOff>809625</xdr:colOff>
      <xdr:row>59</xdr:row>
      <xdr:rowOff>0</xdr:rowOff>
    </xdr:to>
    <xdr:cxnSp macro="">
      <xdr:nvCxnSpPr>
        <xdr:cNvPr id="193" name="直線コネクタ 192">
          <a:extLst>
            <a:ext uri="{FF2B5EF4-FFF2-40B4-BE49-F238E27FC236}">
              <a16:creationId xmlns:a16="http://schemas.microsoft.com/office/drawing/2014/main" id="{00000000-0008-0000-0500-0000C1000000}"/>
            </a:ext>
          </a:extLst>
        </xdr:cNvPr>
        <xdr:cNvCxnSpPr/>
      </xdr:nvCxnSpPr>
      <xdr:spPr>
        <a:xfrm flipH="1">
          <a:off x="5248275" y="7858125"/>
          <a:ext cx="209550" cy="1143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289560</xdr:colOff>
      <xdr:row>62</xdr:row>
      <xdr:rowOff>28394</xdr:rowOff>
    </xdr:from>
    <xdr:to>
      <xdr:col>8</xdr:col>
      <xdr:colOff>53069</xdr:colOff>
      <xdr:row>64</xdr:row>
      <xdr:rowOff>96520</xdr:rowOff>
    </xdr:to>
    <xdr:cxnSp macro="">
      <xdr:nvCxnSpPr>
        <xdr:cNvPr id="194" name="直線コネクタ 193">
          <a:extLst>
            <a:ext uri="{FF2B5EF4-FFF2-40B4-BE49-F238E27FC236}">
              <a16:creationId xmlns:a16="http://schemas.microsoft.com/office/drawing/2014/main" id="{00000000-0008-0000-0500-0000C2000000}"/>
            </a:ext>
          </a:extLst>
        </xdr:cNvPr>
        <xdr:cNvCxnSpPr/>
      </xdr:nvCxnSpPr>
      <xdr:spPr>
        <a:xfrm flipH="1">
          <a:off x="3947160" y="7988754"/>
          <a:ext cx="276589" cy="311966"/>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134938</xdr:colOff>
      <xdr:row>42</xdr:row>
      <xdr:rowOff>127000</xdr:rowOff>
    </xdr:from>
    <xdr:to>
      <xdr:col>11</xdr:col>
      <xdr:colOff>114300</xdr:colOff>
      <xdr:row>51</xdr:row>
      <xdr:rowOff>123825</xdr:rowOff>
    </xdr:to>
    <xdr:cxnSp macro="">
      <xdr:nvCxnSpPr>
        <xdr:cNvPr id="195" name="直線コネクタ 194">
          <a:extLst>
            <a:ext uri="{FF2B5EF4-FFF2-40B4-BE49-F238E27FC236}">
              <a16:creationId xmlns:a16="http://schemas.microsoft.com/office/drawing/2014/main" id="{00000000-0008-0000-0500-0000C3000000}"/>
            </a:ext>
          </a:extLst>
        </xdr:cNvPr>
        <xdr:cNvCxnSpPr/>
      </xdr:nvCxnSpPr>
      <xdr:spPr>
        <a:xfrm>
          <a:off x="6008688" y="6088063"/>
          <a:ext cx="550862" cy="1211262"/>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19051</xdr:colOff>
      <xdr:row>55</xdr:row>
      <xdr:rowOff>66675</xdr:rowOff>
    </xdr:from>
    <xdr:to>
      <xdr:col>19</xdr:col>
      <xdr:colOff>0</xdr:colOff>
      <xdr:row>55</xdr:row>
      <xdr:rowOff>76200</xdr:rowOff>
    </xdr:to>
    <xdr:cxnSp macro="">
      <xdr:nvCxnSpPr>
        <xdr:cNvPr id="196" name="直線コネクタ 195">
          <a:extLst>
            <a:ext uri="{FF2B5EF4-FFF2-40B4-BE49-F238E27FC236}">
              <a16:creationId xmlns:a16="http://schemas.microsoft.com/office/drawing/2014/main" id="{00000000-0008-0000-0500-0000C4000000}"/>
            </a:ext>
          </a:extLst>
        </xdr:cNvPr>
        <xdr:cNvCxnSpPr/>
      </xdr:nvCxnSpPr>
      <xdr:spPr>
        <a:xfrm flipH="1" flipV="1">
          <a:off x="10629901" y="7505700"/>
          <a:ext cx="552449" cy="952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9525</xdr:colOff>
      <xdr:row>55</xdr:row>
      <xdr:rowOff>57151</xdr:rowOff>
    </xdr:from>
    <xdr:to>
      <xdr:col>20</xdr:col>
      <xdr:colOff>533400</xdr:colOff>
      <xdr:row>55</xdr:row>
      <xdr:rowOff>66675</xdr:rowOff>
    </xdr:to>
    <xdr:cxnSp macro="">
      <xdr:nvCxnSpPr>
        <xdr:cNvPr id="197" name="直線コネクタ 196">
          <a:extLst>
            <a:ext uri="{FF2B5EF4-FFF2-40B4-BE49-F238E27FC236}">
              <a16:creationId xmlns:a16="http://schemas.microsoft.com/office/drawing/2014/main" id="{00000000-0008-0000-0500-0000C5000000}"/>
            </a:ext>
          </a:extLst>
        </xdr:cNvPr>
        <xdr:cNvCxnSpPr/>
      </xdr:nvCxnSpPr>
      <xdr:spPr>
        <a:xfrm flipH="1">
          <a:off x="11763375" y="7496176"/>
          <a:ext cx="523875" cy="9524"/>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495300</xdr:colOff>
      <xdr:row>54</xdr:row>
      <xdr:rowOff>9525</xdr:rowOff>
    </xdr:from>
    <xdr:to>
      <xdr:col>17</xdr:col>
      <xdr:colOff>9525</xdr:colOff>
      <xdr:row>55</xdr:row>
      <xdr:rowOff>38100</xdr:rowOff>
    </xdr:to>
    <xdr:cxnSp macro="">
      <xdr:nvCxnSpPr>
        <xdr:cNvPr id="198" name="直線コネクタ 197">
          <a:extLst>
            <a:ext uri="{FF2B5EF4-FFF2-40B4-BE49-F238E27FC236}">
              <a16:creationId xmlns:a16="http://schemas.microsoft.com/office/drawing/2014/main" id="{00000000-0008-0000-0500-0000C6000000}"/>
            </a:ext>
          </a:extLst>
        </xdr:cNvPr>
        <xdr:cNvCxnSpPr/>
      </xdr:nvCxnSpPr>
      <xdr:spPr>
        <a:xfrm flipH="1" flipV="1">
          <a:off x="9391650" y="7315200"/>
          <a:ext cx="657225" cy="16192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457200</xdr:colOff>
      <xdr:row>59</xdr:row>
      <xdr:rowOff>117024</xdr:rowOff>
    </xdr:from>
    <xdr:to>
      <xdr:col>17</xdr:col>
      <xdr:colOff>62593</xdr:colOff>
      <xdr:row>71</xdr:row>
      <xdr:rowOff>10886</xdr:rowOff>
    </xdr:to>
    <xdr:cxnSp macro="">
      <xdr:nvCxnSpPr>
        <xdr:cNvPr id="200" name="直線コネクタ 199">
          <a:extLst>
            <a:ext uri="{FF2B5EF4-FFF2-40B4-BE49-F238E27FC236}">
              <a16:creationId xmlns:a16="http://schemas.microsoft.com/office/drawing/2014/main" id="{00000000-0008-0000-0500-0000C8000000}"/>
            </a:ext>
          </a:extLst>
        </xdr:cNvPr>
        <xdr:cNvCxnSpPr/>
      </xdr:nvCxnSpPr>
      <xdr:spPr>
        <a:xfrm flipV="1">
          <a:off x="8425543" y="7584624"/>
          <a:ext cx="628650" cy="140153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10886</xdr:colOff>
      <xdr:row>64</xdr:row>
      <xdr:rowOff>15875</xdr:rowOff>
    </xdr:from>
    <xdr:to>
      <xdr:col>20</xdr:col>
      <xdr:colOff>555625</xdr:colOff>
      <xdr:row>67</xdr:row>
      <xdr:rowOff>21772</xdr:rowOff>
    </xdr:to>
    <xdr:cxnSp macro="">
      <xdr:nvCxnSpPr>
        <xdr:cNvPr id="201" name="直線コネクタ 200">
          <a:extLst>
            <a:ext uri="{FF2B5EF4-FFF2-40B4-BE49-F238E27FC236}">
              <a16:creationId xmlns:a16="http://schemas.microsoft.com/office/drawing/2014/main" id="{00000000-0008-0000-0500-0000C9000000}"/>
            </a:ext>
          </a:extLst>
        </xdr:cNvPr>
        <xdr:cNvCxnSpPr/>
      </xdr:nvCxnSpPr>
      <xdr:spPr>
        <a:xfrm flipV="1">
          <a:off x="11028136" y="8913813"/>
          <a:ext cx="1116239" cy="4583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16510</xdr:colOff>
      <xdr:row>62</xdr:row>
      <xdr:rowOff>31750</xdr:rowOff>
    </xdr:from>
    <xdr:to>
      <xdr:col>23</xdr:col>
      <xdr:colOff>0</xdr:colOff>
      <xdr:row>63</xdr:row>
      <xdr:rowOff>12701</xdr:rowOff>
    </xdr:to>
    <xdr:cxnSp macro="">
      <xdr:nvCxnSpPr>
        <xdr:cNvPr id="202" name="直線コネクタ 201">
          <a:extLst>
            <a:ext uri="{FF2B5EF4-FFF2-40B4-BE49-F238E27FC236}">
              <a16:creationId xmlns:a16="http://schemas.microsoft.com/office/drawing/2014/main" id="{00000000-0008-0000-0500-0000CA000000}"/>
            </a:ext>
          </a:extLst>
        </xdr:cNvPr>
        <xdr:cNvCxnSpPr/>
      </xdr:nvCxnSpPr>
      <xdr:spPr>
        <a:xfrm flipH="1">
          <a:off x="12748260" y="8659813"/>
          <a:ext cx="554990" cy="1158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27215</xdr:colOff>
      <xdr:row>68</xdr:row>
      <xdr:rowOff>27214</xdr:rowOff>
    </xdr:from>
    <xdr:to>
      <xdr:col>17</xdr:col>
      <xdr:colOff>506186</xdr:colOff>
      <xdr:row>71</xdr:row>
      <xdr:rowOff>43544</xdr:rowOff>
    </xdr:to>
    <xdr:cxnSp macro="">
      <xdr:nvCxnSpPr>
        <xdr:cNvPr id="203" name="直線コネクタ 202">
          <a:extLst>
            <a:ext uri="{FF2B5EF4-FFF2-40B4-BE49-F238E27FC236}">
              <a16:creationId xmlns:a16="http://schemas.microsoft.com/office/drawing/2014/main" id="{00000000-0008-0000-0500-0000CB000000}"/>
            </a:ext>
          </a:extLst>
        </xdr:cNvPr>
        <xdr:cNvCxnSpPr/>
      </xdr:nvCxnSpPr>
      <xdr:spPr>
        <a:xfrm flipV="1">
          <a:off x="8507186" y="8643257"/>
          <a:ext cx="990600" cy="37555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333375</xdr:colOff>
      <xdr:row>56</xdr:row>
      <xdr:rowOff>19051</xdr:rowOff>
    </xdr:from>
    <xdr:to>
      <xdr:col>21</xdr:col>
      <xdr:colOff>285750</xdr:colOff>
      <xdr:row>60</xdr:row>
      <xdr:rowOff>119062</xdr:rowOff>
    </xdr:to>
    <xdr:cxnSp macro="">
      <xdr:nvCxnSpPr>
        <xdr:cNvPr id="206" name="直線コネクタ 205">
          <a:extLst>
            <a:ext uri="{FF2B5EF4-FFF2-40B4-BE49-F238E27FC236}">
              <a16:creationId xmlns:a16="http://schemas.microsoft.com/office/drawing/2014/main" id="{00000000-0008-0000-0500-0000CE000000}"/>
            </a:ext>
          </a:extLst>
        </xdr:cNvPr>
        <xdr:cNvCxnSpPr/>
      </xdr:nvCxnSpPr>
      <xdr:spPr>
        <a:xfrm flipV="1">
          <a:off x="11350625" y="7837489"/>
          <a:ext cx="1095375" cy="63976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134938</xdr:colOff>
      <xdr:row>62</xdr:row>
      <xdr:rowOff>15875</xdr:rowOff>
    </xdr:from>
    <xdr:to>
      <xdr:col>21</xdr:col>
      <xdr:colOff>0</xdr:colOff>
      <xdr:row>64</xdr:row>
      <xdr:rowOff>15875</xdr:rowOff>
    </xdr:to>
    <xdr:cxnSp macro="">
      <xdr:nvCxnSpPr>
        <xdr:cNvPr id="207" name="直線コネクタ 206">
          <a:extLst>
            <a:ext uri="{FF2B5EF4-FFF2-40B4-BE49-F238E27FC236}">
              <a16:creationId xmlns:a16="http://schemas.microsoft.com/office/drawing/2014/main" id="{00000000-0008-0000-0500-0000CF000000}"/>
            </a:ext>
          </a:extLst>
        </xdr:cNvPr>
        <xdr:cNvCxnSpPr/>
      </xdr:nvCxnSpPr>
      <xdr:spPr>
        <a:xfrm flipH="1" flipV="1">
          <a:off x="11152188" y="8643938"/>
          <a:ext cx="1008062" cy="269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29</xdr:row>
      <xdr:rowOff>28575</xdr:rowOff>
    </xdr:from>
    <xdr:to>
      <xdr:col>2</xdr:col>
      <xdr:colOff>180975</xdr:colOff>
      <xdr:row>33</xdr:row>
      <xdr:rowOff>123825</xdr:rowOff>
    </xdr:to>
    <xdr:cxnSp macro="">
      <xdr:nvCxnSpPr>
        <xdr:cNvPr id="208" name="直線コネクタ 207">
          <a:extLst>
            <a:ext uri="{FF2B5EF4-FFF2-40B4-BE49-F238E27FC236}">
              <a16:creationId xmlns:a16="http://schemas.microsoft.com/office/drawing/2014/main" id="{00000000-0008-0000-0500-0000D0000000}"/>
            </a:ext>
          </a:extLst>
        </xdr:cNvPr>
        <xdr:cNvCxnSpPr/>
      </xdr:nvCxnSpPr>
      <xdr:spPr>
        <a:xfrm flipV="1">
          <a:off x="1260021" y="3871232"/>
          <a:ext cx="9525" cy="5742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466725</xdr:colOff>
      <xdr:row>32</xdr:row>
      <xdr:rowOff>9525</xdr:rowOff>
    </xdr:from>
    <xdr:to>
      <xdr:col>3</xdr:col>
      <xdr:colOff>104775</xdr:colOff>
      <xdr:row>34</xdr:row>
      <xdr:rowOff>9525</xdr:rowOff>
    </xdr:to>
    <xdr:cxnSp macro="">
      <xdr:nvCxnSpPr>
        <xdr:cNvPr id="209" name="直線コネクタ 208">
          <a:extLst>
            <a:ext uri="{FF2B5EF4-FFF2-40B4-BE49-F238E27FC236}">
              <a16:creationId xmlns:a16="http://schemas.microsoft.com/office/drawing/2014/main" id="{00000000-0008-0000-0500-0000D1000000}"/>
            </a:ext>
          </a:extLst>
        </xdr:cNvPr>
        <xdr:cNvCxnSpPr/>
      </xdr:nvCxnSpPr>
      <xdr:spPr>
        <a:xfrm flipV="1">
          <a:off x="1685925" y="4562475"/>
          <a:ext cx="209550" cy="285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142872</xdr:colOff>
      <xdr:row>35</xdr:row>
      <xdr:rowOff>19054</xdr:rowOff>
    </xdr:from>
    <xdr:to>
      <xdr:col>2</xdr:col>
      <xdr:colOff>228603</xdr:colOff>
      <xdr:row>39</xdr:row>
      <xdr:rowOff>9526</xdr:rowOff>
    </xdr:to>
    <xdr:cxnSp macro="">
      <xdr:nvCxnSpPr>
        <xdr:cNvPr id="210" name="曲線コネクタ 209">
          <a:extLst>
            <a:ext uri="{FF2B5EF4-FFF2-40B4-BE49-F238E27FC236}">
              <a16:creationId xmlns:a16="http://schemas.microsoft.com/office/drawing/2014/main" id="{00000000-0008-0000-0500-0000D2000000}"/>
            </a:ext>
          </a:extLst>
        </xdr:cNvPr>
        <xdr:cNvCxnSpPr/>
      </xdr:nvCxnSpPr>
      <xdr:spPr>
        <a:xfrm rot="5400000">
          <a:off x="1143002" y="5010149"/>
          <a:ext cx="523872" cy="85731"/>
        </a:xfrm>
        <a:prstGeom prst="curvedConnector3">
          <a:avLst>
            <a:gd name="adj1" fmla="val 50000"/>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371475</xdr:colOff>
      <xdr:row>6</xdr:row>
      <xdr:rowOff>9525</xdr:rowOff>
    </xdr:from>
    <xdr:to>
      <xdr:col>1</xdr:col>
      <xdr:colOff>142875</xdr:colOff>
      <xdr:row>9</xdr:row>
      <xdr:rowOff>123825</xdr:rowOff>
    </xdr:to>
    <xdr:cxnSp macro="">
      <xdr:nvCxnSpPr>
        <xdr:cNvPr id="211" name="直線コネクタ 210">
          <a:extLst>
            <a:ext uri="{FF2B5EF4-FFF2-40B4-BE49-F238E27FC236}">
              <a16:creationId xmlns:a16="http://schemas.microsoft.com/office/drawing/2014/main" id="{00000000-0008-0000-0500-0000D3000000}"/>
            </a:ext>
          </a:extLst>
        </xdr:cNvPr>
        <xdr:cNvCxnSpPr/>
      </xdr:nvCxnSpPr>
      <xdr:spPr>
        <a:xfrm>
          <a:off x="371475" y="819150"/>
          <a:ext cx="342900" cy="523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44</xdr:row>
      <xdr:rowOff>95250</xdr:rowOff>
    </xdr:from>
    <xdr:to>
      <xdr:col>4</xdr:col>
      <xdr:colOff>9525</xdr:colOff>
      <xdr:row>47</xdr:row>
      <xdr:rowOff>9525</xdr:rowOff>
    </xdr:to>
    <xdr:cxnSp macro="">
      <xdr:nvCxnSpPr>
        <xdr:cNvPr id="212" name="直線コネクタ 211">
          <a:extLst>
            <a:ext uri="{FF2B5EF4-FFF2-40B4-BE49-F238E27FC236}">
              <a16:creationId xmlns:a16="http://schemas.microsoft.com/office/drawing/2014/main" id="{00000000-0008-0000-0500-0000D4000000}"/>
            </a:ext>
          </a:extLst>
        </xdr:cNvPr>
        <xdr:cNvCxnSpPr/>
      </xdr:nvCxnSpPr>
      <xdr:spPr>
        <a:xfrm flipH="1">
          <a:off x="1800225" y="6267450"/>
          <a:ext cx="571500" cy="314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104776</xdr:colOff>
      <xdr:row>42</xdr:row>
      <xdr:rowOff>114300</xdr:rowOff>
    </xdr:from>
    <xdr:to>
      <xdr:col>1</xdr:col>
      <xdr:colOff>123825</xdr:colOff>
      <xdr:row>45</xdr:row>
      <xdr:rowOff>95250</xdr:rowOff>
    </xdr:to>
    <xdr:cxnSp macro="">
      <xdr:nvCxnSpPr>
        <xdr:cNvPr id="213" name="直線コネクタ 212">
          <a:extLst>
            <a:ext uri="{FF2B5EF4-FFF2-40B4-BE49-F238E27FC236}">
              <a16:creationId xmlns:a16="http://schemas.microsoft.com/office/drawing/2014/main" id="{00000000-0008-0000-0500-0000D5000000}"/>
            </a:ext>
          </a:extLst>
        </xdr:cNvPr>
        <xdr:cNvCxnSpPr/>
      </xdr:nvCxnSpPr>
      <xdr:spPr>
        <a:xfrm flipH="1">
          <a:off x="676276" y="6019800"/>
          <a:ext cx="19049" cy="381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190500</xdr:colOff>
      <xdr:row>44</xdr:row>
      <xdr:rowOff>123825</xdr:rowOff>
    </xdr:from>
    <xdr:to>
      <xdr:col>4</xdr:col>
      <xdr:colOff>209546</xdr:colOff>
      <xdr:row>48</xdr:row>
      <xdr:rowOff>0</xdr:rowOff>
    </xdr:to>
    <xdr:cxnSp macro="">
      <xdr:nvCxnSpPr>
        <xdr:cNvPr id="214" name="直線コネクタ 213">
          <a:extLst>
            <a:ext uri="{FF2B5EF4-FFF2-40B4-BE49-F238E27FC236}">
              <a16:creationId xmlns:a16="http://schemas.microsoft.com/office/drawing/2014/main" id="{00000000-0008-0000-0500-0000D6000000}"/>
            </a:ext>
          </a:extLst>
        </xdr:cNvPr>
        <xdr:cNvCxnSpPr/>
      </xdr:nvCxnSpPr>
      <xdr:spPr>
        <a:xfrm flipH="1">
          <a:off x="2552700" y="6096000"/>
          <a:ext cx="19046" cy="4095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57150</xdr:colOff>
      <xdr:row>40</xdr:row>
      <xdr:rowOff>47625</xdr:rowOff>
    </xdr:from>
    <xdr:to>
      <xdr:col>4</xdr:col>
      <xdr:colOff>561971</xdr:colOff>
      <xdr:row>43</xdr:row>
      <xdr:rowOff>0</xdr:rowOff>
    </xdr:to>
    <xdr:cxnSp macro="">
      <xdr:nvCxnSpPr>
        <xdr:cNvPr id="215" name="直線コネクタ 214">
          <a:extLst>
            <a:ext uri="{FF2B5EF4-FFF2-40B4-BE49-F238E27FC236}">
              <a16:creationId xmlns:a16="http://schemas.microsoft.com/office/drawing/2014/main" id="{00000000-0008-0000-0500-0000D7000000}"/>
            </a:ext>
          </a:extLst>
        </xdr:cNvPr>
        <xdr:cNvCxnSpPr/>
      </xdr:nvCxnSpPr>
      <xdr:spPr>
        <a:xfrm flipH="1">
          <a:off x="2419350" y="5486400"/>
          <a:ext cx="504821" cy="3524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428625</xdr:colOff>
      <xdr:row>32</xdr:row>
      <xdr:rowOff>19053</xdr:rowOff>
    </xdr:from>
    <xdr:to>
      <xdr:col>8</xdr:col>
      <xdr:colOff>104779</xdr:colOff>
      <xdr:row>36</xdr:row>
      <xdr:rowOff>114300</xdr:rowOff>
    </xdr:to>
    <xdr:cxnSp macro="">
      <xdr:nvCxnSpPr>
        <xdr:cNvPr id="216" name="直線コネクタ 215">
          <a:extLst>
            <a:ext uri="{FF2B5EF4-FFF2-40B4-BE49-F238E27FC236}">
              <a16:creationId xmlns:a16="http://schemas.microsoft.com/office/drawing/2014/main" id="{00000000-0008-0000-0500-0000D8000000}"/>
            </a:ext>
          </a:extLst>
        </xdr:cNvPr>
        <xdr:cNvCxnSpPr/>
      </xdr:nvCxnSpPr>
      <xdr:spPr>
        <a:xfrm flipV="1">
          <a:off x="4505325" y="4371978"/>
          <a:ext cx="247654" cy="64769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133350</xdr:colOff>
      <xdr:row>38</xdr:row>
      <xdr:rowOff>19051</xdr:rowOff>
    </xdr:from>
    <xdr:to>
      <xdr:col>7</xdr:col>
      <xdr:colOff>133350</xdr:colOff>
      <xdr:row>43</xdr:row>
      <xdr:rowOff>4082</xdr:rowOff>
    </xdr:to>
    <xdr:cxnSp macro="">
      <xdr:nvCxnSpPr>
        <xdr:cNvPr id="217" name="直線コネクタ 216">
          <a:extLst>
            <a:ext uri="{FF2B5EF4-FFF2-40B4-BE49-F238E27FC236}">
              <a16:creationId xmlns:a16="http://schemas.microsoft.com/office/drawing/2014/main" id="{00000000-0008-0000-0500-0000D9000000}"/>
            </a:ext>
          </a:extLst>
        </xdr:cNvPr>
        <xdr:cNvCxnSpPr/>
      </xdr:nvCxnSpPr>
      <xdr:spPr>
        <a:xfrm flipV="1">
          <a:off x="3780064" y="4972051"/>
          <a:ext cx="0" cy="58374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xdr:colOff>
      <xdr:row>42</xdr:row>
      <xdr:rowOff>38100</xdr:rowOff>
    </xdr:from>
    <xdr:to>
      <xdr:col>9</xdr:col>
      <xdr:colOff>4</xdr:colOff>
      <xdr:row>43</xdr:row>
      <xdr:rowOff>57150</xdr:rowOff>
    </xdr:to>
    <xdr:cxnSp macro="">
      <xdr:nvCxnSpPr>
        <xdr:cNvPr id="218" name="直線コネクタ 217">
          <a:extLst>
            <a:ext uri="{FF2B5EF4-FFF2-40B4-BE49-F238E27FC236}">
              <a16:creationId xmlns:a16="http://schemas.microsoft.com/office/drawing/2014/main" id="{00000000-0008-0000-0500-0000DA000000}"/>
            </a:ext>
          </a:extLst>
        </xdr:cNvPr>
        <xdr:cNvCxnSpPr/>
      </xdr:nvCxnSpPr>
      <xdr:spPr>
        <a:xfrm flipV="1">
          <a:off x="4657725" y="5743575"/>
          <a:ext cx="809629"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180975</xdr:colOff>
      <xdr:row>30</xdr:row>
      <xdr:rowOff>9525</xdr:rowOff>
    </xdr:from>
    <xdr:to>
      <xdr:col>21</xdr:col>
      <xdr:colOff>190500</xdr:colOff>
      <xdr:row>32</xdr:row>
      <xdr:rowOff>0</xdr:rowOff>
    </xdr:to>
    <xdr:cxnSp macro="">
      <xdr:nvCxnSpPr>
        <xdr:cNvPr id="219" name="直線コネクタ 218">
          <a:extLst>
            <a:ext uri="{FF2B5EF4-FFF2-40B4-BE49-F238E27FC236}">
              <a16:creationId xmlns:a16="http://schemas.microsoft.com/office/drawing/2014/main" id="{00000000-0008-0000-0500-0000DB000000}"/>
            </a:ext>
          </a:extLst>
        </xdr:cNvPr>
        <xdr:cNvCxnSpPr/>
      </xdr:nvCxnSpPr>
      <xdr:spPr>
        <a:xfrm flipH="1" flipV="1">
          <a:off x="12506325" y="4095750"/>
          <a:ext cx="9525" cy="2571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152400</xdr:colOff>
      <xdr:row>32</xdr:row>
      <xdr:rowOff>123826</xdr:rowOff>
    </xdr:from>
    <xdr:to>
      <xdr:col>21</xdr:col>
      <xdr:colOff>152401</xdr:colOff>
      <xdr:row>33</xdr:row>
      <xdr:rowOff>142875</xdr:rowOff>
    </xdr:to>
    <xdr:cxnSp macro="">
      <xdr:nvCxnSpPr>
        <xdr:cNvPr id="220" name="直線コネクタ 219">
          <a:extLst>
            <a:ext uri="{FF2B5EF4-FFF2-40B4-BE49-F238E27FC236}">
              <a16:creationId xmlns:a16="http://schemas.microsoft.com/office/drawing/2014/main" id="{00000000-0008-0000-0500-0000DC000000}"/>
            </a:ext>
          </a:extLst>
        </xdr:cNvPr>
        <xdr:cNvCxnSpPr/>
      </xdr:nvCxnSpPr>
      <xdr:spPr>
        <a:xfrm flipV="1">
          <a:off x="12477750" y="4476751"/>
          <a:ext cx="1" cy="1523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257175</xdr:colOff>
      <xdr:row>35</xdr:row>
      <xdr:rowOff>9525</xdr:rowOff>
    </xdr:from>
    <xdr:to>
      <xdr:col>21</xdr:col>
      <xdr:colOff>266700</xdr:colOff>
      <xdr:row>43</xdr:row>
      <xdr:rowOff>4082</xdr:rowOff>
    </xdr:to>
    <xdr:cxnSp macro="">
      <xdr:nvCxnSpPr>
        <xdr:cNvPr id="221" name="直線コネクタ 220">
          <a:extLst>
            <a:ext uri="{FF2B5EF4-FFF2-40B4-BE49-F238E27FC236}">
              <a16:creationId xmlns:a16="http://schemas.microsoft.com/office/drawing/2014/main" id="{00000000-0008-0000-0500-0000DD000000}"/>
            </a:ext>
          </a:extLst>
        </xdr:cNvPr>
        <xdr:cNvCxnSpPr/>
      </xdr:nvCxnSpPr>
      <xdr:spPr>
        <a:xfrm flipV="1">
          <a:off x="11295289" y="4603296"/>
          <a:ext cx="9525" cy="952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8167</xdr:colOff>
      <xdr:row>11</xdr:row>
      <xdr:rowOff>23131</xdr:rowOff>
    </xdr:from>
    <xdr:to>
      <xdr:col>2</xdr:col>
      <xdr:colOff>484415</xdr:colOff>
      <xdr:row>18</xdr:row>
      <xdr:rowOff>76200</xdr:rowOff>
    </xdr:to>
    <xdr:cxnSp macro="">
      <xdr:nvCxnSpPr>
        <xdr:cNvPr id="222" name="直線コネクタ 221">
          <a:extLst>
            <a:ext uri="{FF2B5EF4-FFF2-40B4-BE49-F238E27FC236}">
              <a16:creationId xmlns:a16="http://schemas.microsoft.com/office/drawing/2014/main" id="{00000000-0008-0000-0500-0000DE000000}"/>
            </a:ext>
          </a:extLst>
        </xdr:cNvPr>
        <xdr:cNvCxnSpPr/>
      </xdr:nvCxnSpPr>
      <xdr:spPr>
        <a:xfrm flipH="1" flipV="1">
          <a:off x="1096738" y="1634217"/>
          <a:ext cx="476248" cy="9021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133350</xdr:colOff>
      <xdr:row>60</xdr:row>
      <xdr:rowOff>0</xdr:rowOff>
    </xdr:from>
    <xdr:to>
      <xdr:col>10</xdr:col>
      <xdr:colOff>9526</xdr:colOff>
      <xdr:row>65</xdr:row>
      <xdr:rowOff>123825</xdr:rowOff>
    </xdr:to>
    <xdr:cxnSp macro="">
      <xdr:nvCxnSpPr>
        <xdr:cNvPr id="224" name="直線コネクタ 223">
          <a:extLst>
            <a:ext uri="{FF2B5EF4-FFF2-40B4-BE49-F238E27FC236}">
              <a16:creationId xmlns:a16="http://schemas.microsoft.com/office/drawing/2014/main" id="{00000000-0008-0000-0500-0000E0000000}"/>
            </a:ext>
          </a:extLst>
        </xdr:cNvPr>
        <xdr:cNvCxnSpPr/>
      </xdr:nvCxnSpPr>
      <xdr:spPr>
        <a:xfrm flipH="1">
          <a:off x="5600700" y="8191500"/>
          <a:ext cx="447676" cy="7905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65</xdr:row>
      <xdr:rowOff>111760</xdr:rowOff>
    </xdr:from>
    <xdr:to>
      <xdr:col>8</xdr:col>
      <xdr:colOff>588645</xdr:colOff>
      <xdr:row>67</xdr:row>
      <xdr:rowOff>1</xdr:rowOff>
    </xdr:to>
    <xdr:cxnSp macro="">
      <xdr:nvCxnSpPr>
        <xdr:cNvPr id="226" name="直線コネクタ 225">
          <a:extLst>
            <a:ext uri="{FF2B5EF4-FFF2-40B4-BE49-F238E27FC236}">
              <a16:creationId xmlns:a16="http://schemas.microsoft.com/office/drawing/2014/main" id="{00000000-0008-0000-0500-0000E2000000}"/>
            </a:ext>
          </a:extLst>
        </xdr:cNvPr>
        <xdr:cNvCxnSpPr/>
      </xdr:nvCxnSpPr>
      <xdr:spPr>
        <a:xfrm flipH="1" flipV="1">
          <a:off x="4170680" y="8437880"/>
          <a:ext cx="588645" cy="18796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30</xdr:row>
      <xdr:rowOff>0</xdr:rowOff>
    </xdr:from>
    <xdr:to>
      <xdr:col>15</xdr:col>
      <xdr:colOff>190500</xdr:colOff>
      <xdr:row>31</xdr:row>
      <xdr:rowOff>0</xdr:rowOff>
    </xdr:to>
    <xdr:cxnSp macro="">
      <xdr:nvCxnSpPr>
        <xdr:cNvPr id="263" name="直線コネクタ 262">
          <a:extLst>
            <a:ext uri="{FF2B5EF4-FFF2-40B4-BE49-F238E27FC236}">
              <a16:creationId xmlns:a16="http://schemas.microsoft.com/office/drawing/2014/main" id="{00000000-0008-0000-0500-000007010000}"/>
            </a:ext>
          </a:extLst>
        </xdr:cNvPr>
        <xdr:cNvCxnSpPr/>
      </xdr:nvCxnSpPr>
      <xdr:spPr>
        <a:xfrm>
          <a:off x="9086850" y="4086225"/>
          <a:ext cx="0" cy="133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285750</xdr:colOff>
      <xdr:row>22</xdr:row>
      <xdr:rowOff>123825</xdr:rowOff>
    </xdr:from>
    <xdr:to>
      <xdr:col>8</xdr:col>
      <xdr:colOff>781050</xdr:colOff>
      <xdr:row>28</xdr:row>
      <xdr:rowOff>0</xdr:rowOff>
    </xdr:to>
    <xdr:cxnSp macro="">
      <xdr:nvCxnSpPr>
        <xdr:cNvPr id="307" name="直線コネクタ 306">
          <a:extLst>
            <a:ext uri="{FF2B5EF4-FFF2-40B4-BE49-F238E27FC236}">
              <a16:creationId xmlns:a16="http://schemas.microsoft.com/office/drawing/2014/main" id="{00000000-0008-0000-0500-000033010000}"/>
            </a:ext>
          </a:extLst>
        </xdr:cNvPr>
        <xdr:cNvCxnSpPr/>
      </xdr:nvCxnSpPr>
      <xdr:spPr>
        <a:xfrm flipV="1">
          <a:off x="4933950" y="3105150"/>
          <a:ext cx="495300" cy="6762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28575</xdr:colOff>
      <xdr:row>29</xdr:row>
      <xdr:rowOff>9525</xdr:rowOff>
    </xdr:from>
    <xdr:to>
      <xdr:col>16</xdr:col>
      <xdr:colOff>552450</xdr:colOff>
      <xdr:row>29</xdr:row>
      <xdr:rowOff>9526</xdr:rowOff>
    </xdr:to>
    <xdr:cxnSp macro="">
      <xdr:nvCxnSpPr>
        <xdr:cNvPr id="320" name="直線コネクタ 319">
          <a:extLst>
            <a:ext uri="{FF2B5EF4-FFF2-40B4-BE49-F238E27FC236}">
              <a16:creationId xmlns:a16="http://schemas.microsoft.com/office/drawing/2014/main" id="{00000000-0008-0000-0500-000040010000}"/>
            </a:ext>
          </a:extLst>
        </xdr:cNvPr>
        <xdr:cNvCxnSpPr/>
      </xdr:nvCxnSpPr>
      <xdr:spPr>
        <a:xfrm flipH="1">
          <a:off x="9496425" y="3962400"/>
          <a:ext cx="5238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190500</xdr:colOff>
      <xdr:row>25</xdr:row>
      <xdr:rowOff>19050</xdr:rowOff>
    </xdr:from>
    <xdr:to>
      <xdr:col>18</xdr:col>
      <xdr:colOff>57150</xdr:colOff>
      <xdr:row>28</xdr:row>
      <xdr:rowOff>152399</xdr:rowOff>
    </xdr:to>
    <xdr:cxnSp macro="">
      <xdr:nvCxnSpPr>
        <xdr:cNvPr id="322" name="直線コネクタ 321">
          <a:extLst>
            <a:ext uri="{FF2B5EF4-FFF2-40B4-BE49-F238E27FC236}">
              <a16:creationId xmlns:a16="http://schemas.microsoft.com/office/drawing/2014/main" id="{00000000-0008-0000-0500-000042010000}"/>
            </a:ext>
          </a:extLst>
        </xdr:cNvPr>
        <xdr:cNvCxnSpPr/>
      </xdr:nvCxnSpPr>
      <xdr:spPr>
        <a:xfrm flipV="1">
          <a:off x="10229850" y="3400425"/>
          <a:ext cx="438150" cy="5333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29</xdr:row>
      <xdr:rowOff>100014</xdr:rowOff>
    </xdr:from>
    <xdr:to>
      <xdr:col>19</xdr:col>
      <xdr:colOff>9525</xdr:colOff>
      <xdr:row>29</xdr:row>
      <xdr:rowOff>104775</xdr:rowOff>
    </xdr:to>
    <xdr:cxnSp macro="">
      <xdr:nvCxnSpPr>
        <xdr:cNvPr id="330" name="直線コネクタ 329">
          <a:extLst>
            <a:ext uri="{FF2B5EF4-FFF2-40B4-BE49-F238E27FC236}">
              <a16:creationId xmlns:a16="http://schemas.microsoft.com/office/drawing/2014/main" id="{00000000-0008-0000-0500-00004A010000}"/>
            </a:ext>
          </a:extLst>
        </xdr:cNvPr>
        <xdr:cNvCxnSpPr/>
      </xdr:nvCxnSpPr>
      <xdr:spPr>
        <a:xfrm>
          <a:off x="10639425" y="4052889"/>
          <a:ext cx="552450" cy="476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13607</xdr:colOff>
      <xdr:row>13</xdr:row>
      <xdr:rowOff>28577</xdr:rowOff>
    </xdr:from>
    <xdr:to>
      <xdr:col>21</xdr:col>
      <xdr:colOff>501287</xdr:colOff>
      <xdr:row>13</xdr:row>
      <xdr:rowOff>28577</xdr:rowOff>
    </xdr:to>
    <xdr:cxnSp macro="">
      <xdr:nvCxnSpPr>
        <xdr:cNvPr id="334" name="直線コネクタ 333">
          <a:extLst>
            <a:ext uri="{FF2B5EF4-FFF2-40B4-BE49-F238E27FC236}">
              <a16:creationId xmlns:a16="http://schemas.microsoft.com/office/drawing/2014/main" id="{00000000-0008-0000-0500-00004E010000}"/>
            </a:ext>
          </a:extLst>
        </xdr:cNvPr>
        <xdr:cNvCxnSpPr/>
      </xdr:nvCxnSpPr>
      <xdr:spPr>
        <a:xfrm>
          <a:off x="11051721" y="1879148"/>
          <a:ext cx="48768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38100</xdr:colOff>
      <xdr:row>15</xdr:row>
      <xdr:rowOff>76200</xdr:rowOff>
    </xdr:from>
    <xdr:to>
      <xdr:col>22</xdr:col>
      <xdr:colOff>506730</xdr:colOff>
      <xdr:row>18</xdr:row>
      <xdr:rowOff>38100</xdr:rowOff>
    </xdr:to>
    <xdr:cxnSp macro="">
      <xdr:nvCxnSpPr>
        <xdr:cNvPr id="339" name="直線コネクタ 338">
          <a:extLst>
            <a:ext uri="{FF2B5EF4-FFF2-40B4-BE49-F238E27FC236}">
              <a16:creationId xmlns:a16="http://schemas.microsoft.com/office/drawing/2014/main" id="{00000000-0008-0000-0500-000053010000}"/>
            </a:ext>
          </a:extLst>
        </xdr:cNvPr>
        <xdr:cNvCxnSpPr/>
      </xdr:nvCxnSpPr>
      <xdr:spPr>
        <a:xfrm flipH="1">
          <a:off x="11076214" y="2166257"/>
          <a:ext cx="980259" cy="34834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12</xdr:row>
      <xdr:rowOff>28576</xdr:rowOff>
    </xdr:from>
    <xdr:to>
      <xdr:col>24</xdr:col>
      <xdr:colOff>9525</xdr:colOff>
      <xdr:row>13</xdr:row>
      <xdr:rowOff>0</xdr:rowOff>
    </xdr:to>
    <xdr:cxnSp macro="">
      <xdr:nvCxnSpPr>
        <xdr:cNvPr id="340" name="直線コネクタ 339">
          <a:extLst>
            <a:ext uri="{FF2B5EF4-FFF2-40B4-BE49-F238E27FC236}">
              <a16:creationId xmlns:a16="http://schemas.microsoft.com/office/drawing/2014/main" id="{00000000-0008-0000-0500-000054010000}"/>
            </a:ext>
          </a:extLst>
        </xdr:cNvPr>
        <xdr:cNvCxnSpPr/>
      </xdr:nvCxnSpPr>
      <xdr:spPr>
        <a:xfrm flipH="1" flipV="1">
          <a:off x="13468350" y="1866901"/>
          <a:ext cx="581025" cy="1047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428625</xdr:colOff>
      <xdr:row>23</xdr:row>
      <xdr:rowOff>1588</xdr:rowOff>
    </xdr:from>
    <xdr:to>
      <xdr:col>22</xdr:col>
      <xdr:colOff>14287</xdr:colOff>
      <xdr:row>28</xdr:row>
      <xdr:rowOff>166688</xdr:rowOff>
    </xdr:to>
    <xdr:cxnSp macro="">
      <xdr:nvCxnSpPr>
        <xdr:cNvPr id="341" name="直線コネクタ 340">
          <a:extLst>
            <a:ext uri="{FF2B5EF4-FFF2-40B4-BE49-F238E27FC236}">
              <a16:creationId xmlns:a16="http://schemas.microsoft.com/office/drawing/2014/main" id="{00000000-0008-0000-0500-000055010000}"/>
            </a:ext>
          </a:extLst>
        </xdr:cNvPr>
        <xdr:cNvCxnSpPr/>
      </xdr:nvCxnSpPr>
      <xdr:spPr>
        <a:xfrm flipV="1">
          <a:off x="12588875" y="3343276"/>
          <a:ext cx="157162" cy="83978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200025</xdr:colOff>
      <xdr:row>13</xdr:row>
      <xdr:rowOff>9525</xdr:rowOff>
    </xdr:from>
    <xdr:to>
      <xdr:col>20</xdr:col>
      <xdr:colOff>200025</xdr:colOff>
      <xdr:row>14</xdr:row>
      <xdr:rowOff>114300</xdr:rowOff>
    </xdr:to>
    <xdr:cxnSp macro="">
      <xdr:nvCxnSpPr>
        <xdr:cNvPr id="346" name="直線コネクタ 345">
          <a:extLst>
            <a:ext uri="{FF2B5EF4-FFF2-40B4-BE49-F238E27FC236}">
              <a16:creationId xmlns:a16="http://schemas.microsoft.com/office/drawing/2014/main" id="{00000000-0008-0000-0500-00005A010000}"/>
            </a:ext>
          </a:extLst>
        </xdr:cNvPr>
        <xdr:cNvCxnSpPr/>
      </xdr:nvCxnSpPr>
      <xdr:spPr>
        <a:xfrm flipV="1">
          <a:off x="11953875" y="1857375"/>
          <a:ext cx="0" cy="247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485775</xdr:colOff>
      <xdr:row>19</xdr:row>
      <xdr:rowOff>0</xdr:rowOff>
    </xdr:from>
    <xdr:to>
      <xdr:col>22</xdr:col>
      <xdr:colOff>15875</xdr:colOff>
      <xdr:row>22</xdr:row>
      <xdr:rowOff>15875</xdr:rowOff>
    </xdr:to>
    <xdr:cxnSp macro="">
      <xdr:nvCxnSpPr>
        <xdr:cNvPr id="347" name="直線コネクタ 346">
          <a:extLst>
            <a:ext uri="{FF2B5EF4-FFF2-40B4-BE49-F238E27FC236}">
              <a16:creationId xmlns:a16="http://schemas.microsoft.com/office/drawing/2014/main" id="{00000000-0008-0000-0500-00005B010000}"/>
            </a:ext>
          </a:extLst>
        </xdr:cNvPr>
        <xdr:cNvCxnSpPr/>
      </xdr:nvCxnSpPr>
      <xdr:spPr>
        <a:xfrm>
          <a:off x="12074525" y="2801938"/>
          <a:ext cx="673100" cy="42068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400050</xdr:colOff>
      <xdr:row>13</xdr:row>
      <xdr:rowOff>28575</xdr:rowOff>
    </xdr:from>
    <xdr:to>
      <xdr:col>23</xdr:col>
      <xdr:colOff>19050</xdr:colOff>
      <xdr:row>15</xdr:row>
      <xdr:rowOff>0</xdr:rowOff>
    </xdr:to>
    <xdr:cxnSp macro="">
      <xdr:nvCxnSpPr>
        <xdr:cNvPr id="351" name="直線コネクタ 350">
          <a:extLst>
            <a:ext uri="{FF2B5EF4-FFF2-40B4-BE49-F238E27FC236}">
              <a16:creationId xmlns:a16="http://schemas.microsoft.com/office/drawing/2014/main" id="{00000000-0008-0000-0500-00005F010000}"/>
            </a:ext>
          </a:extLst>
        </xdr:cNvPr>
        <xdr:cNvCxnSpPr/>
      </xdr:nvCxnSpPr>
      <xdr:spPr>
        <a:xfrm>
          <a:off x="13296900" y="2000250"/>
          <a:ext cx="190500" cy="2381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817</xdr:colOff>
      <xdr:row>19</xdr:row>
      <xdr:rowOff>28575</xdr:rowOff>
    </xdr:from>
    <xdr:to>
      <xdr:col>22</xdr:col>
      <xdr:colOff>390525</xdr:colOff>
      <xdr:row>29</xdr:row>
      <xdr:rowOff>28575</xdr:rowOff>
    </xdr:to>
    <xdr:cxnSp macro="">
      <xdr:nvCxnSpPr>
        <xdr:cNvPr id="353" name="直線コネクタ 352">
          <a:extLst>
            <a:ext uri="{FF2B5EF4-FFF2-40B4-BE49-F238E27FC236}">
              <a16:creationId xmlns:a16="http://schemas.microsoft.com/office/drawing/2014/main" id="{00000000-0008-0000-0500-000061010000}"/>
            </a:ext>
          </a:extLst>
        </xdr:cNvPr>
        <xdr:cNvCxnSpPr/>
      </xdr:nvCxnSpPr>
      <xdr:spPr>
        <a:xfrm flipH="1">
          <a:off x="11550560" y="2624818"/>
          <a:ext cx="389708" cy="124641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508635</xdr:colOff>
      <xdr:row>18</xdr:row>
      <xdr:rowOff>76200</xdr:rowOff>
    </xdr:from>
    <xdr:to>
      <xdr:col>24</xdr:col>
      <xdr:colOff>508636</xdr:colOff>
      <xdr:row>18</xdr:row>
      <xdr:rowOff>114300</xdr:rowOff>
    </xdr:to>
    <xdr:cxnSp macro="">
      <xdr:nvCxnSpPr>
        <xdr:cNvPr id="357" name="直線コネクタ 356">
          <a:extLst>
            <a:ext uri="{FF2B5EF4-FFF2-40B4-BE49-F238E27FC236}">
              <a16:creationId xmlns:a16="http://schemas.microsoft.com/office/drawing/2014/main" id="{00000000-0008-0000-0500-000065010000}"/>
            </a:ext>
          </a:extLst>
        </xdr:cNvPr>
        <xdr:cNvCxnSpPr/>
      </xdr:nvCxnSpPr>
      <xdr:spPr>
        <a:xfrm flipH="1" flipV="1">
          <a:off x="12058378" y="2552700"/>
          <a:ext cx="1023258" cy="38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200025</xdr:colOff>
      <xdr:row>3</xdr:row>
      <xdr:rowOff>142875</xdr:rowOff>
    </xdr:from>
    <xdr:to>
      <xdr:col>4</xdr:col>
      <xdr:colOff>200025</xdr:colOff>
      <xdr:row>4</xdr:row>
      <xdr:rowOff>133350</xdr:rowOff>
    </xdr:to>
    <xdr:cxnSp macro="">
      <xdr:nvCxnSpPr>
        <xdr:cNvPr id="362" name="直線コネクタ 361">
          <a:extLst>
            <a:ext uri="{FF2B5EF4-FFF2-40B4-BE49-F238E27FC236}">
              <a16:creationId xmlns:a16="http://schemas.microsoft.com/office/drawing/2014/main" id="{00000000-0008-0000-0500-00006A010000}"/>
            </a:ext>
          </a:extLst>
        </xdr:cNvPr>
        <xdr:cNvCxnSpPr/>
      </xdr:nvCxnSpPr>
      <xdr:spPr>
        <a:xfrm>
          <a:off x="2562225" y="609600"/>
          <a:ext cx="0" cy="142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476250</xdr:colOff>
      <xdr:row>30</xdr:row>
      <xdr:rowOff>123825</xdr:rowOff>
    </xdr:from>
    <xdr:to>
      <xdr:col>13</xdr:col>
      <xdr:colOff>114300</xdr:colOff>
      <xdr:row>32</xdr:row>
      <xdr:rowOff>123825</xdr:rowOff>
    </xdr:to>
    <xdr:cxnSp macro="">
      <xdr:nvCxnSpPr>
        <xdr:cNvPr id="370" name="直線コネクタ 369">
          <a:extLst>
            <a:ext uri="{FF2B5EF4-FFF2-40B4-BE49-F238E27FC236}">
              <a16:creationId xmlns:a16="http://schemas.microsoft.com/office/drawing/2014/main" id="{00000000-0008-0000-0500-000072010000}"/>
            </a:ext>
          </a:extLst>
        </xdr:cNvPr>
        <xdr:cNvCxnSpPr/>
      </xdr:nvCxnSpPr>
      <xdr:spPr>
        <a:xfrm flipH="1">
          <a:off x="7658100" y="4295775"/>
          <a:ext cx="209550" cy="266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561107</xdr:colOff>
      <xdr:row>29</xdr:row>
      <xdr:rowOff>38100</xdr:rowOff>
    </xdr:from>
    <xdr:to>
      <xdr:col>14</xdr:col>
      <xdr:colOff>552450</xdr:colOff>
      <xdr:row>30</xdr:row>
      <xdr:rowOff>147</xdr:rowOff>
    </xdr:to>
    <xdr:cxnSp macro="">
      <xdr:nvCxnSpPr>
        <xdr:cNvPr id="372" name="直線コネクタ 371">
          <a:extLst>
            <a:ext uri="{FF2B5EF4-FFF2-40B4-BE49-F238E27FC236}">
              <a16:creationId xmlns:a16="http://schemas.microsoft.com/office/drawing/2014/main" id="{00000000-0008-0000-0500-000074010000}"/>
            </a:ext>
          </a:extLst>
        </xdr:cNvPr>
        <xdr:cNvCxnSpPr/>
      </xdr:nvCxnSpPr>
      <xdr:spPr>
        <a:xfrm flipV="1">
          <a:off x="8314457" y="4076700"/>
          <a:ext cx="562843" cy="9539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561107</xdr:colOff>
      <xdr:row>30</xdr:row>
      <xdr:rowOff>123825</xdr:rowOff>
    </xdr:from>
    <xdr:to>
      <xdr:col>13</xdr:col>
      <xdr:colOff>0</xdr:colOff>
      <xdr:row>31</xdr:row>
      <xdr:rowOff>147</xdr:rowOff>
    </xdr:to>
    <xdr:cxnSp macro="">
      <xdr:nvCxnSpPr>
        <xdr:cNvPr id="374" name="直線コネクタ 373">
          <a:extLst>
            <a:ext uri="{FF2B5EF4-FFF2-40B4-BE49-F238E27FC236}">
              <a16:creationId xmlns:a16="http://schemas.microsoft.com/office/drawing/2014/main" id="{00000000-0008-0000-0500-000076010000}"/>
            </a:ext>
          </a:extLst>
        </xdr:cNvPr>
        <xdr:cNvCxnSpPr/>
      </xdr:nvCxnSpPr>
      <xdr:spPr>
        <a:xfrm flipV="1">
          <a:off x="7171457" y="4410075"/>
          <a:ext cx="581893" cy="96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23</xdr:row>
      <xdr:rowOff>9525</xdr:rowOff>
    </xdr:from>
    <xdr:to>
      <xdr:col>6</xdr:col>
      <xdr:colOff>85725</xdr:colOff>
      <xdr:row>26</xdr:row>
      <xdr:rowOff>123825</xdr:rowOff>
    </xdr:to>
    <xdr:cxnSp macro="">
      <xdr:nvCxnSpPr>
        <xdr:cNvPr id="376" name="直線コネクタ 375">
          <a:extLst>
            <a:ext uri="{FF2B5EF4-FFF2-40B4-BE49-F238E27FC236}">
              <a16:creationId xmlns:a16="http://schemas.microsoft.com/office/drawing/2014/main" id="{00000000-0008-0000-0500-000078010000}"/>
            </a:ext>
          </a:extLst>
        </xdr:cNvPr>
        <xdr:cNvCxnSpPr/>
      </xdr:nvCxnSpPr>
      <xdr:spPr>
        <a:xfrm>
          <a:off x="3581400" y="3209925"/>
          <a:ext cx="9525" cy="514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9527</xdr:colOff>
      <xdr:row>31</xdr:row>
      <xdr:rowOff>104774</xdr:rowOff>
    </xdr:from>
    <xdr:to>
      <xdr:col>12</xdr:col>
      <xdr:colOff>209550</xdr:colOff>
      <xdr:row>56</xdr:row>
      <xdr:rowOff>19050</xdr:rowOff>
    </xdr:to>
    <xdr:cxnSp macro="">
      <xdr:nvCxnSpPr>
        <xdr:cNvPr id="379" name="直線コネクタ 378">
          <a:extLst>
            <a:ext uri="{FF2B5EF4-FFF2-40B4-BE49-F238E27FC236}">
              <a16:creationId xmlns:a16="http://schemas.microsoft.com/office/drawing/2014/main" id="{00000000-0008-0000-0500-00007B010000}"/>
            </a:ext>
          </a:extLst>
        </xdr:cNvPr>
        <xdr:cNvCxnSpPr/>
      </xdr:nvCxnSpPr>
      <xdr:spPr>
        <a:xfrm>
          <a:off x="4908098" y="4186917"/>
          <a:ext cx="1734909" cy="29405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326571</xdr:colOff>
      <xdr:row>63</xdr:row>
      <xdr:rowOff>31750</xdr:rowOff>
    </xdr:from>
    <xdr:to>
      <xdr:col>23</xdr:col>
      <xdr:colOff>198438</xdr:colOff>
      <xdr:row>70</xdr:row>
      <xdr:rowOff>114300</xdr:rowOff>
    </xdr:to>
    <xdr:cxnSp macro="">
      <xdr:nvCxnSpPr>
        <xdr:cNvPr id="232" name="直線コネクタ 231">
          <a:extLst>
            <a:ext uri="{FF2B5EF4-FFF2-40B4-BE49-F238E27FC236}">
              <a16:creationId xmlns:a16="http://schemas.microsoft.com/office/drawing/2014/main" id="{00000000-0008-0000-0500-0000E8000000}"/>
            </a:ext>
          </a:extLst>
        </xdr:cNvPr>
        <xdr:cNvCxnSpPr/>
      </xdr:nvCxnSpPr>
      <xdr:spPr>
        <a:xfrm flipH="1">
          <a:off x="13058321" y="8794750"/>
          <a:ext cx="443367" cy="10906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506185</xdr:colOff>
      <xdr:row>68</xdr:row>
      <xdr:rowOff>21770</xdr:rowOff>
    </xdr:from>
    <xdr:to>
      <xdr:col>19</xdr:col>
      <xdr:colOff>500743</xdr:colOff>
      <xdr:row>69</xdr:row>
      <xdr:rowOff>87085</xdr:rowOff>
    </xdr:to>
    <xdr:cxnSp macro="">
      <xdr:nvCxnSpPr>
        <xdr:cNvPr id="235" name="直線コネクタ 234">
          <a:extLst>
            <a:ext uri="{FF2B5EF4-FFF2-40B4-BE49-F238E27FC236}">
              <a16:creationId xmlns:a16="http://schemas.microsoft.com/office/drawing/2014/main" id="{00000000-0008-0000-0500-0000EB000000}"/>
            </a:ext>
          </a:extLst>
        </xdr:cNvPr>
        <xdr:cNvCxnSpPr/>
      </xdr:nvCxnSpPr>
      <xdr:spPr>
        <a:xfrm>
          <a:off x="10009414" y="8637813"/>
          <a:ext cx="506186" cy="18505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304800</xdr:colOff>
      <xdr:row>28</xdr:row>
      <xdr:rowOff>9525</xdr:rowOff>
    </xdr:from>
    <xdr:to>
      <xdr:col>13</xdr:col>
      <xdr:colOff>66675</xdr:colOff>
      <xdr:row>30</xdr:row>
      <xdr:rowOff>19050</xdr:rowOff>
    </xdr:to>
    <xdr:cxnSp macro="">
      <xdr:nvCxnSpPr>
        <xdr:cNvPr id="229" name="直線コネクタ 228">
          <a:extLst>
            <a:ext uri="{FF2B5EF4-FFF2-40B4-BE49-F238E27FC236}">
              <a16:creationId xmlns:a16="http://schemas.microsoft.com/office/drawing/2014/main" id="{00000000-0008-0000-0500-0000E5000000}"/>
            </a:ext>
          </a:extLst>
        </xdr:cNvPr>
        <xdr:cNvCxnSpPr/>
      </xdr:nvCxnSpPr>
      <xdr:spPr>
        <a:xfrm>
          <a:off x="7486650" y="3990975"/>
          <a:ext cx="333375" cy="314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250375</xdr:colOff>
      <xdr:row>19</xdr:row>
      <xdr:rowOff>38100</xdr:rowOff>
    </xdr:from>
    <xdr:to>
      <xdr:col>2</xdr:col>
      <xdr:colOff>261258</xdr:colOff>
      <xdr:row>21</xdr:row>
      <xdr:rowOff>103416</xdr:rowOff>
    </xdr:to>
    <xdr:cxnSp macro="">
      <xdr:nvCxnSpPr>
        <xdr:cNvPr id="243" name="直線コネクタ 242">
          <a:extLst>
            <a:ext uri="{FF2B5EF4-FFF2-40B4-BE49-F238E27FC236}">
              <a16:creationId xmlns:a16="http://schemas.microsoft.com/office/drawing/2014/main" id="{00000000-0008-0000-0500-0000F3000000}"/>
            </a:ext>
          </a:extLst>
        </xdr:cNvPr>
        <xdr:cNvCxnSpPr/>
      </xdr:nvCxnSpPr>
      <xdr:spPr>
        <a:xfrm flipH="1">
          <a:off x="762004" y="2634343"/>
          <a:ext cx="587825" cy="3048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333375</xdr:colOff>
      <xdr:row>10</xdr:row>
      <xdr:rowOff>19050</xdr:rowOff>
    </xdr:from>
    <xdr:to>
      <xdr:col>3</xdr:col>
      <xdr:colOff>552453</xdr:colOff>
      <xdr:row>11</xdr:row>
      <xdr:rowOff>95253</xdr:rowOff>
    </xdr:to>
    <xdr:cxnSp macro="">
      <xdr:nvCxnSpPr>
        <xdr:cNvPr id="244" name="直線コネクタ 243">
          <a:extLst>
            <a:ext uri="{FF2B5EF4-FFF2-40B4-BE49-F238E27FC236}">
              <a16:creationId xmlns:a16="http://schemas.microsoft.com/office/drawing/2014/main" id="{00000000-0008-0000-0500-0000F4000000}"/>
            </a:ext>
          </a:extLst>
        </xdr:cNvPr>
        <xdr:cNvCxnSpPr/>
      </xdr:nvCxnSpPr>
      <xdr:spPr>
        <a:xfrm>
          <a:off x="2124075" y="1457325"/>
          <a:ext cx="219078" cy="2190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561976</xdr:colOff>
      <xdr:row>16</xdr:row>
      <xdr:rowOff>85726</xdr:rowOff>
    </xdr:from>
    <xdr:to>
      <xdr:col>6</xdr:col>
      <xdr:colOff>9528</xdr:colOff>
      <xdr:row>16</xdr:row>
      <xdr:rowOff>85728</xdr:rowOff>
    </xdr:to>
    <xdr:cxnSp macro="">
      <xdr:nvCxnSpPr>
        <xdr:cNvPr id="245" name="直線コネクタ 244">
          <a:extLst>
            <a:ext uri="{FF2B5EF4-FFF2-40B4-BE49-F238E27FC236}">
              <a16:creationId xmlns:a16="http://schemas.microsoft.com/office/drawing/2014/main" id="{00000000-0008-0000-0500-0000F5000000}"/>
            </a:ext>
          </a:extLst>
        </xdr:cNvPr>
        <xdr:cNvCxnSpPr/>
      </xdr:nvCxnSpPr>
      <xdr:spPr>
        <a:xfrm>
          <a:off x="2924176" y="2343151"/>
          <a:ext cx="590552" cy="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209550</xdr:colOff>
      <xdr:row>12</xdr:row>
      <xdr:rowOff>28576</xdr:rowOff>
    </xdr:from>
    <xdr:to>
      <xdr:col>4</xdr:col>
      <xdr:colOff>209551</xdr:colOff>
      <xdr:row>16</xdr:row>
      <xdr:rowOff>9525</xdr:rowOff>
    </xdr:to>
    <xdr:cxnSp macro="">
      <xdr:nvCxnSpPr>
        <xdr:cNvPr id="246" name="直線コネクタ 245">
          <a:extLst>
            <a:ext uri="{FF2B5EF4-FFF2-40B4-BE49-F238E27FC236}">
              <a16:creationId xmlns:a16="http://schemas.microsoft.com/office/drawing/2014/main" id="{00000000-0008-0000-0500-0000F6000000}"/>
            </a:ext>
          </a:extLst>
        </xdr:cNvPr>
        <xdr:cNvCxnSpPr/>
      </xdr:nvCxnSpPr>
      <xdr:spPr>
        <a:xfrm flipH="1">
          <a:off x="2571750" y="1743076"/>
          <a:ext cx="1" cy="5238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85728</xdr:colOff>
      <xdr:row>5</xdr:row>
      <xdr:rowOff>104775</xdr:rowOff>
    </xdr:from>
    <xdr:to>
      <xdr:col>3</xdr:col>
      <xdr:colOff>552450</xdr:colOff>
      <xdr:row>8</xdr:row>
      <xdr:rowOff>114303</xdr:rowOff>
    </xdr:to>
    <xdr:cxnSp macro="">
      <xdr:nvCxnSpPr>
        <xdr:cNvPr id="252" name="直線コネクタ 251">
          <a:extLst>
            <a:ext uri="{FF2B5EF4-FFF2-40B4-BE49-F238E27FC236}">
              <a16:creationId xmlns:a16="http://schemas.microsoft.com/office/drawing/2014/main" id="{00000000-0008-0000-0500-0000FC000000}"/>
            </a:ext>
          </a:extLst>
        </xdr:cNvPr>
        <xdr:cNvCxnSpPr/>
      </xdr:nvCxnSpPr>
      <xdr:spPr>
        <a:xfrm flipH="1">
          <a:off x="1876428" y="866775"/>
          <a:ext cx="466722" cy="4191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xdr:row>
      <xdr:rowOff>123826</xdr:rowOff>
    </xdr:from>
    <xdr:to>
      <xdr:col>3</xdr:col>
      <xdr:colOff>9525</xdr:colOff>
      <xdr:row>9</xdr:row>
      <xdr:rowOff>47625</xdr:rowOff>
    </xdr:to>
    <xdr:cxnSp macro="">
      <xdr:nvCxnSpPr>
        <xdr:cNvPr id="262" name="直線コネクタ 261">
          <a:extLst>
            <a:ext uri="{FF2B5EF4-FFF2-40B4-BE49-F238E27FC236}">
              <a16:creationId xmlns:a16="http://schemas.microsoft.com/office/drawing/2014/main" id="{00000000-0008-0000-0500-000006010000}"/>
            </a:ext>
          </a:extLst>
        </xdr:cNvPr>
        <xdr:cNvCxnSpPr/>
      </xdr:nvCxnSpPr>
      <xdr:spPr>
        <a:xfrm flipH="1" flipV="1">
          <a:off x="581026" y="885826"/>
          <a:ext cx="1219199" cy="4667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295275</xdr:colOff>
      <xdr:row>11</xdr:row>
      <xdr:rowOff>66675</xdr:rowOff>
    </xdr:from>
    <xdr:to>
      <xdr:col>15</xdr:col>
      <xdr:colOff>19050</xdr:colOff>
      <xdr:row>35</xdr:row>
      <xdr:rowOff>28575</xdr:rowOff>
    </xdr:to>
    <xdr:cxnSp macro="">
      <xdr:nvCxnSpPr>
        <xdr:cNvPr id="265" name="直線コネクタ 264">
          <a:extLst>
            <a:ext uri="{FF2B5EF4-FFF2-40B4-BE49-F238E27FC236}">
              <a16:creationId xmlns:a16="http://schemas.microsoft.com/office/drawing/2014/main" id="{00000000-0008-0000-0500-000009010000}"/>
            </a:ext>
          </a:extLst>
        </xdr:cNvPr>
        <xdr:cNvCxnSpPr/>
      </xdr:nvCxnSpPr>
      <xdr:spPr>
        <a:xfrm>
          <a:off x="6728732" y="1677761"/>
          <a:ext cx="1258661" cy="294458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19052</xdr:colOff>
      <xdr:row>11</xdr:row>
      <xdr:rowOff>66675</xdr:rowOff>
    </xdr:from>
    <xdr:to>
      <xdr:col>14</xdr:col>
      <xdr:colOff>180975</xdr:colOff>
      <xdr:row>18</xdr:row>
      <xdr:rowOff>19050</xdr:rowOff>
    </xdr:to>
    <xdr:cxnSp macro="">
      <xdr:nvCxnSpPr>
        <xdr:cNvPr id="297" name="直線コネクタ 296">
          <a:extLst>
            <a:ext uri="{FF2B5EF4-FFF2-40B4-BE49-F238E27FC236}">
              <a16:creationId xmlns:a16="http://schemas.microsoft.com/office/drawing/2014/main" id="{00000000-0008-0000-0500-000029010000}"/>
            </a:ext>
          </a:extLst>
        </xdr:cNvPr>
        <xdr:cNvCxnSpPr/>
      </xdr:nvCxnSpPr>
      <xdr:spPr>
        <a:xfrm flipH="1" flipV="1">
          <a:off x="8343902" y="1771650"/>
          <a:ext cx="161923" cy="895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552450</xdr:colOff>
      <xdr:row>8</xdr:row>
      <xdr:rowOff>28575</xdr:rowOff>
    </xdr:from>
    <xdr:to>
      <xdr:col>10</xdr:col>
      <xdr:colOff>323850</xdr:colOff>
      <xdr:row>8</xdr:row>
      <xdr:rowOff>38100</xdr:rowOff>
    </xdr:to>
    <xdr:cxnSp macro="">
      <xdr:nvCxnSpPr>
        <xdr:cNvPr id="332" name="直線コネクタ 331">
          <a:extLst>
            <a:ext uri="{FF2B5EF4-FFF2-40B4-BE49-F238E27FC236}">
              <a16:creationId xmlns:a16="http://schemas.microsoft.com/office/drawing/2014/main" id="{00000000-0008-0000-0500-00004C010000}"/>
            </a:ext>
          </a:extLst>
        </xdr:cNvPr>
        <xdr:cNvCxnSpPr/>
      </xdr:nvCxnSpPr>
      <xdr:spPr>
        <a:xfrm>
          <a:off x="6019800" y="1209675"/>
          <a:ext cx="34290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333375</xdr:colOff>
      <xdr:row>8</xdr:row>
      <xdr:rowOff>38101</xdr:rowOff>
    </xdr:from>
    <xdr:to>
      <xdr:col>10</xdr:col>
      <xdr:colOff>342900</xdr:colOff>
      <xdr:row>11</xdr:row>
      <xdr:rowOff>123825</xdr:rowOff>
    </xdr:to>
    <xdr:cxnSp macro="">
      <xdr:nvCxnSpPr>
        <xdr:cNvPr id="333" name="直線コネクタ 332">
          <a:extLst>
            <a:ext uri="{FF2B5EF4-FFF2-40B4-BE49-F238E27FC236}">
              <a16:creationId xmlns:a16="http://schemas.microsoft.com/office/drawing/2014/main" id="{00000000-0008-0000-0500-00004D010000}"/>
            </a:ext>
          </a:extLst>
        </xdr:cNvPr>
        <xdr:cNvCxnSpPr/>
      </xdr:nvCxnSpPr>
      <xdr:spPr>
        <a:xfrm flipH="1" flipV="1">
          <a:off x="6372225" y="1219201"/>
          <a:ext cx="9525" cy="4952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514351</xdr:colOff>
      <xdr:row>7</xdr:row>
      <xdr:rowOff>0</xdr:rowOff>
    </xdr:from>
    <xdr:to>
      <xdr:col>8</xdr:col>
      <xdr:colOff>800100</xdr:colOff>
      <xdr:row>8</xdr:row>
      <xdr:rowOff>47625</xdr:rowOff>
    </xdr:to>
    <xdr:cxnSp macro="">
      <xdr:nvCxnSpPr>
        <xdr:cNvPr id="337" name="直線コネクタ 336">
          <a:extLst>
            <a:ext uri="{FF2B5EF4-FFF2-40B4-BE49-F238E27FC236}">
              <a16:creationId xmlns:a16="http://schemas.microsoft.com/office/drawing/2014/main" id="{00000000-0008-0000-0500-000051010000}"/>
            </a:ext>
          </a:extLst>
        </xdr:cNvPr>
        <xdr:cNvCxnSpPr/>
      </xdr:nvCxnSpPr>
      <xdr:spPr>
        <a:xfrm>
          <a:off x="5162551" y="1038225"/>
          <a:ext cx="285749"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561975</xdr:colOff>
      <xdr:row>13</xdr:row>
      <xdr:rowOff>19053</xdr:rowOff>
    </xdr:from>
    <xdr:to>
      <xdr:col>10</xdr:col>
      <xdr:colOff>228600</xdr:colOff>
      <xdr:row>15</xdr:row>
      <xdr:rowOff>0</xdr:rowOff>
    </xdr:to>
    <xdr:cxnSp macro="">
      <xdr:nvCxnSpPr>
        <xdr:cNvPr id="237" name="直線コネクタ 236">
          <a:extLst>
            <a:ext uri="{FF2B5EF4-FFF2-40B4-BE49-F238E27FC236}">
              <a16:creationId xmlns:a16="http://schemas.microsoft.com/office/drawing/2014/main" id="{00000000-0008-0000-0500-0000ED000000}"/>
            </a:ext>
          </a:extLst>
        </xdr:cNvPr>
        <xdr:cNvCxnSpPr/>
      </xdr:nvCxnSpPr>
      <xdr:spPr>
        <a:xfrm flipV="1">
          <a:off x="6029325" y="2009778"/>
          <a:ext cx="238125" cy="2476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30</xdr:row>
      <xdr:rowOff>38100</xdr:rowOff>
    </xdr:from>
    <xdr:to>
      <xdr:col>15</xdr:col>
      <xdr:colOff>9525</xdr:colOff>
      <xdr:row>35</xdr:row>
      <xdr:rowOff>9525</xdr:rowOff>
    </xdr:to>
    <xdr:cxnSp macro="">
      <xdr:nvCxnSpPr>
        <xdr:cNvPr id="238" name="直線コネクタ 237">
          <a:extLst>
            <a:ext uri="{FF2B5EF4-FFF2-40B4-BE49-F238E27FC236}">
              <a16:creationId xmlns:a16="http://schemas.microsoft.com/office/drawing/2014/main" id="{00000000-0008-0000-0500-0000EE000000}"/>
            </a:ext>
          </a:extLst>
        </xdr:cNvPr>
        <xdr:cNvCxnSpPr/>
      </xdr:nvCxnSpPr>
      <xdr:spPr>
        <a:xfrm>
          <a:off x="8324850" y="4324350"/>
          <a:ext cx="581025" cy="6572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523876</xdr:colOff>
      <xdr:row>51</xdr:row>
      <xdr:rowOff>123825</xdr:rowOff>
    </xdr:from>
    <xdr:to>
      <xdr:col>17</xdr:col>
      <xdr:colOff>333375</xdr:colOff>
      <xdr:row>53</xdr:row>
      <xdr:rowOff>9525</xdr:rowOff>
    </xdr:to>
    <xdr:cxnSp macro="">
      <xdr:nvCxnSpPr>
        <xdr:cNvPr id="240" name="直線コネクタ 239">
          <a:extLst>
            <a:ext uri="{FF2B5EF4-FFF2-40B4-BE49-F238E27FC236}">
              <a16:creationId xmlns:a16="http://schemas.microsoft.com/office/drawing/2014/main" id="{00000000-0008-0000-0500-0000F0000000}"/>
            </a:ext>
          </a:extLst>
        </xdr:cNvPr>
        <xdr:cNvCxnSpPr/>
      </xdr:nvCxnSpPr>
      <xdr:spPr>
        <a:xfrm flipH="1" flipV="1">
          <a:off x="8277226" y="7229475"/>
          <a:ext cx="2095499"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333375</xdr:colOff>
      <xdr:row>52</xdr:row>
      <xdr:rowOff>9525</xdr:rowOff>
    </xdr:from>
    <xdr:to>
      <xdr:col>18</xdr:col>
      <xdr:colOff>19050</xdr:colOff>
      <xdr:row>53</xdr:row>
      <xdr:rowOff>19050</xdr:rowOff>
    </xdr:to>
    <xdr:cxnSp macro="">
      <xdr:nvCxnSpPr>
        <xdr:cNvPr id="247" name="直線コネクタ 246">
          <a:extLst>
            <a:ext uri="{FF2B5EF4-FFF2-40B4-BE49-F238E27FC236}">
              <a16:creationId xmlns:a16="http://schemas.microsoft.com/office/drawing/2014/main" id="{00000000-0008-0000-0500-0000F7000000}"/>
            </a:ext>
          </a:extLst>
        </xdr:cNvPr>
        <xdr:cNvCxnSpPr/>
      </xdr:nvCxnSpPr>
      <xdr:spPr>
        <a:xfrm flipH="1">
          <a:off x="10372725" y="7248525"/>
          <a:ext cx="257175" cy="142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165100</xdr:colOff>
      <xdr:row>76</xdr:row>
      <xdr:rowOff>25400</xdr:rowOff>
    </xdr:from>
    <xdr:to>
      <xdr:col>6</xdr:col>
      <xdr:colOff>361950</xdr:colOff>
      <xdr:row>80</xdr:row>
      <xdr:rowOff>12700</xdr:rowOff>
    </xdr:to>
    <xdr:cxnSp macro="">
      <xdr:nvCxnSpPr>
        <xdr:cNvPr id="257" name="直線コネクタ 256">
          <a:extLst>
            <a:ext uri="{FF2B5EF4-FFF2-40B4-BE49-F238E27FC236}">
              <a16:creationId xmlns:a16="http://schemas.microsoft.com/office/drawing/2014/main" id="{00000000-0008-0000-0500-000001010000}"/>
            </a:ext>
          </a:extLst>
        </xdr:cNvPr>
        <xdr:cNvCxnSpPr/>
      </xdr:nvCxnSpPr>
      <xdr:spPr>
        <a:xfrm>
          <a:off x="3282950" y="9658350"/>
          <a:ext cx="196850" cy="4762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740228</xdr:colOff>
      <xdr:row>61</xdr:row>
      <xdr:rowOff>114301</xdr:rowOff>
    </xdr:from>
    <xdr:to>
      <xdr:col>13</xdr:col>
      <xdr:colOff>816</xdr:colOff>
      <xdr:row>62</xdr:row>
      <xdr:rowOff>0</xdr:rowOff>
    </xdr:to>
    <xdr:cxnSp macro="">
      <xdr:nvCxnSpPr>
        <xdr:cNvPr id="242" name="直線コネクタ 241">
          <a:extLst>
            <a:ext uri="{FF2B5EF4-FFF2-40B4-BE49-F238E27FC236}">
              <a16:creationId xmlns:a16="http://schemas.microsoft.com/office/drawing/2014/main" id="{00000000-0008-0000-0500-0000F2000000}"/>
            </a:ext>
          </a:extLst>
        </xdr:cNvPr>
        <xdr:cNvCxnSpPr/>
      </xdr:nvCxnSpPr>
      <xdr:spPr>
        <a:xfrm flipH="1">
          <a:off x="4898571" y="7821387"/>
          <a:ext cx="2047331" cy="5442"/>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609600</xdr:colOff>
      <xdr:row>4</xdr:row>
      <xdr:rowOff>47625</xdr:rowOff>
    </xdr:from>
    <xdr:to>
      <xdr:col>8</xdr:col>
      <xdr:colOff>609601</xdr:colOff>
      <xdr:row>4</xdr:row>
      <xdr:rowOff>104776</xdr:rowOff>
    </xdr:to>
    <xdr:cxnSp macro="">
      <xdr:nvCxnSpPr>
        <xdr:cNvPr id="250" name="直線コネクタ 249">
          <a:extLst>
            <a:ext uri="{FF2B5EF4-FFF2-40B4-BE49-F238E27FC236}">
              <a16:creationId xmlns:a16="http://schemas.microsoft.com/office/drawing/2014/main" id="{00000000-0008-0000-0500-0000FA000000}"/>
            </a:ext>
          </a:extLst>
        </xdr:cNvPr>
        <xdr:cNvCxnSpPr/>
      </xdr:nvCxnSpPr>
      <xdr:spPr>
        <a:xfrm flipH="1" flipV="1">
          <a:off x="5257800" y="781050"/>
          <a:ext cx="1" cy="571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619125</xdr:colOff>
      <xdr:row>4</xdr:row>
      <xdr:rowOff>38100</xdr:rowOff>
    </xdr:from>
    <xdr:to>
      <xdr:col>19</xdr:col>
      <xdr:colOff>508635</xdr:colOff>
      <xdr:row>4</xdr:row>
      <xdr:rowOff>47625</xdr:rowOff>
    </xdr:to>
    <xdr:cxnSp macro="">
      <xdr:nvCxnSpPr>
        <xdr:cNvPr id="251" name="直線コネクタ 250">
          <a:extLst>
            <a:ext uri="{FF2B5EF4-FFF2-40B4-BE49-F238E27FC236}">
              <a16:creationId xmlns:a16="http://schemas.microsoft.com/office/drawing/2014/main" id="{00000000-0008-0000-0500-0000FB000000}"/>
            </a:ext>
          </a:extLst>
        </xdr:cNvPr>
        <xdr:cNvCxnSpPr/>
      </xdr:nvCxnSpPr>
      <xdr:spPr>
        <a:xfrm flipV="1">
          <a:off x="4777468" y="767443"/>
          <a:ext cx="5746024"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476250</xdr:colOff>
      <xdr:row>40</xdr:row>
      <xdr:rowOff>0</xdr:rowOff>
    </xdr:from>
    <xdr:to>
      <xdr:col>14</xdr:col>
      <xdr:colOff>38100</xdr:colOff>
      <xdr:row>41</xdr:row>
      <xdr:rowOff>114300</xdr:rowOff>
    </xdr:to>
    <xdr:cxnSp macro="">
      <xdr:nvCxnSpPr>
        <xdr:cNvPr id="248" name="直線コネクタ 247">
          <a:extLst>
            <a:ext uri="{FF2B5EF4-FFF2-40B4-BE49-F238E27FC236}">
              <a16:creationId xmlns:a16="http://schemas.microsoft.com/office/drawing/2014/main" id="{00000000-0008-0000-0500-0000F8000000}"/>
            </a:ext>
          </a:extLst>
        </xdr:cNvPr>
        <xdr:cNvCxnSpPr/>
      </xdr:nvCxnSpPr>
      <xdr:spPr>
        <a:xfrm flipH="1">
          <a:off x="8229600" y="5638800"/>
          <a:ext cx="133350" cy="247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504826</xdr:colOff>
      <xdr:row>57</xdr:row>
      <xdr:rowOff>9525</xdr:rowOff>
    </xdr:from>
    <xdr:to>
      <xdr:col>12</xdr:col>
      <xdr:colOff>0</xdr:colOff>
      <xdr:row>59</xdr:row>
      <xdr:rowOff>0</xdr:rowOff>
    </xdr:to>
    <xdr:cxnSp macro="">
      <xdr:nvCxnSpPr>
        <xdr:cNvPr id="249" name="直線コネクタ 248">
          <a:extLst>
            <a:ext uri="{FF2B5EF4-FFF2-40B4-BE49-F238E27FC236}">
              <a16:creationId xmlns:a16="http://schemas.microsoft.com/office/drawing/2014/main" id="{00000000-0008-0000-0500-0000F9000000}"/>
            </a:ext>
          </a:extLst>
        </xdr:cNvPr>
        <xdr:cNvCxnSpPr/>
      </xdr:nvCxnSpPr>
      <xdr:spPr>
        <a:xfrm flipH="1">
          <a:off x="6543676" y="7915275"/>
          <a:ext cx="638174" cy="2571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xdr:colOff>
      <xdr:row>34</xdr:row>
      <xdr:rowOff>114300</xdr:rowOff>
    </xdr:from>
    <xdr:to>
      <xdr:col>12</xdr:col>
      <xdr:colOff>180975</xdr:colOff>
      <xdr:row>35</xdr:row>
      <xdr:rowOff>66675</xdr:rowOff>
    </xdr:to>
    <xdr:cxnSp macro="">
      <xdr:nvCxnSpPr>
        <xdr:cNvPr id="253" name="直線コネクタ 252">
          <a:extLst>
            <a:ext uri="{FF2B5EF4-FFF2-40B4-BE49-F238E27FC236}">
              <a16:creationId xmlns:a16="http://schemas.microsoft.com/office/drawing/2014/main" id="{00000000-0008-0000-0500-0000FD000000}"/>
            </a:ext>
          </a:extLst>
        </xdr:cNvPr>
        <xdr:cNvCxnSpPr/>
      </xdr:nvCxnSpPr>
      <xdr:spPr>
        <a:xfrm>
          <a:off x="6067425" y="4953000"/>
          <a:ext cx="1295400" cy="857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676275</xdr:colOff>
      <xdr:row>34</xdr:row>
      <xdr:rowOff>123825</xdr:rowOff>
    </xdr:from>
    <xdr:to>
      <xdr:col>8</xdr:col>
      <xdr:colOff>809625</xdr:colOff>
      <xdr:row>35</xdr:row>
      <xdr:rowOff>0</xdr:rowOff>
    </xdr:to>
    <xdr:cxnSp macro="">
      <xdr:nvCxnSpPr>
        <xdr:cNvPr id="255" name="直線コネクタ 254">
          <a:extLst>
            <a:ext uri="{FF2B5EF4-FFF2-40B4-BE49-F238E27FC236}">
              <a16:creationId xmlns:a16="http://schemas.microsoft.com/office/drawing/2014/main" id="{00000000-0008-0000-0500-0000FF000000}"/>
            </a:ext>
          </a:extLst>
        </xdr:cNvPr>
        <xdr:cNvCxnSpPr/>
      </xdr:nvCxnSpPr>
      <xdr:spPr>
        <a:xfrm flipV="1">
          <a:off x="5324475" y="4962525"/>
          <a:ext cx="13335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666750</xdr:colOff>
      <xdr:row>31</xdr:row>
      <xdr:rowOff>123825</xdr:rowOff>
    </xdr:from>
    <xdr:to>
      <xdr:col>8</xdr:col>
      <xdr:colOff>685800</xdr:colOff>
      <xdr:row>34</xdr:row>
      <xdr:rowOff>123825</xdr:rowOff>
    </xdr:to>
    <xdr:cxnSp macro="">
      <xdr:nvCxnSpPr>
        <xdr:cNvPr id="258" name="直線コネクタ 257">
          <a:extLst>
            <a:ext uri="{FF2B5EF4-FFF2-40B4-BE49-F238E27FC236}">
              <a16:creationId xmlns:a16="http://schemas.microsoft.com/office/drawing/2014/main" id="{00000000-0008-0000-0500-000002010000}"/>
            </a:ext>
          </a:extLst>
        </xdr:cNvPr>
        <xdr:cNvCxnSpPr/>
      </xdr:nvCxnSpPr>
      <xdr:spPr>
        <a:xfrm>
          <a:off x="5314950" y="4543425"/>
          <a:ext cx="1905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200025</xdr:colOff>
      <xdr:row>34</xdr:row>
      <xdr:rowOff>19050</xdr:rowOff>
    </xdr:from>
    <xdr:to>
      <xdr:col>12</xdr:col>
      <xdr:colOff>266700</xdr:colOff>
      <xdr:row>35</xdr:row>
      <xdr:rowOff>76200</xdr:rowOff>
    </xdr:to>
    <xdr:cxnSp macro="">
      <xdr:nvCxnSpPr>
        <xdr:cNvPr id="260" name="直線コネクタ 259">
          <a:extLst>
            <a:ext uri="{FF2B5EF4-FFF2-40B4-BE49-F238E27FC236}">
              <a16:creationId xmlns:a16="http://schemas.microsoft.com/office/drawing/2014/main" id="{00000000-0008-0000-0500-000004010000}"/>
            </a:ext>
          </a:extLst>
        </xdr:cNvPr>
        <xdr:cNvCxnSpPr/>
      </xdr:nvCxnSpPr>
      <xdr:spPr>
        <a:xfrm flipH="1">
          <a:off x="7381875" y="4857750"/>
          <a:ext cx="66675"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xdr:colOff>
      <xdr:row>56</xdr:row>
      <xdr:rowOff>4083</xdr:rowOff>
    </xdr:from>
    <xdr:to>
      <xdr:col>16</xdr:col>
      <xdr:colOff>508635</xdr:colOff>
      <xdr:row>58</xdr:row>
      <xdr:rowOff>76200</xdr:rowOff>
    </xdr:to>
    <xdr:cxnSp macro="">
      <xdr:nvCxnSpPr>
        <xdr:cNvPr id="254" name="直線コネクタ 253">
          <a:extLst>
            <a:ext uri="{FF2B5EF4-FFF2-40B4-BE49-F238E27FC236}">
              <a16:creationId xmlns:a16="http://schemas.microsoft.com/office/drawing/2014/main" id="{00000000-0008-0000-0500-0000FE000000}"/>
            </a:ext>
          </a:extLst>
        </xdr:cNvPr>
        <xdr:cNvCxnSpPr/>
      </xdr:nvCxnSpPr>
      <xdr:spPr>
        <a:xfrm flipV="1">
          <a:off x="7987393" y="7112454"/>
          <a:ext cx="1001213" cy="3116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19051</xdr:colOff>
      <xdr:row>56</xdr:row>
      <xdr:rowOff>1</xdr:rowOff>
    </xdr:from>
    <xdr:to>
      <xdr:col>22</xdr:col>
      <xdr:colOff>561975</xdr:colOff>
      <xdr:row>57</xdr:row>
      <xdr:rowOff>66675</xdr:rowOff>
    </xdr:to>
    <xdr:cxnSp macro="">
      <xdr:nvCxnSpPr>
        <xdr:cNvPr id="256" name="直線コネクタ 255">
          <a:extLst>
            <a:ext uri="{FF2B5EF4-FFF2-40B4-BE49-F238E27FC236}">
              <a16:creationId xmlns:a16="http://schemas.microsoft.com/office/drawing/2014/main" id="{00000000-0008-0000-0500-000000010000}"/>
            </a:ext>
          </a:extLst>
        </xdr:cNvPr>
        <xdr:cNvCxnSpPr/>
      </xdr:nvCxnSpPr>
      <xdr:spPr>
        <a:xfrm flipH="1" flipV="1">
          <a:off x="12915901" y="7772401"/>
          <a:ext cx="542924" cy="2000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504824</xdr:colOff>
      <xdr:row>7</xdr:row>
      <xdr:rowOff>95250</xdr:rowOff>
    </xdr:from>
    <xdr:to>
      <xdr:col>25</xdr:col>
      <xdr:colOff>495300</xdr:colOff>
      <xdr:row>22</xdr:row>
      <xdr:rowOff>66675</xdr:rowOff>
    </xdr:to>
    <xdr:sp macro="" textlink="">
      <xdr:nvSpPr>
        <xdr:cNvPr id="278" name="円弧 277">
          <a:extLst>
            <a:ext uri="{FF2B5EF4-FFF2-40B4-BE49-F238E27FC236}">
              <a16:creationId xmlns:a16="http://schemas.microsoft.com/office/drawing/2014/main" id="{00000000-0008-0000-0500-000016010000}"/>
            </a:ext>
          </a:extLst>
        </xdr:cNvPr>
        <xdr:cNvSpPr/>
      </xdr:nvSpPr>
      <xdr:spPr>
        <a:xfrm>
          <a:off x="12258674" y="1247775"/>
          <a:ext cx="2847976" cy="2000250"/>
        </a:xfrm>
        <a:prstGeom prst="arc">
          <a:avLst>
            <a:gd name="adj1" fmla="val 11758449"/>
            <a:gd name="adj2" fmla="val 776992"/>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28575</xdr:colOff>
      <xdr:row>34</xdr:row>
      <xdr:rowOff>19050</xdr:rowOff>
    </xdr:from>
    <xdr:to>
      <xdr:col>18</xdr:col>
      <xdr:colOff>28575</xdr:colOff>
      <xdr:row>42</xdr:row>
      <xdr:rowOff>132493</xdr:rowOff>
    </xdr:to>
    <xdr:cxnSp macro="">
      <xdr:nvCxnSpPr>
        <xdr:cNvPr id="261" name="直線コネクタ 260">
          <a:extLst>
            <a:ext uri="{FF2B5EF4-FFF2-40B4-BE49-F238E27FC236}">
              <a16:creationId xmlns:a16="http://schemas.microsoft.com/office/drawing/2014/main" id="{00000000-0008-0000-0500-000005010000}"/>
            </a:ext>
          </a:extLst>
        </xdr:cNvPr>
        <xdr:cNvCxnSpPr/>
      </xdr:nvCxnSpPr>
      <xdr:spPr>
        <a:xfrm flipV="1">
          <a:off x="9496425" y="4857750"/>
          <a:ext cx="1143000" cy="118024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276225</xdr:colOff>
      <xdr:row>30</xdr:row>
      <xdr:rowOff>19050</xdr:rowOff>
    </xdr:from>
    <xdr:to>
      <xdr:col>18</xdr:col>
      <xdr:colOff>19050</xdr:colOff>
      <xdr:row>34</xdr:row>
      <xdr:rowOff>19050</xdr:rowOff>
    </xdr:to>
    <xdr:cxnSp macro="">
      <xdr:nvCxnSpPr>
        <xdr:cNvPr id="264" name="直線コネクタ 263">
          <a:extLst>
            <a:ext uri="{FF2B5EF4-FFF2-40B4-BE49-F238E27FC236}">
              <a16:creationId xmlns:a16="http://schemas.microsoft.com/office/drawing/2014/main" id="{00000000-0008-0000-0500-000008010000}"/>
            </a:ext>
          </a:extLst>
        </xdr:cNvPr>
        <xdr:cNvCxnSpPr/>
      </xdr:nvCxnSpPr>
      <xdr:spPr>
        <a:xfrm>
          <a:off x="10315575" y="4305300"/>
          <a:ext cx="314325" cy="552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361950</xdr:colOff>
      <xdr:row>30</xdr:row>
      <xdr:rowOff>19051</xdr:rowOff>
    </xdr:from>
    <xdr:to>
      <xdr:col>19</xdr:col>
      <xdr:colOff>495300</xdr:colOff>
      <xdr:row>37</xdr:row>
      <xdr:rowOff>19050</xdr:rowOff>
    </xdr:to>
    <xdr:cxnSp macro="">
      <xdr:nvCxnSpPr>
        <xdr:cNvPr id="266" name="直線コネクタ 265">
          <a:extLst>
            <a:ext uri="{FF2B5EF4-FFF2-40B4-BE49-F238E27FC236}">
              <a16:creationId xmlns:a16="http://schemas.microsoft.com/office/drawing/2014/main" id="{00000000-0008-0000-0500-00000A010000}"/>
            </a:ext>
          </a:extLst>
        </xdr:cNvPr>
        <xdr:cNvCxnSpPr/>
      </xdr:nvCxnSpPr>
      <xdr:spPr>
        <a:xfrm flipH="1" flipV="1">
          <a:off x="10376807" y="3981451"/>
          <a:ext cx="133350" cy="87085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457200</xdr:colOff>
      <xdr:row>15</xdr:row>
      <xdr:rowOff>38102</xdr:rowOff>
    </xdr:from>
    <xdr:to>
      <xdr:col>2</xdr:col>
      <xdr:colOff>125186</xdr:colOff>
      <xdr:row>18</xdr:row>
      <xdr:rowOff>21772</xdr:rowOff>
    </xdr:to>
    <xdr:cxnSp macro="">
      <xdr:nvCxnSpPr>
        <xdr:cNvPr id="259" name="直線コネクタ 258">
          <a:extLst>
            <a:ext uri="{FF2B5EF4-FFF2-40B4-BE49-F238E27FC236}">
              <a16:creationId xmlns:a16="http://schemas.microsoft.com/office/drawing/2014/main" id="{00000000-0008-0000-0500-000003010000}"/>
            </a:ext>
          </a:extLst>
        </xdr:cNvPr>
        <xdr:cNvCxnSpPr/>
      </xdr:nvCxnSpPr>
      <xdr:spPr>
        <a:xfrm flipH="1" flipV="1">
          <a:off x="968829" y="2128159"/>
          <a:ext cx="244928" cy="35378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419100</xdr:colOff>
      <xdr:row>34</xdr:row>
      <xdr:rowOff>19052</xdr:rowOff>
    </xdr:from>
    <xdr:to>
      <xdr:col>12</xdr:col>
      <xdr:colOff>419101</xdr:colOff>
      <xdr:row>43</xdr:row>
      <xdr:rowOff>114302</xdr:rowOff>
    </xdr:to>
    <xdr:cxnSp macro="">
      <xdr:nvCxnSpPr>
        <xdr:cNvPr id="267" name="直線コネクタ 266">
          <a:extLst>
            <a:ext uri="{FF2B5EF4-FFF2-40B4-BE49-F238E27FC236}">
              <a16:creationId xmlns:a16="http://schemas.microsoft.com/office/drawing/2014/main" id="{00000000-0008-0000-0500-00000B010000}"/>
            </a:ext>
          </a:extLst>
        </xdr:cNvPr>
        <xdr:cNvCxnSpPr/>
      </xdr:nvCxnSpPr>
      <xdr:spPr>
        <a:xfrm rot="16200000" flipH="1">
          <a:off x="6953251" y="5505451"/>
          <a:ext cx="129540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457201</xdr:colOff>
      <xdr:row>34</xdr:row>
      <xdr:rowOff>28576</xdr:rowOff>
    </xdr:from>
    <xdr:to>
      <xdr:col>13</xdr:col>
      <xdr:colOff>104778</xdr:colOff>
      <xdr:row>42</xdr:row>
      <xdr:rowOff>9528</xdr:rowOff>
    </xdr:to>
    <xdr:cxnSp macro="">
      <xdr:nvCxnSpPr>
        <xdr:cNvPr id="268" name="直線コネクタ 267">
          <a:extLst>
            <a:ext uri="{FF2B5EF4-FFF2-40B4-BE49-F238E27FC236}">
              <a16:creationId xmlns:a16="http://schemas.microsoft.com/office/drawing/2014/main" id="{00000000-0008-0000-0500-00000C010000}"/>
            </a:ext>
          </a:extLst>
        </xdr:cNvPr>
        <xdr:cNvCxnSpPr/>
      </xdr:nvCxnSpPr>
      <xdr:spPr>
        <a:xfrm>
          <a:off x="6890658" y="4502605"/>
          <a:ext cx="159206" cy="9388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18</xdr:row>
      <xdr:rowOff>47625</xdr:rowOff>
    </xdr:from>
    <xdr:to>
      <xdr:col>18</xdr:col>
      <xdr:colOff>0</xdr:colOff>
      <xdr:row>19</xdr:row>
      <xdr:rowOff>19051</xdr:rowOff>
    </xdr:to>
    <xdr:cxnSp macro="">
      <xdr:nvCxnSpPr>
        <xdr:cNvPr id="270" name="直線コネクタ 269">
          <a:extLst>
            <a:ext uri="{FF2B5EF4-FFF2-40B4-BE49-F238E27FC236}">
              <a16:creationId xmlns:a16="http://schemas.microsoft.com/office/drawing/2014/main" id="{00000000-0008-0000-0500-00000E010000}"/>
            </a:ext>
          </a:extLst>
        </xdr:cNvPr>
        <xdr:cNvCxnSpPr/>
      </xdr:nvCxnSpPr>
      <xdr:spPr>
        <a:xfrm>
          <a:off x="7968343" y="2524125"/>
          <a:ext cx="1534886" cy="9116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390525</xdr:colOff>
      <xdr:row>19</xdr:row>
      <xdr:rowOff>19050</xdr:rowOff>
    </xdr:from>
    <xdr:to>
      <xdr:col>14</xdr:col>
      <xdr:colOff>390525</xdr:colOff>
      <xdr:row>22</xdr:row>
      <xdr:rowOff>19050</xdr:rowOff>
    </xdr:to>
    <xdr:cxnSp macro="">
      <xdr:nvCxnSpPr>
        <xdr:cNvPr id="273" name="直線コネクタ 272">
          <a:extLst>
            <a:ext uri="{FF2B5EF4-FFF2-40B4-BE49-F238E27FC236}">
              <a16:creationId xmlns:a16="http://schemas.microsoft.com/office/drawing/2014/main" id="{00000000-0008-0000-0500-000011010000}"/>
            </a:ext>
          </a:extLst>
        </xdr:cNvPr>
        <xdr:cNvCxnSpPr/>
      </xdr:nvCxnSpPr>
      <xdr:spPr>
        <a:xfrm>
          <a:off x="8715375" y="2800350"/>
          <a:ext cx="0" cy="400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495300</xdr:colOff>
      <xdr:row>22</xdr:row>
      <xdr:rowOff>123825</xdr:rowOff>
    </xdr:from>
    <xdr:to>
      <xdr:col>15</xdr:col>
      <xdr:colOff>409575</xdr:colOff>
      <xdr:row>28</xdr:row>
      <xdr:rowOff>152400</xdr:rowOff>
    </xdr:to>
    <xdr:cxnSp macro="">
      <xdr:nvCxnSpPr>
        <xdr:cNvPr id="274" name="直線コネクタ 273">
          <a:extLst>
            <a:ext uri="{FF2B5EF4-FFF2-40B4-BE49-F238E27FC236}">
              <a16:creationId xmlns:a16="http://schemas.microsoft.com/office/drawing/2014/main" id="{00000000-0008-0000-0500-000012010000}"/>
            </a:ext>
          </a:extLst>
        </xdr:cNvPr>
        <xdr:cNvCxnSpPr/>
      </xdr:nvCxnSpPr>
      <xdr:spPr>
        <a:xfrm>
          <a:off x="8820150" y="3305175"/>
          <a:ext cx="485775" cy="828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371475</xdr:colOff>
      <xdr:row>16</xdr:row>
      <xdr:rowOff>19052</xdr:rowOff>
    </xdr:from>
    <xdr:to>
      <xdr:col>25</xdr:col>
      <xdr:colOff>0</xdr:colOff>
      <xdr:row>18</xdr:row>
      <xdr:rowOff>28575</xdr:rowOff>
    </xdr:to>
    <xdr:cxnSp macro="">
      <xdr:nvCxnSpPr>
        <xdr:cNvPr id="275" name="直線コネクタ 274">
          <a:extLst>
            <a:ext uri="{FF2B5EF4-FFF2-40B4-BE49-F238E27FC236}">
              <a16:creationId xmlns:a16="http://schemas.microsoft.com/office/drawing/2014/main" id="{00000000-0008-0000-0500-000013010000}"/>
            </a:ext>
          </a:extLst>
        </xdr:cNvPr>
        <xdr:cNvCxnSpPr/>
      </xdr:nvCxnSpPr>
      <xdr:spPr>
        <a:xfrm>
          <a:off x="13839825" y="2390777"/>
          <a:ext cx="771525" cy="28574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142875</xdr:colOff>
      <xdr:row>6</xdr:row>
      <xdr:rowOff>114300</xdr:rowOff>
    </xdr:from>
    <xdr:to>
      <xdr:col>9</xdr:col>
      <xdr:colOff>21772</xdr:colOff>
      <xdr:row>14</xdr:row>
      <xdr:rowOff>5443</xdr:rowOff>
    </xdr:to>
    <xdr:cxnSp macro="">
      <xdr:nvCxnSpPr>
        <xdr:cNvPr id="269" name="直線コネクタ 268">
          <a:extLst>
            <a:ext uri="{FF2B5EF4-FFF2-40B4-BE49-F238E27FC236}">
              <a16:creationId xmlns:a16="http://schemas.microsoft.com/office/drawing/2014/main" id="{00000000-0008-0000-0500-00000D010000}"/>
            </a:ext>
          </a:extLst>
        </xdr:cNvPr>
        <xdr:cNvCxnSpPr/>
      </xdr:nvCxnSpPr>
      <xdr:spPr>
        <a:xfrm>
          <a:off x="4301218" y="1094014"/>
          <a:ext cx="619125" cy="88174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9525</xdr:colOff>
      <xdr:row>14</xdr:row>
      <xdr:rowOff>38100</xdr:rowOff>
    </xdr:from>
    <xdr:to>
      <xdr:col>25</xdr:col>
      <xdr:colOff>133350</xdr:colOff>
      <xdr:row>18</xdr:row>
      <xdr:rowOff>4082</xdr:rowOff>
    </xdr:to>
    <xdr:cxnSp macro="">
      <xdr:nvCxnSpPr>
        <xdr:cNvPr id="276" name="直線コネクタ 275">
          <a:extLst>
            <a:ext uri="{FF2B5EF4-FFF2-40B4-BE49-F238E27FC236}">
              <a16:creationId xmlns:a16="http://schemas.microsoft.com/office/drawing/2014/main" id="{00000000-0008-0000-0500-000014010000}"/>
            </a:ext>
          </a:extLst>
        </xdr:cNvPr>
        <xdr:cNvCxnSpPr/>
      </xdr:nvCxnSpPr>
      <xdr:spPr>
        <a:xfrm>
          <a:off x="13094154" y="2008414"/>
          <a:ext cx="123825" cy="4721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257175</xdr:colOff>
      <xdr:row>24</xdr:row>
      <xdr:rowOff>0</xdr:rowOff>
    </xdr:from>
    <xdr:to>
      <xdr:col>15</xdr:col>
      <xdr:colOff>219075</xdr:colOff>
      <xdr:row>28</xdr:row>
      <xdr:rowOff>161925</xdr:rowOff>
    </xdr:to>
    <xdr:cxnSp macro="">
      <xdr:nvCxnSpPr>
        <xdr:cNvPr id="282" name="直線コネクタ 281">
          <a:extLst>
            <a:ext uri="{FF2B5EF4-FFF2-40B4-BE49-F238E27FC236}">
              <a16:creationId xmlns:a16="http://schemas.microsoft.com/office/drawing/2014/main" id="{00000000-0008-0000-0500-00001A010000}"/>
            </a:ext>
          </a:extLst>
        </xdr:cNvPr>
        <xdr:cNvCxnSpPr/>
      </xdr:nvCxnSpPr>
      <xdr:spPr>
        <a:xfrm>
          <a:off x="7439025" y="3448050"/>
          <a:ext cx="1676400" cy="695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561975</xdr:colOff>
      <xdr:row>23</xdr:row>
      <xdr:rowOff>1</xdr:rowOff>
    </xdr:from>
    <xdr:to>
      <xdr:col>14</xdr:col>
      <xdr:colOff>95250</xdr:colOff>
      <xdr:row>25</xdr:row>
      <xdr:rowOff>0</xdr:rowOff>
    </xdr:to>
    <xdr:cxnSp macro="">
      <xdr:nvCxnSpPr>
        <xdr:cNvPr id="290" name="直線コネクタ 289">
          <a:extLst>
            <a:ext uri="{FF2B5EF4-FFF2-40B4-BE49-F238E27FC236}">
              <a16:creationId xmlns:a16="http://schemas.microsoft.com/office/drawing/2014/main" id="{00000000-0008-0000-0500-000022010000}"/>
            </a:ext>
          </a:extLst>
        </xdr:cNvPr>
        <xdr:cNvCxnSpPr/>
      </xdr:nvCxnSpPr>
      <xdr:spPr>
        <a:xfrm flipH="1" flipV="1">
          <a:off x="7743825" y="3314701"/>
          <a:ext cx="676275" cy="2666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371475</xdr:colOff>
      <xdr:row>18</xdr:row>
      <xdr:rowOff>104779</xdr:rowOff>
    </xdr:from>
    <xdr:to>
      <xdr:col>14</xdr:col>
      <xdr:colOff>28575</xdr:colOff>
      <xdr:row>22</xdr:row>
      <xdr:rowOff>19050</xdr:rowOff>
    </xdr:to>
    <xdr:cxnSp macro="">
      <xdr:nvCxnSpPr>
        <xdr:cNvPr id="291" name="直線コネクタ 290">
          <a:extLst>
            <a:ext uri="{FF2B5EF4-FFF2-40B4-BE49-F238E27FC236}">
              <a16:creationId xmlns:a16="http://schemas.microsoft.com/office/drawing/2014/main" id="{00000000-0008-0000-0500-000023010000}"/>
            </a:ext>
          </a:extLst>
        </xdr:cNvPr>
        <xdr:cNvCxnSpPr/>
      </xdr:nvCxnSpPr>
      <xdr:spPr>
        <a:xfrm flipV="1">
          <a:off x="7553325" y="2752729"/>
          <a:ext cx="800100" cy="4476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26</xdr:row>
      <xdr:rowOff>19050</xdr:rowOff>
    </xdr:from>
    <xdr:to>
      <xdr:col>15</xdr:col>
      <xdr:colOff>209550</xdr:colOff>
      <xdr:row>28</xdr:row>
      <xdr:rowOff>161926</xdr:rowOff>
    </xdr:to>
    <xdr:cxnSp macro="">
      <xdr:nvCxnSpPr>
        <xdr:cNvPr id="292" name="直線コネクタ 291">
          <a:extLst>
            <a:ext uri="{FF2B5EF4-FFF2-40B4-BE49-F238E27FC236}">
              <a16:creationId xmlns:a16="http://schemas.microsoft.com/office/drawing/2014/main" id="{00000000-0008-0000-0500-000024010000}"/>
            </a:ext>
          </a:extLst>
        </xdr:cNvPr>
        <xdr:cNvCxnSpPr/>
      </xdr:nvCxnSpPr>
      <xdr:spPr>
        <a:xfrm flipH="1" flipV="1">
          <a:off x="8896350" y="3733800"/>
          <a:ext cx="209550" cy="4095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295276</xdr:colOff>
      <xdr:row>23</xdr:row>
      <xdr:rowOff>19051</xdr:rowOff>
    </xdr:from>
    <xdr:to>
      <xdr:col>14</xdr:col>
      <xdr:colOff>314325</xdr:colOff>
      <xdr:row>25</xdr:row>
      <xdr:rowOff>0</xdr:rowOff>
    </xdr:to>
    <xdr:cxnSp macro="">
      <xdr:nvCxnSpPr>
        <xdr:cNvPr id="308" name="直線コネクタ 307">
          <a:extLst>
            <a:ext uri="{FF2B5EF4-FFF2-40B4-BE49-F238E27FC236}">
              <a16:creationId xmlns:a16="http://schemas.microsoft.com/office/drawing/2014/main" id="{00000000-0008-0000-0500-000034010000}"/>
            </a:ext>
          </a:extLst>
        </xdr:cNvPr>
        <xdr:cNvCxnSpPr/>
      </xdr:nvCxnSpPr>
      <xdr:spPr>
        <a:xfrm flipH="1" flipV="1">
          <a:off x="8620126" y="3333751"/>
          <a:ext cx="19049" cy="2476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508635</xdr:colOff>
      <xdr:row>66</xdr:row>
      <xdr:rowOff>123826</xdr:rowOff>
    </xdr:from>
    <xdr:to>
      <xdr:col>15</xdr:col>
      <xdr:colOff>21771</xdr:colOff>
      <xdr:row>71</xdr:row>
      <xdr:rowOff>27215</xdr:rowOff>
    </xdr:to>
    <xdr:cxnSp macro="">
      <xdr:nvCxnSpPr>
        <xdr:cNvPr id="272" name="直線コネクタ 271">
          <a:extLst>
            <a:ext uri="{FF2B5EF4-FFF2-40B4-BE49-F238E27FC236}">
              <a16:creationId xmlns:a16="http://schemas.microsoft.com/office/drawing/2014/main" id="{00000000-0008-0000-0500-000010010000}"/>
            </a:ext>
          </a:extLst>
        </xdr:cNvPr>
        <xdr:cNvCxnSpPr/>
      </xdr:nvCxnSpPr>
      <xdr:spPr>
        <a:xfrm>
          <a:off x="7453721" y="8440512"/>
          <a:ext cx="536393" cy="5619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59</xdr:row>
      <xdr:rowOff>104775</xdr:rowOff>
    </xdr:from>
    <xdr:to>
      <xdr:col>10</xdr:col>
      <xdr:colOff>200025</xdr:colOff>
      <xdr:row>63</xdr:row>
      <xdr:rowOff>76200</xdr:rowOff>
    </xdr:to>
    <xdr:cxnSp macro="">
      <xdr:nvCxnSpPr>
        <xdr:cNvPr id="283" name="直線コネクタ 282">
          <a:extLst>
            <a:ext uri="{FF2B5EF4-FFF2-40B4-BE49-F238E27FC236}">
              <a16:creationId xmlns:a16="http://schemas.microsoft.com/office/drawing/2014/main" id="{00000000-0008-0000-0500-00001B010000}"/>
            </a:ext>
          </a:extLst>
        </xdr:cNvPr>
        <xdr:cNvCxnSpPr/>
      </xdr:nvCxnSpPr>
      <xdr:spPr>
        <a:xfrm>
          <a:off x="5600700" y="7572375"/>
          <a:ext cx="9525" cy="45039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xdr:colOff>
      <xdr:row>80</xdr:row>
      <xdr:rowOff>6350</xdr:rowOff>
    </xdr:from>
    <xdr:to>
      <xdr:col>6</xdr:col>
      <xdr:colOff>12700</xdr:colOff>
      <xdr:row>80</xdr:row>
      <xdr:rowOff>107950</xdr:rowOff>
    </xdr:to>
    <xdr:cxnSp macro="">
      <xdr:nvCxnSpPr>
        <xdr:cNvPr id="296" name="直線コネクタ 295">
          <a:extLst>
            <a:ext uri="{FF2B5EF4-FFF2-40B4-BE49-F238E27FC236}">
              <a16:creationId xmlns:a16="http://schemas.microsoft.com/office/drawing/2014/main" id="{00000000-0008-0000-0500-000028010000}"/>
            </a:ext>
          </a:extLst>
        </xdr:cNvPr>
        <xdr:cNvCxnSpPr/>
      </xdr:nvCxnSpPr>
      <xdr:spPr>
        <a:xfrm>
          <a:off x="2641600" y="10128250"/>
          <a:ext cx="488950" cy="1016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152400</xdr:colOff>
      <xdr:row>69</xdr:row>
      <xdr:rowOff>116840</xdr:rowOff>
    </xdr:from>
    <xdr:to>
      <xdr:col>4</xdr:col>
      <xdr:colOff>431800</xdr:colOff>
      <xdr:row>79</xdr:row>
      <xdr:rowOff>5080</xdr:rowOff>
    </xdr:to>
    <xdr:cxnSp macro="">
      <xdr:nvCxnSpPr>
        <xdr:cNvPr id="301" name="直線コネクタ 300">
          <a:extLst>
            <a:ext uri="{FF2B5EF4-FFF2-40B4-BE49-F238E27FC236}">
              <a16:creationId xmlns:a16="http://schemas.microsoft.com/office/drawing/2014/main" id="{00000000-0008-0000-0500-00002D010000}"/>
            </a:ext>
          </a:extLst>
        </xdr:cNvPr>
        <xdr:cNvCxnSpPr/>
      </xdr:nvCxnSpPr>
      <xdr:spPr>
        <a:xfrm flipV="1">
          <a:off x="2270760" y="9011920"/>
          <a:ext cx="279400" cy="11277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420370</xdr:colOff>
      <xdr:row>67</xdr:row>
      <xdr:rowOff>81280</xdr:rowOff>
    </xdr:from>
    <xdr:to>
      <xdr:col>6</xdr:col>
      <xdr:colOff>497840</xdr:colOff>
      <xdr:row>70</xdr:row>
      <xdr:rowOff>6985</xdr:rowOff>
    </xdr:to>
    <xdr:cxnSp macro="">
      <xdr:nvCxnSpPr>
        <xdr:cNvPr id="303" name="直線コネクタ 302">
          <a:extLst>
            <a:ext uri="{FF2B5EF4-FFF2-40B4-BE49-F238E27FC236}">
              <a16:creationId xmlns:a16="http://schemas.microsoft.com/office/drawing/2014/main" id="{00000000-0008-0000-0500-00002F010000}"/>
            </a:ext>
          </a:extLst>
        </xdr:cNvPr>
        <xdr:cNvCxnSpPr/>
      </xdr:nvCxnSpPr>
      <xdr:spPr>
        <a:xfrm flipV="1">
          <a:off x="2538730" y="8707120"/>
          <a:ext cx="1103630" cy="3168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190500</xdr:colOff>
      <xdr:row>47</xdr:row>
      <xdr:rowOff>9525</xdr:rowOff>
    </xdr:from>
    <xdr:to>
      <xdr:col>20</xdr:col>
      <xdr:colOff>504825</xdr:colOff>
      <xdr:row>55</xdr:row>
      <xdr:rowOff>47625</xdr:rowOff>
    </xdr:to>
    <xdr:cxnSp macro="">
      <xdr:nvCxnSpPr>
        <xdr:cNvPr id="286" name="直線コネクタ 285">
          <a:extLst>
            <a:ext uri="{FF2B5EF4-FFF2-40B4-BE49-F238E27FC236}">
              <a16:creationId xmlns:a16="http://schemas.microsoft.com/office/drawing/2014/main" id="{00000000-0008-0000-0500-00001E010000}"/>
            </a:ext>
          </a:extLst>
        </xdr:cNvPr>
        <xdr:cNvCxnSpPr/>
      </xdr:nvCxnSpPr>
      <xdr:spPr>
        <a:xfrm flipV="1">
          <a:off x="10716986" y="6040211"/>
          <a:ext cx="314325" cy="99604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506730</xdr:colOff>
      <xdr:row>44</xdr:row>
      <xdr:rowOff>0</xdr:rowOff>
    </xdr:from>
    <xdr:to>
      <xdr:col>21</xdr:col>
      <xdr:colOff>266700</xdr:colOff>
      <xdr:row>47</xdr:row>
      <xdr:rowOff>19050</xdr:rowOff>
    </xdr:to>
    <xdr:cxnSp macro="">
      <xdr:nvCxnSpPr>
        <xdr:cNvPr id="279" name="直線コネクタ 278">
          <a:extLst>
            <a:ext uri="{FF2B5EF4-FFF2-40B4-BE49-F238E27FC236}">
              <a16:creationId xmlns:a16="http://schemas.microsoft.com/office/drawing/2014/main" id="{00000000-0008-0000-0500-000017010000}"/>
            </a:ext>
          </a:extLst>
        </xdr:cNvPr>
        <xdr:cNvCxnSpPr/>
      </xdr:nvCxnSpPr>
      <xdr:spPr>
        <a:xfrm flipV="1">
          <a:off x="11033216" y="5671457"/>
          <a:ext cx="271598" cy="37827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43</xdr:row>
      <xdr:rowOff>104777</xdr:rowOff>
    </xdr:from>
    <xdr:to>
      <xdr:col>3</xdr:col>
      <xdr:colOff>552450</xdr:colOff>
      <xdr:row>44</xdr:row>
      <xdr:rowOff>9525</xdr:rowOff>
    </xdr:to>
    <xdr:cxnSp macro="">
      <xdr:nvCxnSpPr>
        <xdr:cNvPr id="280" name="直線コネクタ 279">
          <a:extLst>
            <a:ext uri="{FF2B5EF4-FFF2-40B4-BE49-F238E27FC236}">
              <a16:creationId xmlns:a16="http://schemas.microsoft.com/office/drawing/2014/main" id="{00000000-0008-0000-0500-000018010000}"/>
            </a:ext>
          </a:extLst>
        </xdr:cNvPr>
        <xdr:cNvCxnSpPr/>
      </xdr:nvCxnSpPr>
      <xdr:spPr>
        <a:xfrm flipV="1">
          <a:off x="571500" y="6143627"/>
          <a:ext cx="1771650" cy="380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45</xdr:row>
      <xdr:rowOff>76200</xdr:rowOff>
    </xdr:from>
    <xdr:to>
      <xdr:col>1</xdr:col>
      <xdr:colOff>104775</xdr:colOff>
      <xdr:row>46</xdr:row>
      <xdr:rowOff>28575</xdr:rowOff>
    </xdr:to>
    <xdr:cxnSp macro="">
      <xdr:nvCxnSpPr>
        <xdr:cNvPr id="284" name="直線コネクタ 283">
          <a:extLst>
            <a:ext uri="{FF2B5EF4-FFF2-40B4-BE49-F238E27FC236}">
              <a16:creationId xmlns:a16="http://schemas.microsoft.com/office/drawing/2014/main" id="{00000000-0008-0000-0500-00001C010000}"/>
            </a:ext>
          </a:extLst>
        </xdr:cNvPr>
        <xdr:cNvCxnSpPr/>
      </xdr:nvCxnSpPr>
      <xdr:spPr>
        <a:xfrm flipH="1">
          <a:off x="571500" y="6381750"/>
          <a:ext cx="104775" cy="857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28575</xdr:colOff>
      <xdr:row>42</xdr:row>
      <xdr:rowOff>57150</xdr:rowOff>
    </xdr:from>
    <xdr:to>
      <xdr:col>1</xdr:col>
      <xdr:colOff>123825</xdr:colOff>
      <xdr:row>42</xdr:row>
      <xdr:rowOff>123825</xdr:rowOff>
    </xdr:to>
    <xdr:cxnSp macro="">
      <xdr:nvCxnSpPr>
        <xdr:cNvPr id="285" name="直線コネクタ 284">
          <a:extLst>
            <a:ext uri="{FF2B5EF4-FFF2-40B4-BE49-F238E27FC236}">
              <a16:creationId xmlns:a16="http://schemas.microsoft.com/office/drawing/2014/main" id="{00000000-0008-0000-0500-00001D010000}"/>
            </a:ext>
          </a:extLst>
        </xdr:cNvPr>
        <xdr:cNvCxnSpPr/>
      </xdr:nvCxnSpPr>
      <xdr:spPr>
        <a:xfrm>
          <a:off x="600075" y="5962650"/>
          <a:ext cx="95250" cy="66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408214</xdr:colOff>
      <xdr:row>60</xdr:row>
      <xdr:rowOff>21771</xdr:rowOff>
    </xdr:from>
    <xdr:to>
      <xdr:col>18</xdr:col>
      <xdr:colOff>81642</xdr:colOff>
      <xdr:row>67</xdr:row>
      <xdr:rowOff>5443</xdr:rowOff>
    </xdr:to>
    <xdr:cxnSp macro="">
      <xdr:nvCxnSpPr>
        <xdr:cNvPr id="309" name="直線コネクタ 308">
          <a:extLst>
            <a:ext uri="{FF2B5EF4-FFF2-40B4-BE49-F238E27FC236}">
              <a16:creationId xmlns:a16="http://schemas.microsoft.com/office/drawing/2014/main" id="{00000000-0008-0000-0500-000035010000}"/>
            </a:ext>
          </a:extLst>
        </xdr:cNvPr>
        <xdr:cNvCxnSpPr/>
      </xdr:nvCxnSpPr>
      <xdr:spPr>
        <a:xfrm>
          <a:off x="9399814" y="7609114"/>
          <a:ext cx="185057" cy="88174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59</xdr:row>
      <xdr:rowOff>85725</xdr:rowOff>
    </xdr:from>
    <xdr:to>
      <xdr:col>13</xdr:col>
      <xdr:colOff>152400</xdr:colOff>
      <xdr:row>66</xdr:row>
      <xdr:rowOff>9525</xdr:rowOff>
    </xdr:to>
    <xdr:cxnSp macro="">
      <xdr:nvCxnSpPr>
        <xdr:cNvPr id="299" name="直線コネクタ 298">
          <a:extLst>
            <a:ext uri="{FF2B5EF4-FFF2-40B4-BE49-F238E27FC236}">
              <a16:creationId xmlns:a16="http://schemas.microsoft.com/office/drawing/2014/main" id="{00000000-0008-0000-0500-00002B010000}"/>
            </a:ext>
          </a:extLst>
        </xdr:cNvPr>
        <xdr:cNvCxnSpPr/>
      </xdr:nvCxnSpPr>
      <xdr:spPr>
        <a:xfrm>
          <a:off x="6638925" y="8258175"/>
          <a:ext cx="1266825" cy="8572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59</xdr:row>
      <xdr:rowOff>38100</xdr:rowOff>
    </xdr:from>
    <xdr:to>
      <xdr:col>13</xdr:col>
      <xdr:colOff>9525</xdr:colOff>
      <xdr:row>61</xdr:row>
      <xdr:rowOff>19050</xdr:rowOff>
    </xdr:to>
    <xdr:cxnSp macro="">
      <xdr:nvCxnSpPr>
        <xdr:cNvPr id="304" name="直線コネクタ 303">
          <a:extLst>
            <a:ext uri="{FF2B5EF4-FFF2-40B4-BE49-F238E27FC236}">
              <a16:creationId xmlns:a16="http://schemas.microsoft.com/office/drawing/2014/main" id="{00000000-0008-0000-0500-000030010000}"/>
            </a:ext>
          </a:extLst>
        </xdr:cNvPr>
        <xdr:cNvCxnSpPr/>
      </xdr:nvCxnSpPr>
      <xdr:spPr>
        <a:xfrm>
          <a:off x="6638925" y="8210550"/>
          <a:ext cx="1123950" cy="247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19050</xdr:colOff>
      <xdr:row>34</xdr:row>
      <xdr:rowOff>9525</xdr:rowOff>
    </xdr:from>
    <xdr:to>
      <xdr:col>20</xdr:col>
      <xdr:colOff>542925</xdr:colOff>
      <xdr:row>34</xdr:row>
      <xdr:rowOff>9526</xdr:rowOff>
    </xdr:to>
    <xdr:cxnSp macro="">
      <xdr:nvCxnSpPr>
        <xdr:cNvPr id="305" name="直線コネクタ 304">
          <a:extLst>
            <a:ext uri="{FF2B5EF4-FFF2-40B4-BE49-F238E27FC236}">
              <a16:creationId xmlns:a16="http://schemas.microsoft.com/office/drawing/2014/main" id="{00000000-0008-0000-0500-000031010000}"/>
            </a:ext>
          </a:extLst>
        </xdr:cNvPr>
        <xdr:cNvCxnSpPr/>
      </xdr:nvCxnSpPr>
      <xdr:spPr>
        <a:xfrm flipV="1">
          <a:off x="11772900" y="4848225"/>
          <a:ext cx="5238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104775</xdr:colOff>
      <xdr:row>30</xdr:row>
      <xdr:rowOff>2</xdr:rowOff>
    </xdr:from>
    <xdr:to>
      <xdr:col>19</xdr:col>
      <xdr:colOff>114300</xdr:colOff>
      <xdr:row>33</xdr:row>
      <xdr:rowOff>142875</xdr:rowOff>
    </xdr:to>
    <xdr:cxnSp macro="">
      <xdr:nvCxnSpPr>
        <xdr:cNvPr id="306" name="直線コネクタ 305">
          <a:extLst>
            <a:ext uri="{FF2B5EF4-FFF2-40B4-BE49-F238E27FC236}">
              <a16:creationId xmlns:a16="http://schemas.microsoft.com/office/drawing/2014/main" id="{00000000-0008-0000-0500-000032010000}"/>
            </a:ext>
          </a:extLst>
        </xdr:cNvPr>
        <xdr:cNvCxnSpPr/>
      </xdr:nvCxnSpPr>
      <xdr:spPr>
        <a:xfrm flipH="1" flipV="1">
          <a:off x="11287125" y="4286252"/>
          <a:ext cx="9525" cy="5429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38100</xdr:colOff>
      <xdr:row>34</xdr:row>
      <xdr:rowOff>0</xdr:rowOff>
    </xdr:from>
    <xdr:to>
      <xdr:col>19</xdr:col>
      <xdr:colOff>9526</xdr:colOff>
      <xdr:row>35</xdr:row>
      <xdr:rowOff>76200</xdr:rowOff>
    </xdr:to>
    <xdr:cxnSp macro="">
      <xdr:nvCxnSpPr>
        <xdr:cNvPr id="311" name="直線コネクタ 310">
          <a:extLst>
            <a:ext uri="{FF2B5EF4-FFF2-40B4-BE49-F238E27FC236}">
              <a16:creationId xmlns:a16="http://schemas.microsoft.com/office/drawing/2014/main" id="{00000000-0008-0000-0500-000037010000}"/>
            </a:ext>
          </a:extLst>
        </xdr:cNvPr>
        <xdr:cNvCxnSpPr/>
      </xdr:nvCxnSpPr>
      <xdr:spPr>
        <a:xfrm flipH="1">
          <a:off x="9505950" y="4838700"/>
          <a:ext cx="1685926" cy="2095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38100</xdr:colOff>
      <xdr:row>35</xdr:row>
      <xdr:rowOff>0</xdr:rowOff>
    </xdr:from>
    <xdr:to>
      <xdr:col>23</xdr:col>
      <xdr:colOff>0</xdr:colOff>
      <xdr:row>36</xdr:row>
      <xdr:rowOff>57150</xdr:rowOff>
    </xdr:to>
    <xdr:cxnSp macro="">
      <xdr:nvCxnSpPr>
        <xdr:cNvPr id="312" name="直線コネクタ 311">
          <a:extLst>
            <a:ext uri="{FF2B5EF4-FFF2-40B4-BE49-F238E27FC236}">
              <a16:creationId xmlns:a16="http://schemas.microsoft.com/office/drawing/2014/main" id="{00000000-0008-0000-0500-000038010000}"/>
            </a:ext>
          </a:extLst>
        </xdr:cNvPr>
        <xdr:cNvCxnSpPr/>
      </xdr:nvCxnSpPr>
      <xdr:spPr>
        <a:xfrm>
          <a:off x="12934950" y="4972050"/>
          <a:ext cx="53340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506730</xdr:colOff>
      <xdr:row>34</xdr:row>
      <xdr:rowOff>119742</xdr:rowOff>
    </xdr:from>
    <xdr:to>
      <xdr:col>22</xdr:col>
      <xdr:colOff>506730</xdr:colOff>
      <xdr:row>36</xdr:row>
      <xdr:rowOff>114300</xdr:rowOff>
    </xdr:to>
    <xdr:cxnSp macro="">
      <xdr:nvCxnSpPr>
        <xdr:cNvPr id="314" name="直線コネクタ 313">
          <a:extLst>
            <a:ext uri="{FF2B5EF4-FFF2-40B4-BE49-F238E27FC236}">
              <a16:creationId xmlns:a16="http://schemas.microsoft.com/office/drawing/2014/main" id="{00000000-0008-0000-0500-00003A010000}"/>
            </a:ext>
          </a:extLst>
        </xdr:cNvPr>
        <xdr:cNvCxnSpPr/>
      </xdr:nvCxnSpPr>
      <xdr:spPr>
        <a:xfrm flipH="1" flipV="1">
          <a:off x="10521587" y="4593771"/>
          <a:ext cx="1534886" cy="23404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295275</xdr:colOff>
      <xdr:row>26</xdr:row>
      <xdr:rowOff>107496</xdr:rowOff>
    </xdr:from>
    <xdr:to>
      <xdr:col>2</xdr:col>
      <xdr:colOff>304801</xdr:colOff>
      <xdr:row>28</xdr:row>
      <xdr:rowOff>16328</xdr:rowOff>
    </xdr:to>
    <xdr:cxnSp macro="">
      <xdr:nvCxnSpPr>
        <xdr:cNvPr id="315" name="直線コネクタ 314">
          <a:extLst>
            <a:ext uri="{FF2B5EF4-FFF2-40B4-BE49-F238E27FC236}">
              <a16:creationId xmlns:a16="http://schemas.microsoft.com/office/drawing/2014/main" id="{00000000-0008-0000-0500-00003B010000}"/>
            </a:ext>
          </a:extLst>
        </xdr:cNvPr>
        <xdr:cNvCxnSpPr/>
      </xdr:nvCxnSpPr>
      <xdr:spPr>
        <a:xfrm flipV="1">
          <a:off x="1383846" y="3541939"/>
          <a:ext cx="9526" cy="1483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561976</xdr:colOff>
      <xdr:row>14</xdr:row>
      <xdr:rowOff>114301</xdr:rowOff>
    </xdr:from>
    <xdr:to>
      <xdr:col>22</xdr:col>
      <xdr:colOff>66675</xdr:colOff>
      <xdr:row>18</xdr:row>
      <xdr:rowOff>19050</xdr:rowOff>
    </xdr:to>
    <xdr:cxnSp macro="">
      <xdr:nvCxnSpPr>
        <xdr:cNvPr id="316" name="直線コネクタ 315">
          <a:extLst>
            <a:ext uri="{FF2B5EF4-FFF2-40B4-BE49-F238E27FC236}">
              <a16:creationId xmlns:a16="http://schemas.microsoft.com/office/drawing/2014/main" id="{00000000-0008-0000-0500-00003C010000}"/>
            </a:ext>
          </a:extLst>
        </xdr:cNvPr>
        <xdr:cNvCxnSpPr/>
      </xdr:nvCxnSpPr>
      <xdr:spPr>
        <a:xfrm flipH="1" flipV="1">
          <a:off x="12315826" y="2219326"/>
          <a:ext cx="647699" cy="4476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504825</xdr:colOff>
      <xdr:row>15</xdr:row>
      <xdr:rowOff>123825</xdr:rowOff>
    </xdr:from>
    <xdr:to>
      <xdr:col>23</xdr:col>
      <xdr:colOff>314326</xdr:colOff>
      <xdr:row>18</xdr:row>
      <xdr:rowOff>19050</xdr:rowOff>
    </xdr:to>
    <xdr:cxnSp macro="">
      <xdr:nvCxnSpPr>
        <xdr:cNvPr id="317" name="直線コネクタ 316">
          <a:extLst>
            <a:ext uri="{FF2B5EF4-FFF2-40B4-BE49-F238E27FC236}">
              <a16:creationId xmlns:a16="http://schemas.microsoft.com/office/drawing/2014/main" id="{00000000-0008-0000-0500-00003D010000}"/>
            </a:ext>
          </a:extLst>
        </xdr:cNvPr>
        <xdr:cNvCxnSpPr/>
      </xdr:nvCxnSpPr>
      <xdr:spPr>
        <a:xfrm flipV="1">
          <a:off x="13401675" y="2362200"/>
          <a:ext cx="381001" cy="304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495300</xdr:colOff>
      <xdr:row>68</xdr:row>
      <xdr:rowOff>3176</xdr:rowOff>
    </xdr:from>
    <xdr:to>
      <xdr:col>9</xdr:col>
      <xdr:colOff>371475</xdr:colOff>
      <xdr:row>75</xdr:row>
      <xdr:rowOff>38100</xdr:rowOff>
    </xdr:to>
    <xdr:cxnSp macro="">
      <xdr:nvCxnSpPr>
        <xdr:cNvPr id="298" name="直線コネクタ 297">
          <a:extLst>
            <a:ext uri="{FF2B5EF4-FFF2-40B4-BE49-F238E27FC236}">
              <a16:creationId xmlns:a16="http://schemas.microsoft.com/office/drawing/2014/main" id="{00000000-0008-0000-0500-00002A010000}"/>
            </a:ext>
          </a:extLst>
        </xdr:cNvPr>
        <xdr:cNvCxnSpPr/>
      </xdr:nvCxnSpPr>
      <xdr:spPr>
        <a:xfrm flipV="1">
          <a:off x="3613150" y="8664576"/>
          <a:ext cx="1476375" cy="8858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29</xdr:row>
      <xdr:rowOff>19050</xdr:rowOff>
    </xdr:from>
    <xdr:to>
      <xdr:col>3</xdr:col>
      <xdr:colOff>266700</xdr:colOff>
      <xdr:row>31</xdr:row>
      <xdr:rowOff>4082</xdr:rowOff>
    </xdr:to>
    <xdr:cxnSp macro="">
      <xdr:nvCxnSpPr>
        <xdr:cNvPr id="313" name="直線コネクタ 312">
          <a:extLst>
            <a:ext uri="{FF2B5EF4-FFF2-40B4-BE49-F238E27FC236}">
              <a16:creationId xmlns:a16="http://schemas.microsoft.com/office/drawing/2014/main" id="{00000000-0008-0000-0500-000039010000}"/>
            </a:ext>
          </a:extLst>
        </xdr:cNvPr>
        <xdr:cNvCxnSpPr/>
      </xdr:nvCxnSpPr>
      <xdr:spPr>
        <a:xfrm>
          <a:off x="1600200" y="3861707"/>
          <a:ext cx="266700" cy="2245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28575</xdr:colOff>
      <xdr:row>31</xdr:row>
      <xdr:rowOff>104775</xdr:rowOff>
    </xdr:from>
    <xdr:to>
      <xdr:col>7</xdr:col>
      <xdr:colOff>561975</xdr:colOff>
      <xdr:row>31</xdr:row>
      <xdr:rowOff>104775</xdr:rowOff>
    </xdr:to>
    <xdr:cxnSp macro="">
      <xdr:nvCxnSpPr>
        <xdr:cNvPr id="318" name="直線コネクタ 317">
          <a:extLst>
            <a:ext uri="{FF2B5EF4-FFF2-40B4-BE49-F238E27FC236}">
              <a16:creationId xmlns:a16="http://schemas.microsoft.com/office/drawing/2014/main" id="{00000000-0008-0000-0500-00003E010000}"/>
            </a:ext>
          </a:extLst>
        </xdr:cNvPr>
        <xdr:cNvCxnSpPr/>
      </xdr:nvCxnSpPr>
      <xdr:spPr>
        <a:xfrm>
          <a:off x="3533775" y="4524375"/>
          <a:ext cx="11049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504828</xdr:colOff>
      <xdr:row>32</xdr:row>
      <xdr:rowOff>9528</xdr:rowOff>
    </xdr:from>
    <xdr:to>
      <xdr:col>9</xdr:col>
      <xdr:colOff>514352</xdr:colOff>
      <xdr:row>36</xdr:row>
      <xdr:rowOff>9525</xdr:rowOff>
    </xdr:to>
    <xdr:cxnSp macro="">
      <xdr:nvCxnSpPr>
        <xdr:cNvPr id="324" name="直線コネクタ 323">
          <a:extLst>
            <a:ext uri="{FF2B5EF4-FFF2-40B4-BE49-F238E27FC236}">
              <a16:creationId xmlns:a16="http://schemas.microsoft.com/office/drawing/2014/main" id="{00000000-0008-0000-0500-000044010000}"/>
            </a:ext>
          </a:extLst>
        </xdr:cNvPr>
        <xdr:cNvCxnSpPr/>
      </xdr:nvCxnSpPr>
      <xdr:spPr>
        <a:xfrm>
          <a:off x="5972178" y="4562478"/>
          <a:ext cx="9524" cy="5524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19050</xdr:colOff>
      <xdr:row>29</xdr:row>
      <xdr:rowOff>123825</xdr:rowOff>
    </xdr:from>
    <xdr:to>
      <xdr:col>21</xdr:col>
      <xdr:colOff>57151</xdr:colOff>
      <xdr:row>30</xdr:row>
      <xdr:rowOff>0</xdr:rowOff>
    </xdr:to>
    <xdr:cxnSp macro="">
      <xdr:nvCxnSpPr>
        <xdr:cNvPr id="329" name="直線コネクタ 328">
          <a:extLst>
            <a:ext uri="{FF2B5EF4-FFF2-40B4-BE49-F238E27FC236}">
              <a16:creationId xmlns:a16="http://schemas.microsoft.com/office/drawing/2014/main" id="{00000000-0008-0000-0500-000049010000}"/>
            </a:ext>
          </a:extLst>
        </xdr:cNvPr>
        <xdr:cNvCxnSpPr/>
      </xdr:nvCxnSpPr>
      <xdr:spPr>
        <a:xfrm flipH="1">
          <a:off x="11772900" y="4276725"/>
          <a:ext cx="609601"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523875</xdr:colOff>
      <xdr:row>36</xdr:row>
      <xdr:rowOff>9525</xdr:rowOff>
    </xdr:from>
    <xdr:to>
      <xdr:col>15</xdr:col>
      <xdr:colOff>9525</xdr:colOff>
      <xdr:row>38</xdr:row>
      <xdr:rowOff>0</xdr:rowOff>
    </xdr:to>
    <xdr:cxnSp macro="">
      <xdr:nvCxnSpPr>
        <xdr:cNvPr id="338" name="直線コネクタ 337">
          <a:extLst>
            <a:ext uri="{FF2B5EF4-FFF2-40B4-BE49-F238E27FC236}">
              <a16:creationId xmlns:a16="http://schemas.microsoft.com/office/drawing/2014/main" id="{00000000-0008-0000-0500-000052010000}"/>
            </a:ext>
          </a:extLst>
        </xdr:cNvPr>
        <xdr:cNvCxnSpPr/>
      </xdr:nvCxnSpPr>
      <xdr:spPr>
        <a:xfrm flipH="1">
          <a:off x="8848725" y="5114925"/>
          <a:ext cx="57150" cy="2571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371475</xdr:colOff>
      <xdr:row>39</xdr:row>
      <xdr:rowOff>114300</xdr:rowOff>
    </xdr:from>
    <xdr:to>
      <xdr:col>14</xdr:col>
      <xdr:colOff>381001</xdr:colOff>
      <xdr:row>42</xdr:row>
      <xdr:rowOff>119064</xdr:rowOff>
    </xdr:to>
    <xdr:cxnSp macro="">
      <xdr:nvCxnSpPr>
        <xdr:cNvPr id="342" name="直線コネクタ 341">
          <a:extLst>
            <a:ext uri="{FF2B5EF4-FFF2-40B4-BE49-F238E27FC236}">
              <a16:creationId xmlns:a16="http://schemas.microsoft.com/office/drawing/2014/main" id="{00000000-0008-0000-0500-000056010000}"/>
            </a:ext>
          </a:extLst>
        </xdr:cNvPr>
        <xdr:cNvCxnSpPr/>
      </xdr:nvCxnSpPr>
      <xdr:spPr>
        <a:xfrm rot="16200000" flipH="1">
          <a:off x="8498681" y="5817394"/>
          <a:ext cx="404814" cy="95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390525</xdr:colOff>
      <xdr:row>42</xdr:row>
      <xdr:rowOff>104776</xdr:rowOff>
    </xdr:from>
    <xdr:to>
      <xdr:col>15</xdr:col>
      <xdr:colOff>9525</xdr:colOff>
      <xdr:row>43</xdr:row>
      <xdr:rowOff>19050</xdr:rowOff>
    </xdr:to>
    <xdr:cxnSp macro="">
      <xdr:nvCxnSpPr>
        <xdr:cNvPr id="343" name="直線コネクタ 342">
          <a:extLst>
            <a:ext uri="{FF2B5EF4-FFF2-40B4-BE49-F238E27FC236}">
              <a16:creationId xmlns:a16="http://schemas.microsoft.com/office/drawing/2014/main" id="{00000000-0008-0000-0500-000057010000}"/>
            </a:ext>
          </a:extLst>
        </xdr:cNvPr>
        <xdr:cNvCxnSpPr/>
      </xdr:nvCxnSpPr>
      <xdr:spPr>
        <a:xfrm flipH="1" flipV="1">
          <a:off x="8715375" y="6010276"/>
          <a:ext cx="190500" cy="476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419099</xdr:colOff>
      <xdr:row>34</xdr:row>
      <xdr:rowOff>19051</xdr:rowOff>
    </xdr:from>
    <xdr:to>
      <xdr:col>12</xdr:col>
      <xdr:colOff>419100</xdr:colOff>
      <xdr:row>43</xdr:row>
      <xdr:rowOff>114301</xdr:rowOff>
    </xdr:to>
    <xdr:cxnSp macro="">
      <xdr:nvCxnSpPr>
        <xdr:cNvPr id="345" name="直線コネクタ 344">
          <a:extLst>
            <a:ext uri="{FF2B5EF4-FFF2-40B4-BE49-F238E27FC236}">
              <a16:creationId xmlns:a16="http://schemas.microsoft.com/office/drawing/2014/main" id="{00000000-0008-0000-0500-000059010000}"/>
            </a:ext>
          </a:extLst>
        </xdr:cNvPr>
        <xdr:cNvCxnSpPr/>
      </xdr:nvCxnSpPr>
      <xdr:spPr>
        <a:xfrm rot="16200000" flipH="1">
          <a:off x="6953250" y="5505450"/>
          <a:ext cx="129540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428625</xdr:colOff>
      <xdr:row>44</xdr:row>
      <xdr:rowOff>0</xdr:rowOff>
    </xdr:from>
    <xdr:to>
      <xdr:col>14</xdr:col>
      <xdr:colOff>561975</xdr:colOff>
      <xdr:row>44</xdr:row>
      <xdr:rowOff>2</xdr:rowOff>
    </xdr:to>
    <xdr:cxnSp macro="">
      <xdr:nvCxnSpPr>
        <xdr:cNvPr id="348" name="直線コネクタ 347">
          <a:extLst>
            <a:ext uri="{FF2B5EF4-FFF2-40B4-BE49-F238E27FC236}">
              <a16:creationId xmlns:a16="http://schemas.microsoft.com/office/drawing/2014/main" id="{00000000-0008-0000-0500-00005C010000}"/>
            </a:ext>
          </a:extLst>
        </xdr:cNvPr>
        <xdr:cNvCxnSpPr/>
      </xdr:nvCxnSpPr>
      <xdr:spPr>
        <a:xfrm flipH="1">
          <a:off x="7610475" y="6172200"/>
          <a:ext cx="1276350" cy="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21</xdr:row>
      <xdr:rowOff>123825</xdr:rowOff>
    </xdr:from>
    <xdr:to>
      <xdr:col>4</xdr:col>
      <xdr:colOff>209552</xdr:colOff>
      <xdr:row>22</xdr:row>
      <xdr:rowOff>0</xdr:rowOff>
    </xdr:to>
    <xdr:cxnSp macro="">
      <xdr:nvCxnSpPr>
        <xdr:cNvPr id="352" name="直線コネクタ 351">
          <a:extLst>
            <a:ext uri="{FF2B5EF4-FFF2-40B4-BE49-F238E27FC236}">
              <a16:creationId xmlns:a16="http://schemas.microsoft.com/office/drawing/2014/main" id="{00000000-0008-0000-0500-000060010000}"/>
            </a:ext>
          </a:extLst>
        </xdr:cNvPr>
        <xdr:cNvCxnSpPr/>
      </xdr:nvCxnSpPr>
      <xdr:spPr>
        <a:xfrm flipH="1" flipV="1">
          <a:off x="1247775" y="3171825"/>
          <a:ext cx="1323977"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600077</xdr:colOff>
      <xdr:row>31</xdr:row>
      <xdr:rowOff>133349</xdr:rowOff>
    </xdr:from>
    <xdr:to>
      <xdr:col>8</xdr:col>
      <xdr:colOff>628650</xdr:colOff>
      <xdr:row>45</xdr:row>
      <xdr:rowOff>104775</xdr:rowOff>
    </xdr:to>
    <xdr:cxnSp macro="">
      <xdr:nvCxnSpPr>
        <xdr:cNvPr id="359" name="直線コネクタ 358">
          <a:extLst>
            <a:ext uri="{FF2B5EF4-FFF2-40B4-BE49-F238E27FC236}">
              <a16:creationId xmlns:a16="http://schemas.microsoft.com/office/drawing/2014/main" id="{00000000-0008-0000-0500-000067010000}"/>
            </a:ext>
          </a:extLst>
        </xdr:cNvPr>
        <xdr:cNvCxnSpPr/>
      </xdr:nvCxnSpPr>
      <xdr:spPr>
        <a:xfrm>
          <a:off x="5248277" y="4552949"/>
          <a:ext cx="28573" cy="18573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xdr:colOff>
      <xdr:row>59</xdr:row>
      <xdr:rowOff>9525</xdr:rowOff>
    </xdr:from>
    <xdr:to>
      <xdr:col>9</xdr:col>
      <xdr:colOff>561975</xdr:colOff>
      <xdr:row>59</xdr:row>
      <xdr:rowOff>9527</xdr:rowOff>
    </xdr:to>
    <xdr:cxnSp macro="">
      <xdr:nvCxnSpPr>
        <xdr:cNvPr id="361" name="直線コネクタ 360">
          <a:extLst>
            <a:ext uri="{FF2B5EF4-FFF2-40B4-BE49-F238E27FC236}">
              <a16:creationId xmlns:a16="http://schemas.microsoft.com/office/drawing/2014/main" id="{00000000-0008-0000-0500-000069010000}"/>
            </a:ext>
          </a:extLst>
        </xdr:cNvPr>
        <xdr:cNvCxnSpPr/>
      </xdr:nvCxnSpPr>
      <xdr:spPr>
        <a:xfrm flipV="1">
          <a:off x="5476875" y="8181975"/>
          <a:ext cx="552450" cy="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282575</xdr:colOff>
      <xdr:row>53</xdr:row>
      <xdr:rowOff>19049</xdr:rowOff>
    </xdr:from>
    <xdr:to>
      <xdr:col>13</xdr:col>
      <xdr:colOff>285750</xdr:colOff>
      <xdr:row>54</xdr:row>
      <xdr:rowOff>9525</xdr:rowOff>
    </xdr:to>
    <xdr:cxnSp macro="">
      <xdr:nvCxnSpPr>
        <xdr:cNvPr id="367" name="直線コネクタ 366">
          <a:extLst>
            <a:ext uri="{FF2B5EF4-FFF2-40B4-BE49-F238E27FC236}">
              <a16:creationId xmlns:a16="http://schemas.microsoft.com/office/drawing/2014/main" id="{00000000-0008-0000-0500-00006F010000}"/>
            </a:ext>
          </a:extLst>
        </xdr:cNvPr>
        <xdr:cNvCxnSpPr/>
      </xdr:nvCxnSpPr>
      <xdr:spPr>
        <a:xfrm>
          <a:off x="8035925" y="7391399"/>
          <a:ext cx="3175" cy="123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247651</xdr:colOff>
      <xdr:row>29</xdr:row>
      <xdr:rowOff>123827</xdr:rowOff>
    </xdr:from>
    <xdr:to>
      <xdr:col>9</xdr:col>
      <xdr:colOff>247651</xdr:colOff>
      <xdr:row>31</xdr:row>
      <xdr:rowOff>19050</xdr:rowOff>
    </xdr:to>
    <xdr:cxnSp macro="">
      <xdr:nvCxnSpPr>
        <xdr:cNvPr id="380" name="直線コネクタ 379">
          <a:extLst>
            <a:ext uri="{FF2B5EF4-FFF2-40B4-BE49-F238E27FC236}">
              <a16:creationId xmlns:a16="http://schemas.microsoft.com/office/drawing/2014/main" id="{00000000-0008-0000-0500-00007C010000}"/>
            </a:ext>
          </a:extLst>
        </xdr:cNvPr>
        <xdr:cNvCxnSpPr/>
      </xdr:nvCxnSpPr>
      <xdr:spPr>
        <a:xfrm rot="5400000" flipH="1" flipV="1">
          <a:off x="5634039" y="4357689"/>
          <a:ext cx="16192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295276</xdr:colOff>
      <xdr:row>30</xdr:row>
      <xdr:rowOff>9524</xdr:rowOff>
    </xdr:from>
    <xdr:to>
      <xdr:col>12</xdr:col>
      <xdr:colOff>295276</xdr:colOff>
      <xdr:row>32</xdr:row>
      <xdr:rowOff>123823</xdr:rowOff>
    </xdr:to>
    <xdr:cxnSp macro="">
      <xdr:nvCxnSpPr>
        <xdr:cNvPr id="381" name="直線コネクタ 380">
          <a:extLst>
            <a:ext uri="{FF2B5EF4-FFF2-40B4-BE49-F238E27FC236}">
              <a16:creationId xmlns:a16="http://schemas.microsoft.com/office/drawing/2014/main" id="{00000000-0008-0000-0500-00007D010000}"/>
            </a:ext>
          </a:extLst>
        </xdr:cNvPr>
        <xdr:cNvCxnSpPr/>
      </xdr:nvCxnSpPr>
      <xdr:spPr>
        <a:xfrm rot="5400000">
          <a:off x="7286626" y="4486274"/>
          <a:ext cx="38099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647700</xdr:colOff>
      <xdr:row>30</xdr:row>
      <xdr:rowOff>0</xdr:rowOff>
    </xdr:from>
    <xdr:to>
      <xdr:col>9</xdr:col>
      <xdr:colOff>85725</xdr:colOff>
      <xdr:row>30</xdr:row>
      <xdr:rowOff>1</xdr:rowOff>
    </xdr:to>
    <xdr:cxnSp macro="">
      <xdr:nvCxnSpPr>
        <xdr:cNvPr id="382" name="直線コネクタ 381">
          <a:extLst>
            <a:ext uri="{FF2B5EF4-FFF2-40B4-BE49-F238E27FC236}">
              <a16:creationId xmlns:a16="http://schemas.microsoft.com/office/drawing/2014/main" id="{00000000-0008-0000-0500-00007E010000}"/>
            </a:ext>
          </a:extLst>
        </xdr:cNvPr>
        <xdr:cNvCxnSpPr/>
      </xdr:nvCxnSpPr>
      <xdr:spPr>
        <a:xfrm>
          <a:off x="5295900" y="4286250"/>
          <a:ext cx="2571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22</xdr:row>
      <xdr:rowOff>123824</xdr:rowOff>
    </xdr:from>
    <xdr:to>
      <xdr:col>8</xdr:col>
      <xdr:colOff>3</xdr:colOff>
      <xdr:row>31</xdr:row>
      <xdr:rowOff>9527</xdr:rowOff>
    </xdr:to>
    <xdr:cxnSp macro="">
      <xdr:nvCxnSpPr>
        <xdr:cNvPr id="383" name="直線コネクタ 382">
          <a:extLst>
            <a:ext uri="{FF2B5EF4-FFF2-40B4-BE49-F238E27FC236}">
              <a16:creationId xmlns:a16="http://schemas.microsoft.com/office/drawing/2014/main" id="{00000000-0008-0000-0500-00007F010000}"/>
            </a:ext>
          </a:extLst>
        </xdr:cNvPr>
        <xdr:cNvCxnSpPr/>
      </xdr:nvCxnSpPr>
      <xdr:spPr>
        <a:xfrm rot="16200000" flipH="1">
          <a:off x="3800475" y="3581399"/>
          <a:ext cx="1123953" cy="5715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647700</xdr:colOff>
      <xdr:row>30</xdr:row>
      <xdr:rowOff>19050</xdr:rowOff>
    </xdr:from>
    <xdr:to>
      <xdr:col>8</xdr:col>
      <xdr:colOff>647700</xdr:colOff>
      <xdr:row>30</xdr:row>
      <xdr:rowOff>114300</xdr:rowOff>
    </xdr:to>
    <xdr:cxnSp macro="">
      <xdr:nvCxnSpPr>
        <xdr:cNvPr id="384" name="直線コネクタ 383">
          <a:extLst>
            <a:ext uri="{FF2B5EF4-FFF2-40B4-BE49-F238E27FC236}">
              <a16:creationId xmlns:a16="http://schemas.microsoft.com/office/drawing/2014/main" id="{00000000-0008-0000-0500-000080010000}"/>
            </a:ext>
          </a:extLst>
        </xdr:cNvPr>
        <xdr:cNvCxnSpPr/>
      </xdr:nvCxnSpPr>
      <xdr:spPr>
        <a:xfrm rot="5400000" flipH="1" flipV="1">
          <a:off x="5248275" y="4352925"/>
          <a:ext cx="952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xdr:colOff>
      <xdr:row>29</xdr:row>
      <xdr:rowOff>133348</xdr:rowOff>
    </xdr:from>
    <xdr:to>
      <xdr:col>9</xdr:col>
      <xdr:colOff>95250</xdr:colOff>
      <xdr:row>31</xdr:row>
      <xdr:rowOff>0</xdr:rowOff>
    </xdr:to>
    <xdr:cxnSp macro="">
      <xdr:nvCxnSpPr>
        <xdr:cNvPr id="385" name="直線コネクタ 384">
          <a:extLst>
            <a:ext uri="{FF2B5EF4-FFF2-40B4-BE49-F238E27FC236}">
              <a16:creationId xmlns:a16="http://schemas.microsoft.com/office/drawing/2014/main" id="{00000000-0008-0000-0500-000081010000}"/>
            </a:ext>
          </a:extLst>
        </xdr:cNvPr>
        <xdr:cNvCxnSpPr/>
      </xdr:nvCxnSpPr>
      <xdr:spPr>
        <a:xfrm rot="5400000">
          <a:off x="5495924" y="4352924"/>
          <a:ext cx="13335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409575</xdr:colOff>
      <xdr:row>38</xdr:row>
      <xdr:rowOff>57150</xdr:rowOff>
    </xdr:from>
    <xdr:to>
      <xdr:col>14</xdr:col>
      <xdr:colOff>9525</xdr:colOff>
      <xdr:row>38</xdr:row>
      <xdr:rowOff>57150</xdr:rowOff>
    </xdr:to>
    <xdr:cxnSp macro="">
      <xdr:nvCxnSpPr>
        <xdr:cNvPr id="398" name="直線コネクタ 397">
          <a:extLst>
            <a:ext uri="{FF2B5EF4-FFF2-40B4-BE49-F238E27FC236}">
              <a16:creationId xmlns:a16="http://schemas.microsoft.com/office/drawing/2014/main" id="{00000000-0008-0000-0500-00008E010000}"/>
            </a:ext>
          </a:extLst>
        </xdr:cNvPr>
        <xdr:cNvCxnSpPr/>
      </xdr:nvCxnSpPr>
      <xdr:spPr>
        <a:xfrm>
          <a:off x="8162925" y="5429250"/>
          <a:ext cx="1714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400049</xdr:colOff>
      <xdr:row>38</xdr:row>
      <xdr:rowOff>57151</xdr:rowOff>
    </xdr:from>
    <xdr:to>
      <xdr:col>13</xdr:col>
      <xdr:colOff>400050</xdr:colOff>
      <xdr:row>39</xdr:row>
      <xdr:rowOff>104775</xdr:rowOff>
    </xdr:to>
    <xdr:cxnSp macro="">
      <xdr:nvCxnSpPr>
        <xdr:cNvPr id="399" name="直線コネクタ 398">
          <a:extLst>
            <a:ext uri="{FF2B5EF4-FFF2-40B4-BE49-F238E27FC236}">
              <a16:creationId xmlns:a16="http://schemas.microsoft.com/office/drawing/2014/main" id="{00000000-0008-0000-0500-00008F010000}"/>
            </a:ext>
          </a:extLst>
        </xdr:cNvPr>
        <xdr:cNvCxnSpPr/>
      </xdr:nvCxnSpPr>
      <xdr:spPr>
        <a:xfrm rot="16200000" flipV="1">
          <a:off x="8062913" y="5519737"/>
          <a:ext cx="18097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400050</xdr:colOff>
      <xdr:row>39</xdr:row>
      <xdr:rowOff>104775</xdr:rowOff>
    </xdr:from>
    <xdr:to>
      <xdr:col>13</xdr:col>
      <xdr:colOff>561975</xdr:colOff>
      <xdr:row>39</xdr:row>
      <xdr:rowOff>104775</xdr:rowOff>
    </xdr:to>
    <xdr:cxnSp macro="">
      <xdr:nvCxnSpPr>
        <xdr:cNvPr id="400" name="直線コネクタ 399">
          <a:extLst>
            <a:ext uri="{FF2B5EF4-FFF2-40B4-BE49-F238E27FC236}">
              <a16:creationId xmlns:a16="http://schemas.microsoft.com/office/drawing/2014/main" id="{00000000-0008-0000-0500-000090010000}"/>
            </a:ext>
          </a:extLst>
        </xdr:cNvPr>
        <xdr:cNvCxnSpPr/>
      </xdr:nvCxnSpPr>
      <xdr:spPr>
        <a:xfrm>
          <a:off x="8153400" y="5610225"/>
          <a:ext cx="1619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140155</xdr:colOff>
      <xdr:row>54</xdr:row>
      <xdr:rowOff>9525</xdr:rowOff>
    </xdr:from>
    <xdr:to>
      <xdr:col>21</xdr:col>
      <xdr:colOff>152401</xdr:colOff>
      <xdr:row>55</xdr:row>
      <xdr:rowOff>16328</xdr:rowOff>
    </xdr:to>
    <xdr:cxnSp macro="">
      <xdr:nvCxnSpPr>
        <xdr:cNvPr id="408" name="直線コネクタ 407">
          <a:extLst>
            <a:ext uri="{FF2B5EF4-FFF2-40B4-BE49-F238E27FC236}">
              <a16:creationId xmlns:a16="http://schemas.microsoft.com/office/drawing/2014/main" id="{00000000-0008-0000-0500-000098010000}"/>
            </a:ext>
          </a:extLst>
        </xdr:cNvPr>
        <xdr:cNvCxnSpPr/>
      </xdr:nvCxnSpPr>
      <xdr:spPr>
        <a:xfrm>
          <a:off x="11178269" y="6878411"/>
          <a:ext cx="12246" cy="1265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177801</xdr:colOff>
      <xdr:row>57</xdr:row>
      <xdr:rowOff>6352</xdr:rowOff>
    </xdr:from>
    <xdr:to>
      <xdr:col>14</xdr:col>
      <xdr:colOff>177801</xdr:colOff>
      <xdr:row>57</xdr:row>
      <xdr:rowOff>111127</xdr:rowOff>
    </xdr:to>
    <xdr:cxnSp macro="">
      <xdr:nvCxnSpPr>
        <xdr:cNvPr id="409" name="直線コネクタ 408">
          <a:extLst>
            <a:ext uri="{FF2B5EF4-FFF2-40B4-BE49-F238E27FC236}">
              <a16:creationId xmlns:a16="http://schemas.microsoft.com/office/drawing/2014/main" id="{00000000-0008-0000-0500-000099010000}"/>
            </a:ext>
          </a:extLst>
        </xdr:cNvPr>
        <xdr:cNvCxnSpPr/>
      </xdr:nvCxnSpPr>
      <xdr:spPr>
        <a:xfrm rot="5400000">
          <a:off x="8450263" y="7964490"/>
          <a:ext cx="1047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55</xdr:row>
      <xdr:rowOff>9525</xdr:rowOff>
    </xdr:from>
    <xdr:to>
      <xdr:col>13</xdr:col>
      <xdr:colOff>38100</xdr:colOff>
      <xdr:row>56</xdr:row>
      <xdr:rowOff>19051</xdr:rowOff>
    </xdr:to>
    <xdr:cxnSp macro="">
      <xdr:nvCxnSpPr>
        <xdr:cNvPr id="410" name="直線コネクタ 409">
          <a:extLst>
            <a:ext uri="{FF2B5EF4-FFF2-40B4-BE49-F238E27FC236}">
              <a16:creationId xmlns:a16="http://schemas.microsoft.com/office/drawing/2014/main" id="{00000000-0008-0000-0500-00009A010000}"/>
            </a:ext>
          </a:extLst>
        </xdr:cNvPr>
        <xdr:cNvCxnSpPr/>
      </xdr:nvCxnSpPr>
      <xdr:spPr>
        <a:xfrm flipV="1">
          <a:off x="7753350" y="7648575"/>
          <a:ext cx="38100" cy="1428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476250</xdr:colOff>
      <xdr:row>19</xdr:row>
      <xdr:rowOff>0</xdr:rowOff>
    </xdr:from>
    <xdr:to>
      <xdr:col>16</xdr:col>
      <xdr:colOff>304800</xdr:colOff>
      <xdr:row>27</xdr:row>
      <xdr:rowOff>9525</xdr:rowOff>
    </xdr:to>
    <xdr:cxnSp macro="">
      <xdr:nvCxnSpPr>
        <xdr:cNvPr id="411" name="直線コネクタ 410">
          <a:extLst>
            <a:ext uri="{FF2B5EF4-FFF2-40B4-BE49-F238E27FC236}">
              <a16:creationId xmlns:a16="http://schemas.microsoft.com/office/drawing/2014/main" id="{00000000-0008-0000-0500-00009B010000}"/>
            </a:ext>
          </a:extLst>
        </xdr:cNvPr>
        <xdr:cNvCxnSpPr/>
      </xdr:nvCxnSpPr>
      <xdr:spPr>
        <a:xfrm>
          <a:off x="8801100" y="2781300"/>
          <a:ext cx="971550" cy="1076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266700</xdr:colOff>
      <xdr:row>36</xdr:row>
      <xdr:rowOff>0</xdr:rowOff>
    </xdr:from>
    <xdr:to>
      <xdr:col>15</xdr:col>
      <xdr:colOff>276225</xdr:colOff>
      <xdr:row>42</xdr:row>
      <xdr:rowOff>123825</xdr:rowOff>
    </xdr:to>
    <xdr:cxnSp macro="">
      <xdr:nvCxnSpPr>
        <xdr:cNvPr id="412" name="直線コネクタ 411">
          <a:extLst>
            <a:ext uri="{FF2B5EF4-FFF2-40B4-BE49-F238E27FC236}">
              <a16:creationId xmlns:a16="http://schemas.microsoft.com/office/drawing/2014/main" id="{00000000-0008-0000-0500-00009C010000}"/>
            </a:ext>
          </a:extLst>
        </xdr:cNvPr>
        <xdr:cNvCxnSpPr/>
      </xdr:nvCxnSpPr>
      <xdr:spPr>
        <a:xfrm>
          <a:off x="9163050" y="5105400"/>
          <a:ext cx="9525" cy="9239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12699</xdr:colOff>
      <xdr:row>54</xdr:row>
      <xdr:rowOff>104775</xdr:rowOff>
    </xdr:from>
    <xdr:to>
      <xdr:col>14</xdr:col>
      <xdr:colOff>180975</xdr:colOff>
      <xdr:row>56</xdr:row>
      <xdr:rowOff>9525</xdr:rowOff>
    </xdr:to>
    <xdr:cxnSp macro="">
      <xdr:nvCxnSpPr>
        <xdr:cNvPr id="413" name="直線コネクタ 412">
          <a:extLst>
            <a:ext uri="{FF2B5EF4-FFF2-40B4-BE49-F238E27FC236}">
              <a16:creationId xmlns:a16="http://schemas.microsoft.com/office/drawing/2014/main" id="{00000000-0008-0000-0500-00009D010000}"/>
            </a:ext>
          </a:extLst>
        </xdr:cNvPr>
        <xdr:cNvCxnSpPr/>
      </xdr:nvCxnSpPr>
      <xdr:spPr>
        <a:xfrm>
          <a:off x="8337549" y="7610475"/>
          <a:ext cx="168276" cy="171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371475</xdr:colOff>
      <xdr:row>34</xdr:row>
      <xdr:rowOff>47625</xdr:rowOff>
    </xdr:from>
    <xdr:to>
      <xdr:col>12</xdr:col>
      <xdr:colOff>114300</xdr:colOff>
      <xdr:row>34</xdr:row>
      <xdr:rowOff>57151</xdr:rowOff>
    </xdr:to>
    <xdr:cxnSp macro="">
      <xdr:nvCxnSpPr>
        <xdr:cNvPr id="414" name="直線コネクタ 413">
          <a:extLst>
            <a:ext uri="{FF2B5EF4-FFF2-40B4-BE49-F238E27FC236}">
              <a16:creationId xmlns:a16="http://schemas.microsoft.com/office/drawing/2014/main" id="{00000000-0008-0000-0500-00009E010000}"/>
            </a:ext>
          </a:extLst>
        </xdr:cNvPr>
        <xdr:cNvCxnSpPr/>
      </xdr:nvCxnSpPr>
      <xdr:spPr>
        <a:xfrm>
          <a:off x="6981825" y="4886325"/>
          <a:ext cx="314325" cy="95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133350</xdr:colOff>
      <xdr:row>29</xdr:row>
      <xdr:rowOff>9525</xdr:rowOff>
    </xdr:from>
    <xdr:to>
      <xdr:col>8</xdr:col>
      <xdr:colOff>133350</xdr:colOff>
      <xdr:row>30</xdr:row>
      <xdr:rowOff>123825</xdr:rowOff>
    </xdr:to>
    <xdr:cxnSp macro="">
      <xdr:nvCxnSpPr>
        <xdr:cNvPr id="415" name="直線コネクタ 414">
          <a:extLst>
            <a:ext uri="{FF2B5EF4-FFF2-40B4-BE49-F238E27FC236}">
              <a16:creationId xmlns:a16="http://schemas.microsoft.com/office/drawing/2014/main" id="{00000000-0008-0000-0500-00009F010000}"/>
            </a:ext>
          </a:extLst>
        </xdr:cNvPr>
        <xdr:cNvCxnSpPr/>
      </xdr:nvCxnSpPr>
      <xdr:spPr>
        <a:xfrm rot="5400000">
          <a:off x="4657725" y="4286250"/>
          <a:ext cx="2476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371476</xdr:colOff>
      <xdr:row>34</xdr:row>
      <xdr:rowOff>0</xdr:rowOff>
    </xdr:from>
    <xdr:to>
      <xdr:col>11</xdr:col>
      <xdr:colOff>381001</xdr:colOff>
      <xdr:row>34</xdr:row>
      <xdr:rowOff>47625</xdr:rowOff>
    </xdr:to>
    <xdr:cxnSp macro="">
      <xdr:nvCxnSpPr>
        <xdr:cNvPr id="417" name="直線コネクタ 416">
          <a:extLst>
            <a:ext uri="{FF2B5EF4-FFF2-40B4-BE49-F238E27FC236}">
              <a16:creationId xmlns:a16="http://schemas.microsoft.com/office/drawing/2014/main" id="{00000000-0008-0000-0500-0000A1010000}"/>
            </a:ext>
          </a:extLst>
        </xdr:cNvPr>
        <xdr:cNvCxnSpPr/>
      </xdr:nvCxnSpPr>
      <xdr:spPr>
        <a:xfrm rot="5400000">
          <a:off x="6962776" y="4857750"/>
          <a:ext cx="47625"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95250</xdr:colOff>
      <xdr:row>34</xdr:row>
      <xdr:rowOff>0</xdr:rowOff>
    </xdr:from>
    <xdr:to>
      <xdr:col>12</xdr:col>
      <xdr:colOff>114300</xdr:colOff>
      <xdr:row>34</xdr:row>
      <xdr:rowOff>57150</xdr:rowOff>
    </xdr:to>
    <xdr:cxnSp macro="">
      <xdr:nvCxnSpPr>
        <xdr:cNvPr id="418" name="直線コネクタ 417">
          <a:extLst>
            <a:ext uri="{FF2B5EF4-FFF2-40B4-BE49-F238E27FC236}">
              <a16:creationId xmlns:a16="http://schemas.microsoft.com/office/drawing/2014/main" id="{00000000-0008-0000-0500-0000A2010000}"/>
            </a:ext>
          </a:extLst>
        </xdr:cNvPr>
        <xdr:cNvCxnSpPr/>
      </xdr:nvCxnSpPr>
      <xdr:spPr>
        <a:xfrm rot="16200000" flipV="1">
          <a:off x="7258050" y="4857750"/>
          <a:ext cx="57150" cy="19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402772</xdr:colOff>
      <xdr:row>11</xdr:row>
      <xdr:rowOff>0</xdr:rowOff>
    </xdr:from>
    <xdr:to>
      <xdr:col>9</xdr:col>
      <xdr:colOff>409575</xdr:colOff>
      <xdr:row>13</xdr:row>
      <xdr:rowOff>97972</xdr:rowOff>
    </xdr:to>
    <xdr:cxnSp macro="">
      <xdr:nvCxnSpPr>
        <xdr:cNvPr id="421" name="直線コネクタ 420">
          <a:extLst>
            <a:ext uri="{FF2B5EF4-FFF2-40B4-BE49-F238E27FC236}">
              <a16:creationId xmlns:a16="http://schemas.microsoft.com/office/drawing/2014/main" id="{00000000-0008-0000-0500-0000A5010000}"/>
            </a:ext>
          </a:extLst>
        </xdr:cNvPr>
        <xdr:cNvCxnSpPr/>
      </xdr:nvCxnSpPr>
      <xdr:spPr>
        <a:xfrm flipH="1">
          <a:off x="5301343" y="1611086"/>
          <a:ext cx="6803" cy="33745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552450</xdr:colOff>
      <xdr:row>59</xdr:row>
      <xdr:rowOff>19050</xdr:rowOff>
    </xdr:from>
    <xdr:to>
      <xdr:col>14</xdr:col>
      <xdr:colOff>66675</xdr:colOff>
      <xdr:row>61</xdr:row>
      <xdr:rowOff>19050</xdr:rowOff>
    </xdr:to>
    <xdr:cxnSp macro="">
      <xdr:nvCxnSpPr>
        <xdr:cNvPr id="427" name="直線コネクタ 426">
          <a:extLst>
            <a:ext uri="{FF2B5EF4-FFF2-40B4-BE49-F238E27FC236}">
              <a16:creationId xmlns:a16="http://schemas.microsoft.com/office/drawing/2014/main" id="{00000000-0008-0000-0500-0000AB010000}"/>
            </a:ext>
          </a:extLst>
        </xdr:cNvPr>
        <xdr:cNvCxnSpPr/>
      </xdr:nvCxnSpPr>
      <xdr:spPr>
        <a:xfrm flipH="1">
          <a:off x="8305800" y="8191500"/>
          <a:ext cx="85725" cy="266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561976</xdr:colOff>
      <xdr:row>29</xdr:row>
      <xdr:rowOff>123825</xdr:rowOff>
    </xdr:from>
    <xdr:to>
      <xdr:col>19</xdr:col>
      <xdr:colOff>28575</xdr:colOff>
      <xdr:row>34</xdr:row>
      <xdr:rowOff>114300</xdr:rowOff>
    </xdr:to>
    <xdr:cxnSp macro="">
      <xdr:nvCxnSpPr>
        <xdr:cNvPr id="428" name="直線コネクタ 427">
          <a:extLst>
            <a:ext uri="{FF2B5EF4-FFF2-40B4-BE49-F238E27FC236}">
              <a16:creationId xmlns:a16="http://schemas.microsoft.com/office/drawing/2014/main" id="{00000000-0008-0000-0500-0000AC010000}"/>
            </a:ext>
          </a:extLst>
        </xdr:cNvPr>
        <xdr:cNvCxnSpPr/>
      </xdr:nvCxnSpPr>
      <xdr:spPr>
        <a:xfrm flipH="1">
          <a:off x="9458326" y="4276725"/>
          <a:ext cx="1752599" cy="6762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542925</xdr:colOff>
      <xdr:row>25</xdr:row>
      <xdr:rowOff>9524</xdr:rowOff>
    </xdr:from>
    <xdr:to>
      <xdr:col>18</xdr:col>
      <xdr:colOff>38100</xdr:colOff>
      <xdr:row>26</xdr:row>
      <xdr:rowOff>123825</xdr:rowOff>
    </xdr:to>
    <xdr:cxnSp macro="">
      <xdr:nvCxnSpPr>
        <xdr:cNvPr id="431" name="直線コネクタ 430">
          <a:extLst>
            <a:ext uri="{FF2B5EF4-FFF2-40B4-BE49-F238E27FC236}">
              <a16:creationId xmlns:a16="http://schemas.microsoft.com/office/drawing/2014/main" id="{00000000-0008-0000-0500-0000AF010000}"/>
            </a:ext>
          </a:extLst>
        </xdr:cNvPr>
        <xdr:cNvCxnSpPr/>
      </xdr:nvCxnSpPr>
      <xdr:spPr>
        <a:xfrm flipH="1">
          <a:off x="10010775" y="3590924"/>
          <a:ext cx="638175" cy="2476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329047</xdr:colOff>
      <xdr:row>28</xdr:row>
      <xdr:rowOff>17318</xdr:rowOff>
    </xdr:from>
    <xdr:to>
      <xdr:col>8</xdr:col>
      <xdr:colOff>8660</xdr:colOff>
      <xdr:row>31</xdr:row>
      <xdr:rowOff>43295</xdr:rowOff>
    </xdr:to>
    <xdr:cxnSp macro="">
      <xdr:nvCxnSpPr>
        <xdr:cNvPr id="437" name="直線コネクタ 436">
          <a:extLst>
            <a:ext uri="{FF2B5EF4-FFF2-40B4-BE49-F238E27FC236}">
              <a16:creationId xmlns:a16="http://schemas.microsoft.com/office/drawing/2014/main" id="{00000000-0008-0000-0500-0000B5010000}"/>
            </a:ext>
          </a:extLst>
        </xdr:cNvPr>
        <xdr:cNvCxnSpPr/>
      </xdr:nvCxnSpPr>
      <xdr:spPr>
        <a:xfrm rot="10800000">
          <a:off x="3834247" y="3998768"/>
          <a:ext cx="822613" cy="4641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19051</xdr:colOff>
      <xdr:row>39</xdr:row>
      <xdr:rowOff>114300</xdr:rowOff>
    </xdr:from>
    <xdr:to>
      <xdr:col>1</xdr:col>
      <xdr:colOff>561976</xdr:colOff>
      <xdr:row>41</xdr:row>
      <xdr:rowOff>66678</xdr:rowOff>
    </xdr:to>
    <xdr:cxnSp macro="">
      <xdr:nvCxnSpPr>
        <xdr:cNvPr id="442" name="直線コネクタ 441">
          <a:extLst>
            <a:ext uri="{FF2B5EF4-FFF2-40B4-BE49-F238E27FC236}">
              <a16:creationId xmlns:a16="http://schemas.microsoft.com/office/drawing/2014/main" id="{00000000-0008-0000-0500-0000BA010000}"/>
            </a:ext>
          </a:extLst>
        </xdr:cNvPr>
        <xdr:cNvCxnSpPr/>
      </xdr:nvCxnSpPr>
      <xdr:spPr>
        <a:xfrm rot="10800000" flipV="1">
          <a:off x="590551" y="5619750"/>
          <a:ext cx="542925" cy="2190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xdr:colOff>
      <xdr:row>25</xdr:row>
      <xdr:rowOff>38100</xdr:rowOff>
    </xdr:from>
    <xdr:to>
      <xdr:col>16</xdr:col>
      <xdr:colOff>114300</xdr:colOff>
      <xdr:row>27</xdr:row>
      <xdr:rowOff>9525</xdr:rowOff>
    </xdr:to>
    <xdr:cxnSp macro="">
      <xdr:nvCxnSpPr>
        <xdr:cNvPr id="450" name="直線コネクタ 449">
          <a:extLst>
            <a:ext uri="{FF2B5EF4-FFF2-40B4-BE49-F238E27FC236}">
              <a16:creationId xmlns:a16="http://schemas.microsoft.com/office/drawing/2014/main" id="{00000000-0008-0000-0500-0000C2010000}"/>
            </a:ext>
          </a:extLst>
        </xdr:cNvPr>
        <xdr:cNvCxnSpPr/>
      </xdr:nvCxnSpPr>
      <xdr:spPr>
        <a:xfrm flipH="1" flipV="1">
          <a:off x="8905875" y="3619500"/>
          <a:ext cx="676275" cy="2381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32658</xdr:colOff>
      <xdr:row>3</xdr:row>
      <xdr:rowOff>54973</xdr:rowOff>
    </xdr:from>
    <xdr:to>
      <xdr:col>3</xdr:col>
      <xdr:colOff>480335</xdr:colOff>
      <xdr:row>10</xdr:row>
      <xdr:rowOff>14696</xdr:rowOff>
    </xdr:to>
    <xdr:cxnSp macro="">
      <xdr:nvCxnSpPr>
        <xdr:cNvPr id="452" name="カギ線コネクタ 451">
          <a:extLst>
            <a:ext uri="{FF2B5EF4-FFF2-40B4-BE49-F238E27FC236}">
              <a16:creationId xmlns:a16="http://schemas.microsoft.com/office/drawing/2014/main" id="{00000000-0008-0000-0500-0000C4010000}"/>
            </a:ext>
          </a:extLst>
        </xdr:cNvPr>
        <xdr:cNvCxnSpPr/>
      </xdr:nvCxnSpPr>
      <xdr:spPr>
        <a:xfrm rot="10800000" flipV="1">
          <a:off x="1121229" y="631916"/>
          <a:ext cx="959306" cy="863237"/>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9043</xdr:colOff>
      <xdr:row>78</xdr:row>
      <xdr:rowOff>0</xdr:rowOff>
    </xdr:from>
    <xdr:to>
      <xdr:col>20</xdr:col>
      <xdr:colOff>542925</xdr:colOff>
      <xdr:row>78</xdr:row>
      <xdr:rowOff>4234</xdr:rowOff>
    </xdr:to>
    <xdr:cxnSp macro="">
      <xdr:nvCxnSpPr>
        <xdr:cNvPr id="454" name="直線コネクタ 453">
          <a:extLst>
            <a:ext uri="{FF2B5EF4-FFF2-40B4-BE49-F238E27FC236}">
              <a16:creationId xmlns:a16="http://schemas.microsoft.com/office/drawing/2014/main" id="{00000000-0008-0000-0500-0000C6010000}"/>
            </a:ext>
          </a:extLst>
        </xdr:cNvPr>
        <xdr:cNvCxnSpPr/>
      </xdr:nvCxnSpPr>
      <xdr:spPr>
        <a:xfrm flipV="1">
          <a:off x="11191393" y="10248900"/>
          <a:ext cx="533882" cy="42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6350</xdr:colOff>
      <xdr:row>77</xdr:row>
      <xdr:rowOff>123825</xdr:rowOff>
    </xdr:from>
    <xdr:to>
      <xdr:col>22</xdr:col>
      <xdr:colOff>552450</xdr:colOff>
      <xdr:row>78</xdr:row>
      <xdr:rowOff>0</xdr:rowOff>
    </xdr:to>
    <xdr:cxnSp macro="">
      <xdr:nvCxnSpPr>
        <xdr:cNvPr id="455" name="直線コネクタ 454">
          <a:extLst>
            <a:ext uri="{FF2B5EF4-FFF2-40B4-BE49-F238E27FC236}">
              <a16:creationId xmlns:a16="http://schemas.microsoft.com/office/drawing/2014/main" id="{00000000-0008-0000-0500-0000C7010000}"/>
            </a:ext>
          </a:extLst>
        </xdr:cNvPr>
        <xdr:cNvCxnSpPr/>
      </xdr:nvCxnSpPr>
      <xdr:spPr>
        <a:xfrm>
          <a:off x="12331700" y="10239375"/>
          <a:ext cx="54610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555628</xdr:colOff>
      <xdr:row>41</xdr:row>
      <xdr:rowOff>15875</xdr:rowOff>
    </xdr:from>
    <xdr:to>
      <xdr:col>13</xdr:col>
      <xdr:colOff>9525</xdr:colOff>
      <xdr:row>42</xdr:row>
      <xdr:rowOff>76200</xdr:rowOff>
    </xdr:to>
    <xdr:cxnSp macro="">
      <xdr:nvCxnSpPr>
        <xdr:cNvPr id="457" name="直線コネクタ 456">
          <a:extLst>
            <a:ext uri="{FF2B5EF4-FFF2-40B4-BE49-F238E27FC236}">
              <a16:creationId xmlns:a16="http://schemas.microsoft.com/office/drawing/2014/main" id="{00000000-0008-0000-0500-0000C9010000}"/>
            </a:ext>
          </a:extLst>
        </xdr:cNvPr>
        <xdr:cNvCxnSpPr/>
      </xdr:nvCxnSpPr>
      <xdr:spPr>
        <a:xfrm flipH="1" flipV="1">
          <a:off x="7165978" y="5788025"/>
          <a:ext cx="596897" cy="193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533401</xdr:colOff>
      <xdr:row>42</xdr:row>
      <xdr:rowOff>123825</xdr:rowOff>
    </xdr:from>
    <xdr:to>
      <xdr:col>15</xdr:col>
      <xdr:colOff>9525</xdr:colOff>
      <xdr:row>43</xdr:row>
      <xdr:rowOff>104775</xdr:rowOff>
    </xdr:to>
    <xdr:cxnSp macro="">
      <xdr:nvCxnSpPr>
        <xdr:cNvPr id="458" name="直線コネクタ 457">
          <a:extLst>
            <a:ext uri="{FF2B5EF4-FFF2-40B4-BE49-F238E27FC236}">
              <a16:creationId xmlns:a16="http://schemas.microsoft.com/office/drawing/2014/main" id="{00000000-0008-0000-0500-0000CA010000}"/>
            </a:ext>
          </a:extLst>
        </xdr:cNvPr>
        <xdr:cNvCxnSpPr/>
      </xdr:nvCxnSpPr>
      <xdr:spPr>
        <a:xfrm flipH="1" flipV="1">
          <a:off x="8286751" y="6029325"/>
          <a:ext cx="619124"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119067</xdr:colOff>
      <xdr:row>34</xdr:row>
      <xdr:rowOff>23814</xdr:rowOff>
    </xdr:from>
    <xdr:to>
      <xdr:col>12</xdr:col>
      <xdr:colOff>158753</xdr:colOff>
      <xdr:row>40</xdr:row>
      <xdr:rowOff>7938</xdr:rowOff>
    </xdr:to>
    <xdr:cxnSp macro="">
      <xdr:nvCxnSpPr>
        <xdr:cNvPr id="459" name="直線コネクタ 458">
          <a:extLst>
            <a:ext uri="{FF2B5EF4-FFF2-40B4-BE49-F238E27FC236}">
              <a16:creationId xmlns:a16="http://schemas.microsoft.com/office/drawing/2014/main" id="{00000000-0008-0000-0500-0000CB010000}"/>
            </a:ext>
          </a:extLst>
        </xdr:cNvPr>
        <xdr:cNvCxnSpPr/>
      </xdr:nvCxnSpPr>
      <xdr:spPr>
        <a:xfrm rot="5400000" flipH="1" flipV="1">
          <a:off x="6642898" y="4949033"/>
          <a:ext cx="784224" cy="61118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533400</xdr:colOff>
      <xdr:row>28</xdr:row>
      <xdr:rowOff>9525</xdr:rowOff>
    </xdr:from>
    <xdr:to>
      <xdr:col>17</xdr:col>
      <xdr:colOff>9526</xdr:colOff>
      <xdr:row>29</xdr:row>
      <xdr:rowOff>38100</xdr:rowOff>
    </xdr:to>
    <xdr:cxnSp macro="">
      <xdr:nvCxnSpPr>
        <xdr:cNvPr id="460" name="直線コネクタ 459">
          <a:extLst>
            <a:ext uri="{FF2B5EF4-FFF2-40B4-BE49-F238E27FC236}">
              <a16:creationId xmlns:a16="http://schemas.microsoft.com/office/drawing/2014/main" id="{00000000-0008-0000-0500-0000CC010000}"/>
            </a:ext>
          </a:extLst>
        </xdr:cNvPr>
        <xdr:cNvCxnSpPr/>
      </xdr:nvCxnSpPr>
      <xdr:spPr>
        <a:xfrm flipH="1" flipV="1">
          <a:off x="10001250" y="3990975"/>
          <a:ext cx="47626" cy="2000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83923</xdr:colOff>
      <xdr:row>22</xdr:row>
      <xdr:rowOff>7941</xdr:rowOff>
    </xdr:from>
    <xdr:to>
      <xdr:col>18</xdr:col>
      <xdr:colOff>85725</xdr:colOff>
      <xdr:row>23</xdr:row>
      <xdr:rowOff>126277</xdr:rowOff>
    </xdr:to>
    <xdr:cxnSp macro="">
      <xdr:nvCxnSpPr>
        <xdr:cNvPr id="461" name="直線コネクタ 460">
          <a:extLst>
            <a:ext uri="{FF2B5EF4-FFF2-40B4-BE49-F238E27FC236}">
              <a16:creationId xmlns:a16="http://schemas.microsoft.com/office/drawing/2014/main" id="{00000000-0008-0000-0500-0000CD010000}"/>
            </a:ext>
          </a:extLst>
        </xdr:cNvPr>
        <xdr:cNvCxnSpPr/>
      </xdr:nvCxnSpPr>
      <xdr:spPr>
        <a:xfrm rot="5400000">
          <a:off x="10569831" y="3314233"/>
          <a:ext cx="251686" cy="18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285751</xdr:colOff>
      <xdr:row>19</xdr:row>
      <xdr:rowOff>131763</xdr:rowOff>
    </xdr:from>
    <xdr:to>
      <xdr:col>18</xdr:col>
      <xdr:colOff>285751</xdr:colOff>
      <xdr:row>20</xdr:row>
      <xdr:rowOff>108812</xdr:rowOff>
    </xdr:to>
    <xdr:cxnSp macro="">
      <xdr:nvCxnSpPr>
        <xdr:cNvPr id="462" name="直線コネクタ 461">
          <a:extLst>
            <a:ext uri="{FF2B5EF4-FFF2-40B4-BE49-F238E27FC236}">
              <a16:creationId xmlns:a16="http://schemas.microsoft.com/office/drawing/2014/main" id="{00000000-0008-0000-0500-0000CE010000}"/>
            </a:ext>
          </a:extLst>
        </xdr:cNvPr>
        <xdr:cNvCxnSpPr/>
      </xdr:nvCxnSpPr>
      <xdr:spPr>
        <a:xfrm rot="5400000">
          <a:off x="10841401" y="2968263"/>
          <a:ext cx="11039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551582</xdr:colOff>
      <xdr:row>30</xdr:row>
      <xdr:rowOff>0</xdr:rowOff>
    </xdr:from>
    <xdr:to>
      <xdr:col>15</xdr:col>
      <xdr:colOff>9525</xdr:colOff>
      <xdr:row>32</xdr:row>
      <xdr:rowOff>123972</xdr:rowOff>
    </xdr:to>
    <xdr:cxnSp macro="">
      <xdr:nvCxnSpPr>
        <xdr:cNvPr id="464" name="直線コネクタ 463">
          <a:extLst>
            <a:ext uri="{FF2B5EF4-FFF2-40B4-BE49-F238E27FC236}">
              <a16:creationId xmlns:a16="http://schemas.microsoft.com/office/drawing/2014/main" id="{00000000-0008-0000-0500-0000D0010000}"/>
            </a:ext>
          </a:extLst>
        </xdr:cNvPr>
        <xdr:cNvCxnSpPr/>
      </xdr:nvCxnSpPr>
      <xdr:spPr>
        <a:xfrm flipV="1">
          <a:off x="7733432" y="4286250"/>
          <a:ext cx="1172443" cy="3906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781050</xdr:colOff>
      <xdr:row>22</xdr:row>
      <xdr:rowOff>47625</xdr:rowOff>
    </xdr:from>
    <xdr:to>
      <xdr:col>10</xdr:col>
      <xdr:colOff>0</xdr:colOff>
      <xdr:row>22</xdr:row>
      <xdr:rowOff>114300</xdr:rowOff>
    </xdr:to>
    <xdr:cxnSp macro="">
      <xdr:nvCxnSpPr>
        <xdr:cNvPr id="470" name="直線コネクタ 469">
          <a:extLst>
            <a:ext uri="{FF2B5EF4-FFF2-40B4-BE49-F238E27FC236}">
              <a16:creationId xmlns:a16="http://schemas.microsoft.com/office/drawing/2014/main" id="{00000000-0008-0000-0500-0000D6010000}"/>
            </a:ext>
          </a:extLst>
        </xdr:cNvPr>
        <xdr:cNvCxnSpPr/>
      </xdr:nvCxnSpPr>
      <xdr:spPr>
        <a:xfrm flipH="1">
          <a:off x="5429250" y="3228975"/>
          <a:ext cx="609600" cy="66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22</xdr:row>
      <xdr:rowOff>95250</xdr:rowOff>
    </xdr:from>
    <xdr:to>
      <xdr:col>12</xdr:col>
      <xdr:colOff>133350</xdr:colOff>
      <xdr:row>27</xdr:row>
      <xdr:rowOff>4082</xdr:rowOff>
    </xdr:to>
    <xdr:cxnSp macro="">
      <xdr:nvCxnSpPr>
        <xdr:cNvPr id="471" name="直線コネクタ 470">
          <a:extLst>
            <a:ext uri="{FF2B5EF4-FFF2-40B4-BE49-F238E27FC236}">
              <a16:creationId xmlns:a16="http://schemas.microsoft.com/office/drawing/2014/main" id="{00000000-0008-0000-0500-0000D7010000}"/>
            </a:ext>
          </a:extLst>
        </xdr:cNvPr>
        <xdr:cNvCxnSpPr/>
      </xdr:nvCxnSpPr>
      <xdr:spPr>
        <a:xfrm>
          <a:off x="5921829" y="3050721"/>
          <a:ext cx="644978" cy="5075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xdr:colOff>
      <xdr:row>31</xdr:row>
      <xdr:rowOff>114300</xdr:rowOff>
    </xdr:from>
    <xdr:to>
      <xdr:col>11</xdr:col>
      <xdr:colOff>0</xdr:colOff>
      <xdr:row>31</xdr:row>
      <xdr:rowOff>114301</xdr:rowOff>
    </xdr:to>
    <xdr:cxnSp macro="">
      <xdr:nvCxnSpPr>
        <xdr:cNvPr id="477" name="直線コネクタ 476">
          <a:extLst>
            <a:ext uri="{FF2B5EF4-FFF2-40B4-BE49-F238E27FC236}">
              <a16:creationId xmlns:a16="http://schemas.microsoft.com/office/drawing/2014/main" id="{00000000-0008-0000-0500-0000DD010000}"/>
            </a:ext>
          </a:extLst>
        </xdr:cNvPr>
        <xdr:cNvCxnSpPr/>
      </xdr:nvCxnSpPr>
      <xdr:spPr>
        <a:xfrm flipV="1">
          <a:off x="6057900" y="4533900"/>
          <a:ext cx="5524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44450</xdr:colOff>
      <xdr:row>78</xdr:row>
      <xdr:rowOff>95885</xdr:rowOff>
    </xdr:from>
    <xdr:to>
      <xdr:col>8</xdr:col>
      <xdr:colOff>15240</xdr:colOff>
      <xdr:row>80</xdr:row>
      <xdr:rowOff>12700</xdr:rowOff>
    </xdr:to>
    <xdr:cxnSp macro="">
      <xdr:nvCxnSpPr>
        <xdr:cNvPr id="479" name="直線コネクタ 478">
          <a:extLst>
            <a:ext uri="{FF2B5EF4-FFF2-40B4-BE49-F238E27FC236}">
              <a16:creationId xmlns:a16="http://schemas.microsoft.com/office/drawing/2014/main" id="{00000000-0008-0000-0500-0000DF010000}"/>
            </a:ext>
          </a:extLst>
        </xdr:cNvPr>
        <xdr:cNvCxnSpPr/>
      </xdr:nvCxnSpPr>
      <xdr:spPr>
        <a:xfrm flipH="1">
          <a:off x="3670300" y="9970135"/>
          <a:ext cx="478790" cy="1644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123825</xdr:colOff>
      <xdr:row>48</xdr:row>
      <xdr:rowOff>123825</xdr:rowOff>
    </xdr:from>
    <xdr:to>
      <xdr:col>18</xdr:col>
      <xdr:colOff>123827</xdr:colOff>
      <xdr:row>49</xdr:row>
      <xdr:rowOff>123828</xdr:rowOff>
    </xdr:to>
    <xdr:cxnSp macro="">
      <xdr:nvCxnSpPr>
        <xdr:cNvPr id="481" name="直線コネクタ 480">
          <a:extLst>
            <a:ext uri="{FF2B5EF4-FFF2-40B4-BE49-F238E27FC236}">
              <a16:creationId xmlns:a16="http://schemas.microsoft.com/office/drawing/2014/main" id="{00000000-0008-0000-0500-0000E1010000}"/>
            </a:ext>
          </a:extLst>
        </xdr:cNvPr>
        <xdr:cNvCxnSpPr/>
      </xdr:nvCxnSpPr>
      <xdr:spPr>
        <a:xfrm flipH="1" flipV="1">
          <a:off x="10734675" y="6829425"/>
          <a:ext cx="2" cy="13335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561975</xdr:colOff>
      <xdr:row>50</xdr:row>
      <xdr:rowOff>123825</xdr:rowOff>
    </xdr:from>
    <xdr:to>
      <xdr:col>18</xdr:col>
      <xdr:colOff>9525</xdr:colOff>
      <xdr:row>51</xdr:row>
      <xdr:rowOff>19050</xdr:rowOff>
    </xdr:to>
    <xdr:cxnSp macro="">
      <xdr:nvCxnSpPr>
        <xdr:cNvPr id="482" name="直線コネクタ 481">
          <a:extLst>
            <a:ext uri="{FF2B5EF4-FFF2-40B4-BE49-F238E27FC236}">
              <a16:creationId xmlns:a16="http://schemas.microsoft.com/office/drawing/2014/main" id="{00000000-0008-0000-0500-0000E2010000}"/>
            </a:ext>
          </a:extLst>
        </xdr:cNvPr>
        <xdr:cNvCxnSpPr/>
      </xdr:nvCxnSpPr>
      <xdr:spPr>
        <a:xfrm flipV="1">
          <a:off x="10029825" y="7096125"/>
          <a:ext cx="590550" cy="285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142872</xdr:colOff>
      <xdr:row>35</xdr:row>
      <xdr:rowOff>19054</xdr:rowOff>
    </xdr:from>
    <xdr:to>
      <xdr:col>2</xdr:col>
      <xdr:colOff>228603</xdr:colOff>
      <xdr:row>39</xdr:row>
      <xdr:rowOff>9526</xdr:rowOff>
    </xdr:to>
    <xdr:cxnSp macro="">
      <xdr:nvCxnSpPr>
        <xdr:cNvPr id="510" name="曲線コネクタ 509">
          <a:extLst>
            <a:ext uri="{FF2B5EF4-FFF2-40B4-BE49-F238E27FC236}">
              <a16:creationId xmlns:a16="http://schemas.microsoft.com/office/drawing/2014/main" id="{00000000-0008-0000-0500-0000FE010000}"/>
            </a:ext>
          </a:extLst>
        </xdr:cNvPr>
        <xdr:cNvCxnSpPr/>
      </xdr:nvCxnSpPr>
      <xdr:spPr>
        <a:xfrm rot="5400000">
          <a:off x="1143002" y="5210174"/>
          <a:ext cx="523872" cy="85731"/>
        </a:xfrm>
        <a:prstGeom prst="curvedConnector3">
          <a:avLst>
            <a:gd name="adj1" fmla="val 50000"/>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104776</xdr:colOff>
      <xdr:row>42</xdr:row>
      <xdr:rowOff>114300</xdr:rowOff>
    </xdr:from>
    <xdr:to>
      <xdr:col>1</xdr:col>
      <xdr:colOff>123825</xdr:colOff>
      <xdr:row>45</xdr:row>
      <xdr:rowOff>95250</xdr:rowOff>
    </xdr:to>
    <xdr:cxnSp macro="">
      <xdr:nvCxnSpPr>
        <xdr:cNvPr id="513" name="直線コネクタ 512">
          <a:extLst>
            <a:ext uri="{FF2B5EF4-FFF2-40B4-BE49-F238E27FC236}">
              <a16:creationId xmlns:a16="http://schemas.microsoft.com/office/drawing/2014/main" id="{00000000-0008-0000-0500-000001020000}"/>
            </a:ext>
          </a:extLst>
        </xdr:cNvPr>
        <xdr:cNvCxnSpPr/>
      </xdr:nvCxnSpPr>
      <xdr:spPr>
        <a:xfrm flipH="1">
          <a:off x="676276" y="6019800"/>
          <a:ext cx="19049" cy="381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428625</xdr:colOff>
      <xdr:row>32</xdr:row>
      <xdr:rowOff>19053</xdr:rowOff>
    </xdr:from>
    <xdr:to>
      <xdr:col>8</xdr:col>
      <xdr:colOff>104779</xdr:colOff>
      <xdr:row>36</xdr:row>
      <xdr:rowOff>114300</xdr:rowOff>
    </xdr:to>
    <xdr:cxnSp macro="">
      <xdr:nvCxnSpPr>
        <xdr:cNvPr id="516" name="直線コネクタ 515">
          <a:extLst>
            <a:ext uri="{FF2B5EF4-FFF2-40B4-BE49-F238E27FC236}">
              <a16:creationId xmlns:a16="http://schemas.microsoft.com/office/drawing/2014/main" id="{00000000-0008-0000-0500-000004020000}"/>
            </a:ext>
          </a:extLst>
        </xdr:cNvPr>
        <xdr:cNvCxnSpPr/>
      </xdr:nvCxnSpPr>
      <xdr:spPr>
        <a:xfrm flipV="1">
          <a:off x="4505325" y="4572003"/>
          <a:ext cx="247654" cy="64769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180975</xdr:colOff>
      <xdr:row>30</xdr:row>
      <xdr:rowOff>9525</xdr:rowOff>
    </xdr:from>
    <xdr:to>
      <xdr:col>21</xdr:col>
      <xdr:colOff>190500</xdr:colOff>
      <xdr:row>32</xdr:row>
      <xdr:rowOff>0</xdr:rowOff>
    </xdr:to>
    <xdr:cxnSp macro="">
      <xdr:nvCxnSpPr>
        <xdr:cNvPr id="519" name="直線コネクタ 518">
          <a:extLst>
            <a:ext uri="{FF2B5EF4-FFF2-40B4-BE49-F238E27FC236}">
              <a16:creationId xmlns:a16="http://schemas.microsoft.com/office/drawing/2014/main" id="{00000000-0008-0000-0500-000007020000}"/>
            </a:ext>
          </a:extLst>
        </xdr:cNvPr>
        <xdr:cNvCxnSpPr/>
      </xdr:nvCxnSpPr>
      <xdr:spPr>
        <a:xfrm flipH="1" flipV="1">
          <a:off x="12506325" y="4295775"/>
          <a:ext cx="9525" cy="2571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30</xdr:row>
      <xdr:rowOff>0</xdr:rowOff>
    </xdr:from>
    <xdr:to>
      <xdr:col>15</xdr:col>
      <xdr:colOff>190500</xdr:colOff>
      <xdr:row>31</xdr:row>
      <xdr:rowOff>0</xdr:rowOff>
    </xdr:to>
    <xdr:cxnSp macro="">
      <xdr:nvCxnSpPr>
        <xdr:cNvPr id="527" name="直線コネクタ 526">
          <a:extLst>
            <a:ext uri="{FF2B5EF4-FFF2-40B4-BE49-F238E27FC236}">
              <a16:creationId xmlns:a16="http://schemas.microsoft.com/office/drawing/2014/main" id="{00000000-0008-0000-0500-00000F020000}"/>
            </a:ext>
          </a:extLst>
        </xdr:cNvPr>
        <xdr:cNvCxnSpPr/>
      </xdr:nvCxnSpPr>
      <xdr:spPr>
        <a:xfrm>
          <a:off x="9086850" y="4286250"/>
          <a:ext cx="0" cy="133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285750</xdr:colOff>
      <xdr:row>22</xdr:row>
      <xdr:rowOff>123825</xdr:rowOff>
    </xdr:from>
    <xdr:to>
      <xdr:col>8</xdr:col>
      <xdr:colOff>781050</xdr:colOff>
      <xdr:row>28</xdr:row>
      <xdr:rowOff>0</xdr:rowOff>
    </xdr:to>
    <xdr:cxnSp macro="">
      <xdr:nvCxnSpPr>
        <xdr:cNvPr id="528" name="直線コネクタ 527">
          <a:extLst>
            <a:ext uri="{FF2B5EF4-FFF2-40B4-BE49-F238E27FC236}">
              <a16:creationId xmlns:a16="http://schemas.microsoft.com/office/drawing/2014/main" id="{00000000-0008-0000-0500-000010020000}"/>
            </a:ext>
          </a:extLst>
        </xdr:cNvPr>
        <xdr:cNvCxnSpPr/>
      </xdr:nvCxnSpPr>
      <xdr:spPr>
        <a:xfrm flipV="1">
          <a:off x="4933950" y="3305175"/>
          <a:ext cx="495300" cy="6762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190500</xdr:colOff>
      <xdr:row>25</xdr:row>
      <xdr:rowOff>19050</xdr:rowOff>
    </xdr:from>
    <xdr:to>
      <xdr:col>18</xdr:col>
      <xdr:colOff>57150</xdr:colOff>
      <xdr:row>28</xdr:row>
      <xdr:rowOff>152399</xdr:rowOff>
    </xdr:to>
    <xdr:cxnSp macro="">
      <xdr:nvCxnSpPr>
        <xdr:cNvPr id="530" name="直線コネクタ 529">
          <a:extLst>
            <a:ext uri="{FF2B5EF4-FFF2-40B4-BE49-F238E27FC236}">
              <a16:creationId xmlns:a16="http://schemas.microsoft.com/office/drawing/2014/main" id="{00000000-0008-0000-0500-000012020000}"/>
            </a:ext>
          </a:extLst>
        </xdr:cNvPr>
        <xdr:cNvCxnSpPr/>
      </xdr:nvCxnSpPr>
      <xdr:spPr>
        <a:xfrm flipV="1">
          <a:off x="10229850" y="3600450"/>
          <a:ext cx="438150" cy="5333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29</xdr:row>
      <xdr:rowOff>100014</xdr:rowOff>
    </xdr:from>
    <xdr:to>
      <xdr:col>19</xdr:col>
      <xdr:colOff>9525</xdr:colOff>
      <xdr:row>29</xdr:row>
      <xdr:rowOff>104775</xdr:rowOff>
    </xdr:to>
    <xdr:cxnSp macro="">
      <xdr:nvCxnSpPr>
        <xdr:cNvPr id="531" name="直線コネクタ 530">
          <a:extLst>
            <a:ext uri="{FF2B5EF4-FFF2-40B4-BE49-F238E27FC236}">
              <a16:creationId xmlns:a16="http://schemas.microsoft.com/office/drawing/2014/main" id="{00000000-0008-0000-0500-000013020000}"/>
            </a:ext>
          </a:extLst>
        </xdr:cNvPr>
        <xdr:cNvCxnSpPr/>
      </xdr:nvCxnSpPr>
      <xdr:spPr>
        <a:xfrm>
          <a:off x="10639425" y="4252914"/>
          <a:ext cx="552450" cy="476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200025</xdr:colOff>
      <xdr:row>3</xdr:row>
      <xdr:rowOff>142875</xdr:rowOff>
    </xdr:from>
    <xdr:to>
      <xdr:col>4</xdr:col>
      <xdr:colOff>200025</xdr:colOff>
      <xdr:row>4</xdr:row>
      <xdr:rowOff>133350</xdr:rowOff>
    </xdr:to>
    <xdr:cxnSp macro="">
      <xdr:nvCxnSpPr>
        <xdr:cNvPr id="541" name="直線コネクタ 540">
          <a:extLst>
            <a:ext uri="{FF2B5EF4-FFF2-40B4-BE49-F238E27FC236}">
              <a16:creationId xmlns:a16="http://schemas.microsoft.com/office/drawing/2014/main" id="{00000000-0008-0000-0500-00001D020000}"/>
            </a:ext>
          </a:extLst>
        </xdr:cNvPr>
        <xdr:cNvCxnSpPr/>
      </xdr:nvCxnSpPr>
      <xdr:spPr>
        <a:xfrm>
          <a:off x="2562225" y="723900"/>
          <a:ext cx="0" cy="142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476250</xdr:colOff>
      <xdr:row>30</xdr:row>
      <xdr:rowOff>123825</xdr:rowOff>
    </xdr:from>
    <xdr:to>
      <xdr:col>13</xdr:col>
      <xdr:colOff>114300</xdr:colOff>
      <xdr:row>32</xdr:row>
      <xdr:rowOff>123825</xdr:rowOff>
    </xdr:to>
    <xdr:cxnSp macro="">
      <xdr:nvCxnSpPr>
        <xdr:cNvPr id="542" name="直線コネクタ 541">
          <a:extLst>
            <a:ext uri="{FF2B5EF4-FFF2-40B4-BE49-F238E27FC236}">
              <a16:creationId xmlns:a16="http://schemas.microsoft.com/office/drawing/2014/main" id="{00000000-0008-0000-0500-00001E020000}"/>
            </a:ext>
          </a:extLst>
        </xdr:cNvPr>
        <xdr:cNvCxnSpPr/>
      </xdr:nvCxnSpPr>
      <xdr:spPr>
        <a:xfrm flipH="1">
          <a:off x="7658100" y="4410075"/>
          <a:ext cx="209550" cy="266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561107</xdr:colOff>
      <xdr:row>29</xdr:row>
      <xdr:rowOff>38100</xdr:rowOff>
    </xdr:from>
    <xdr:to>
      <xdr:col>14</xdr:col>
      <xdr:colOff>552450</xdr:colOff>
      <xdr:row>30</xdr:row>
      <xdr:rowOff>147</xdr:rowOff>
    </xdr:to>
    <xdr:cxnSp macro="">
      <xdr:nvCxnSpPr>
        <xdr:cNvPr id="543" name="直線コネクタ 542">
          <a:extLst>
            <a:ext uri="{FF2B5EF4-FFF2-40B4-BE49-F238E27FC236}">
              <a16:creationId xmlns:a16="http://schemas.microsoft.com/office/drawing/2014/main" id="{00000000-0008-0000-0500-00001F020000}"/>
            </a:ext>
          </a:extLst>
        </xdr:cNvPr>
        <xdr:cNvCxnSpPr/>
      </xdr:nvCxnSpPr>
      <xdr:spPr>
        <a:xfrm flipV="1">
          <a:off x="8314457" y="4191000"/>
          <a:ext cx="562843" cy="9539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561107</xdr:colOff>
      <xdr:row>30</xdr:row>
      <xdr:rowOff>123825</xdr:rowOff>
    </xdr:from>
    <xdr:to>
      <xdr:col>13</xdr:col>
      <xdr:colOff>0</xdr:colOff>
      <xdr:row>31</xdr:row>
      <xdr:rowOff>147</xdr:rowOff>
    </xdr:to>
    <xdr:cxnSp macro="">
      <xdr:nvCxnSpPr>
        <xdr:cNvPr id="544" name="直線コネクタ 543">
          <a:extLst>
            <a:ext uri="{FF2B5EF4-FFF2-40B4-BE49-F238E27FC236}">
              <a16:creationId xmlns:a16="http://schemas.microsoft.com/office/drawing/2014/main" id="{00000000-0008-0000-0500-000020020000}"/>
            </a:ext>
          </a:extLst>
        </xdr:cNvPr>
        <xdr:cNvCxnSpPr/>
      </xdr:nvCxnSpPr>
      <xdr:spPr>
        <a:xfrm flipV="1">
          <a:off x="7171457" y="4410075"/>
          <a:ext cx="581893" cy="96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23</xdr:row>
      <xdr:rowOff>9525</xdr:rowOff>
    </xdr:from>
    <xdr:to>
      <xdr:col>6</xdr:col>
      <xdr:colOff>85725</xdr:colOff>
      <xdr:row>26</xdr:row>
      <xdr:rowOff>123825</xdr:rowOff>
    </xdr:to>
    <xdr:cxnSp macro="">
      <xdr:nvCxnSpPr>
        <xdr:cNvPr id="545" name="直線コネクタ 544">
          <a:extLst>
            <a:ext uri="{FF2B5EF4-FFF2-40B4-BE49-F238E27FC236}">
              <a16:creationId xmlns:a16="http://schemas.microsoft.com/office/drawing/2014/main" id="{00000000-0008-0000-0500-000021020000}"/>
            </a:ext>
          </a:extLst>
        </xdr:cNvPr>
        <xdr:cNvCxnSpPr/>
      </xdr:nvCxnSpPr>
      <xdr:spPr>
        <a:xfrm>
          <a:off x="3581400" y="3324225"/>
          <a:ext cx="9525" cy="514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304800</xdr:colOff>
      <xdr:row>28</xdr:row>
      <xdr:rowOff>9525</xdr:rowOff>
    </xdr:from>
    <xdr:to>
      <xdr:col>13</xdr:col>
      <xdr:colOff>66675</xdr:colOff>
      <xdr:row>30</xdr:row>
      <xdr:rowOff>19050</xdr:rowOff>
    </xdr:to>
    <xdr:cxnSp macro="">
      <xdr:nvCxnSpPr>
        <xdr:cNvPr id="549" name="直線コネクタ 548">
          <a:extLst>
            <a:ext uri="{FF2B5EF4-FFF2-40B4-BE49-F238E27FC236}">
              <a16:creationId xmlns:a16="http://schemas.microsoft.com/office/drawing/2014/main" id="{00000000-0008-0000-0500-000025020000}"/>
            </a:ext>
          </a:extLst>
        </xdr:cNvPr>
        <xdr:cNvCxnSpPr/>
      </xdr:nvCxnSpPr>
      <xdr:spPr>
        <a:xfrm>
          <a:off x="7486650" y="3990975"/>
          <a:ext cx="333375" cy="314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333375</xdr:colOff>
      <xdr:row>10</xdr:row>
      <xdr:rowOff>19050</xdr:rowOff>
    </xdr:from>
    <xdr:to>
      <xdr:col>3</xdr:col>
      <xdr:colOff>552453</xdr:colOff>
      <xdr:row>11</xdr:row>
      <xdr:rowOff>95253</xdr:rowOff>
    </xdr:to>
    <xdr:cxnSp macro="">
      <xdr:nvCxnSpPr>
        <xdr:cNvPr id="551" name="直線コネクタ 550">
          <a:extLst>
            <a:ext uri="{FF2B5EF4-FFF2-40B4-BE49-F238E27FC236}">
              <a16:creationId xmlns:a16="http://schemas.microsoft.com/office/drawing/2014/main" id="{00000000-0008-0000-0500-000027020000}"/>
            </a:ext>
          </a:extLst>
        </xdr:cNvPr>
        <xdr:cNvCxnSpPr/>
      </xdr:nvCxnSpPr>
      <xdr:spPr>
        <a:xfrm>
          <a:off x="2124075" y="1581150"/>
          <a:ext cx="219078" cy="2190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561976</xdr:colOff>
      <xdr:row>16</xdr:row>
      <xdr:rowOff>85726</xdr:rowOff>
    </xdr:from>
    <xdr:to>
      <xdr:col>6</xdr:col>
      <xdr:colOff>9528</xdr:colOff>
      <xdr:row>16</xdr:row>
      <xdr:rowOff>85728</xdr:rowOff>
    </xdr:to>
    <xdr:cxnSp macro="">
      <xdr:nvCxnSpPr>
        <xdr:cNvPr id="552" name="直線コネクタ 551">
          <a:extLst>
            <a:ext uri="{FF2B5EF4-FFF2-40B4-BE49-F238E27FC236}">
              <a16:creationId xmlns:a16="http://schemas.microsoft.com/office/drawing/2014/main" id="{00000000-0008-0000-0500-000028020000}"/>
            </a:ext>
          </a:extLst>
        </xdr:cNvPr>
        <xdr:cNvCxnSpPr/>
      </xdr:nvCxnSpPr>
      <xdr:spPr>
        <a:xfrm>
          <a:off x="2924176" y="2457451"/>
          <a:ext cx="590552" cy="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209550</xdr:colOff>
      <xdr:row>12</xdr:row>
      <xdr:rowOff>28576</xdr:rowOff>
    </xdr:from>
    <xdr:to>
      <xdr:col>4</xdr:col>
      <xdr:colOff>209551</xdr:colOff>
      <xdr:row>16</xdr:row>
      <xdr:rowOff>9525</xdr:rowOff>
    </xdr:to>
    <xdr:cxnSp macro="">
      <xdr:nvCxnSpPr>
        <xdr:cNvPr id="553" name="直線コネクタ 552">
          <a:extLst>
            <a:ext uri="{FF2B5EF4-FFF2-40B4-BE49-F238E27FC236}">
              <a16:creationId xmlns:a16="http://schemas.microsoft.com/office/drawing/2014/main" id="{00000000-0008-0000-0500-000029020000}"/>
            </a:ext>
          </a:extLst>
        </xdr:cNvPr>
        <xdr:cNvCxnSpPr/>
      </xdr:nvCxnSpPr>
      <xdr:spPr>
        <a:xfrm flipH="1">
          <a:off x="2571750" y="1866901"/>
          <a:ext cx="1" cy="5143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85728</xdr:colOff>
      <xdr:row>5</xdr:row>
      <xdr:rowOff>104775</xdr:rowOff>
    </xdr:from>
    <xdr:to>
      <xdr:col>3</xdr:col>
      <xdr:colOff>552450</xdr:colOff>
      <xdr:row>8</xdr:row>
      <xdr:rowOff>114303</xdr:rowOff>
    </xdr:to>
    <xdr:cxnSp macro="">
      <xdr:nvCxnSpPr>
        <xdr:cNvPr id="554" name="直線コネクタ 553">
          <a:extLst>
            <a:ext uri="{FF2B5EF4-FFF2-40B4-BE49-F238E27FC236}">
              <a16:creationId xmlns:a16="http://schemas.microsoft.com/office/drawing/2014/main" id="{00000000-0008-0000-0500-00002A020000}"/>
            </a:ext>
          </a:extLst>
        </xdr:cNvPr>
        <xdr:cNvCxnSpPr/>
      </xdr:nvCxnSpPr>
      <xdr:spPr>
        <a:xfrm flipH="1">
          <a:off x="1876428" y="981075"/>
          <a:ext cx="466722" cy="42862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xdr:row>
      <xdr:rowOff>123826</xdr:rowOff>
    </xdr:from>
    <xdr:to>
      <xdr:col>3</xdr:col>
      <xdr:colOff>9525</xdr:colOff>
      <xdr:row>9</xdr:row>
      <xdr:rowOff>47625</xdr:rowOff>
    </xdr:to>
    <xdr:cxnSp macro="">
      <xdr:nvCxnSpPr>
        <xdr:cNvPr id="555" name="直線コネクタ 554">
          <a:extLst>
            <a:ext uri="{FF2B5EF4-FFF2-40B4-BE49-F238E27FC236}">
              <a16:creationId xmlns:a16="http://schemas.microsoft.com/office/drawing/2014/main" id="{00000000-0008-0000-0500-00002B020000}"/>
            </a:ext>
          </a:extLst>
        </xdr:cNvPr>
        <xdr:cNvCxnSpPr/>
      </xdr:nvCxnSpPr>
      <xdr:spPr>
        <a:xfrm flipH="1" flipV="1">
          <a:off x="581026" y="1000126"/>
          <a:ext cx="1219199" cy="4762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552450</xdr:colOff>
      <xdr:row>8</xdr:row>
      <xdr:rowOff>28575</xdr:rowOff>
    </xdr:from>
    <xdr:to>
      <xdr:col>10</xdr:col>
      <xdr:colOff>323850</xdr:colOff>
      <xdr:row>8</xdr:row>
      <xdr:rowOff>38100</xdr:rowOff>
    </xdr:to>
    <xdr:cxnSp macro="">
      <xdr:nvCxnSpPr>
        <xdr:cNvPr id="558" name="直線コネクタ 557">
          <a:extLst>
            <a:ext uri="{FF2B5EF4-FFF2-40B4-BE49-F238E27FC236}">
              <a16:creationId xmlns:a16="http://schemas.microsoft.com/office/drawing/2014/main" id="{00000000-0008-0000-0500-00002E020000}"/>
            </a:ext>
          </a:extLst>
        </xdr:cNvPr>
        <xdr:cNvCxnSpPr/>
      </xdr:nvCxnSpPr>
      <xdr:spPr>
        <a:xfrm>
          <a:off x="6019800" y="1323975"/>
          <a:ext cx="34290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333375</xdr:colOff>
      <xdr:row>8</xdr:row>
      <xdr:rowOff>38101</xdr:rowOff>
    </xdr:from>
    <xdr:to>
      <xdr:col>10</xdr:col>
      <xdr:colOff>342900</xdr:colOff>
      <xdr:row>11</xdr:row>
      <xdr:rowOff>123825</xdr:rowOff>
    </xdr:to>
    <xdr:cxnSp macro="">
      <xdr:nvCxnSpPr>
        <xdr:cNvPr id="559" name="直線コネクタ 558">
          <a:extLst>
            <a:ext uri="{FF2B5EF4-FFF2-40B4-BE49-F238E27FC236}">
              <a16:creationId xmlns:a16="http://schemas.microsoft.com/office/drawing/2014/main" id="{00000000-0008-0000-0500-00002F020000}"/>
            </a:ext>
          </a:extLst>
        </xdr:cNvPr>
        <xdr:cNvCxnSpPr/>
      </xdr:nvCxnSpPr>
      <xdr:spPr>
        <a:xfrm flipH="1" flipV="1">
          <a:off x="6372225" y="1333501"/>
          <a:ext cx="9525" cy="4952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514351</xdr:colOff>
      <xdr:row>7</xdr:row>
      <xdr:rowOff>0</xdr:rowOff>
    </xdr:from>
    <xdr:to>
      <xdr:col>8</xdr:col>
      <xdr:colOff>800100</xdr:colOff>
      <xdr:row>8</xdr:row>
      <xdr:rowOff>47625</xdr:rowOff>
    </xdr:to>
    <xdr:cxnSp macro="">
      <xdr:nvCxnSpPr>
        <xdr:cNvPr id="560" name="直線コネクタ 559">
          <a:extLst>
            <a:ext uri="{FF2B5EF4-FFF2-40B4-BE49-F238E27FC236}">
              <a16:creationId xmlns:a16="http://schemas.microsoft.com/office/drawing/2014/main" id="{00000000-0008-0000-0500-000030020000}"/>
            </a:ext>
          </a:extLst>
        </xdr:cNvPr>
        <xdr:cNvCxnSpPr/>
      </xdr:nvCxnSpPr>
      <xdr:spPr>
        <a:xfrm>
          <a:off x="5162551" y="1152525"/>
          <a:ext cx="285749"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561975</xdr:colOff>
      <xdr:row>13</xdr:row>
      <xdr:rowOff>19053</xdr:rowOff>
    </xdr:from>
    <xdr:to>
      <xdr:col>10</xdr:col>
      <xdr:colOff>228600</xdr:colOff>
      <xdr:row>15</xdr:row>
      <xdr:rowOff>0</xdr:rowOff>
    </xdr:to>
    <xdr:cxnSp macro="">
      <xdr:nvCxnSpPr>
        <xdr:cNvPr id="561" name="直線コネクタ 560">
          <a:extLst>
            <a:ext uri="{FF2B5EF4-FFF2-40B4-BE49-F238E27FC236}">
              <a16:creationId xmlns:a16="http://schemas.microsoft.com/office/drawing/2014/main" id="{00000000-0008-0000-0500-000031020000}"/>
            </a:ext>
          </a:extLst>
        </xdr:cNvPr>
        <xdr:cNvCxnSpPr/>
      </xdr:nvCxnSpPr>
      <xdr:spPr>
        <a:xfrm flipV="1">
          <a:off x="6029325" y="2124078"/>
          <a:ext cx="238125" cy="2476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510540</xdr:colOff>
      <xdr:row>52</xdr:row>
      <xdr:rowOff>103414</xdr:rowOff>
    </xdr:from>
    <xdr:to>
      <xdr:col>18</xdr:col>
      <xdr:colOff>217714</xdr:colOff>
      <xdr:row>55</xdr:row>
      <xdr:rowOff>1</xdr:rowOff>
    </xdr:to>
    <xdr:cxnSp macro="">
      <xdr:nvCxnSpPr>
        <xdr:cNvPr id="562" name="直線コネクタ 561">
          <a:extLst>
            <a:ext uri="{FF2B5EF4-FFF2-40B4-BE49-F238E27FC236}">
              <a16:creationId xmlns:a16="http://schemas.microsoft.com/office/drawing/2014/main" id="{00000000-0008-0000-0500-000032020000}"/>
            </a:ext>
          </a:extLst>
        </xdr:cNvPr>
        <xdr:cNvCxnSpPr/>
      </xdr:nvCxnSpPr>
      <xdr:spPr>
        <a:xfrm flipV="1">
          <a:off x="9502140" y="6732814"/>
          <a:ext cx="218803" cy="25581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523876</xdr:colOff>
      <xdr:row>51</xdr:row>
      <xdr:rowOff>123825</xdr:rowOff>
    </xdr:from>
    <xdr:to>
      <xdr:col>17</xdr:col>
      <xdr:colOff>333375</xdr:colOff>
      <xdr:row>53</xdr:row>
      <xdr:rowOff>9525</xdr:rowOff>
    </xdr:to>
    <xdr:cxnSp macro="">
      <xdr:nvCxnSpPr>
        <xdr:cNvPr id="564" name="直線コネクタ 563">
          <a:extLst>
            <a:ext uri="{FF2B5EF4-FFF2-40B4-BE49-F238E27FC236}">
              <a16:creationId xmlns:a16="http://schemas.microsoft.com/office/drawing/2014/main" id="{00000000-0008-0000-0500-000034020000}"/>
            </a:ext>
          </a:extLst>
        </xdr:cNvPr>
        <xdr:cNvCxnSpPr/>
      </xdr:nvCxnSpPr>
      <xdr:spPr>
        <a:xfrm flipH="1" flipV="1">
          <a:off x="8277226" y="7229475"/>
          <a:ext cx="2095499"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333375</xdr:colOff>
      <xdr:row>52</xdr:row>
      <xdr:rowOff>9525</xdr:rowOff>
    </xdr:from>
    <xdr:to>
      <xdr:col>18</xdr:col>
      <xdr:colOff>19050</xdr:colOff>
      <xdr:row>53</xdr:row>
      <xdr:rowOff>19050</xdr:rowOff>
    </xdr:to>
    <xdr:cxnSp macro="">
      <xdr:nvCxnSpPr>
        <xdr:cNvPr id="565" name="直線コネクタ 564">
          <a:extLst>
            <a:ext uri="{FF2B5EF4-FFF2-40B4-BE49-F238E27FC236}">
              <a16:creationId xmlns:a16="http://schemas.microsoft.com/office/drawing/2014/main" id="{00000000-0008-0000-0500-000035020000}"/>
            </a:ext>
          </a:extLst>
        </xdr:cNvPr>
        <xdr:cNvCxnSpPr/>
      </xdr:nvCxnSpPr>
      <xdr:spPr>
        <a:xfrm flipH="1">
          <a:off x="10372725" y="7248525"/>
          <a:ext cx="257175" cy="142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609600</xdr:colOff>
      <xdr:row>4</xdr:row>
      <xdr:rowOff>47625</xdr:rowOff>
    </xdr:from>
    <xdr:to>
      <xdr:col>8</xdr:col>
      <xdr:colOff>609601</xdr:colOff>
      <xdr:row>4</xdr:row>
      <xdr:rowOff>104776</xdr:rowOff>
    </xdr:to>
    <xdr:cxnSp macro="">
      <xdr:nvCxnSpPr>
        <xdr:cNvPr id="568" name="直線コネクタ 567">
          <a:extLst>
            <a:ext uri="{FF2B5EF4-FFF2-40B4-BE49-F238E27FC236}">
              <a16:creationId xmlns:a16="http://schemas.microsoft.com/office/drawing/2014/main" id="{00000000-0008-0000-0500-000038020000}"/>
            </a:ext>
          </a:extLst>
        </xdr:cNvPr>
        <xdr:cNvCxnSpPr/>
      </xdr:nvCxnSpPr>
      <xdr:spPr>
        <a:xfrm flipH="1" flipV="1">
          <a:off x="5257800" y="781050"/>
          <a:ext cx="1" cy="571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xdr:colOff>
      <xdr:row>34</xdr:row>
      <xdr:rowOff>114300</xdr:rowOff>
    </xdr:from>
    <xdr:to>
      <xdr:col>12</xdr:col>
      <xdr:colOff>180975</xdr:colOff>
      <xdr:row>35</xdr:row>
      <xdr:rowOff>66675</xdr:rowOff>
    </xdr:to>
    <xdr:cxnSp macro="">
      <xdr:nvCxnSpPr>
        <xdr:cNvPr id="572" name="直線コネクタ 571">
          <a:extLst>
            <a:ext uri="{FF2B5EF4-FFF2-40B4-BE49-F238E27FC236}">
              <a16:creationId xmlns:a16="http://schemas.microsoft.com/office/drawing/2014/main" id="{00000000-0008-0000-0500-00003C020000}"/>
            </a:ext>
          </a:extLst>
        </xdr:cNvPr>
        <xdr:cNvCxnSpPr/>
      </xdr:nvCxnSpPr>
      <xdr:spPr>
        <a:xfrm>
          <a:off x="6067425" y="4953000"/>
          <a:ext cx="1295400" cy="857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676275</xdr:colOff>
      <xdr:row>34</xdr:row>
      <xdr:rowOff>123825</xdr:rowOff>
    </xdr:from>
    <xdr:to>
      <xdr:col>8</xdr:col>
      <xdr:colOff>809625</xdr:colOff>
      <xdr:row>35</xdr:row>
      <xdr:rowOff>0</xdr:rowOff>
    </xdr:to>
    <xdr:cxnSp macro="">
      <xdr:nvCxnSpPr>
        <xdr:cNvPr id="573" name="直線コネクタ 572">
          <a:extLst>
            <a:ext uri="{FF2B5EF4-FFF2-40B4-BE49-F238E27FC236}">
              <a16:creationId xmlns:a16="http://schemas.microsoft.com/office/drawing/2014/main" id="{00000000-0008-0000-0500-00003D020000}"/>
            </a:ext>
          </a:extLst>
        </xdr:cNvPr>
        <xdr:cNvCxnSpPr/>
      </xdr:nvCxnSpPr>
      <xdr:spPr>
        <a:xfrm flipV="1">
          <a:off x="5324475" y="4962525"/>
          <a:ext cx="13335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666750</xdr:colOff>
      <xdr:row>31</xdr:row>
      <xdr:rowOff>123825</xdr:rowOff>
    </xdr:from>
    <xdr:to>
      <xdr:col>8</xdr:col>
      <xdr:colOff>685800</xdr:colOff>
      <xdr:row>34</xdr:row>
      <xdr:rowOff>123825</xdr:rowOff>
    </xdr:to>
    <xdr:cxnSp macro="">
      <xdr:nvCxnSpPr>
        <xdr:cNvPr id="574" name="直線コネクタ 573">
          <a:extLst>
            <a:ext uri="{FF2B5EF4-FFF2-40B4-BE49-F238E27FC236}">
              <a16:creationId xmlns:a16="http://schemas.microsoft.com/office/drawing/2014/main" id="{00000000-0008-0000-0500-00003E020000}"/>
            </a:ext>
          </a:extLst>
        </xdr:cNvPr>
        <xdr:cNvCxnSpPr/>
      </xdr:nvCxnSpPr>
      <xdr:spPr>
        <a:xfrm>
          <a:off x="5314950" y="4543425"/>
          <a:ext cx="1905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200025</xdr:colOff>
      <xdr:row>34</xdr:row>
      <xdr:rowOff>19050</xdr:rowOff>
    </xdr:from>
    <xdr:to>
      <xdr:col>12</xdr:col>
      <xdr:colOff>266700</xdr:colOff>
      <xdr:row>35</xdr:row>
      <xdr:rowOff>76200</xdr:rowOff>
    </xdr:to>
    <xdr:cxnSp macro="">
      <xdr:nvCxnSpPr>
        <xdr:cNvPr id="575" name="直線コネクタ 574">
          <a:extLst>
            <a:ext uri="{FF2B5EF4-FFF2-40B4-BE49-F238E27FC236}">
              <a16:creationId xmlns:a16="http://schemas.microsoft.com/office/drawing/2014/main" id="{00000000-0008-0000-0500-00003F020000}"/>
            </a:ext>
          </a:extLst>
        </xdr:cNvPr>
        <xdr:cNvCxnSpPr/>
      </xdr:nvCxnSpPr>
      <xdr:spPr>
        <a:xfrm flipH="1">
          <a:off x="7381875" y="4857750"/>
          <a:ext cx="66675"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276225</xdr:colOff>
      <xdr:row>30</xdr:row>
      <xdr:rowOff>19050</xdr:rowOff>
    </xdr:from>
    <xdr:to>
      <xdr:col>18</xdr:col>
      <xdr:colOff>19050</xdr:colOff>
      <xdr:row>34</xdr:row>
      <xdr:rowOff>19050</xdr:rowOff>
    </xdr:to>
    <xdr:cxnSp macro="">
      <xdr:nvCxnSpPr>
        <xdr:cNvPr id="580" name="直線コネクタ 579">
          <a:extLst>
            <a:ext uri="{FF2B5EF4-FFF2-40B4-BE49-F238E27FC236}">
              <a16:creationId xmlns:a16="http://schemas.microsoft.com/office/drawing/2014/main" id="{00000000-0008-0000-0500-000044020000}"/>
            </a:ext>
          </a:extLst>
        </xdr:cNvPr>
        <xdr:cNvCxnSpPr/>
      </xdr:nvCxnSpPr>
      <xdr:spPr>
        <a:xfrm>
          <a:off x="10315575" y="4305300"/>
          <a:ext cx="314325" cy="552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390525</xdr:colOff>
      <xdr:row>19</xdr:row>
      <xdr:rowOff>19050</xdr:rowOff>
    </xdr:from>
    <xdr:to>
      <xdr:col>14</xdr:col>
      <xdr:colOff>390525</xdr:colOff>
      <xdr:row>22</xdr:row>
      <xdr:rowOff>19050</xdr:rowOff>
    </xdr:to>
    <xdr:cxnSp macro="">
      <xdr:nvCxnSpPr>
        <xdr:cNvPr id="586" name="直線コネクタ 585">
          <a:extLst>
            <a:ext uri="{FF2B5EF4-FFF2-40B4-BE49-F238E27FC236}">
              <a16:creationId xmlns:a16="http://schemas.microsoft.com/office/drawing/2014/main" id="{00000000-0008-0000-0500-00004A020000}"/>
            </a:ext>
          </a:extLst>
        </xdr:cNvPr>
        <xdr:cNvCxnSpPr/>
      </xdr:nvCxnSpPr>
      <xdr:spPr>
        <a:xfrm>
          <a:off x="8715375" y="2800350"/>
          <a:ext cx="0" cy="400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257175</xdr:colOff>
      <xdr:row>24</xdr:row>
      <xdr:rowOff>0</xdr:rowOff>
    </xdr:from>
    <xdr:to>
      <xdr:col>15</xdr:col>
      <xdr:colOff>219075</xdr:colOff>
      <xdr:row>28</xdr:row>
      <xdr:rowOff>161925</xdr:rowOff>
    </xdr:to>
    <xdr:cxnSp macro="">
      <xdr:nvCxnSpPr>
        <xdr:cNvPr id="591" name="直線コネクタ 590">
          <a:extLst>
            <a:ext uri="{FF2B5EF4-FFF2-40B4-BE49-F238E27FC236}">
              <a16:creationId xmlns:a16="http://schemas.microsoft.com/office/drawing/2014/main" id="{00000000-0008-0000-0500-00004F020000}"/>
            </a:ext>
          </a:extLst>
        </xdr:cNvPr>
        <xdr:cNvCxnSpPr/>
      </xdr:nvCxnSpPr>
      <xdr:spPr>
        <a:xfrm>
          <a:off x="7439025" y="3448050"/>
          <a:ext cx="1676400" cy="695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561975</xdr:colOff>
      <xdr:row>23</xdr:row>
      <xdr:rowOff>1</xdr:rowOff>
    </xdr:from>
    <xdr:to>
      <xdr:col>14</xdr:col>
      <xdr:colOff>95250</xdr:colOff>
      <xdr:row>25</xdr:row>
      <xdr:rowOff>0</xdr:rowOff>
    </xdr:to>
    <xdr:cxnSp macro="">
      <xdr:nvCxnSpPr>
        <xdr:cNvPr id="592" name="直線コネクタ 591">
          <a:extLst>
            <a:ext uri="{FF2B5EF4-FFF2-40B4-BE49-F238E27FC236}">
              <a16:creationId xmlns:a16="http://schemas.microsoft.com/office/drawing/2014/main" id="{00000000-0008-0000-0500-000050020000}"/>
            </a:ext>
          </a:extLst>
        </xdr:cNvPr>
        <xdr:cNvCxnSpPr/>
      </xdr:nvCxnSpPr>
      <xdr:spPr>
        <a:xfrm flipH="1" flipV="1">
          <a:off x="7743825" y="3314701"/>
          <a:ext cx="676275" cy="2666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371475</xdr:colOff>
      <xdr:row>18</xdr:row>
      <xdr:rowOff>104779</xdr:rowOff>
    </xdr:from>
    <xdr:to>
      <xdr:col>14</xdr:col>
      <xdr:colOff>28575</xdr:colOff>
      <xdr:row>22</xdr:row>
      <xdr:rowOff>19050</xdr:rowOff>
    </xdr:to>
    <xdr:cxnSp macro="">
      <xdr:nvCxnSpPr>
        <xdr:cNvPr id="593" name="直線コネクタ 592">
          <a:extLst>
            <a:ext uri="{FF2B5EF4-FFF2-40B4-BE49-F238E27FC236}">
              <a16:creationId xmlns:a16="http://schemas.microsoft.com/office/drawing/2014/main" id="{00000000-0008-0000-0500-000051020000}"/>
            </a:ext>
          </a:extLst>
        </xdr:cNvPr>
        <xdr:cNvCxnSpPr/>
      </xdr:nvCxnSpPr>
      <xdr:spPr>
        <a:xfrm flipV="1">
          <a:off x="7553325" y="2752729"/>
          <a:ext cx="800100" cy="4476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26</xdr:row>
      <xdr:rowOff>19050</xdr:rowOff>
    </xdr:from>
    <xdr:to>
      <xdr:col>15</xdr:col>
      <xdr:colOff>209550</xdr:colOff>
      <xdr:row>28</xdr:row>
      <xdr:rowOff>161926</xdr:rowOff>
    </xdr:to>
    <xdr:cxnSp macro="">
      <xdr:nvCxnSpPr>
        <xdr:cNvPr id="594" name="直線コネクタ 593">
          <a:extLst>
            <a:ext uri="{FF2B5EF4-FFF2-40B4-BE49-F238E27FC236}">
              <a16:creationId xmlns:a16="http://schemas.microsoft.com/office/drawing/2014/main" id="{00000000-0008-0000-0500-000052020000}"/>
            </a:ext>
          </a:extLst>
        </xdr:cNvPr>
        <xdr:cNvCxnSpPr/>
      </xdr:nvCxnSpPr>
      <xdr:spPr>
        <a:xfrm flipH="1" flipV="1">
          <a:off x="8896350" y="3733800"/>
          <a:ext cx="209550" cy="4095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295276</xdr:colOff>
      <xdr:row>23</xdr:row>
      <xdr:rowOff>19051</xdr:rowOff>
    </xdr:from>
    <xdr:to>
      <xdr:col>14</xdr:col>
      <xdr:colOff>314325</xdr:colOff>
      <xdr:row>25</xdr:row>
      <xdr:rowOff>0</xdr:rowOff>
    </xdr:to>
    <xdr:cxnSp macro="">
      <xdr:nvCxnSpPr>
        <xdr:cNvPr id="595" name="直線コネクタ 594">
          <a:extLst>
            <a:ext uri="{FF2B5EF4-FFF2-40B4-BE49-F238E27FC236}">
              <a16:creationId xmlns:a16="http://schemas.microsoft.com/office/drawing/2014/main" id="{00000000-0008-0000-0500-000053020000}"/>
            </a:ext>
          </a:extLst>
        </xdr:cNvPr>
        <xdr:cNvCxnSpPr/>
      </xdr:nvCxnSpPr>
      <xdr:spPr>
        <a:xfrm flipH="1" flipV="1">
          <a:off x="8620126" y="3333751"/>
          <a:ext cx="19049" cy="2476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45</xdr:row>
      <xdr:rowOff>76200</xdr:rowOff>
    </xdr:from>
    <xdr:to>
      <xdr:col>1</xdr:col>
      <xdr:colOff>104775</xdr:colOff>
      <xdr:row>46</xdr:row>
      <xdr:rowOff>28575</xdr:rowOff>
    </xdr:to>
    <xdr:cxnSp macro="">
      <xdr:nvCxnSpPr>
        <xdr:cNvPr id="612" name="直線コネクタ 611">
          <a:extLst>
            <a:ext uri="{FF2B5EF4-FFF2-40B4-BE49-F238E27FC236}">
              <a16:creationId xmlns:a16="http://schemas.microsoft.com/office/drawing/2014/main" id="{00000000-0008-0000-0500-000064020000}"/>
            </a:ext>
          </a:extLst>
        </xdr:cNvPr>
        <xdr:cNvCxnSpPr/>
      </xdr:nvCxnSpPr>
      <xdr:spPr>
        <a:xfrm flipH="1">
          <a:off x="571500" y="6381750"/>
          <a:ext cx="104775" cy="857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28575</xdr:colOff>
      <xdr:row>42</xdr:row>
      <xdr:rowOff>57150</xdr:rowOff>
    </xdr:from>
    <xdr:to>
      <xdr:col>1</xdr:col>
      <xdr:colOff>123825</xdr:colOff>
      <xdr:row>42</xdr:row>
      <xdr:rowOff>123825</xdr:rowOff>
    </xdr:to>
    <xdr:cxnSp macro="">
      <xdr:nvCxnSpPr>
        <xdr:cNvPr id="613" name="直線コネクタ 612">
          <a:extLst>
            <a:ext uri="{FF2B5EF4-FFF2-40B4-BE49-F238E27FC236}">
              <a16:creationId xmlns:a16="http://schemas.microsoft.com/office/drawing/2014/main" id="{00000000-0008-0000-0500-000065020000}"/>
            </a:ext>
          </a:extLst>
        </xdr:cNvPr>
        <xdr:cNvCxnSpPr/>
      </xdr:nvCxnSpPr>
      <xdr:spPr>
        <a:xfrm>
          <a:off x="600075" y="5962650"/>
          <a:ext cx="95250" cy="66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19050</xdr:colOff>
      <xdr:row>34</xdr:row>
      <xdr:rowOff>9525</xdr:rowOff>
    </xdr:from>
    <xdr:to>
      <xdr:col>20</xdr:col>
      <xdr:colOff>542925</xdr:colOff>
      <xdr:row>34</xdr:row>
      <xdr:rowOff>9526</xdr:rowOff>
    </xdr:to>
    <xdr:cxnSp macro="">
      <xdr:nvCxnSpPr>
        <xdr:cNvPr id="617" name="直線コネクタ 616">
          <a:extLst>
            <a:ext uri="{FF2B5EF4-FFF2-40B4-BE49-F238E27FC236}">
              <a16:creationId xmlns:a16="http://schemas.microsoft.com/office/drawing/2014/main" id="{00000000-0008-0000-0500-000069020000}"/>
            </a:ext>
          </a:extLst>
        </xdr:cNvPr>
        <xdr:cNvCxnSpPr/>
      </xdr:nvCxnSpPr>
      <xdr:spPr>
        <a:xfrm flipV="1">
          <a:off x="11772900" y="4848225"/>
          <a:ext cx="5238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104775</xdr:colOff>
      <xdr:row>30</xdr:row>
      <xdr:rowOff>2</xdr:rowOff>
    </xdr:from>
    <xdr:to>
      <xdr:col>19</xdr:col>
      <xdr:colOff>114300</xdr:colOff>
      <xdr:row>33</xdr:row>
      <xdr:rowOff>142875</xdr:rowOff>
    </xdr:to>
    <xdr:cxnSp macro="">
      <xdr:nvCxnSpPr>
        <xdr:cNvPr id="618" name="直線コネクタ 617">
          <a:extLst>
            <a:ext uri="{FF2B5EF4-FFF2-40B4-BE49-F238E27FC236}">
              <a16:creationId xmlns:a16="http://schemas.microsoft.com/office/drawing/2014/main" id="{00000000-0008-0000-0500-00006A020000}"/>
            </a:ext>
          </a:extLst>
        </xdr:cNvPr>
        <xdr:cNvCxnSpPr/>
      </xdr:nvCxnSpPr>
      <xdr:spPr>
        <a:xfrm flipH="1" flipV="1">
          <a:off x="11287125" y="4286252"/>
          <a:ext cx="9525" cy="5429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38100</xdr:colOff>
      <xdr:row>34</xdr:row>
      <xdr:rowOff>0</xdr:rowOff>
    </xdr:from>
    <xdr:to>
      <xdr:col>19</xdr:col>
      <xdr:colOff>9526</xdr:colOff>
      <xdr:row>35</xdr:row>
      <xdr:rowOff>76200</xdr:rowOff>
    </xdr:to>
    <xdr:cxnSp macro="">
      <xdr:nvCxnSpPr>
        <xdr:cNvPr id="619" name="直線コネクタ 618">
          <a:extLst>
            <a:ext uri="{FF2B5EF4-FFF2-40B4-BE49-F238E27FC236}">
              <a16:creationId xmlns:a16="http://schemas.microsoft.com/office/drawing/2014/main" id="{00000000-0008-0000-0500-00006B020000}"/>
            </a:ext>
          </a:extLst>
        </xdr:cNvPr>
        <xdr:cNvCxnSpPr/>
      </xdr:nvCxnSpPr>
      <xdr:spPr>
        <a:xfrm flipH="1">
          <a:off x="9505950" y="4838700"/>
          <a:ext cx="1685926" cy="2095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28575</xdr:colOff>
      <xdr:row>25</xdr:row>
      <xdr:rowOff>19050</xdr:rowOff>
    </xdr:from>
    <xdr:to>
      <xdr:col>8</xdr:col>
      <xdr:colOff>447675</xdr:colOff>
      <xdr:row>28</xdr:row>
      <xdr:rowOff>19050</xdr:rowOff>
    </xdr:to>
    <xdr:cxnSp macro="">
      <xdr:nvCxnSpPr>
        <xdr:cNvPr id="629" name="直線コネクタ 628">
          <a:extLst>
            <a:ext uri="{FF2B5EF4-FFF2-40B4-BE49-F238E27FC236}">
              <a16:creationId xmlns:a16="http://schemas.microsoft.com/office/drawing/2014/main" id="{00000000-0008-0000-0500-000075020000}"/>
            </a:ext>
          </a:extLst>
        </xdr:cNvPr>
        <xdr:cNvCxnSpPr/>
      </xdr:nvCxnSpPr>
      <xdr:spPr>
        <a:xfrm flipH="1" flipV="1">
          <a:off x="4676775" y="3600450"/>
          <a:ext cx="419100" cy="400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19051</xdr:colOff>
      <xdr:row>22</xdr:row>
      <xdr:rowOff>28576</xdr:rowOff>
    </xdr:from>
    <xdr:to>
      <xdr:col>7</xdr:col>
      <xdr:colOff>333375</xdr:colOff>
      <xdr:row>24</xdr:row>
      <xdr:rowOff>9525</xdr:rowOff>
    </xdr:to>
    <xdr:cxnSp macro="">
      <xdr:nvCxnSpPr>
        <xdr:cNvPr id="630" name="直線コネクタ 629">
          <a:extLst>
            <a:ext uri="{FF2B5EF4-FFF2-40B4-BE49-F238E27FC236}">
              <a16:creationId xmlns:a16="http://schemas.microsoft.com/office/drawing/2014/main" id="{00000000-0008-0000-0500-000076020000}"/>
            </a:ext>
          </a:extLst>
        </xdr:cNvPr>
        <xdr:cNvCxnSpPr/>
      </xdr:nvCxnSpPr>
      <xdr:spPr>
        <a:xfrm flipH="1" flipV="1">
          <a:off x="4095751" y="3209926"/>
          <a:ext cx="314324" cy="2476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333377</xdr:colOff>
      <xdr:row>20</xdr:row>
      <xdr:rowOff>123827</xdr:rowOff>
    </xdr:from>
    <xdr:to>
      <xdr:col>10</xdr:col>
      <xdr:colOff>152400</xdr:colOff>
      <xdr:row>21</xdr:row>
      <xdr:rowOff>123825</xdr:rowOff>
    </xdr:to>
    <xdr:cxnSp macro="">
      <xdr:nvCxnSpPr>
        <xdr:cNvPr id="631" name="直線コネクタ 630">
          <a:extLst>
            <a:ext uri="{FF2B5EF4-FFF2-40B4-BE49-F238E27FC236}">
              <a16:creationId xmlns:a16="http://schemas.microsoft.com/office/drawing/2014/main" id="{00000000-0008-0000-0500-000077020000}"/>
            </a:ext>
          </a:extLst>
        </xdr:cNvPr>
        <xdr:cNvCxnSpPr/>
      </xdr:nvCxnSpPr>
      <xdr:spPr>
        <a:xfrm flipH="1" flipV="1">
          <a:off x="5800727" y="3038477"/>
          <a:ext cx="390523" cy="13334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508637</xdr:colOff>
      <xdr:row>21</xdr:row>
      <xdr:rowOff>0</xdr:rowOff>
    </xdr:from>
    <xdr:to>
      <xdr:col>9</xdr:col>
      <xdr:colOff>352425</xdr:colOff>
      <xdr:row>24</xdr:row>
      <xdr:rowOff>9526</xdr:rowOff>
    </xdr:to>
    <xdr:cxnSp macro="">
      <xdr:nvCxnSpPr>
        <xdr:cNvPr id="632" name="直線コネクタ 631">
          <a:extLst>
            <a:ext uri="{FF2B5EF4-FFF2-40B4-BE49-F238E27FC236}">
              <a16:creationId xmlns:a16="http://schemas.microsoft.com/office/drawing/2014/main" id="{00000000-0008-0000-0500-000078020000}"/>
            </a:ext>
          </a:extLst>
        </xdr:cNvPr>
        <xdr:cNvCxnSpPr/>
      </xdr:nvCxnSpPr>
      <xdr:spPr>
        <a:xfrm flipH="1">
          <a:off x="4155351" y="2835729"/>
          <a:ext cx="1095645" cy="3687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180975</xdr:colOff>
      <xdr:row>24</xdr:row>
      <xdr:rowOff>38100</xdr:rowOff>
    </xdr:from>
    <xdr:to>
      <xdr:col>6</xdr:col>
      <xdr:colOff>561975</xdr:colOff>
      <xdr:row>27</xdr:row>
      <xdr:rowOff>19050</xdr:rowOff>
    </xdr:to>
    <xdr:cxnSp macro="">
      <xdr:nvCxnSpPr>
        <xdr:cNvPr id="633" name="直線コネクタ 632">
          <a:extLst>
            <a:ext uri="{FF2B5EF4-FFF2-40B4-BE49-F238E27FC236}">
              <a16:creationId xmlns:a16="http://schemas.microsoft.com/office/drawing/2014/main" id="{00000000-0008-0000-0500-000079020000}"/>
            </a:ext>
          </a:extLst>
        </xdr:cNvPr>
        <xdr:cNvCxnSpPr/>
      </xdr:nvCxnSpPr>
      <xdr:spPr>
        <a:xfrm flipH="1">
          <a:off x="3686175" y="3486150"/>
          <a:ext cx="381000" cy="381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48986</xdr:colOff>
      <xdr:row>31</xdr:row>
      <xdr:rowOff>65314</xdr:rowOff>
    </xdr:from>
    <xdr:to>
      <xdr:col>22</xdr:col>
      <xdr:colOff>413657</xdr:colOff>
      <xdr:row>53</xdr:row>
      <xdr:rowOff>10886</xdr:rowOff>
    </xdr:to>
    <xdr:cxnSp macro="">
      <xdr:nvCxnSpPr>
        <xdr:cNvPr id="628" name="直線コネクタ 627">
          <a:extLst>
            <a:ext uri="{FF2B5EF4-FFF2-40B4-BE49-F238E27FC236}">
              <a16:creationId xmlns:a16="http://schemas.microsoft.com/office/drawing/2014/main" id="{74252D1E-EB69-4F91-B441-EE8BCB464BA3}"/>
            </a:ext>
          </a:extLst>
        </xdr:cNvPr>
        <xdr:cNvCxnSpPr/>
      </xdr:nvCxnSpPr>
      <xdr:spPr>
        <a:xfrm flipH="1">
          <a:off x="11598729" y="4147457"/>
          <a:ext cx="364671" cy="26125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10887</xdr:colOff>
      <xdr:row>29</xdr:row>
      <xdr:rowOff>65314</xdr:rowOff>
    </xdr:from>
    <xdr:to>
      <xdr:col>22</xdr:col>
      <xdr:colOff>424542</xdr:colOff>
      <xdr:row>31</xdr:row>
      <xdr:rowOff>103413</xdr:rowOff>
    </xdr:to>
    <xdr:cxnSp macro="">
      <xdr:nvCxnSpPr>
        <xdr:cNvPr id="635" name="直線コネクタ 634">
          <a:extLst>
            <a:ext uri="{FF2B5EF4-FFF2-40B4-BE49-F238E27FC236}">
              <a16:creationId xmlns:a16="http://schemas.microsoft.com/office/drawing/2014/main" id="{96184FF2-7E62-426E-B784-912923D3D05A}"/>
            </a:ext>
          </a:extLst>
        </xdr:cNvPr>
        <xdr:cNvCxnSpPr/>
      </xdr:nvCxnSpPr>
      <xdr:spPr>
        <a:xfrm>
          <a:off x="11560630" y="3907971"/>
          <a:ext cx="413655" cy="27758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446314</xdr:colOff>
      <xdr:row>45</xdr:row>
      <xdr:rowOff>5443</xdr:rowOff>
    </xdr:from>
    <xdr:to>
      <xdr:col>21</xdr:col>
      <xdr:colOff>59872</xdr:colOff>
      <xdr:row>53</xdr:row>
      <xdr:rowOff>38099</xdr:rowOff>
    </xdr:to>
    <xdr:cxnSp macro="">
      <xdr:nvCxnSpPr>
        <xdr:cNvPr id="637" name="直線コネクタ 636">
          <a:extLst>
            <a:ext uri="{FF2B5EF4-FFF2-40B4-BE49-F238E27FC236}">
              <a16:creationId xmlns:a16="http://schemas.microsoft.com/office/drawing/2014/main" id="{64BBEFE4-3404-4E2E-8245-7D9C9322A853}"/>
            </a:ext>
          </a:extLst>
        </xdr:cNvPr>
        <xdr:cNvCxnSpPr/>
      </xdr:nvCxnSpPr>
      <xdr:spPr>
        <a:xfrm>
          <a:off x="8414657" y="5796643"/>
          <a:ext cx="2683329" cy="9905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500743</xdr:colOff>
      <xdr:row>67</xdr:row>
      <xdr:rowOff>54428</xdr:rowOff>
    </xdr:from>
    <xdr:to>
      <xdr:col>12</xdr:col>
      <xdr:colOff>59872</xdr:colOff>
      <xdr:row>71</xdr:row>
      <xdr:rowOff>16329</xdr:rowOff>
    </xdr:to>
    <xdr:cxnSp macro="">
      <xdr:nvCxnSpPr>
        <xdr:cNvPr id="639" name="直線コネクタ 638">
          <a:extLst>
            <a:ext uri="{FF2B5EF4-FFF2-40B4-BE49-F238E27FC236}">
              <a16:creationId xmlns:a16="http://schemas.microsoft.com/office/drawing/2014/main" id="{41B9C0BD-CE55-496D-90D1-955E946DC963}"/>
            </a:ext>
          </a:extLst>
        </xdr:cNvPr>
        <xdr:cNvCxnSpPr/>
      </xdr:nvCxnSpPr>
      <xdr:spPr>
        <a:xfrm>
          <a:off x="5399314" y="8528957"/>
          <a:ext cx="1094015" cy="47352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65315</xdr:colOff>
      <xdr:row>54</xdr:row>
      <xdr:rowOff>38100</xdr:rowOff>
    </xdr:from>
    <xdr:to>
      <xdr:col>21</xdr:col>
      <xdr:colOff>65315</xdr:colOff>
      <xdr:row>71</xdr:row>
      <xdr:rowOff>21771</xdr:rowOff>
    </xdr:to>
    <xdr:cxnSp macro="">
      <xdr:nvCxnSpPr>
        <xdr:cNvPr id="641" name="直線コネクタ 640">
          <a:extLst>
            <a:ext uri="{FF2B5EF4-FFF2-40B4-BE49-F238E27FC236}">
              <a16:creationId xmlns:a16="http://schemas.microsoft.com/office/drawing/2014/main" id="{14299587-1124-4B46-9288-C4C08BFD4DB1}"/>
            </a:ext>
          </a:extLst>
        </xdr:cNvPr>
        <xdr:cNvCxnSpPr/>
      </xdr:nvCxnSpPr>
      <xdr:spPr>
        <a:xfrm flipH="1">
          <a:off x="6498772" y="6906986"/>
          <a:ext cx="4604657" cy="21009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54429</xdr:colOff>
      <xdr:row>54</xdr:row>
      <xdr:rowOff>5443</xdr:rowOff>
    </xdr:from>
    <xdr:to>
      <xdr:col>23</xdr:col>
      <xdr:colOff>70758</xdr:colOff>
      <xdr:row>54</xdr:row>
      <xdr:rowOff>10886</xdr:rowOff>
    </xdr:to>
    <xdr:cxnSp macro="">
      <xdr:nvCxnSpPr>
        <xdr:cNvPr id="642" name="直線コネクタ 641">
          <a:extLst>
            <a:ext uri="{FF2B5EF4-FFF2-40B4-BE49-F238E27FC236}">
              <a16:creationId xmlns:a16="http://schemas.microsoft.com/office/drawing/2014/main" id="{71EFCECF-95CC-42F7-B180-00BD2F009860}"/>
            </a:ext>
          </a:extLst>
        </xdr:cNvPr>
        <xdr:cNvCxnSpPr/>
      </xdr:nvCxnSpPr>
      <xdr:spPr>
        <a:xfrm>
          <a:off x="11604172" y="6874329"/>
          <a:ext cx="527957" cy="544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332015</xdr:colOff>
      <xdr:row>53</xdr:row>
      <xdr:rowOff>108858</xdr:rowOff>
    </xdr:from>
    <xdr:to>
      <xdr:col>23</xdr:col>
      <xdr:colOff>332016</xdr:colOff>
      <xdr:row>56</xdr:row>
      <xdr:rowOff>81643</xdr:rowOff>
    </xdr:to>
    <xdr:cxnSp macro="">
      <xdr:nvCxnSpPr>
        <xdr:cNvPr id="644" name="直線コネクタ 643">
          <a:extLst>
            <a:ext uri="{FF2B5EF4-FFF2-40B4-BE49-F238E27FC236}">
              <a16:creationId xmlns:a16="http://schemas.microsoft.com/office/drawing/2014/main" id="{01AA7158-117D-4CCA-8AF5-11B4C679972E}"/>
            </a:ext>
          </a:extLst>
        </xdr:cNvPr>
        <xdr:cNvCxnSpPr/>
      </xdr:nvCxnSpPr>
      <xdr:spPr>
        <a:xfrm flipH="1">
          <a:off x="12393386" y="6858001"/>
          <a:ext cx="1" cy="3320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555625</xdr:colOff>
      <xdr:row>59</xdr:row>
      <xdr:rowOff>15875</xdr:rowOff>
    </xdr:from>
    <xdr:to>
      <xdr:col>18</xdr:col>
      <xdr:colOff>563563</xdr:colOff>
      <xdr:row>61</xdr:row>
      <xdr:rowOff>87313</xdr:rowOff>
    </xdr:to>
    <xdr:cxnSp macro="">
      <xdr:nvCxnSpPr>
        <xdr:cNvPr id="645" name="直線コネクタ 644">
          <a:extLst>
            <a:ext uri="{FF2B5EF4-FFF2-40B4-BE49-F238E27FC236}">
              <a16:creationId xmlns:a16="http://schemas.microsoft.com/office/drawing/2014/main" id="{E257B5E0-D4B1-4D4B-975E-34C11476A2D2}"/>
            </a:ext>
          </a:extLst>
        </xdr:cNvPr>
        <xdr:cNvCxnSpPr/>
      </xdr:nvCxnSpPr>
      <xdr:spPr>
        <a:xfrm>
          <a:off x="10429875" y="8239125"/>
          <a:ext cx="579438" cy="3413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2721</xdr:colOff>
      <xdr:row>5</xdr:row>
      <xdr:rowOff>5445</xdr:rowOff>
    </xdr:from>
    <xdr:to>
      <xdr:col>22</xdr:col>
      <xdr:colOff>86178</xdr:colOff>
      <xdr:row>6</xdr:row>
      <xdr:rowOff>16329</xdr:rowOff>
    </xdr:to>
    <xdr:cxnSp macro="">
      <xdr:nvCxnSpPr>
        <xdr:cNvPr id="646" name="直線コネクタ 645">
          <a:extLst>
            <a:ext uri="{FF2B5EF4-FFF2-40B4-BE49-F238E27FC236}">
              <a16:creationId xmlns:a16="http://schemas.microsoft.com/office/drawing/2014/main" id="{F3BFEF00-FA97-4A9F-BB4F-82A79891AD3A}"/>
            </a:ext>
          </a:extLst>
        </xdr:cNvPr>
        <xdr:cNvCxnSpPr/>
      </xdr:nvCxnSpPr>
      <xdr:spPr>
        <a:xfrm>
          <a:off x="10816771" y="862695"/>
          <a:ext cx="591457" cy="1315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353786</xdr:colOff>
      <xdr:row>3</xdr:row>
      <xdr:rowOff>125185</xdr:rowOff>
    </xdr:from>
    <xdr:to>
      <xdr:col>22</xdr:col>
      <xdr:colOff>364672</xdr:colOff>
      <xdr:row>5</xdr:row>
      <xdr:rowOff>108860</xdr:rowOff>
    </xdr:to>
    <xdr:cxnSp macro="">
      <xdr:nvCxnSpPr>
        <xdr:cNvPr id="647" name="直線コネクタ 646">
          <a:extLst>
            <a:ext uri="{FF2B5EF4-FFF2-40B4-BE49-F238E27FC236}">
              <a16:creationId xmlns:a16="http://schemas.microsoft.com/office/drawing/2014/main" id="{27D7E37F-388B-4DAA-B073-1F6B3DD40542}"/>
            </a:ext>
          </a:extLst>
        </xdr:cNvPr>
        <xdr:cNvCxnSpPr/>
      </xdr:nvCxnSpPr>
      <xdr:spPr>
        <a:xfrm flipH="1" flipV="1">
          <a:off x="11903529" y="702128"/>
          <a:ext cx="10886" cy="2667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495300</xdr:colOff>
      <xdr:row>28</xdr:row>
      <xdr:rowOff>38100</xdr:rowOff>
    </xdr:from>
    <xdr:to>
      <xdr:col>16</xdr:col>
      <xdr:colOff>440872</xdr:colOff>
      <xdr:row>43</xdr:row>
      <xdr:rowOff>16330</xdr:rowOff>
    </xdr:to>
    <xdr:cxnSp macro="">
      <xdr:nvCxnSpPr>
        <xdr:cNvPr id="648" name="直線コネクタ 647">
          <a:extLst>
            <a:ext uri="{FF2B5EF4-FFF2-40B4-BE49-F238E27FC236}">
              <a16:creationId xmlns:a16="http://schemas.microsoft.com/office/drawing/2014/main" id="{4FE570D6-329D-458F-8628-1E9D286C0776}"/>
            </a:ext>
          </a:extLst>
        </xdr:cNvPr>
        <xdr:cNvCxnSpPr/>
      </xdr:nvCxnSpPr>
      <xdr:spPr>
        <a:xfrm flipV="1">
          <a:off x="8463643" y="3712029"/>
          <a:ext cx="457200" cy="18560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2</xdr:row>
      <xdr:rowOff>101600</xdr:rowOff>
    </xdr:from>
    <xdr:to>
      <xdr:col>15</xdr:col>
      <xdr:colOff>19050</xdr:colOff>
      <xdr:row>8</xdr:row>
      <xdr:rowOff>21772</xdr:rowOff>
    </xdr:to>
    <xdr:cxnSp macro="">
      <xdr:nvCxnSpPr>
        <xdr:cNvPr id="649" name="直線コネクタ 648">
          <a:extLst>
            <a:ext uri="{FF2B5EF4-FFF2-40B4-BE49-F238E27FC236}">
              <a16:creationId xmlns:a16="http://schemas.microsoft.com/office/drawing/2014/main" id="{CB79144D-1CA3-4E71-8D9D-2962142CECE3}"/>
            </a:ext>
          </a:extLst>
        </xdr:cNvPr>
        <xdr:cNvCxnSpPr/>
      </xdr:nvCxnSpPr>
      <xdr:spPr>
        <a:xfrm flipV="1">
          <a:off x="5264150" y="558800"/>
          <a:ext cx="2520950" cy="6948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482600</xdr:colOff>
      <xdr:row>2</xdr:row>
      <xdr:rowOff>25400</xdr:rowOff>
    </xdr:from>
    <xdr:to>
      <xdr:col>20</xdr:col>
      <xdr:colOff>10886</xdr:colOff>
      <xdr:row>4</xdr:row>
      <xdr:rowOff>27214</xdr:rowOff>
    </xdr:to>
    <xdr:cxnSp macro="">
      <xdr:nvCxnSpPr>
        <xdr:cNvPr id="653" name="直線コネクタ 652">
          <a:extLst>
            <a:ext uri="{FF2B5EF4-FFF2-40B4-BE49-F238E27FC236}">
              <a16:creationId xmlns:a16="http://schemas.microsoft.com/office/drawing/2014/main" id="{DA96C309-771A-4581-A708-580E696E8097}"/>
            </a:ext>
          </a:extLst>
        </xdr:cNvPr>
        <xdr:cNvCxnSpPr/>
      </xdr:nvCxnSpPr>
      <xdr:spPr>
        <a:xfrm flipH="1" flipV="1">
          <a:off x="8248650" y="482600"/>
          <a:ext cx="2068286" cy="2748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375557</xdr:colOff>
      <xdr:row>7</xdr:row>
      <xdr:rowOff>16328</xdr:rowOff>
    </xdr:from>
    <xdr:to>
      <xdr:col>21</xdr:col>
      <xdr:colOff>495300</xdr:colOff>
      <xdr:row>11</xdr:row>
      <xdr:rowOff>97971</xdr:rowOff>
    </xdr:to>
    <xdr:cxnSp macro="">
      <xdr:nvCxnSpPr>
        <xdr:cNvPr id="655" name="直線コネクタ 654">
          <a:extLst>
            <a:ext uri="{FF2B5EF4-FFF2-40B4-BE49-F238E27FC236}">
              <a16:creationId xmlns:a16="http://schemas.microsoft.com/office/drawing/2014/main" id="{247B0338-3A1F-4D56-BDA6-03965BEFB901}"/>
            </a:ext>
          </a:extLst>
        </xdr:cNvPr>
        <xdr:cNvCxnSpPr/>
      </xdr:nvCxnSpPr>
      <xdr:spPr>
        <a:xfrm flipV="1">
          <a:off x="10902043" y="1126671"/>
          <a:ext cx="631371" cy="58238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xdr:colOff>
      <xdr:row>11</xdr:row>
      <xdr:rowOff>27214</xdr:rowOff>
    </xdr:from>
    <xdr:to>
      <xdr:col>12</xdr:col>
      <xdr:colOff>10886</xdr:colOff>
      <xdr:row>21</xdr:row>
      <xdr:rowOff>114300</xdr:rowOff>
    </xdr:to>
    <xdr:cxnSp macro="">
      <xdr:nvCxnSpPr>
        <xdr:cNvPr id="660" name="直線コネクタ 659">
          <a:extLst>
            <a:ext uri="{FF2B5EF4-FFF2-40B4-BE49-F238E27FC236}">
              <a16:creationId xmlns:a16="http://schemas.microsoft.com/office/drawing/2014/main" id="{AEB11ACC-22E3-43F5-B721-7F2DE6A7E9A4}"/>
            </a:ext>
          </a:extLst>
        </xdr:cNvPr>
        <xdr:cNvCxnSpPr/>
      </xdr:nvCxnSpPr>
      <xdr:spPr>
        <a:xfrm>
          <a:off x="4974771" y="1638300"/>
          <a:ext cx="1469572" cy="131172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43543</xdr:colOff>
      <xdr:row>58</xdr:row>
      <xdr:rowOff>108857</xdr:rowOff>
    </xdr:from>
    <xdr:to>
      <xdr:col>16</xdr:col>
      <xdr:colOff>484415</xdr:colOff>
      <xdr:row>59</xdr:row>
      <xdr:rowOff>59871</xdr:rowOff>
    </xdr:to>
    <xdr:cxnSp macro="">
      <xdr:nvCxnSpPr>
        <xdr:cNvPr id="669" name="直線コネクタ 668">
          <a:extLst>
            <a:ext uri="{FF2B5EF4-FFF2-40B4-BE49-F238E27FC236}">
              <a16:creationId xmlns:a16="http://schemas.microsoft.com/office/drawing/2014/main" id="{27A08A7F-E349-4487-B8A5-1803FF42F48D}"/>
            </a:ext>
          </a:extLst>
        </xdr:cNvPr>
        <xdr:cNvCxnSpPr/>
      </xdr:nvCxnSpPr>
      <xdr:spPr>
        <a:xfrm>
          <a:off x="8011886" y="7456714"/>
          <a:ext cx="952500" cy="7075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67</xdr:row>
      <xdr:rowOff>55881</xdr:rowOff>
    </xdr:from>
    <xdr:to>
      <xdr:col>9</xdr:col>
      <xdr:colOff>40640</xdr:colOff>
      <xdr:row>67</xdr:row>
      <xdr:rowOff>76200</xdr:rowOff>
    </xdr:to>
    <xdr:cxnSp macro="">
      <xdr:nvCxnSpPr>
        <xdr:cNvPr id="674" name="直線コネクタ 673">
          <a:extLst>
            <a:ext uri="{FF2B5EF4-FFF2-40B4-BE49-F238E27FC236}">
              <a16:creationId xmlns:a16="http://schemas.microsoft.com/office/drawing/2014/main" id="{95DE2D54-A518-40E8-91CE-4A904CC1F689}"/>
            </a:ext>
          </a:extLst>
        </xdr:cNvPr>
        <xdr:cNvCxnSpPr/>
      </xdr:nvCxnSpPr>
      <xdr:spPr>
        <a:xfrm flipV="1">
          <a:off x="4170680" y="8681721"/>
          <a:ext cx="629920" cy="203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157843</xdr:colOff>
      <xdr:row>44</xdr:row>
      <xdr:rowOff>81643</xdr:rowOff>
    </xdr:from>
    <xdr:to>
      <xdr:col>9</xdr:col>
      <xdr:colOff>402773</xdr:colOff>
      <xdr:row>66</xdr:row>
      <xdr:rowOff>5443</xdr:rowOff>
    </xdr:to>
    <xdr:cxnSp macro="">
      <xdr:nvCxnSpPr>
        <xdr:cNvPr id="679" name="直線コネクタ 678">
          <a:extLst>
            <a:ext uri="{FF2B5EF4-FFF2-40B4-BE49-F238E27FC236}">
              <a16:creationId xmlns:a16="http://schemas.microsoft.com/office/drawing/2014/main" id="{8E839D9D-B3E2-4A87-94EC-86E73E7791F0}"/>
            </a:ext>
          </a:extLst>
        </xdr:cNvPr>
        <xdr:cNvCxnSpPr/>
      </xdr:nvCxnSpPr>
      <xdr:spPr>
        <a:xfrm>
          <a:off x="5056414" y="5753100"/>
          <a:ext cx="244930" cy="255814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48</xdr:row>
      <xdr:rowOff>19048</xdr:rowOff>
    </xdr:from>
    <xdr:to>
      <xdr:col>3</xdr:col>
      <xdr:colOff>500743</xdr:colOff>
      <xdr:row>49</xdr:row>
      <xdr:rowOff>10886</xdr:rowOff>
    </xdr:to>
    <xdr:cxnSp macro="">
      <xdr:nvCxnSpPr>
        <xdr:cNvPr id="425" name="直線コネクタ 424">
          <a:extLst>
            <a:ext uri="{FF2B5EF4-FFF2-40B4-BE49-F238E27FC236}">
              <a16:creationId xmlns:a16="http://schemas.microsoft.com/office/drawing/2014/main" id="{B85544E5-751B-4D5D-BB38-4A27AC048540}"/>
            </a:ext>
          </a:extLst>
        </xdr:cNvPr>
        <xdr:cNvCxnSpPr/>
      </xdr:nvCxnSpPr>
      <xdr:spPr>
        <a:xfrm>
          <a:off x="1600200" y="6169477"/>
          <a:ext cx="500743" cy="1115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495301</xdr:colOff>
      <xdr:row>30</xdr:row>
      <xdr:rowOff>43543</xdr:rowOff>
    </xdr:from>
    <xdr:to>
      <xdr:col>20</xdr:col>
      <xdr:colOff>495300</xdr:colOff>
      <xdr:row>34</xdr:row>
      <xdr:rowOff>4212</xdr:rowOff>
    </xdr:to>
    <xdr:cxnSp macro="">
      <xdr:nvCxnSpPr>
        <xdr:cNvPr id="429" name="直線コネクタ 428">
          <a:extLst>
            <a:ext uri="{FF2B5EF4-FFF2-40B4-BE49-F238E27FC236}">
              <a16:creationId xmlns:a16="http://schemas.microsoft.com/office/drawing/2014/main" id="{CA6EDBF2-8658-4654-A090-E1C2D62360F0}"/>
            </a:ext>
          </a:extLst>
        </xdr:cNvPr>
        <xdr:cNvCxnSpPr/>
      </xdr:nvCxnSpPr>
      <xdr:spPr>
        <a:xfrm flipV="1">
          <a:off x="10510158" y="4005943"/>
          <a:ext cx="511628" cy="4722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87085</xdr:colOff>
      <xdr:row>15</xdr:row>
      <xdr:rowOff>21772</xdr:rowOff>
    </xdr:from>
    <xdr:to>
      <xdr:col>13</xdr:col>
      <xdr:colOff>332014</xdr:colOff>
      <xdr:row>17</xdr:row>
      <xdr:rowOff>54429</xdr:rowOff>
    </xdr:to>
    <xdr:cxnSp macro="">
      <xdr:nvCxnSpPr>
        <xdr:cNvPr id="426" name="直線コネクタ 425">
          <a:extLst>
            <a:ext uri="{FF2B5EF4-FFF2-40B4-BE49-F238E27FC236}">
              <a16:creationId xmlns:a16="http://schemas.microsoft.com/office/drawing/2014/main" id="{803BCF83-165F-4AA2-B26E-F13C47CFF9DC}"/>
            </a:ext>
          </a:extLst>
        </xdr:cNvPr>
        <xdr:cNvCxnSpPr/>
      </xdr:nvCxnSpPr>
      <xdr:spPr>
        <a:xfrm>
          <a:off x="7032171" y="2111829"/>
          <a:ext cx="244929" cy="283029"/>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516618</xdr:colOff>
      <xdr:row>23</xdr:row>
      <xdr:rowOff>21773</xdr:rowOff>
    </xdr:from>
    <xdr:to>
      <xdr:col>19</xdr:col>
      <xdr:colOff>111125</xdr:colOff>
      <xdr:row>23</xdr:row>
      <xdr:rowOff>63500</xdr:rowOff>
    </xdr:to>
    <xdr:cxnSp macro="">
      <xdr:nvCxnSpPr>
        <xdr:cNvPr id="430" name="直線コネクタ 429">
          <a:extLst>
            <a:ext uri="{FF2B5EF4-FFF2-40B4-BE49-F238E27FC236}">
              <a16:creationId xmlns:a16="http://schemas.microsoft.com/office/drawing/2014/main" id="{CDCD5FA9-4594-4629-85FA-A76C1E2788B9}"/>
            </a:ext>
          </a:extLst>
        </xdr:cNvPr>
        <xdr:cNvCxnSpPr/>
      </xdr:nvCxnSpPr>
      <xdr:spPr>
        <a:xfrm>
          <a:off x="10390868" y="3363461"/>
          <a:ext cx="737507" cy="41727"/>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404812</xdr:colOff>
      <xdr:row>26</xdr:row>
      <xdr:rowOff>7937</xdr:rowOff>
    </xdr:from>
    <xdr:to>
      <xdr:col>20</xdr:col>
      <xdr:colOff>492125</xdr:colOff>
      <xdr:row>26</xdr:row>
      <xdr:rowOff>71438</xdr:rowOff>
    </xdr:to>
    <xdr:cxnSp macro="">
      <xdr:nvCxnSpPr>
        <xdr:cNvPr id="433" name="直線コネクタ 432">
          <a:extLst>
            <a:ext uri="{FF2B5EF4-FFF2-40B4-BE49-F238E27FC236}">
              <a16:creationId xmlns:a16="http://schemas.microsoft.com/office/drawing/2014/main" id="{060E0F78-7DF8-4982-B05D-F0FA350561F7}"/>
            </a:ext>
          </a:extLst>
        </xdr:cNvPr>
        <xdr:cNvCxnSpPr/>
      </xdr:nvCxnSpPr>
      <xdr:spPr>
        <a:xfrm flipH="1" flipV="1">
          <a:off x="11993562" y="3754437"/>
          <a:ext cx="87313" cy="6350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255815</xdr:colOff>
      <xdr:row>17</xdr:row>
      <xdr:rowOff>92529</xdr:rowOff>
    </xdr:from>
    <xdr:to>
      <xdr:col>17</xdr:col>
      <xdr:colOff>506186</xdr:colOff>
      <xdr:row>23</xdr:row>
      <xdr:rowOff>16329</xdr:rowOff>
    </xdr:to>
    <xdr:cxnSp macro="">
      <xdr:nvCxnSpPr>
        <xdr:cNvPr id="435" name="直線コネクタ 434">
          <a:extLst>
            <a:ext uri="{FF2B5EF4-FFF2-40B4-BE49-F238E27FC236}">
              <a16:creationId xmlns:a16="http://schemas.microsoft.com/office/drawing/2014/main" id="{412D45C1-376A-407C-910C-8F0F659E7CF7}"/>
            </a:ext>
          </a:extLst>
        </xdr:cNvPr>
        <xdr:cNvCxnSpPr/>
      </xdr:nvCxnSpPr>
      <xdr:spPr>
        <a:xfrm>
          <a:off x="8735786" y="2449286"/>
          <a:ext cx="762000" cy="642257"/>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310242</xdr:colOff>
      <xdr:row>17</xdr:row>
      <xdr:rowOff>27214</xdr:rowOff>
    </xdr:from>
    <xdr:to>
      <xdr:col>16</xdr:col>
      <xdr:colOff>299358</xdr:colOff>
      <xdr:row>17</xdr:row>
      <xdr:rowOff>97972</xdr:rowOff>
    </xdr:to>
    <xdr:cxnSp macro="">
      <xdr:nvCxnSpPr>
        <xdr:cNvPr id="436" name="直線コネクタ 435">
          <a:extLst>
            <a:ext uri="{FF2B5EF4-FFF2-40B4-BE49-F238E27FC236}">
              <a16:creationId xmlns:a16="http://schemas.microsoft.com/office/drawing/2014/main" id="{59F68D8B-2E7F-452F-ABF4-C5FFBCBB8152}"/>
            </a:ext>
          </a:extLst>
        </xdr:cNvPr>
        <xdr:cNvCxnSpPr/>
      </xdr:nvCxnSpPr>
      <xdr:spPr>
        <a:xfrm>
          <a:off x="7255328" y="2383971"/>
          <a:ext cx="1524001" cy="7075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506186</xdr:colOff>
      <xdr:row>14</xdr:row>
      <xdr:rowOff>108857</xdr:rowOff>
    </xdr:from>
    <xdr:to>
      <xdr:col>13</xdr:col>
      <xdr:colOff>81643</xdr:colOff>
      <xdr:row>15</xdr:row>
      <xdr:rowOff>16329</xdr:rowOff>
    </xdr:to>
    <xdr:cxnSp macro="">
      <xdr:nvCxnSpPr>
        <xdr:cNvPr id="438" name="直線コネクタ 437">
          <a:extLst>
            <a:ext uri="{FF2B5EF4-FFF2-40B4-BE49-F238E27FC236}">
              <a16:creationId xmlns:a16="http://schemas.microsoft.com/office/drawing/2014/main" id="{78C5E074-8E54-4B72-8563-8A03F0AC98A5}"/>
            </a:ext>
          </a:extLst>
        </xdr:cNvPr>
        <xdr:cNvCxnSpPr/>
      </xdr:nvCxnSpPr>
      <xdr:spPr>
        <a:xfrm>
          <a:off x="5404757" y="2079171"/>
          <a:ext cx="1621972" cy="2721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375557</xdr:colOff>
      <xdr:row>26</xdr:row>
      <xdr:rowOff>79375</xdr:rowOff>
    </xdr:from>
    <xdr:to>
      <xdr:col>20</xdr:col>
      <xdr:colOff>492125</xdr:colOff>
      <xdr:row>30</xdr:row>
      <xdr:rowOff>84592</xdr:rowOff>
    </xdr:to>
    <xdr:cxnSp macro="">
      <xdr:nvCxnSpPr>
        <xdr:cNvPr id="439" name="直線コネクタ 438">
          <a:extLst>
            <a:ext uri="{FF2B5EF4-FFF2-40B4-BE49-F238E27FC236}">
              <a16:creationId xmlns:a16="http://schemas.microsoft.com/office/drawing/2014/main" id="{742D3834-D8A4-4F0F-9D06-0EDE1877C8B2}"/>
            </a:ext>
          </a:extLst>
        </xdr:cNvPr>
        <xdr:cNvCxnSpPr/>
      </xdr:nvCxnSpPr>
      <xdr:spPr>
        <a:xfrm flipH="1">
          <a:off x="11964307" y="3825875"/>
          <a:ext cx="116568" cy="58465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381001</xdr:colOff>
      <xdr:row>30</xdr:row>
      <xdr:rowOff>76200</xdr:rowOff>
    </xdr:from>
    <xdr:to>
      <xdr:col>21</xdr:col>
      <xdr:colOff>157843</xdr:colOff>
      <xdr:row>35</xdr:row>
      <xdr:rowOff>108858</xdr:rowOff>
    </xdr:to>
    <xdr:cxnSp macro="">
      <xdr:nvCxnSpPr>
        <xdr:cNvPr id="441" name="直線コネクタ 440">
          <a:extLst>
            <a:ext uri="{FF2B5EF4-FFF2-40B4-BE49-F238E27FC236}">
              <a16:creationId xmlns:a16="http://schemas.microsoft.com/office/drawing/2014/main" id="{AAFE0296-40CA-40B2-B66F-CA819C651310}"/>
            </a:ext>
          </a:extLst>
        </xdr:cNvPr>
        <xdr:cNvCxnSpPr/>
      </xdr:nvCxnSpPr>
      <xdr:spPr>
        <a:xfrm flipH="1" flipV="1">
          <a:off x="10907487" y="4038600"/>
          <a:ext cx="288470" cy="664029"/>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462644</xdr:colOff>
      <xdr:row>36</xdr:row>
      <xdr:rowOff>92530</xdr:rowOff>
    </xdr:from>
    <xdr:to>
      <xdr:col>23</xdr:col>
      <xdr:colOff>59872</xdr:colOff>
      <xdr:row>41</xdr:row>
      <xdr:rowOff>97971</xdr:rowOff>
    </xdr:to>
    <xdr:cxnSp macro="">
      <xdr:nvCxnSpPr>
        <xdr:cNvPr id="444" name="直線コネクタ 443">
          <a:extLst>
            <a:ext uri="{FF2B5EF4-FFF2-40B4-BE49-F238E27FC236}">
              <a16:creationId xmlns:a16="http://schemas.microsoft.com/office/drawing/2014/main" id="{C1EE8ED3-EBEE-4CDD-B283-EC21737073AF}"/>
            </a:ext>
          </a:extLst>
        </xdr:cNvPr>
        <xdr:cNvCxnSpPr/>
      </xdr:nvCxnSpPr>
      <xdr:spPr>
        <a:xfrm flipH="1" flipV="1">
          <a:off x="12012387" y="4806044"/>
          <a:ext cx="108856" cy="604156"/>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408214</xdr:colOff>
      <xdr:row>43</xdr:row>
      <xdr:rowOff>70757</xdr:rowOff>
    </xdr:from>
    <xdr:to>
      <xdr:col>20</xdr:col>
      <xdr:colOff>500743</xdr:colOff>
      <xdr:row>47</xdr:row>
      <xdr:rowOff>32658</xdr:rowOff>
    </xdr:to>
    <xdr:cxnSp macro="">
      <xdr:nvCxnSpPr>
        <xdr:cNvPr id="446" name="直線コネクタ 445">
          <a:extLst>
            <a:ext uri="{FF2B5EF4-FFF2-40B4-BE49-F238E27FC236}">
              <a16:creationId xmlns:a16="http://schemas.microsoft.com/office/drawing/2014/main" id="{19F2AD1C-82AD-4A12-BBB0-351737E4FA3C}"/>
            </a:ext>
          </a:extLst>
        </xdr:cNvPr>
        <xdr:cNvCxnSpPr/>
      </xdr:nvCxnSpPr>
      <xdr:spPr>
        <a:xfrm flipH="1" flipV="1">
          <a:off x="10934700" y="5622471"/>
          <a:ext cx="92529" cy="44087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419100</xdr:colOff>
      <xdr:row>41</xdr:row>
      <xdr:rowOff>92528</xdr:rowOff>
    </xdr:from>
    <xdr:to>
      <xdr:col>23</xdr:col>
      <xdr:colOff>59872</xdr:colOff>
      <xdr:row>43</xdr:row>
      <xdr:rowOff>76200</xdr:rowOff>
    </xdr:to>
    <xdr:cxnSp macro="">
      <xdr:nvCxnSpPr>
        <xdr:cNvPr id="447" name="直線コネクタ 446">
          <a:extLst>
            <a:ext uri="{FF2B5EF4-FFF2-40B4-BE49-F238E27FC236}">
              <a16:creationId xmlns:a16="http://schemas.microsoft.com/office/drawing/2014/main" id="{355FF2D7-F273-46D5-8566-4BDBF33E3AE8}"/>
            </a:ext>
          </a:extLst>
        </xdr:cNvPr>
        <xdr:cNvCxnSpPr/>
      </xdr:nvCxnSpPr>
      <xdr:spPr>
        <a:xfrm flipV="1">
          <a:off x="10945586" y="5404757"/>
          <a:ext cx="1175657" cy="223157"/>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190500</xdr:colOff>
      <xdr:row>35</xdr:row>
      <xdr:rowOff>87086</xdr:rowOff>
    </xdr:from>
    <xdr:to>
      <xdr:col>22</xdr:col>
      <xdr:colOff>451757</xdr:colOff>
      <xdr:row>36</xdr:row>
      <xdr:rowOff>65315</xdr:rowOff>
    </xdr:to>
    <xdr:cxnSp macro="">
      <xdr:nvCxnSpPr>
        <xdr:cNvPr id="448" name="直線コネクタ 447">
          <a:extLst>
            <a:ext uri="{FF2B5EF4-FFF2-40B4-BE49-F238E27FC236}">
              <a16:creationId xmlns:a16="http://schemas.microsoft.com/office/drawing/2014/main" id="{4747FF1F-C780-4456-851D-9EA02EDB46FD}"/>
            </a:ext>
          </a:extLst>
        </xdr:cNvPr>
        <xdr:cNvCxnSpPr/>
      </xdr:nvCxnSpPr>
      <xdr:spPr>
        <a:xfrm>
          <a:off x="11228614" y="4680857"/>
          <a:ext cx="772886" cy="97972"/>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373063</xdr:colOff>
      <xdr:row>26</xdr:row>
      <xdr:rowOff>23813</xdr:rowOff>
    </xdr:from>
    <xdr:to>
      <xdr:col>20</xdr:col>
      <xdr:colOff>449944</xdr:colOff>
      <xdr:row>26</xdr:row>
      <xdr:rowOff>26763</xdr:rowOff>
    </xdr:to>
    <xdr:cxnSp macro="">
      <xdr:nvCxnSpPr>
        <xdr:cNvPr id="465" name="直線コネクタ 464">
          <a:extLst>
            <a:ext uri="{FF2B5EF4-FFF2-40B4-BE49-F238E27FC236}">
              <a16:creationId xmlns:a16="http://schemas.microsoft.com/office/drawing/2014/main" id="{F2968E2A-2841-4458-9B6E-FEE47D289DB2}"/>
            </a:ext>
          </a:extLst>
        </xdr:cNvPr>
        <xdr:cNvCxnSpPr/>
      </xdr:nvCxnSpPr>
      <xdr:spPr>
        <a:xfrm flipH="1" flipV="1">
          <a:off x="11961813" y="3770313"/>
          <a:ext cx="76881" cy="29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381000</xdr:colOff>
      <xdr:row>43</xdr:row>
      <xdr:rowOff>32658</xdr:rowOff>
    </xdr:from>
    <xdr:to>
      <xdr:col>20</xdr:col>
      <xdr:colOff>397328</xdr:colOff>
      <xdr:row>43</xdr:row>
      <xdr:rowOff>65315</xdr:rowOff>
    </xdr:to>
    <xdr:cxnSp macro="">
      <xdr:nvCxnSpPr>
        <xdr:cNvPr id="478" name="直線コネクタ 477">
          <a:extLst>
            <a:ext uri="{FF2B5EF4-FFF2-40B4-BE49-F238E27FC236}">
              <a16:creationId xmlns:a16="http://schemas.microsoft.com/office/drawing/2014/main" id="{EC7A9245-E095-4152-955C-41A894C98586}"/>
            </a:ext>
          </a:extLst>
        </xdr:cNvPr>
        <xdr:cNvCxnSpPr/>
      </xdr:nvCxnSpPr>
      <xdr:spPr>
        <a:xfrm>
          <a:off x="8860971" y="5584372"/>
          <a:ext cx="2062843" cy="32657"/>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435428</xdr:colOff>
      <xdr:row>16</xdr:row>
      <xdr:rowOff>32657</xdr:rowOff>
    </xdr:from>
    <xdr:to>
      <xdr:col>3</xdr:col>
      <xdr:colOff>408215</xdr:colOff>
      <xdr:row>17</xdr:row>
      <xdr:rowOff>97971</xdr:rowOff>
    </xdr:to>
    <xdr:cxnSp macro="">
      <xdr:nvCxnSpPr>
        <xdr:cNvPr id="494" name="直線コネクタ 493">
          <a:extLst>
            <a:ext uri="{FF2B5EF4-FFF2-40B4-BE49-F238E27FC236}">
              <a16:creationId xmlns:a16="http://schemas.microsoft.com/office/drawing/2014/main" id="{C4DC5411-8C1E-42B2-8AA3-DFBA0809BA72}"/>
            </a:ext>
          </a:extLst>
        </xdr:cNvPr>
        <xdr:cNvCxnSpPr/>
      </xdr:nvCxnSpPr>
      <xdr:spPr>
        <a:xfrm flipV="1">
          <a:off x="947057" y="2253343"/>
          <a:ext cx="1061358" cy="185057"/>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59872</xdr:colOff>
      <xdr:row>14</xdr:row>
      <xdr:rowOff>16328</xdr:rowOff>
    </xdr:from>
    <xdr:to>
      <xdr:col>9</xdr:col>
      <xdr:colOff>27216</xdr:colOff>
      <xdr:row>14</xdr:row>
      <xdr:rowOff>70757</xdr:rowOff>
    </xdr:to>
    <xdr:cxnSp macro="">
      <xdr:nvCxnSpPr>
        <xdr:cNvPr id="495" name="直線コネクタ 494">
          <a:extLst>
            <a:ext uri="{FF2B5EF4-FFF2-40B4-BE49-F238E27FC236}">
              <a16:creationId xmlns:a16="http://schemas.microsoft.com/office/drawing/2014/main" id="{41496604-BCE0-4D80-98B3-5C9B119BB3F2}"/>
            </a:ext>
          </a:extLst>
        </xdr:cNvPr>
        <xdr:cNvCxnSpPr/>
      </xdr:nvCxnSpPr>
      <xdr:spPr>
        <a:xfrm flipV="1">
          <a:off x="2683329" y="1986642"/>
          <a:ext cx="2242458" cy="54429"/>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386443</xdr:colOff>
      <xdr:row>14</xdr:row>
      <xdr:rowOff>54429</xdr:rowOff>
    </xdr:from>
    <xdr:to>
      <xdr:col>5</xdr:col>
      <xdr:colOff>92529</xdr:colOff>
      <xdr:row>16</xdr:row>
      <xdr:rowOff>32657</xdr:rowOff>
    </xdr:to>
    <xdr:cxnSp macro="">
      <xdr:nvCxnSpPr>
        <xdr:cNvPr id="496" name="直線コネクタ 495">
          <a:extLst>
            <a:ext uri="{FF2B5EF4-FFF2-40B4-BE49-F238E27FC236}">
              <a16:creationId xmlns:a16="http://schemas.microsoft.com/office/drawing/2014/main" id="{EACD7C8C-4C3C-4E49-A5EC-EB47E4F98A0B}"/>
            </a:ext>
          </a:extLst>
        </xdr:cNvPr>
        <xdr:cNvCxnSpPr/>
      </xdr:nvCxnSpPr>
      <xdr:spPr>
        <a:xfrm flipV="1">
          <a:off x="1986643" y="2024743"/>
          <a:ext cx="729343" cy="2286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87086</xdr:colOff>
      <xdr:row>23</xdr:row>
      <xdr:rowOff>5443</xdr:rowOff>
    </xdr:from>
    <xdr:to>
      <xdr:col>2</xdr:col>
      <xdr:colOff>92529</xdr:colOff>
      <xdr:row>24</xdr:row>
      <xdr:rowOff>59873</xdr:rowOff>
    </xdr:to>
    <xdr:cxnSp macro="">
      <xdr:nvCxnSpPr>
        <xdr:cNvPr id="506" name="直線コネクタ 505">
          <a:extLst>
            <a:ext uri="{FF2B5EF4-FFF2-40B4-BE49-F238E27FC236}">
              <a16:creationId xmlns:a16="http://schemas.microsoft.com/office/drawing/2014/main" id="{8297518F-3EDB-45CF-9AD8-53E0BF939D44}"/>
            </a:ext>
          </a:extLst>
        </xdr:cNvPr>
        <xdr:cNvCxnSpPr/>
      </xdr:nvCxnSpPr>
      <xdr:spPr>
        <a:xfrm flipV="1">
          <a:off x="1175657" y="3080657"/>
          <a:ext cx="5443" cy="17417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473529</xdr:colOff>
      <xdr:row>17</xdr:row>
      <xdr:rowOff>87086</xdr:rowOff>
    </xdr:from>
    <xdr:to>
      <xdr:col>2</xdr:col>
      <xdr:colOff>103415</xdr:colOff>
      <xdr:row>22</xdr:row>
      <xdr:rowOff>108858</xdr:rowOff>
    </xdr:to>
    <xdr:cxnSp macro="">
      <xdr:nvCxnSpPr>
        <xdr:cNvPr id="511" name="直線コネクタ 510">
          <a:extLst>
            <a:ext uri="{FF2B5EF4-FFF2-40B4-BE49-F238E27FC236}">
              <a16:creationId xmlns:a16="http://schemas.microsoft.com/office/drawing/2014/main" id="{132B28FE-9226-4E89-B948-4ED9B23B9F30}"/>
            </a:ext>
          </a:extLst>
        </xdr:cNvPr>
        <xdr:cNvCxnSpPr/>
      </xdr:nvCxnSpPr>
      <xdr:spPr>
        <a:xfrm flipH="1" flipV="1">
          <a:off x="985158" y="2427515"/>
          <a:ext cx="206828" cy="636814"/>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411481</xdr:colOff>
      <xdr:row>67</xdr:row>
      <xdr:rowOff>142240</xdr:rowOff>
    </xdr:from>
    <xdr:to>
      <xdr:col>7</xdr:col>
      <xdr:colOff>482600</xdr:colOff>
      <xdr:row>71</xdr:row>
      <xdr:rowOff>5081</xdr:rowOff>
    </xdr:to>
    <xdr:cxnSp macro="">
      <xdr:nvCxnSpPr>
        <xdr:cNvPr id="475" name="直線コネクタ 474">
          <a:extLst>
            <a:ext uri="{FF2B5EF4-FFF2-40B4-BE49-F238E27FC236}">
              <a16:creationId xmlns:a16="http://schemas.microsoft.com/office/drawing/2014/main" id="{373F84D6-C1C4-4F7E-A612-E8B64CA80238}"/>
            </a:ext>
          </a:extLst>
        </xdr:cNvPr>
        <xdr:cNvCxnSpPr/>
      </xdr:nvCxnSpPr>
      <xdr:spPr>
        <a:xfrm flipV="1">
          <a:off x="4069081" y="8768080"/>
          <a:ext cx="71119" cy="375921"/>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314960</xdr:colOff>
      <xdr:row>43</xdr:row>
      <xdr:rowOff>108857</xdr:rowOff>
    </xdr:from>
    <xdr:to>
      <xdr:col>7</xdr:col>
      <xdr:colOff>59872</xdr:colOff>
      <xdr:row>51</xdr:row>
      <xdr:rowOff>10160</xdr:rowOff>
    </xdr:to>
    <xdr:cxnSp macro="">
      <xdr:nvCxnSpPr>
        <xdr:cNvPr id="493" name="直線コネクタ 492">
          <a:extLst>
            <a:ext uri="{FF2B5EF4-FFF2-40B4-BE49-F238E27FC236}">
              <a16:creationId xmlns:a16="http://schemas.microsoft.com/office/drawing/2014/main" id="{757D74A9-FDC2-40F8-9B9B-4B16D77A2D34}"/>
            </a:ext>
          </a:extLst>
        </xdr:cNvPr>
        <xdr:cNvCxnSpPr/>
      </xdr:nvCxnSpPr>
      <xdr:spPr>
        <a:xfrm flipV="1">
          <a:off x="3459480" y="5742577"/>
          <a:ext cx="257992" cy="8766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275045</xdr:colOff>
      <xdr:row>52</xdr:row>
      <xdr:rowOff>27215</xdr:rowOff>
    </xdr:from>
    <xdr:to>
      <xdr:col>6</xdr:col>
      <xdr:colOff>72208</xdr:colOff>
      <xdr:row>53</xdr:row>
      <xdr:rowOff>114300</xdr:rowOff>
    </xdr:to>
    <xdr:cxnSp macro="">
      <xdr:nvCxnSpPr>
        <xdr:cNvPr id="498" name="直線コネクタ 497">
          <a:extLst>
            <a:ext uri="{FF2B5EF4-FFF2-40B4-BE49-F238E27FC236}">
              <a16:creationId xmlns:a16="http://schemas.microsoft.com/office/drawing/2014/main" id="{6ECF5A1B-2306-4EE5-A586-130183F77650}"/>
            </a:ext>
          </a:extLst>
        </xdr:cNvPr>
        <xdr:cNvCxnSpPr/>
      </xdr:nvCxnSpPr>
      <xdr:spPr>
        <a:xfrm flipV="1">
          <a:off x="2906485" y="6758215"/>
          <a:ext cx="310243" cy="2090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374106</xdr:colOff>
      <xdr:row>75</xdr:row>
      <xdr:rowOff>25400</xdr:rowOff>
    </xdr:from>
    <xdr:to>
      <xdr:col>6</xdr:col>
      <xdr:colOff>5080</xdr:colOff>
      <xdr:row>78</xdr:row>
      <xdr:rowOff>130267</xdr:rowOff>
    </xdr:to>
    <xdr:cxnSp macro="">
      <xdr:nvCxnSpPr>
        <xdr:cNvPr id="501" name="直線コネクタ 500">
          <a:extLst>
            <a:ext uri="{FF2B5EF4-FFF2-40B4-BE49-F238E27FC236}">
              <a16:creationId xmlns:a16="http://schemas.microsoft.com/office/drawing/2014/main" id="{F1790638-91DF-4754-AA73-1A5B901CFB78}"/>
            </a:ext>
          </a:extLst>
        </xdr:cNvPr>
        <xdr:cNvCxnSpPr/>
      </xdr:nvCxnSpPr>
      <xdr:spPr>
        <a:xfrm flipV="1">
          <a:off x="2492466" y="9662160"/>
          <a:ext cx="657134" cy="4706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446316</xdr:colOff>
      <xdr:row>60</xdr:row>
      <xdr:rowOff>92528</xdr:rowOff>
    </xdr:from>
    <xdr:to>
      <xdr:col>15</xdr:col>
      <xdr:colOff>386443</xdr:colOff>
      <xdr:row>65</xdr:row>
      <xdr:rowOff>54430</xdr:rowOff>
    </xdr:to>
    <xdr:cxnSp macro="">
      <xdr:nvCxnSpPr>
        <xdr:cNvPr id="473" name="直線コネクタ 472">
          <a:extLst>
            <a:ext uri="{FF2B5EF4-FFF2-40B4-BE49-F238E27FC236}">
              <a16:creationId xmlns:a16="http://schemas.microsoft.com/office/drawing/2014/main" id="{F9F493AF-30D8-4642-9D29-7D3821AA1DD1}"/>
            </a:ext>
          </a:extLst>
        </xdr:cNvPr>
        <xdr:cNvCxnSpPr/>
      </xdr:nvCxnSpPr>
      <xdr:spPr>
        <a:xfrm flipH="1" flipV="1">
          <a:off x="7903030" y="7679871"/>
          <a:ext cx="451756" cy="560616"/>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217716</xdr:colOff>
      <xdr:row>60</xdr:row>
      <xdr:rowOff>92528</xdr:rowOff>
    </xdr:from>
    <xdr:to>
      <xdr:col>14</xdr:col>
      <xdr:colOff>435429</xdr:colOff>
      <xdr:row>60</xdr:row>
      <xdr:rowOff>114300</xdr:rowOff>
    </xdr:to>
    <xdr:cxnSp macro="">
      <xdr:nvCxnSpPr>
        <xdr:cNvPr id="474" name="直線コネクタ 473">
          <a:extLst>
            <a:ext uri="{FF2B5EF4-FFF2-40B4-BE49-F238E27FC236}">
              <a16:creationId xmlns:a16="http://schemas.microsoft.com/office/drawing/2014/main" id="{95D9A021-8FAF-4B88-AC7B-F5DA64F48AF1}"/>
            </a:ext>
          </a:extLst>
        </xdr:cNvPr>
        <xdr:cNvCxnSpPr/>
      </xdr:nvCxnSpPr>
      <xdr:spPr>
        <a:xfrm flipH="1" flipV="1">
          <a:off x="7674430" y="7679871"/>
          <a:ext cx="217713" cy="21772"/>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21773</xdr:colOff>
      <xdr:row>60</xdr:row>
      <xdr:rowOff>103414</xdr:rowOff>
    </xdr:from>
    <xdr:to>
      <xdr:col>14</xdr:col>
      <xdr:colOff>212272</xdr:colOff>
      <xdr:row>61</xdr:row>
      <xdr:rowOff>43541</xdr:rowOff>
    </xdr:to>
    <xdr:cxnSp macro="">
      <xdr:nvCxnSpPr>
        <xdr:cNvPr id="476" name="直線コネクタ 475">
          <a:extLst>
            <a:ext uri="{FF2B5EF4-FFF2-40B4-BE49-F238E27FC236}">
              <a16:creationId xmlns:a16="http://schemas.microsoft.com/office/drawing/2014/main" id="{A3EF4AD3-53C5-4EFA-9002-E0193E9B3CAF}"/>
            </a:ext>
          </a:extLst>
        </xdr:cNvPr>
        <xdr:cNvCxnSpPr/>
      </xdr:nvCxnSpPr>
      <xdr:spPr>
        <a:xfrm flipH="1">
          <a:off x="7478487" y="7690757"/>
          <a:ext cx="190499" cy="5987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381000</xdr:colOff>
      <xdr:row>65</xdr:row>
      <xdr:rowOff>47625</xdr:rowOff>
    </xdr:from>
    <xdr:to>
      <xdr:col>15</xdr:col>
      <xdr:colOff>396875</xdr:colOff>
      <xdr:row>70</xdr:row>
      <xdr:rowOff>15875</xdr:rowOff>
    </xdr:to>
    <xdr:cxnSp macro="">
      <xdr:nvCxnSpPr>
        <xdr:cNvPr id="484" name="直線コネクタ 483">
          <a:extLst>
            <a:ext uri="{FF2B5EF4-FFF2-40B4-BE49-F238E27FC236}">
              <a16:creationId xmlns:a16="http://schemas.microsoft.com/office/drawing/2014/main" id="{D8DD47EF-0E16-4EAE-8CD2-C7E41FE051F4}"/>
            </a:ext>
          </a:extLst>
        </xdr:cNvPr>
        <xdr:cNvCxnSpPr/>
      </xdr:nvCxnSpPr>
      <xdr:spPr>
        <a:xfrm flipH="1">
          <a:off x="9112250" y="9080500"/>
          <a:ext cx="15875" cy="706438"/>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412750</xdr:colOff>
      <xdr:row>64</xdr:row>
      <xdr:rowOff>7937</xdr:rowOff>
    </xdr:from>
    <xdr:to>
      <xdr:col>21</xdr:col>
      <xdr:colOff>119063</xdr:colOff>
      <xdr:row>68</xdr:row>
      <xdr:rowOff>103187</xdr:rowOff>
    </xdr:to>
    <xdr:cxnSp macro="">
      <xdr:nvCxnSpPr>
        <xdr:cNvPr id="499" name="直線コネクタ 498">
          <a:extLst>
            <a:ext uri="{FF2B5EF4-FFF2-40B4-BE49-F238E27FC236}">
              <a16:creationId xmlns:a16="http://schemas.microsoft.com/office/drawing/2014/main" id="{9E07194B-315E-4F5B-A073-4A384AF5A984}"/>
            </a:ext>
          </a:extLst>
        </xdr:cNvPr>
        <xdr:cNvCxnSpPr/>
      </xdr:nvCxnSpPr>
      <xdr:spPr>
        <a:xfrm flipV="1">
          <a:off x="12001500" y="8905875"/>
          <a:ext cx="277813" cy="698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506185</xdr:colOff>
      <xdr:row>69</xdr:row>
      <xdr:rowOff>92528</xdr:rowOff>
    </xdr:from>
    <xdr:to>
      <xdr:col>21</xdr:col>
      <xdr:colOff>500743</xdr:colOff>
      <xdr:row>71</xdr:row>
      <xdr:rowOff>38101</xdr:rowOff>
    </xdr:to>
    <xdr:cxnSp macro="">
      <xdr:nvCxnSpPr>
        <xdr:cNvPr id="502" name="直線コネクタ 501">
          <a:extLst>
            <a:ext uri="{FF2B5EF4-FFF2-40B4-BE49-F238E27FC236}">
              <a16:creationId xmlns:a16="http://schemas.microsoft.com/office/drawing/2014/main" id="{2E68F457-6430-4279-937D-1FDA659F3E47}"/>
            </a:ext>
          </a:extLst>
        </xdr:cNvPr>
        <xdr:cNvCxnSpPr/>
      </xdr:nvCxnSpPr>
      <xdr:spPr>
        <a:xfrm>
          <a:off x="11032671" y="8828314"/>
          <a:ext cx="506186" cy="18505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215900</xdr:colOff>
      <xdr:row>72</xdr:row>
      <xdr:rowOff>31750</xdr:rowOff>
    </xdr:from>
    <xdr:to>
      <xdr:col>15</xdr:col>
      <xdr:colOff>158750</xdr:colOff>
      <xdr:row>83</xdr:row>
      <xdr:rowOff>6350</xdr:rowOff>
    </xdr:to>
    <xdr:cxnSp macro="">
      <xdr:nvCxnSpPr>
        <xdr:cNvPr id="503" name="直線コネクタ 502">
          <a:extLst>
            <a:ext uri="{FF2B5EF4-FFF2-40B4-BE49-F238E27FC236}">
              <a16:creationId xmlns:a16="http://schemas.microsoft.com/office/drawing/2014/main" id="{8EC66939-96E0-4CC0-8B89-264D44592511}"/>
            </a:ext>
          </a:extLst>
        </xdr:cNvPr>
        <xdr:cNvCxnSpPr/>
      </xdr:nvCxnSpPr>
      <xdr:spPr>
        <a:xfrm flipV="1">
          <a:off x="6965950" y="9182100"/>
          <a:ext cx="958850" cy="1308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582386</xdr:colOff>
      <xdr:row>10</xdr:row>
      <xdr:rowOff>70757</xdr:rowOff>
    </xdr:from>
    <xdr:to>
      <xdr:col>9</xdr:col>
      <xdr:colOff>408216</xdr:colOff>
      <xdr:row>12</xdr:row>
      <xdr:rowOff>5442</xdr:rowOff>
    </xdr:to>
    <xdr:cxnSp macro="">
      <xdr:nvCxnSpPr>
        <xdr:cNvPr id="445" name="直線コネクタ 444">
          <a:extLst>
            <a:ext uri="{FF2B5EF4-FFF2-40B4-BE49-F238E27FC236}">
              <a16:creationId xmlns:a16="http://schemas.microsoft.com/office/drawing/2014/main" id="{E579AB4A-74C6-4D8C-936F-BBA16E18171C}"/>
            </a:ext>
          </a:extLst>
        </xdr:cNvPr>
        <xdr:cNvCxnSpPr/>
      </xdr:nvCxnSpPr>
      <xdr:spPr>
        <a:xfrm>
          <a:off x="4740729" y="1551214"/>
          <a:ext cx="566058" cy="185057"/>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451757</xdr:colOff>
      <xdr:row>4</xdr:row>
      <xdr:rowOff>103414</xdr:rowOff>
    </xdr:from>
    <xdr:to>
      <xdr:col>19</xdr:col>
      <xdr:colOff>353786</xdr:colOff>
      <xdr:row>4</xdr:row>
      <xdr:rowOff>130628</xdr:rowOff>
    </xdr:to>
    <xdr:cxnSp macro="">
      <xdr:nvCxnSpPr>
        <xdr:cNvPr id="451" name="直線コネクタ 450">
          <a:extLst>
            <a:ext uri="{FF2B5EF4-FFF2-40B4-BE49-F238E27FC236}">
              <a16:creationId xmlns:a16="http://schemas.microsoft.com/office/drawing/2014/main" id="{14043A5E-E559-4E78-91A5-4BFD59C37E29}"/>
            </a:ext>
          </a:extLst>
        </xdr:cNvPr>
        <xdr:cNvCxnSpPr/>
      </xdr:nvCxnSpPr>
      <xdr:spPr>
        <a:xfrm>
          <a:off x="5861957" y="832757"/>
          <a:ext cx="4506686" cy="27214"/>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402772</xdr:colOff>
      <xdr:row>12</xdr:row>
      <xdr:rowOff>97971</xdr:rowOff>
    </xdr:from>
    <xdr:to>
      <xdr:col>9</xdr:col>
      <xdr:colOff>413658</xdr:colOff>
      <xdr:row>14</xdr:row>
      <xdr:rowOff>27215</xdr:rowOff>
    </xdr:to>
    <xdr:cxnSp macro="">
      <xdr:nvCxnSpPr>
        <xdr:cNvPr id="469" name="直線コネクタ 468">
          <a:extLst>
            <a:ext uri="{FF2B5EF4-FFF2-40B4-BE49-F238E27FC236}">
              <a16:creationId xmlns:a16="http://schemas.microsoft.com/office/drawing/2014/main" id="{51CF044B-9340-4907-A828-21797C32F7F9}"/>
            </a:ext>
          </a:extLst>
        </xdr:cNvPr>
        <xdr:cNvCxnSpPr/>
      </xdr:nvCxnSpPr>
      <xdr:spPr>
        <a:xfrm flipH="1">
          <a:off x="5301343" y="1828800"/>
          <a:ext cx="10886" cy="168729"/>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576942</xdr:colOff>
      <xdr:row>8</xdr:row>
      <xdr:rowOff>32658</xdr:rowOff>
    </xdr:from>
    <xdr:to>
      <xdr:col>8</xdr:col>
      <xdr:colOff>604157</xdr:colOff>
      <xdr:row>10</xdr:row>
      <xdr:rowOff>70757</xdr:rowOff>
    </xdr:to>
    <xdr:cxnSp macro="">
      <xdr:nvCxnSpPr>
        <xdr:cNvPr id="483" name="直線コネクタ 482">
          <a:extLst>
            <a:ext uri="{FF2B5EF4-FFF2-40B4-BE49-F238E27FC236}">
              <a16:creationId xmlns:a16="http://schemas.microsoft.com/office/drawing/2014/main" id="{F3035A06-5865-40F1-8075-396A3C25482C}"/>
            </a:ext>
          </a:extLst>
        </xdr:cNvPr>
        <xdr:cNvCxnSpPr/>
      </xdr:nvCxnSpPr>
      <xdr:spPr>
        <a:xfrm flipH="1">
          <a:off x="4735285" y="1273629"/>
          <a:ext cx="27215" cy="27758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593274</xdr:colOff>
      <xdr:row>4</xdr:row>
      <xdr:rowOff>97971</xdr:rowOff>
    </xdr:from>
    <xdr:to>
      <xdr:col>10</xdr:col>
      <xdr:colOff>462643</xdr:colOff>
      <xdr:row>8</xdr:row>
      <xdr:rowOff>54429</xdr:rowOff>
    </xdr:to>
    <xdr:cxnSp macro="">
      <xdr:nvCxnSpPr>
        <xdr:cNvPr id="486" name="直線コネクタ 485">
          <a:extLst>
            <a:ext uri="{FF2B5EF4-FFF2-40B4-BE49-F238E27FC236}">
              <a16:creationId xmlns:a16="http://schemas.microsoft.com/office/drawing/2014/main" id="{B1770AE7-6BCB-4D0A-9D6F-10F9995BC385}"/>
            </a:ext>
          </a:extLst>
        </xdr:cNvPr>
        <xdr:cNvCxnSpPr/>
      </xdr:nvCxnSpPr>
      <xdr:spPr>
        <a:xfrm flipH="1">
          <a:off x="4751617" y="827314"/>
          <a:ext cx="1121226" cy="468086"/>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413657</xdr:colOff>
      <xdr:row>6</xdr:row>
      <xdr:rowOff>59871</xdr:rowOff>
    </xdr:from>
    <xdr:to>
      <xdr:col>4</xdr:col>
      <xdr:colOff>268741</xdr:colOff>
      <xdr:row>8</xdr:row>
      <xdr:rowOff>5443</xdr:rowOff>
    </xdr:to>
    <xdr:cxnSp macro="">
      <xdr:nvCxnSpPr>
        <xdr:cNvPr id="488" name="直線コネクタ 487">
          <a:extLst>
            <a:ext uri="{FF2B5EF4-FFF2-40B4-BE49-F238E27FC236}">
              <a16:creationId xmlns:a16="http://schemas.microsoft.com/office/drawing/2014/main" id="{FCB04743-91FD-4C60-A591-E722B099BD5D}"/>
            </a:ext>
          </a:extLst>
        </xdr:cNvPr>
        <xdr:cNvCxnSpPr/>
      </xdr:nvCxnSpPr>
      <xdr:spPr>
        <a:xfrm flipV="1">
          <a:off x="2013857" y="1039585"/>
          <a:ext cx="366713" cy="206829"/>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250371</xdr:colOff>
      <xdr:row>5</xdr:row>
      <xdr:rowOff>97972</xdr:rowOff>
    </xdr:from>
    <xdr:to>
      <xdr:col>7</xdr:col>
      <xdr:colOff>500743</xdr:colOff>
      <xdr:row>6</xdr:row>
      <xdr:rowOff>65315</xdr:rowOff>
    </xdr:to>
    <xdr:cxnSp macro="">
      <xdr:nvCxnSpPr>
        <xdr:cNvPr id="490" name="直線コネクタ 489">
          <a:extLst>
            <a:ext uri="{FF2B5EF4-FFF2-40B4-BE49-F238E27FC236}">
              <a16:creationId xmlns:a16="http://schemas.microsoft.com/office/drawing/2014/main" id="{5A661917-17A1-413B-B7F3-2C3D86085DCD}"/>
            </a:ext>
          </a:extLst>
        </xdr:cNvPr>
        <xdr:cNvCxnSpPr/>
      </xdr:nvCxnSpPr>
      <xdr:spPr>
        <a:xfrm flipV="1">
          <a:off x="2362200" y="957943"/>
          <a:ext cx="1785257" cy="87086"/>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638855</xdr:colOff>
      <xdr:row>6</xdr:row>
      <xdr:rowOff>38102</xdr:rowOff>
    </xdr:from>
    <xdr:to>
      <xdr:col>9</xdr:col>
      <xdr:colOff>255814</xdr:colOff>
      <xdr:row>7</xdr:row>
      <xdr:rowOff>21772</xdr:rowOff>
    </xdr:to>
    <xdr:cxnSp macro="">
      <xdr:nvCxnSpPr>
        <xdr:cNvPr id="497" name="直線コネクタ 496">
          <a:extLst>
            <a:ext uri="{FF2B5EF4-FFF2-40B4-BE49-F238E27FC236}">
              <a16:creationId xmlns:a16="http://schemas.microsoft.com/office/drawing/2014/main" id="{F128DE13-9732-48BD-BB9A-A94B07A000CE}"/>
            </a:ext>
          </a:extLst>
        </xdr:cNvPr>
        <xdr:cNvCxnSpPr/>
      </xdr:nvCxnSpPr>
      <xdr:spPr>
        <a:xfrm flipH="1" flipV="1">
          <a:off x="4797198" y="1017816"/>
          <a:ext cx="357187" cy="114299"/>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xdr:row>
      <xdr:rowOff>0</xdr:rowOff>
    </xdr:from>
    <xdr:to>
      <xdr:col>5</xdr:col>
      <xdr:colOff>23813</xdr:colOff>
      <xdr:row>15</xdr:row>
      <xdr:rowOff>104548</xdr:rowOff>
    </xdr:to>
    <xdr:cxnSp macro="">
      <xdr:nvCxnSpPr>
        <xdr:cNvPr id="500" name="直線コネクタ 499">
          <a:extLst>
            <a:ext uri="{FF2B5EF4-FFF2-40B4-BE49-F238E27FC236}">
              <a16:creationId xmlns:a16="http://schemas.microsoft.com/office/drawing/2014/main" id="{DA9C2103-6DD3-445E-8DD5-F35B70C254D3}"/>
            </a:ext>
          </a:extLst>
        </xdr:cNvPr>
        <xdr:cNvCxnSpPr/>
      </xdr:nvCxnSpPr>
      <xdr:spPr>
        <a:xfrm flipV="1">
          <a:off x="2623457" y="576943"/>
          <a:ext cx="23813" cy="1617662"/>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411844</xdr:colOff>
      <xdr:row>0</xdr:row>
      <xdr:rowOff>341086</xdr:rowOff>
    </xdr:from>
    <xdr:to>
      <xdr:col>23</xdr:col>
      <xdr:colOff>439059</xdr:colOff>
      <xdr:row>3</xdr:row>
      <xdr:rowOff>58058</xdr:rowOff>
    </xdr:to>
    <xdr:cxnSp macro="">
      <xdr:nvCxnSpPr>
        <xdr:cNvPr id="508" name="直線コネクタ 507">
          <a:extLst>
            <a:ext uri="{FF2B5EF4-FFF2-40B4-BE49-F238E27FC236}">
              <a16:creationId xmlns:a16="http://schemas.microsoft.com/office/drawing/2014/main" id="{23B0C8CE-C793-48E8-95CF-A3F5D79EDF89}"/>
            </a:ext>
          </a:extLst>
        </xdr:cNvPr>
        <xdr:cNvCxnSpPr/>
      </xdr:nvCxnSpPr>
      <xdr:spPr>
        <a:xfrm>
          <a:off x="12241894" y="341086"/>
          <a:ext cx="27215" cy="294822"/>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97971</xdr:colOff>
      <xdr:row>3</xdr:row>
      <xdr:rowOff>57150</xdr:rowOff>
    </xdr:from>
    <xdr:to>
      <xdr:col>23</xdr:col>
      <xdr:colOff>495300</xdr:colOff>
      <xdr:row>7</xdr:row>
      <xdr:rowOff>114301</xdr:rowOff>
    </xdr:to>
    <xdr:cxnSp macro="">
      <xdr:nvCxnSpPr>
        <xdr:cNvPr id="509" name="直線コネクタ 508">
          <a:extLst>
            <a:ext uri="{FF2B5EF4-FFF2-40B4-BE49-F238E27FC236}">
              <a16:creationId xmlns:a16="http://schemas.microsoft.com/office/drawing/2014/main" id="{CB916C59-C59C-42A6-BB4D-BADA136CB95B}"/>
            </a:ext>
          </a:extLst>
        </xdr:cNvPr>
        <xdr:cNvCxnSpPr/>
      </xdr:nvCxnSpPr>
      <xdr:spPr>
        <a:xfrm flipH="1">
          <a:off x="10404021" y="635000"/>
          <a:ext cx="1921329" cy="58420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342902</xdr:colOff>
      <xdr:row>4</xdr:row>
      <xdr:rowOff>119743</xdr:rowOff>
    </xdr:from>
    <xdr:to>
      <xdr:col>20</xdr:col>
      <xdr:colOff>157843</xdr:colOff>
      <xdr:row>7</xdr:row>
      <xdr:rowOff>103414</xdr:rowOff>
    </xdr:to>
    <xdr:cxnSp macro="">
      <xdr:nvCxnSpPr>
        <xdr:cNvPr id="512" name="直線コネクタ 511">
          <a:extLst>
            <a:ext uri="{FF2B5EF4-FFF2-40B4-BE49-F238E27FC236}">
              <a16:creationId xmlns:a16="http://schemas.microsoft.com/office/drawing/2014/main" id="{C52EA030-74E7-480E-95AE-941FB3D4EC0E}"/>
            </a:ext>
          </a:extLst>
        </xdr:cNvPr>
        <xdr:cNvCxnSpPr/>
      </xdr:nvCxnSpPr>
      <xdr:spPr>
        <a:xfrm flipH="1" flipV="1">
          <a:off x="10357759" y="849086"/>
          <a:ext cx="326570" cy="36467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42</xdr:row>
      <xdr:rowOff>106680</xdr:rowOff>
    </xdr:from>
    <xdr:to>
      <xdr:col>9</xdr:col>
      <xdr:colOff>1452</xdr:colOff>
      <xdr:row>47</xdr:row>
      <xdr:rowOff>0</xdr:rowOff>
    </xdr:to>
    <xdr:cxnSp macro="">
      <xdr:nvCxnSpPr>
        <xdr:cNvPr id="449" name="直線コネクタ 448">
          <a:extLst>
            <a:ext uri="{FF2B5EF4-FFF2-40B4-BE49-F238E27FC236}">
              <a16:creationId xmlns:a16="http://schemas.microsoft.com/office/drawing/2014/main" id="{8308A5EA-0E19-4AAF-B957-6486FACD8C4C}"/>
            </a:ext>
          </a:extLst>
        </xdr:cNvPr>
        <xdr:cNvCxnSpPr/>
      </xdr:nvCxnSpPr>
      <xdr:spPr>
        <a:xfrm flipV="1">
          <a:off x="4323080" y="5618480"/>
          <a:ext cx="590732" cy="5029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15240</xdr:colOff>
      <xdr:row>52</xdr:row>
      <xdr:rowOff>15240</xdr:rowOff>
    </xdr:from>
    <xdr:to>
      <xdr:col>7</xdr:col>
      <xdr:colOff>502920</xdr:colOff>
      <xdr:row>53</xdr:row>
      <xdr:rowOff>101600</xdr:rowOff>
    </xdr:to>
    <xdr:cxnSp macro="">
      <xdr:nvCxnSpPr>
        <xdr:cNvPr id="453" name="直線コネクタ 452">
          <a:extLst>
            <a:ext uri="{FF2B5EF4-FFF2-40B4-BE49-F238E27FC236}">
              <a16:creationId xmlns:a16="http://schemas.microsoft.com/office/drawing/2014/main" id="{5D963B8B-39B0-446E-A7F6-C688631D23DE}"/>
            </a:ext>
          </a:extLst>
        </xdr:cNvPr>
        <xdr:cNvCxnSpPr/>
      </xdr:nvCxnSpPr>
      <xdr:spPr>
        <a:xfrm flipH="1" flipV="1">
          <a:off x="3672840" y="6746240"/>
          <a:ext cx="487680" cy="2082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10160</xdr:colOff>
      <xdr:row>47</xdr:row>
      <xdr:rowOff>5080</xdr:rowOff>
    </xdr:from>
    <xdr:to>
      <xdr:col>8</xdr:col>
      <xdr:colOff>142240</xdr:colOff>
      <xdr:row>51</xdr:row>
      <xdr:rowOff>5080</xdr:rowOff>
    </xdr:to>
    <xdr:cxnSp macro="">
      <xdr:nvCxnSpPr>
        <xdr:cNvPr id="456" name="直線コネクタ 455">
          <a:extLst>
            <a:ext uri="{FF2B5EF4-FFF2-40B4-BE49-F238E27FC236}">
              <a16:creationId xmlns:a16="http://schemas.microsoft.com/office/drawing/2014/main" id="{4CE77A68-1662-40BF-B219-5AD46CE60D20}"/>
            </a:ext>
          </a:extLst>
        </xdr:cNvPr>
        <xdr:cNvCxnSpPr/>
      </xdr:nvCxnSpPr>
      <xdr:spPr>
        <a:xfrm flipV="1">
          <a:off x="3667760" y="6126480"/>
          <a:ext cx="645160" cy="4876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350520</xdr:colOff>
      <xdr:row>55</xdr:row>
      <xdr:rowOff>5080</xdr:rowOff>
    </xdr:from>
    <xdr:to>
      <xdr:col>5</xdr:col>
      <xdr:colOff>325120</xdr:colOff>
      <xdr:row>60</xdr:row>
      <xdr:rowOff>107770</xdr:rowOff>
    </xdr:to>
    <xdr:cxnSp macro="">
      <xdr:nvCxnSpPr>
        <xdr:cNvPr id="463" name="直線コネクタ 462">
          <a:extLst>
            <a:ext uri="{FF2B5EF4-FFF2-40B4-BE49-F238E27FC236}">
              <a16:creationId xmlns:a16="http://schemas.microsoft.com/office/drawing/2014/main" id="{3BA2D359-E152-4A88-9DF6-8303672EFAFE}"/>
            </a:ext>
          </a:extLst>
        </xdr:cNvPr>
        <xdr:cNvCxnSpPr/>
      </xdr:nvCxnSpPr>
      <xdr:spPr>
        <a:xfrm flipV="1">
          <a:off x="2468880" y="7101840"/>
          <a:ext cx="487680" cy="722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213360</xdr:colOff>
      <xdr:row>54</xdr:row>
      <xdr:rowOff>20320</xdr:rowOff>
    </xdr:from>
    <xdr:to>
      <xdr:col>8</xdr:col>
      <xdr:colOff>731520</xdr:colOff>
      <xdr:row>55</xdr:row>
      <xdr:rowOff>96520</xdr:rowOff>
    </xdr:to>
    <xdr:cxnSp macro="">
      <xdr:nvCxnSpPr>
        <xdr:cNvPr id="468" name="直線コネクタ 467">
          <a:extLst>
            <a:ext uri="{FF2B5EF4-FFF2-40B4-BE49-F238E27FC236}">
              <a16:creationId xmlns:a16="http://schemas.microsoft.com/office/drawing/2014/main" id="{6594D735-0FCC-4FF7-89A6-08394A8E321A}"/>
            </a:ext>
          </a:extLst>
        </xdr:cNvPr>
        <xdr:cNvCxnSpPr/>
      </xdr:nvCxnSpPr>
      <xdr:spPr>
        <a:xfrm flipH="1" flipV="1">
          <a:off x="4384040" y="6995160"/>
          <a:ext cx="518160" cy="1981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436880</xdr:colOff>
      <xdr:row>71</xdr:row>
      <xdr:rowOff>106680</xdr:rowOff>
    </xdr:from>
    <xdr:to>
      <xdr:col>7</xdr:col>
      <xdr:colOff>495300</xdr:colOff>
      <xdr:row>76</xdr:row>
      <xdr:rowOff>69850</xdr:rowOff>
    </xdr:to>
    <xdr:cxnSp macro="">
      <xdr:nvCxnSpPr>
        <xdr:cNvPr id="480" name="直線コネクタ 479">
          <a:extLst>
            <a:ext uri="{FF2B5EF4-FFF2-40B4-BE49-F238E27FC236}">
              <a16:creationId xmlns:a16="http://schemas.microsoft.com/office/drawing/2014/main" id="{FD5D8965-39B9-42FE-9775-10997EBAB3A2}"/>
            </a:ext>
          </a:extLst>
        </xdr:cNvPr>
        <xdr:cNvCxnSpPr/>
      </xdr:nvCxnSpPr>
      <xdr:spPr>
        <a:xfrm flipH="1" flipV="1">
          <a:off x="4062730" y="9130030"/>
          <a:ext cx="58420" cy="57277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508000</xdr:colOff>
      <xdr:row>58</xdr:row>
      <xdr:rowOff>96520</xdr:rowOff>
    </xdr:from>
    <xdr:to>
      <xdr:col>5</xdr:col>
      <xdr:colOff>233680</xdr:colOff>
      <xdr:row>61</xdr:row>
      <xdr:rowOff>91440</xdr:rowOff>
    </xdr:to>
    <xdr:cxnSp macro="">
      <xdr:nvCxnSpPr>
        <xdr:cNvPr id="485" name="直線コネクタ 484">
          <a:extLst>
            <a:ext uri="{FF2B5EF4-FFF2-40B4-BE49-F238E27FC236}">
              <a16:creationId xmlns:a16="http://schemas.microsoft.com/office/drawing/2014/main" id="{A1410B98-3457-42D5-B12F-244898E12427}"/>
            </a:ext>
          </a:extLst>
        </xdr:cNvPr>
        <xdr:cNvCxnSpPr/>
      </xdr:nvCxnSpPr>
      <xdr:spPr>
        <a:xfrm flipV="1">
          <a:off x="2626360" y="7569200"/>
          <a:ext cx="238760" cy="36068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10160</xdr:colOff>
      <xdr:row>70</xdr:row>
      <xdr:rowOff>66040</xdr:rowOff>
    </xdr:from>
    <xdr:to>
      <xdr:col>6</xdr:col>
      <xdr:colOff>96520</xdr:colOff>
      <xdr:row>73</xdr:row>
      <xdr:rowOff>30480</xdr:rowOff>
    </xdr:to>
    <xdr:cxnSp macro="">
      <xdr:nvCxnSpPr>
        <xdr:cNvPr id="489" name="直線コネクタ 488">
          <a:extLst>
            <a:ext uri="{FF2B5EF4-FFF2-40B4-BE49-F238E27FC236}">
              <a16:creationId xmlns:a16="http://schemas.microsoft.com/office/drawing/2014/main" id="{B6AA9975-381C-4E16-81A6-B425C6D25CB4}"/>
            </a:ext>
          </a:extLst>
        </xdr:cNvPr>
        <xdr:cNvCxnSpPr/>
      </xdr:nvCxnSpPr>
      <xdr:spPr>
        <a:xfrm flipH="1">
          <a:off x="3154680" y="9083040"/>
          <a:ext cx="86360" cy="34036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426720</xdr:colOff>
      <xdr:row>61</xdr:row>
      <xdr:rowOff>116840</xdr:rowOff>
    </xdr:from>
    <xdr:to>
      <xdr:col>4</xdr:col>
      <xdr:colOff>477520</xdr:colOff>
      <xdr:row>65</xdr:row>
      <xdr:rowOff>127000</xdr:rowOff>
    </xdr:to>
    <xdr:cxnSp macro="">
      <xdr:nvCxnSpPr>
        <xdr:cNvPr id="505" name="直線コネクタ 504">
          <a:extLst>
            <a:ext uri="{FF2B5EF4-FFF2-40B4-BE49-F238E27FC236}">
              <a16:creationId xmlns:a16="http://schemas.microsoft.com/office/drawing/2014/main" id="{A34B9289-BC61-4491-AE2C-30993D5CEC6B}"/>
            </a:ext>
          </a:extLst>
        </xdr:cNvPr>
        <xdr:cNvCxnSpPr/>
      </xdr:nvCxnSpPr>
      <xdr:spPr>
        <a:xfrm flipV="1">
          <a:off x="2545080" y="7955280"/>
          <a:ext cx="50800" cy="49784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241300</xdr:colOff>
      <xdr:row>66</xdr:row>
      <xdr:rowOff>173037</xdr:rowOff>
    </xdr:from>
    <xdr:to>
      <xdr:col>7</xdr:col>
      <xdr:colOff>0</xdr:colOff>
      <xdr:row>67</xdr:row>
      <xdr:rowOff>80327</xdr:rowOff>
    </xdr:to>
    <xdr:cxnSp macro="">
      <xdr:nvCxnSpPr>
        <xdr:cNvPr id="514" name="直線コネクタ 513">
          <a:extLst>
            <a:ext uri="{FF2B5EF4-FFF2-40B4-BE49-F238E27FC236}">
              <a16:creationId xmlns:a16="http://schemas.microsoft.com/office/drawing/2014/main" id="{AAD14F63-4A3E-4F14-AEB7-A9828E47A343}"/>
            </a:ext>
          </a:extLst>
        </xdr:cNvPr>
        <xdr:cNvCxnSpPr/>
      </xdr:nvCxnSpPr>
      <xdr:spPr>
        <a:xfrm flipH="1" flipV="1">
          <a:off x="3178175" y="9348787"/>
          <a:ext cx="901700" cy="8191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405766</xdr:colOff>
      <xdr:row>65</xdr:row>
      <xdr:rowOff>124778</xdr:rowOff>
    </xdr:from>
    <xdr:to>
      <xdr:col>5</xdr:col>
      <xdr:colOff>222250</xdr:colOff>
      <xdr:row>66</xdr:row>
      <xdr:rowOff>150813</xdr:rowOff>
    </xdr:to>
    <xdr:cxnSp macro="">
      <xdr:nvCxnSpPr>
        <xdr:cNvPr id="517" name="直線コネクタ 516">
          <a:extLst>
            <a:ext uri="{FF2B5EF4-FFF2-40B4-BE49-F238E27FC236}">
              <a16:creationId xmlns:a16="http://schemas.microsoft.com/office/drawing/2014/main" id="{89FC1857-A49C-4921-8AB8-E1FF1344B3DC}"/>
            </a:ext>
          </a:extLst>
        </xdr:cNvPr>
        <xdr:cNvCxnSpPr/>
      </xdr:nvCxnSpPr>
      <xdr:spPr>
        <a:xfrm flipH="1" flipV="1">
          <a:off x="2771141" y="9157653"/>
          <a:ext cx="387984" cy="16891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20320</xdr:colOff>
      <xdr:row>62</xdr:row>
      <xdr:rowOff>10160</xdr:rowOff>
    </xdr:from>
    <xdr:to>
      <xdr:col>7</xdr:col>
      <xdr:colOff>30480</xdr:colOff>
      <xdr:row>67</xdr:row>
      <xdr:rowOff>20320</xdr:rowOff>
    </xdr:to>
    <xdr:cxnSp macro="">
      <xdr:nvCxnSpPr>
        <xdr:cNvPr id="518" name="直線コネクタ 517">
          <a:extLst>
            <a:ext uri="{FF2B5EF4-FFF2-40B4-BE49-F238E27FC236}">
              <a16:creationId xmlns:a16="http://schemas.microsoft.com/office/drawing/2014/main" id="{EF17B0FE-F2DC-4F3E-A901-BC98C1A5C2FA}"/>
            </a:ext>
          </a:extLst>
        </xdr:cNvPr>
        <xdr:cNvCxnSpPr/>
      </xdr:nvCxnSpPr>
      <xdr:spPr>
        <a:xfrm flipH="1" flipV="1">
          <a:off x="2651760" y="7970520"/>
          <a:ext cx="1036320" cy="6756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111760</xdr:colOff>
      <xdr:row>68</xdr:row>
      <xdr:rowOff>20320</xdr:rowOff>
    </xdr:from>
    <xdr:to>
      <xdr:col>7</xdr:col>
      <xdr:colOff>96520</xdr:colOff>
      <xdr:row>72</xdr:row>
      <xdr:rowOff>116840</xdr:rowOff>
    </xdr:to>
    <xdr:cxnSp macro="">
      <xdr:nvCxnSpPr>
        <xdr:cNvPr id="521" name="直線コネクタ 520">
          <a:extLst>
            <a:ext uri="{FF2B5EF4-FFF2-40B4-BE49-F238E27FC236}">
              <a16:creationId xmlns:a16="http://schemas.microsoft.com/office/drawing/2014/main" id="{45744E3E-BB56-4D4C-85CB-FEB2A6364011}"/>
            </a:ext>
          </a:extLst>
        </xdr:cNvPr>
        <xdr:cNvCxnSpPr/>
      </xdr:nvCxnSpPr>
      <xdr:spPr>
        <a:xfrm flipV="1">
          <a:off x="3256280" y="8793480"/>
          <a:ext cx="497840" cy="5943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488950</xdr:colOff>
      <xdr:row>67</xdr:row>
      <xdr:rowOff>127000</xdr:rowOff>
    </xdr:from>
    <xdr:to>
      <xdr:col>9</xdr:col>
      <xdr:colOff>406400</xdr:colOff>
      <xdr:row>77</xdr:row>
      <xdr:rowOff>88900</xdr:rowOff>
    </xdr:to>
    <xdr:cxnSp macro="">
      <xdr:nvCxnSpPr>
        <xdr:cNvPr id="533" name="直線コネクタ 532">
          <a:extLst>
            <a:ext uri="{FF2B5EF4-FFF2-40B4-BE49-F238E27FC236}">
              <a16:creationId xmlns:a16="http://schemas.microsoft.com/office/drawing/2014/main" id="{F669E218-8783-411F-A98F-2869D29B2563}"/>
            </a:ext>
          </a:extLst>
        </xdr:cNvPr>
        <xdr:cNvCxnSpPr/>
      </xdr:nvCxnSpPr>
      <xdr:spPr>
        <a:xfrm flipH="1">
          <a:off x="4622800" y="8642350"/>
          <a:ext cx="501650" cy="1200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107950</xdr:colOff>
      <xdr:row>81</xdr:row>
      <xdr:rowOff>19050</xdr:rowOff>
    </xdr:from>
    <xdr:to>
      <xdr:col>6</xdr:col>
      <xdr:colOff>107950</xdr:colOff>
      <xdr:row>82</xdr:row>
      <xdr:rowOff>82550</xdr:rowOff>
    </xdr:to>
    <xdr:cxnSp macro="">
      <xdr:nvCxnSpPr>
        <xdr:cNvPr id="546" name="直線コネクタ 545">
          <a:extLst>
            <a:ext uri="{FF2B5EF4-FFF2-40B4-BE49-F238E27FC236}">
              <a16:creationId xmlns:a16="http://schemas.microsoft.com/office/drawing/2014/main" id="{DD491265-F8DB-4EF3-8646-100A25EAC9D6}"/>
            </a:ext>
          </a:extLst>
        </xdr:cNvPr>
        <xdr:cNvCxnSpPr/>
      </xdr:nvCxnSpPr>
      <xdr:spPr>
        <a:xfrm flipV="1">
          <a:off x="3225800" y="10280650"/>
          <a:ext cx="0" cy="184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83</xdr:row>
      <xdr:rowOff>63500</xdr:rowOff>
    </xdr:from>
    <xdr:to>
      <xdr:col>8</xdr:col>
      <xdr:colOff>25400</xdr:colOff>
      <xdr:row>84</xdr:row>
      <xdr:rowOff>6350</xdr:rowOff>
    </xdr:to>
    <xdr:cxnSp macro="">
      <xdr:nvCxnSpPr>
        <xdr:cNvPr id="547" name="直線コネクタ 546">
          <a:extLst>
            <a:ext uri="{FF2B5EF4-FFF2-40B4-BE49-F238E27FC236}">
              <a16:creationId xmlns:a16="http://schemas.microsoft.com/office/drawing/2014/main" id="{125E16CA-E189-4C91-B619-C57640D5A7A8}"/>
            </a:ext>
          </a:extLst>
        </xdr:cNvPr>
        <xdr:cNvCxnSpPr/>
      </xdr:nvCxnSpPr>
      <xdr:spPr>
        <a:xfrm flipH="1" flipV="1">
          <a:off x="3644900" y="10566400"/>
          <a:ext cx="514350" cy="698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158750</xdr:colOff>
      <xdr:row>51</xdr:row>
      <xdr:rowOff>19050</xdr:rowOff>
    </xdr:from>
    <xdr:to>
      <xdr:col>13</xdr:col>
      <xdr:colOff>161925</xdr:colOff>
      <xdr:row>52</xdr:row>
      <xdr:rowOff>9526</xdr:rowOff>
    </xdr:to>
    <xdr:cxnSp macro="">
      <xdr:nvCxnSpPr>
        <xdr:cNvPr id="548" name="直線コネクタ 547">
          <a:extLst>
            <a:ext uri="{FF2B5EF4-FFF2-40B4-BE49-F238E27FC236}">
              <a16:creationId xmlns:a16="http://schemas.microsoft.com/office/drawing/2014/main" id="{3A508E24-3699-40CE-841C-452E652FFDBC}"/>
            </a:ext>
          </a:extLst>
        </xdr:cNvPr>
        <xdr:cNvCxnSpPr/>
      </xdr:nvCxnSpPr>
      <xdr:spPr>
        <a:xfrm>
          <a:off x="6908800" y="6546850"/>
          <a:ext cx="3175" cy="1111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488950</xdr:colOff>
      <xdr:row>2</xdr:row>
      <xdr:rowOff>76200</xdr:rowOff>
    </xdr:from>
    <xdr:to>
      <xdr:col>23</xdr:col>
      <xdr:colOff>400050</xdr:colOff>
      <xdr:row>3</xdr:row>
      <xdr:rowOff>19050</xdr:rowOff>
    </xdr:to>
    <xdr:cxnSp macro="">
      <xdr:nvCxnSpPr>
        <xdr:cNvPr id="556" name="直線コネクタ 555">
          <a:extLst>
            <a:ext uri="{FF2B5EF4-FFF2-40B4-BE49-F238E27FC236}">
              <a16:creationId xmlns:a16="http://schemas.microsoft.com/office/drawing/2014/main" id="{3D8C01FD-89CA-432F-8671-869FCD3198D7}"/>
            </a:ext>
          </a:extLst>
        </xdr:cNvPr>
        <xdr:cNvCxnSpPr/>
      </xdr:nvCxnSpPr>
      <xdr:spPr>
        <a:xfrm flipV="1">
          <a:off x="11811000" y="533400"/>
          <a:ext cx="419100" cy="63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409121</xdr:colOff>
      <xdr:row>9</xdr:row>
      <xdr:rowOff>103187</xdr:rowOff>
    </xdr:from>
    <xdr:to>
      <xdr:col>20</xdr:col>
      <xdr:colOff>134938</xdr:colOff>
      <xdr:row>12</xdr:row>
      <xdr:rowOff>7482</xdr:rowOff>
    </xdr:to>
    <xdr:cxnSp macro="">
      <xdr:nvCxnSpPr>
        <xdr:cNvPr id="17" name="直線コネクタ 16">
          <a:extLst>
            <a:ext uri="{FF2B5EF4-FFF2-40B4-BE49-F238E27FC236}">
              <a16:creationId xmlns:a16="http://schemas.microsoft.com/office/drawing/2014/main" id="{FE293379-0C70-40B4-BE9C-9F6C0B979946}"/>
            </a:ext>
          </a:extLst>
        </xdr:cNvPr>
        <xdr:cNvCxnSpPr/>
      </xdr:nvCxnSpPr>
      <xdr:spPr>
        <a:xfrm flipH="1">
          <a:off x="11426371" y="1539875"/>
          <a:ext cx="297317" cy="31704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11</xdr:row>
      <xdr:rowOff>0</xdr:rowOff>
    </xdr:from>
    <xdr:to>
      <xdr:col>31</xdr:col>
      <xdr:colOff>250371</xdr:colOff>
      <xdr:row>11</xdr:row>
      <xdr:rowOff>118608</xdr:rowOff>
    </xdr:to>
    <xdr:cxnSp macro="">
      <xdr:nvCxnSpPr>
        <xdr:cNvPr id="19" name="直線コネクタ 18">
          <a:extLst>
            <a:ext uri="{FF2B5EF4-FFF2-40B4-BE49-F238E27FC236}">
              <a16:creationId xmlns:a16="http://schemas.microsoft.com/office/drawing/2014/main" id="{266CAA6D-E195-473E-93F6-016410E1D083}"/>
            </a:ext>
          </a:extLst>
        </xdr:cNvPr>
        <xdr:cNvCxnSpPr/>
      </xdr:nvCxnSpPr>
      <xdr:spPr>
        <a:xfrm>
          <a:off x="16224250" y="1714500"/>
          <a:ext cx="1393371" cy="11860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444500</xdr:colOff>
      <xdr:row>11</xdr:row>
      <xdr:rowOff>127000</xdr:rowOff>
    </xdr:from>
    <xdr:to>
      <xdr:col>19</xdr:col>
      <xdr:colOff>448809</xdr:colOff>
      <xdr:row>18</xdr:row>
      <xdr:rowOff>102733</xdr:rowOff>
    </xdr:to>
    <xdr:cxnSp macro="">
      <xdr:nvCxnSpPr>
        <xdr:cNvPr id="32" name="直線コネクタ 31">
          <a:extLst>
            <a:ext uri="{FF2B5EF4-FFF2-40B4-BE49-F238E27FC236}">
              <a16:creationId xmlns:a16="http://schemas.microsoft.com/office/drawing/2014/main" id="{A8DFCEEE-6EC2-4FC2-B7FB-AAC13075FC87}"/>
            </a:ext>
          </a:extLst>
        </xdr:cNvPr>
        <xdr:cNvCxnSpPr/>
      </xdr:nvCxnSpPr>
      <xdr:spPr>
        <a:xfrm>
          <a:off x="11461750" y="1841500"/>
          <a:ext cx="4309" cy="920296"/>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420688</xdr:colOff>
      <xdr:row>18</xdr:row>
      <xdr:rowOff>103187</xdr:rowOff>
    </xdr:from>
    <xdr:to>
      <xdr:col>20</xdr:col>
      <xdr:colOff>428625</xdr:colOff>
      <xdr:row>25</xdr:row>
      <xdr:rowOff>39687</xdr:rowOff>
    </xdr:to>
    <xdr:cxnSp macro="">
      <xdr:nvCxnSpPr>
        <xdr:cNvPr id="34" name="直線コネクタ 33">
          <a:extLst>
            <a:ext uri="{FF2B5EF4-FFF2-40B4-BE49-F238E27FC236}">
              <a16:creationId xmlns:a16="http://schemas.microsoft.com/office/drawing/2014/main" id="{2CD9000C-B9AB-4153-82C8-B2B735B84755}"/>
            </a:ext>
          </a:extLst>
        </xdr:cNvPr>
        <xdr:cNvCxnSpPr/>
      </xdr:nvCxnSpPr>
      <xdr:spPr>
        <a:xfrm>
          <a:off x="11437938" y="2762250"/>
          <a:ext cx="579437" cy="8890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412750</xdr:colOff>
      <xdr:row>25</xdr:row>
      <xdr:rowOff>31750</xdr:rowOff>
    </xdr:from>
    <xdr:to>
      <xdr:col>20</xdr:col>
      <xdr:colOff>412750</xdr:colOff>
      <xdr:row>26</xdr:row>
      <xdr:rowOff>1</xdr:rowOff>
    </xdr:to>
    <xdr:cxnSp macro="">
      <xdr:nvCxnSpPr>
        <xdr:cNvPr id="63" name="直線コネクタ 62">
          <a:extLst>
            <a:ext uri="{FF2B5EF4-FFF2-40B4-BE49-F238E27FC236}">
              <a16:creationId xmlns:a16="http://schemas.microsoft.com/office/drawing/2014/main" id="{9EE796E8-ACD8-4A13-8575-D6772FF0EB03}"/>
            </a:ext>
          </a:extLst>
        </xdr:cNvPr>
        <xdr:cNvCxnSpPr/>
      </xdr:nvCxnSpPr>
      <xdr:spPr>
        <a:xfrm>
          <a:off x="12001500" y="3643313"/>
          <a:ext cx="0" cy="10318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222250</xdr:colOff>
      <xdr:row>26</xdr:row>
      <xdr:rowOff>23813</xdr:rowOff>
    </xdr:from>
    <xdr:to>
      <xdr:col>20</xdr:col>
      <xdr:colOff>396875</xdr:colOff>
      <xdr:row>28</xdr:row>
      <xdr:rowOff>0</xdr:rowOff>
    </xdr:to>
    <xdr:cxnSp macro="">
      <xdr:nvCxnSpPr>
        <xdr:cNvPr id="64" name="直線コネクタ 63">
          <a:extLst>
            <a:ext uri="{FF2B5EF4-FFF2-40B4-BE49-F238E27FC236}">
              <a16:creationId xmlns:a16="http://schemas.microsoft.com/office/drawing/2014/main" id="{CCDA7E99-5429-495D-B097-D8F1A3FF6FE9}"/>
            </a:ext>
          </a:extLst>
        </xdr:cNvPr>
        <xdr:cNvCxnSpPr/>
      </xdr:nvCxnSpPr>
      <xdr:spPr>
        <a:xfrm flipV="1">
          <a:off x="11811000" y="3770313"/>
          <a:ext cx="174625" cy="246062"/>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111125</xdr:colOff>
      <xdr:row>28</xdr:row>
      <xdr:rowOff>7937</xdr:rowOff>
    </xdr:from>
    <xdr:to>
      <xdr:col>20</xdr:col>
      <xdr:colOff>238125</xdr:colOff>
      <xdr:row>28</xdr:row>
      <xdr:rowOff>15875</xdr:rowOff>
    </xdr:to>
    <xdr:cxnSp macro="">
      <xdr:nvCxnSpPr>
        <xdr:cNvPr id="76" name="直線コネクタ 75">
          <a:extLst>
            <a:ext uri="{FF2B5EF4-FFF2-40B4-BE49-F238E27FC236}">
              <a16:creationId xmlns:a16="http://schemas.microsoft.com/office/drawing/2014/main" id="{DFF738BA-479A-4183-9F15-F79093C8ABF5}"/>
            </a:ext>
          </a:extLst>
        </xdr:cNvPr>
        <xdr:cNvCxnSpPr/>
      </xdr:nvCxnSpPr>
      <xdr:spPr>
        <a:xfrm flipH="1" flipV="1">
          <a:off x="11699875" y="4024312"/>
          <a:ext cx="127000" cy="793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111125</xdr:colOff>
      <xdr:row>23</xdr:row>
      <xdr:rowOff>71438</xdr:rowOff>
    </xdr:from>
    <xdr:to>
      <xdr:col>20</xdr:col>
      <xdr:colOff>150813</xdr:colOff>
      <xdr:row>28</xdr:row>
      <xdr:rowOff>15875</xdr:rowOff>
    </xdr:to>
    <xdr:cxnSp macro="">
      <xdr:nvCxnSpPr>
        <xdr:cNvPr id="80" name="直線コネクタ 79">
          <a:extLst>
            <a:ext uri="{FF2B5EF4-FFF2-40B4-BE49-F238E27FC236}">
              <a16:creationId xmlns:a16="http://schemas.microsoft.com/office/drawing/2014/main" id="{43FBCFB2-D0B5-4B30-87DF-DB279748A81B}"/>
            </a:ext>
          </a:extLst>
        </xdr:cNvPr>
        <xdr:cNvCxnSpPr/>
      </xdr:nvCxnSpPr>
      <xdr:spPr>
        <a:xfrm>
          <a:off x="11128375" y="3413126"/>
          <a:ext cx="611188" cy="619124"/>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12</xdr:row>
      <xdr:rowOff>0</xdr:rowOff>
    </xdr:from>
    <xdr:to>
      <xdr:col>31</xdr:col>
      <xdr:colOff>250371</xdr:colOff>
      <xdr:row>12</xdr:row>
      <xdr:rowOff>118608</xdr:rowOff>
    </xdr:to>
    <xdr:cxnSp macro="">
      <xdr:nvCxnSpPr>
        <xdr:cNvPr id="160" name="直線コネクタ 159">
          <a:extLst>
            <a:ext uri="{FF2B5EF4-FFF2-40B4-BE49-F238E27FC236}">
              <a16:creationId xmlns:a16="http://schemas.microsoft.com/office/drawing/2014/main" id="{34FDA2D3-3676-4B28-B392-CC7DB9F968F0}"/>
            </a:ext>
          </a:extLst>
        </xdr:cNvPr>
        <xdr:cNvCxnSpPr/>
      </xdr:nvCxnSpPr>
      <xdr:spPr>
        <a:xfrm>
          <a:off x="16224250" y="1849438"/>
          <a:ext cx="1393371" cy="11860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9</xdr:row>
      <xdr:rowOff>0</xdr:rowOff>
    </xdr:from>
    <xdr:to>
      <xdr:col>31</xdr:col>
      <xdr:colOff>250371</xdr:colOff>
      <xdr:row>9</xdr:row>
      <xdr:rowOff>118608</xdr:rowOff>
    </xdr:to>
    <xdr:cxnSp macro="">
      <xdr:nvCxnSpPr>
        <xdr:cNvPr id="162" name="直線コネクタ 161">
          <a:extLst>
            <a:ext uri="{FF2B5EF4-FFF2-40B4-BE49-F238E27FC236}">
              <a16:creationId xmlns:a16="http://schemas.microsoft.com/office/drawing/2014/main" id="{D4F8B944-57A1-4524-8F32-58207DF1F926}"/>
            </a:ext>
          </a:extLst>
        </xdr:cNvPr>
        <xdr:cNvCxnSpPr/>
      </xdr:nvCxnSpPr>
      <xdr:spPr>
        <a:xfrm>
          <a:off x="16224250" y="1436688"/>
          <a:ext cx="1393371" cy="11860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13</xdr:row>
      <xdr:rowOff>0</xdr:rowOff>
    </xdr:from>
    <xdr:to>
      <xdr:col>31</xdr:col>
      <xdr:colOff>250371</xdr:colOff>
      <xdr:row>13</xdr:row>
      <xdr:rowOff>118608</xdr:rowOff>
    </xdr:to>
    <xdr:cxnSp macro="">
      <xdr:nvCxnSpPr>
        <xdr:cNvPr id="163" name="直線コネクタ 162">
          <a:extLst>
            <a:ext uri="{FF2B5EF4-FFF2-40B4-BE49-F238E27FC236}">
              <a16:creationId xmlns:a16="http://schemas.microsoft.com/office/drawing/2014/main" id="{4418BCA7-05E4-41D1-95CD-D6333FEB89EB}"/>
            </a:ext>
          </a:extLst>
        </xdr:cNvPr>
        <xdr:cNvCxnSpPr/>
      </xdr:nvCxnSpPr>
      <xdr:spPr>
        <a:xfrm>
          <a:off x="16224250" y="1984375"/>
          <a:ext cx="1393371" cy="11860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484188</xdr:colOff>
      <xdr:row>22</xdr:row>
      <xdr:rowOff>127000</xdr:rowOff>
    </xdr:from>
    <xdr:to>
      <xdr:col>23</xdr:col>
      <xdr:colOff>444500</xdr:colOff>
      <xdr:row>26</xdr:row>
      <xdr:rowOff>63501</xdr:rowOff>
    </xdr:to>
    <xdr:cxnSp macro="">
      <xdr:nvCxnSpPr>
        <xdr:cNvPr id="172" name="直線コネクタ 171">
          <a:extLst>
            <a:ext uri="{FF2B5EF4-FFF2-40B4-BE49-F238E27FC236}">
              <a16:creationId xmlns:a16="http://schemas.microsoft.com/office/drawing/2014/main" id="{7C5F65E7-F58E-4E77-B62E-53CC941FF620}"/>
            </a:ext>
          </a:extLst>
        </xdr:cNvPr>
        <xdr:cNvCxnSpPr/>
      </xdr:nvCxnSpPr>
      <xdr:spPr>
        <a:xfrm flipV="1">
          <a:off x="12072938" y="3333750"/>
          <a:ext cx="1674812" cy="47625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111125</xdr:colOff>
      <xdr:row>7</xdr:row>
      <xdr:rowOff>87313</xdr:rowOff>
    </xdr:from>
    <xdr:to>
      <xdr:col>20</xdr:col>
      <xdr:colOff>119063</xdr:colOff>
      <xdr:row>9</xdr:row>
      <xdr:rowOff>119062</xdr:rowOff>
    </xdr:to>
    <xdr:cxnSp macro="">
      <xdr:nvCxnSpPr>
        <xdr:cNvPr id="177" name="直線コネクタ 176">
          <a:extLst>
            <a:ext uri="{FF2B5EF4-FFF2-40B4-BE49-F238E27FC236}">
              <a16:creationId xmlns:a16="http://schemas.microsoft.com/office/drawing/2014/main" id="{993B5DD1-A3ED-416D-A7A3-DD080E7E5DE7}"/>
            </a:ext>
          </a:extLst>
        </xdr:cNvPr>
        <xdr:cNvCxnSpPr/>
      </xdr:nvCxnSpPr>
      <xdr:spPr>
        <a:xfrm flipV="1">
          <a:off x="11699875" y="1246188"/>
          <a:ext cx="7938" cy="309562"/>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15</xdr:row>
      <xdr:rowOff>0</xdr:rowOff>
    </xdr:from>
    <xdr:to>
      <xdr:col>29</xdr:col>
      <xdr:colOff>348342</xdr:colOff>
      <xdr:row>20</xdr:row>
      <xdr:rowOff>40595</xdr:rowOff>
    </xdr:to>
    <xdr:cxnSp macro="">
      <xdr:nvCxnSpPr>
        <xdr:cNvPr id="205" name="直線コネクタ 204">
          <a:extLst>
            <a:ext uri="{FF2B5EF4-FFF2-40B4-BE49-F238E27FC236}">
              <a16:creationId xmlns:a16="http://schemas.microsoft.com/office/drawing/2014/main" id="{70E8BAE7-7053-447B-AC46-14438E0C2140}"/>
            </a:ext>
          </a:extLst>
        </xdr:cNvPr>
        <xdr:cNvCxnSpPr/>
      </xdr:nvCxnSpPr>
      <xdr:spPr>
        <a:xfrm flipH="1" flipV="1">
          <a:off x="16224250" y="2254250"/>
          <a:ext cx="348342" cy="72322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198436</xdr:colOff>
      <xdr:row>55</xdr:row>
      <xdr:rowOff>63499</xdr:rowOff>
    </xdr:from>
    <xdr:to>
      <xdr:col>20</xdr:col>
      <xdr:colOff>277813</xdr:colOff>
      <xdr:row>62</xdr:row>
      <xdr:rowOff>87312</xdr:rowOff>
    </xdr:to>
    <xdr:cxnSp macro="">
      <xdr:nvCxnSpPr>
        <xdr:cNvPr id="223" name="直線コネクタ 222">
          <a:extLst>
            <a:ext uri="{FF2B5EF4-FFF2-40B4-BE49-F238E27FC236}">
              <a16:creationId xmlns:a16="http://schemas.microsoft.com/office/drawing/2014/main" id="{B05B8652-F448-4261-9C90-980472BB90BA}"/>
            </a:ext>
          </a:extLst>
        </xdr:cNvPr>
        <xdr:cNvCxnSpPr/>
      </xdr:nvCxnSpPr>
      <xdr:spPr>
        <a:xfrm flipH="1" flipV="1">
          <a:off x="11787186" y="7754937"/>
          <a:ext cx="79377" cy="960438"/>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461963</xdr:colOff>
      <xdr:row>20</xdr:row>
      <xdr:rowOff>119063</xdr:rowOff>
    </xdr:from>
    <xdr:to>
      <xdr:col>24</xdr:col>
      <xdr:colOff>293688</xdr:colOff>
      <xdr:row>23</xdr:row>
      <xdr:rowOff>1587</xdr:rowOff>
    </xdr:to>
    <xdr:cxnSp macro="">
      <xdr:nvCxnSpPr>
        <xdr:cNvPr id="225" name="直線コネクタ 224">
          <a:extLst>
            <a:ext uri="{FF2B5EF4-FFF2-40B4-BE49-F238E27FC236}">
              <a16:creationId xmlns:a16="http://schemas.microsoft.com/office/drawing/2014/main" id="{78C8739F-769B-48C2-9576-32D8394E544E}"/>
            </a:ext>
          </a:extLst>
        </xdr:cNvPr>
        <xdr:cNvCxnSpPr/>
      </xdr:nvCxnSpPr>
      <xdr:spPr>
        <a:xfrm flipH="1">
          <a:off x="13765213" y="3055938"/>
          <a:ext cx="403225" cy="287337"/>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43</xdr:row>
      <xdr:rowOff>0</xdr:rowOff>
    </xdr:from>
    <xdr:to>
      <xdr:col>29</xdr:col>
      <xdr:colOff>511627</xdr:colOff>
      <xdr:row>47</xdr:row>
      <xdr:rowOff>96839</xdr:rowOff>
    </xdr:to>
    <xdr:cxnSp macro="">
      <xdr:nvCxnSpPr>
        <xdr:cNvPr id="295" name="直線コネクタ 294">
          <a:extLst>
            <a:ext uri="{FF2B5EF4-FFF2-40B4-BE49-F238E27FC236}">
              <a16:creationId xmlns:a16="http://schemas.microsoft.com/office/drawing/2014/main" id="{282CE308-F077-4A53-8924-9E4E4C949DB8}"/>
            </a:ext>
          </a:extLst>
        </xdr:cNvPr>
        <xdr:cNvCxnSpPr/>
      </xdr:nvCxnSpPr>
      <xdr:spPr>
        <a:xfrm flipH="1" flipV="1">
          <a:off x="16224250" y="6096000"/>
          <a:ext cx="511627" cy="636589"/>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481465</xdr:colOff>
      <xdr:row>58</xdr:row>
      <xdr:rowOff>47625</xdr:rowOff>
    </xdr:from>
    <xdr:to>
      <xdr:col>16</xdr:col>
      <xdr:colOff>539750</xdr:colOff>
      <xdr:row>60</xdr:row>
      <xdr:rowOff>19051</xdr:rowOff>
    </xdr:to>
    <xdr:cxnSp macro="">
      <xdr:nvCxnSpPr>
        <xdr:cNvPr id="300" name="直線コネクタ 299">
          <a:extLst>
            <a:ext uri="{FF2B5EF4-FFF2-40B4-BE49-F238E27FC236}">
              <a16:creationId xmlns:a16="http://schemas.microsoft.com/office/drawing/2014/main" id="{0FEF83A5-5E53-431D-A088-999437FCD96C}"/>
            </a:ext>
          </a:extLst>
        </xdr:cNvPr>
        <xdr:cNvCxnSpPr/>
      </xdr:nvCxnSpPr>
      <xdr:spPr>
        <a:xfrm flipV="1">
          <a:off x="9784215" y="8135938"/>
          <a:ext cx="58285" cy="241301"/>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460375</xdr:colOff>
      <xdr:row>60</xdr:row>
      <xdr:rowOff>7937</xdr:rowOff>
    </xdr:from>
    <xdr:to>
      <xdr:col>17</xdr:col>
      <xdr:colOff>508000</xdr:colOff>
      <xdr:row>66</xdr:row>
      <xdr:rowOff>71438</xdr:rowOff>
    </xdr:to>
    <xdr:cxnSp macro="">
      <xdr:nvCxnSpPr>
        <xdr:cNvPr id="302" name="直線コネクタ 301">
          <a:extLst>
            <a:ext uri="{FF2B5EF4-FFF2-40B4-BE49-F238E27FC236}">
              <a16:creationId xmlns:a16="http://schemas.microsoft.com/office/drawing/2014/main" id="{47741466-6107-4174-9272-61BBFC23B2EA}"/>
            </a:ext>
          </a:extLst>
        </xdr:cNvPr>
        <xdr:cNvCxnSpPr/>
      </xdr:nvCxnSpPr>
      <xdr:spPr>
        <a:xfrm flipH="1" flipV="1">
          <a:off x="9763125" y="8366125"/>
          <a:ext cx="619125" cy="88106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xdr:colOff>
      <xdr:row>66</xdr:row>
      <xdr:rowOff>87313</xdr:rowOff>
    </xdr:from>
    <xdr:to>
      <xdr:col>17</xdr:col>
      <xdr:colOff>515938</xdr:colOff>
      <xdr:row>70</xdr:row>
      <xdr:rowOff>88900</xdr:rowOff>
    </xdr:to>
    <xdr:cxnSp macro="">
      <xdr:nvCxnSpPr>
        <xdr:cNvPr id="319" name="直線コネクタ 318">
          <a:extLst>
            <a:ext uri="{FF2B5EF4-FFF2-40B4-BE49-F238E27FC236}">
              <a16:creationId xmlns:a16="http://schemas.microsoft.com/office/drawing/2014/main" id="{BA319F19-1245-41AD-90AF-07D9DCC6EBFC}"/>
            </a:ext>
          </a:extLst>
        </xdr:cNvPr>
        <xdr:cNvCxnSpPr/>
      </xdr:nvCxnSpPr>
      <xdr:spPr>
        <a:xfrm flipH="1">
          <a:off x="9312275" y="9263063"/>
          <a:ext cx="1077913" cy="5969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53</xdr:col>
      <xdr:colOff>219075</xdr:colOff>
      <xdr:row>3</xdr:row>
      <xdr:rowOff>47625</xdr:rowOff>
    </xdr:from>
    <xdr:to>
      <xdr:col>54</xdr:col>
      <xdr:colOff>0</xdr:colOff>
      <xdr:row>5</xdr:row>
      <xdr:rowOff>57150</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flipH="1">
          <a:off x="12411075" y="514350"/>
          <a:ext cx="9525" cy="142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27</xdr:row>
      <xdr:rowOff>47625</xdr:rowOff>
    </xdr:from>
    <xdr:to>
      <xdr:col>7</xdr:col>
      <xdr:colOff>19050</xdr:colOff>
      <xdr:row>32</xdr:row>
      <xdr:rowOff>47625</xdr:rowOff>
    </xdr:to>
    <xdr:cxnSp macro="">
      <xdr:nvCxnSpPr>
        <xdr:cNvPr id="3" name="直線コネクタ 2">
          <a:extLst>
            <a:ext uri="{FF2B5EF4-FFF2-40B4-BE49-F238E27FC236}">
              <a16:creationId xmlns:a16="http://schemas.microsoft.com/office/drawing/2014/main" id="{00000000-0008-0000-0600-000003000000}"/>
            </a:ext>
          </a:extLst>
        </xdr:cNvPr>
        <xdr:cNvCxnSpPr/>
      </xdr:nvCxnSpPr>
      <xdr:spPr>
        <a:xfrm>
          <a:off x="1428750" y="2114550"/>
          <a:ext cx="209550" cy="3333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xdr:colOff>
      <xdr:row>16</xdr:row>
      <xdr:rowOff>7938</xdr:rowOff>
    </xdr:from>
    <xdr:to>
      <xdr:col>30</xdr:col>
      <xdr:colOff>222250</xdr:colOff>
      <xdr:row>17</xdr:row>
      <xdr:rowOff>41274</xdr:rowOff>
    </xdr:to>
    <xdr:cxnSp macro="">
      <xdr:nvCxnSpPr>
        <xdr:cNvPr id="4" name="直線コネクタ 3">
          <a:extLst>
            <a:ext uri="{FF2B5EF4-FFF2-40B4-BE49-F238E27FC236}">
              <a16:creationId xmlns:a16="http://schemas.microsoft.com/office/drawing/2014/main" id="{00000000-0008-0000-0600-000004000000}"/>
            </a:ext>
          </a:extLst>
        </xdr:cNvPr>
        <xdr:cNvCxnSpPr/>
      </xdr:nvCxnSpPr>
      <xdr:spPr>
        <a:xfrm flipV="1">
          <a:off x="6373814" y="1293813"/>
          <a:ext cx="444499" cy="9683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200025</xdr:colOff>
      <xdr:row>12</xdr:row>
      <xdr:rowOff>0</xdr:rowOff>
    </xdr:from>
    <xdr:to>
      <xdr:col>27</xdr:col>
      <xdr:colOff>200026</xdr:colOff>
      <xdr:row>16</xdr:row>
      <xdr:rowOff>0</xdr:rowOff>
    </xdr:to>
    <xdr:cxnSp macro="">
      <xdr:nvCxnSpPr>
        <xdr:cNvPr id="6" name="直線コネクタ 5">
          <a:extLst>
            <a:ext uri="{FF2B5EF4-FFF2-40B4-BE49-F238E27FC236}">
              <a16:creationId xmlns:a16="http://schemas.microsoft.com/office/drawing/2014/main" id="{00000000-0008-0000-0600-000006000000}"/>
            </a:ext>
          </a:extLst>
        </xdr:cNvPr>
        <xdr:cNvCxnSpPr/>
      </xdr:nvCxnSpPr>
      <xdr:spPr>
        <a:xfrm>
          <a:off x="6381750" y="1066800"/>
          <a:ext cx="1" cy="266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9525</xdr:colOff>
      <xdr:row>4</xdr:row>
      <xdr:rowOff>28575</xdr:rowOff>
    </xdr:from>
    <xdr:to>
      <xdr:col>26</xdr:col>
      <xdr:colOff>133350</xdr:colOff>
      <xdr:row>7</xdr:row>
      <xdr:rowOff>57150</xdr:rowOff>
    </xdr:to>
    <xdr:cxnSp macro="">
      <xdr:nvCxnSpPr>
        <xdr:cNvPr id="7" name="直線コネクタ 6">
          <a:extLst>
            <a:ext uri="{FF2B5EF4-FFF2-40B4-BE49-F238E27FC236}">
              <a16:creationId xmlns:a16="http://schemas.microsoft.com/office/drawing/2014/main" id="{00000000-0008-0000-0600-000007000000}"/>
            </a:ext>
          </a:extLst>
        </xdr:cNvPr>
        <xdr:cNvCxnSpPr/>
      </xdr:nvCxnSpPr>
      <xdr:spPr>
        <a:xfrm>
          <a:off x="5791200" y="561975"/>
          <a:ext cx="323850" cy="2286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31750</xdr:colOff>
      <xdr:row>9</xdr:row>
      <xdr:rowOff>55563</xdr:rowOff>
    </xdr:from>
    <xdr:to>
      <xdr:col>30</xdr:col>
      <xdr:colOff>222250</xdr:colOff>
      <xdr:row>15</xdr:row>
      <xdr:rowOff>31750</xdr:rowOff>
    </xdr:to>
    <xdr:cxnSp macro="">
      <xdr:nvCxnSpPr>
        <xdr:cNvPr id="8" name="直線コネクタ 7">
          <a:extLst>
            <a:ext uri="{FF2B5EF4-FFF2-40B4-BE49-F238E27FC236}">
              <a16:creationId xmlns:a16="http://schemas.microsoft.com/office/drawing/2014/main" id="{00000000-0008-0000-0600-000008000000}"/>
            </a:ext>
          </a:extLst>
        </xdr:cNvPr>
        <xdr:cNvCxnSpPr/>
      </xdr:nvCxnSpPr>
      <xdr:spPr>
        <a:xfrm>
          <a:off x="6405563" y="896938"/>
          <a:ext cx="412750" cy="35718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0</xdr:colOff>
      <xdr:row>8</xdr:row>
      <xdr:rowOff>0</xdr:rowOff>
    </xdr:from>
    <xdr:to>
      <xdr:col>56</xdr:col>
      <xdr:colOff>38100</xdr:colOff>
      <xdr:row>14</xdr:row>
      <xdr:rowOff>0</xdr:rowOff>
    </xdr:to>
    <xdr:cxnSp macro="">
      <xdr:nvCxnSpPr>
        <xdr:cNvPr id="9" name="直線コネクタ 8">
          <a:extLst>
            <a:ext uri="{FF2B5EF4-FFF2-40B4-BE49-F238E27FC236}">
              <a16:creationId xmlns:a16="http://schemas.microsoft.com/office/drawing/2014/main" id="{00000000-0008-0000-0600-000009000000}"/>
            </a:ext>
          </a:extLst>
        </xdr:cNvPr>
        <xdr:cNvCxnSpPr/>
      </xdr:nvCxnSpPr>
      <xdr:spPr>
        <a:xfrm>
          <a:off x="12649200" y="800100"/>
          <a:ext cx="266700" cy="400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xdr:colOff>
      <xdr:row>36</xdr:row>
      <xdr:rowOff>0</xdr:rowOff>
    </xdr:from>
    <xdr:to>
      <xdr:col>6</xdr:col>
      <xdr:colOff>171450</xdr:colOff>
      <xdr:row>37</xdr:row>
      <xdr:rowOff>0</xdr:rowOff>
    </xdr:to>
    <xdr:cxnSp macro="">
      <xdr:nvCxnSpPr>
        <xdr:cNvPr id="10" name="直線コネクタ 9">
          <a:extLst>
            <a:ext uri="{FF2B5EF4-FFF2-40B4-BE49-F238E27FC236}">
              <a16:creationId xmlns:a16="http://schemas.microsoft.com/office/drawing/2014/main" id="{00000000-0008-0000-0600-00000A000000}"/>
            </a:ext>
          </a:extLst>
        </xdr:cNvPr>
        <xdr:cNvCxnSpPr/>
      </xdr:nvCxnSpPr>
      <xdr:spPr>
        <a:xfrm flipH="1">
          <a:off x="1009650" y="2667000"/>
          <a:ext cx="581025" cy="66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18</xdr:row>
      <xdr:rowOff>9525</xdr:rowOff>
    </xdr:from>
    <xdr:to>
      <xdr:col>2</xdr:col>
      <xdr:colOff>76200</xdr:colOff>
      <xdr:row>37</xdr:row>
      <xdr:rowOff>9525</xdr:rowOff>
    </xdr:to>
    <xdr:cxnSp macro="">
      <xdr:nvCxnSpPr>
        <xdr:cNvPr id="11" name="直線コネクタ 10">
          <a:extLst>
            <a:ext uri="{FF2B5EF4-FFF2-40B4-BE49-F238E27FC236}">
              <a16:creationId xmlns:a16="http://schemas.microsoft.com/office/drawing/2014/main" id="{00000000-0008-0000-0600-00000B000000}"/>
            </a:ext>
          </a:extLst>
        </xdr:cNvPr>
        <xdr:cNvCxnSpPr/>
      </xdr:nvCxnSpPr>
      <xdr:spPr>
        <a:xfrm>
          <a:off x="457200" y="1476375"/>
          <a:ext cx="209550" cy="12668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43</xdr:row>
      <xdr:rowOff>38100</xdr:rowOff>
    </xdr:from>
    <xdr:to>
      <xdr:col>2</xdr:col>
      <xdr:colOff>38100</xdr:colOff>
      <xdr:row>50</xdr:row>
      <xdr:rowOff>57151</xdr:rowOff>
    </xdr:to>
    <xdr:cxnSp macro="">
      <xdr:nvCxnSpPr>
        <xdr:cNvPr id="12" name="直線コネクタ 11">
          <a:extLst>
            <a:ext uri="{FF2B5EF4-FFF2-40B4-BE49-F238E27FC236}">
              <a16:creationId xmlns:a16="http://schemas.microsoft.com/office/drawing/2014/main" id="{00000000-0008-0000-0600-00000C000000}"/>
            </a:ext>
          </a:extLst>
        </xdr:cNvPr>
        <xdr:cNvCxnSpPr/>
      </xdr:nvCxnSpPr>
      <xdr:spPr>
        <a:xfrm flipH="1" flipV="1">
          <a:off x="619125" y="3171825"/>
          <a:ext cx="9525" cy="4857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95250</xdr:colOff>
      <xdr:row>4</xdr:row>
      <xdr:rowOff>9525</xdr:rowOff>
    </xdr:from>
    <xdr:to>
      <xdr:col>16</xdr:col>
      <xdr:colOff>95250</xdr:colOff>
      <xdr:row>6</xdr:row>
      <xdr:rowOff>57150</xdr:rowOff>
    </xdr:to>
    <xdr:cxnSp macro="">
      <xdr:nvCxnSpPr>
        <xdr:cNvPr id="13" name="直線コネクタ 12">
          <a:extLst>
            <a:ext uri="{FF2B5EF4-FFF2-40B4-BE49-F238E27FC236}">
              <a16:creationId xmlns:a16="http://schemas.microsoft.com/office/drawing/2014/main" id="{00000000-0008-0000-0600-00000D000000}"/>
            </a:ext>
          </a:extLst>
        </xdr:cNvPr>
        <xdr:cNvCxnSpPr/>
      </xdr:nvCxnSpPr>
      <xdr:spPr>
        <a:xfrm>
          <a:off x="3714750" y="542925"/>
          <a:ext cx="0" cy="1809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142875</xdr:colOff>
      <xdr:row>8</xdr:row>
      <xdr:rowOff>0</xdr:rowOff>
    </xdr:from>
    <xdr:to>
      <xdr:col>1</xdr:col>
      <xdr:colOff>142875</xdr:colOff>
      <xdr:row>15</xdr:row>
      <xdr:rowOff>38100</xdr:rowOff>
    </xdr:to>
    <xdr:cxnSp macro="">
      <xdr:nvCxnSpPr>
        <xdr:cNvPr id="14" name="直線コネクタ 13">
          <a:extLst>
            <a:ext uri="{FF2B5EF4-FFF2-40B4-BE49-F238E27FC236}">
              <a16:creationId xmlns:a16="http://schemas.microsoft.com/office/drawing/2014/main" id="{00000000-0008-0000-0600-00000E000000}"/>
            </a:ext>
          </a:extLst>
        </xdr:cNvPr>
        <xdr:cNvCxnSpPr/>
      </xdr:nvCxnSpPr>
      <xdr:spPr>
        <a:xfrm>
          <a:off x="533400" y="800100"/>
          <a:ext cx="0" cy="5048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xdr:row>
      <xdr:rowOff>28576</xdr:rowOff>
    </xdr:from>
    <xdr:to>
      <xdr:col>9</xdr:col>
      <xdr:colOff>171450</xdr:colOff>
      <xdr:row>14</xdr:row>
      <xdr:rowOff>19050</xdr:rowOff>
    </xdr:to>
    <xdr:cxnSp macro="">
      <xdr:nvCxnSpPr>
        <xdr:cNvPr id="15" name="直線コネクタ 14">
          <a:extLst>
            <a:ext uri="{FF2B5EF4-FFF2-40B4-BE49-F238E27FC236}">
              <a16:creationId xmlns:a16="http://schemas.microsoft.com/office/drawing/2014/main" id="{00000000-0008-0000-0600-00000F000000}"/>
            </a:ext>
          </a:extLst>
        </xdr:cNvPr>
        <xdr:cNvCxnSpPr/>
      </xdr:nvCxnSpPr>
      <xdr:spPr>
        <a:xfrm>
          <a:off x="506016" y="754857"/>
          <a:ext cx="1516856" cy="4488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28575</xdr:colOff>
      <xdr:row>43</xdr:row>
      <xdr:rowOff>0</xdr:rowOff>
    </xdr:from>
    <xdr:to>
      <xdr:col>3</xdr:col>
      <xdr:colOff>190501</xdr:colOff>
      <xdr:row>47</xdr:row>
      <xdr:rowOff>47625</xdr:rowOff>
    </xdr:to>
    <xdr:cxnSp macro="">
      <xdr:nvCxnSpPr>
        <xdr:cNvPr id="16" name="直線コネクタ 15">
          <a:extLst>
            <a:ext uri="{FF2B5EF4-FFF2-40B4-BE49-F238E27FC236}">
              <a16:creationId xmlns:a16="http://schemas.microsoft.com/office/drawing/2014/main" id="{00000000-0008-0000-0600-000010000000}"/>
            </a:ext>
          </a:extLst>
        </xdr:cNvPr>
        <xdr:cNvCxnSpPr/>
      </xdr:nvCxnSpPr>
      <xdr:spPr>
        <a:xfrm>
          <a:off x="819150" y="3133725"/>
          <a:ext cx="161926" cy="314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23812</xdr:colOff>
      <xdr:row>58</xdr:row>
      <xdr:rowOff>23813</xdr:rowOff>
    </xdr:from>
    <xdr:to>
      <xdr:col>11</xdr:col>
      <xdr:colOff>222250</xdr:colOff>
      <xdr:row>61</xdr:row>
      <xdr:rowOff>1</xdr:rowOff>
    </xdr:to>
    <xdr:cxnSp macro="">
      <xdr:nvCxnSpPr>
        <xdr:cNvPr id="17" name="直線コネクタ 16">
          <a:extLst>
            <a:ext uri="{FF2B5EF4-FFF2-40B4-BE49-F238E27FC236}">
              <a16:creationId xmlns:a16="http://schemas.microsoft.com/office/drawing/2014/main" id="{00000000-0008-0000-0600-000011000000}"/>
            </a:ext>
          </a:extLst>
        </xdr:cNvPr>
        <xdr:cNvCxnSpPr/>
      </xdr:nvCxnSpPr>
      <xdr:spPr>
        <a:xfrm flipV="1">
          <a:off x="2143125" y="3976688"/>
          <a:ext cx="404813" cy="1666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171450</xdr:colOff>
      <xdr:row>55</xdr:row>
      <xdr:rowOff>0</xdr:rowOff>
    </xdr:from>
    <xdr:to>
      <xdr:col>8</xdr:col>
      <xdr:colOff>0</xdr:colOff>
      <xdr:row>59</xdr:row>
      <xdr:rowOff>31750</xdr:rowOff>
    </xdr:to>
    <xdr:cxnSp macro="">
      <xdr:nvCxnSpPr>
        <xdr:cNvPr id="18" name="直線コネクタ 17">
          <a:extLst>
            <a:ext uri="{FF2B5EF4-FFF2-40B4-BE49-F238E27FC236}">
              <a16:creationId xmlns:a16="http://schemas.microsoft.com/office/drawing/2014/main" id="{00000000-0008-0000-0600-000012000000}"/>
            </a:ext>
          </a:extLst>
        </xdr:cNvPr>
        <xdr:cNvCxnSpPr/>
      </xdr:nvCxnSpPr>
      <xdr:spPr>
        <a:xfrm>
          <a:off x="1639888" y="3762375"/>
          <a:ext cx="58737" cy="285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171450</xdr:colOff>
      <xdr:row>58</xdr:row>
      <xdr:rowOff>0</xdr:rowOff>
    </xdr:from>
    <xdr:to>
      <xdr:col>20</xdr:col>
      <xdr:colOff>152400</xdr:colOff>
      <xdr:row>58</xdr:row>
      <xdr:rowOff>9525</xdr:rowOff>
    </xdr:to>
    <xdr:cxnSp macro="">
      <xdr:nvCxnSpPr>
        <xdr:cNvPr id="19" name="直線コネクタ 18">
          <a:extLst>
            <a:ext uri="{FF2B5EF4-FFF2-40B4-BE49-F238E27FC236}">
              <a16:creationId xmlns:a16="http://schemas.microsoft.com/office/drawing/2014/main" id="{00000000-0008-0000-0600-000013000000}"/>
            </a:ext>
          </a:extLst>
        </xdr:cNvPr>
        <xdr:cNvCxnSpPr/>
      </xdr:nvCxnSpPr>
      <xdr:spPr>
        <a:xfrm>
          <a:off x="3790950" y="4133850"/>
          <a:ext cx="99060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63500</xdr:colOff>
      <xdr:row>60</xdr:row>
      <xdr:rowOff>41275</xdr:rowOff>
    </xdr:from>
    <xdr:to>
      <xdr:col>7</xdr:col>
      <xdr:colOff>227014</xdr:colOff>
      <xdr:row>64</xdr:row>
      <xdr:rowOff>15875</xdr:rowOff>
    </xdr:to>
    <xdr:cxnSp macro="">
      <xdr:nvCxnSpPr>
        <xdr:cNvPr id="20" name="直線コネクタ 19">
          <a:extLst>
            <a:ext uri="{FF2B5EF4-FFF2-40B4-BE49-F238E27FC236}">
              <a16:creationId xmlns:a16="http://schemas.microsoft.com/office/drawing/2014/main" id="{00000000-0008-0000-0600-000014000000}"/>
            </a:ext>
          </a:extLst>
        </xdr:cNvPr>
        <xdr:cNvCxnSpPr/>
      </xdr:nvCxnSpPr>
      <xdr:spPr>
        <a:xfrm flipH="1">
          <a:off x="1531938" y="4121150"/>
          <a:ext cx="163514" cy="2286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171450</xdr:colOff>
      <xdr:row>59</xdr:row>
      <xdr:rowOff>28575</xdr:rowOff>
    </xdr:from>
    <xdr:to>
      <xdr:col>20</xdr:col>
      <xdr:colOff>152400</xdr:colOff>
      <xdr:row>66</xdr:row>
      <xdr:rowOff>0</xdr:rowOff>
    </xdr:to>
    <xdr:cxnSp macro="">
      <xdr:nvCxnSpPr>
        <xdr:cNvPr id="21" name="直線コネクタ 20">
          <a:extLst>
            <a:ext uri="{FF2B5EF4-FFF2-40B4-BE49-F238E27FC236}">
              <a16:creationId xmlns:a16="http://schemas.microsoft.com/office/drawing/2014/main" id="{00000000-0008-0000-0600-000015000000}"/>
            </a:ext>
          </a:extLst>
        </xdr:cNvPr>
        <xdr:cNvCxnSpPr/>
      </xdr:nvCxnSpPr>
      <xdr:spPr>
        <a:xfrm flipH="1">
          <a:off x="3790950" y="4229100"/>
          <a:ext cx="990600" cy="438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180975</xdr:colOff>
      <xdr:row>5</xdr:row>
      <xdr:rowOff>28575</xdr:rowOff>
    </xdr:from>
    <xdr:to>
      <xdr:col>48</xdr:col>
      <xdr:colOff>180975</xdr:colOff>
      <xdr:row>8</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a:off x="11229975" y="628650"/>
          <a:ext cx="0" cy="2095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xdr:colOff>
      <xdr:row>67</xdr:row>
      <xdr:rowOff>47625</xdr:rowOff>
    </xdr:from>
    <xdr:to>
      <xdr:col>15</xdr:col>
      <xdr:colOff>9525</xdr:colOff>
      <xdr:row>70</xdr:row>
      <xdr:rowOff>9525</xdr:rowOff>
    </xdr:to>
    <xdr:cxnSp macro="">
      <xdr:nvCxnSpPr>
        <xdr:cNvPr id="23" name="直線コネクタ 22">
          <a:extLst>
            <a:ext uri="{FF2B5EF4-FFF2-40B4-BE49-F238E27FC236}">
              <a16:creationId xmlns:a16="http://schemas.microsoft.com/office/drawing/2014/main" id="{00000000-0008-0000-0600-000017000000}"/>
            </a:ext>
          </a:extLst>
        </xdr:cNvPr>
        <xdr:cNvCxnSpPr/>
      </xdr:nvCxnSpPr>
      <xdr:spPr>
        <a:xfrm flipH="1">
          <a:off x="3162301" y="4781550"/>
          <a:ext cx="238124" cy="1619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72</xdr:row>
      <xdr:rowOff>9525</xdr:rowOff>
    </xdr:from>
    <xdr:to>
      <xdr:col>13</xdr:col>
      <xdr:colOff>85725</xdr:colOff>
      <xdr:row>73</xdr:row>
      <xdr:rowOff>57150</xdr:rowOff>
    </xdr:to>
    <xdr:cxnSp macro="">
      <xdr:nvCxnSpPr>
        <xdr:cNvPr id="24" name="直線コネクタ 23">
          <a:extLst>
            <a:ext uri="{FF2B5EF4-FFF2-40B4-BE49-F238E27FC236}">
              <a16:creationId xmlns:a16="http://schemas.microsoft.com/office/drawing/2014/main" id="{00000000-0008-0000-0600-000018000000}"/>
            </a:ext>
          </a:extLst>
        </xdr:cNvPr>
        <xdr:cNvCxnSpPr/>
      </xdr:nvCxnSpPr>
      <xdr:spPr>
        <a:xfrm flipH="1">
          <a:off x="2705100" y="5076825"/>
          <a:ext cx="314325"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79</xdr:row>
      <xdr:rowOff>28575</xdr:rowOff>
    </xdr:from>
    <xdr:to>
      <xdr:col>8</xdr:col>
      <xdr:colOff>219075</xdr:colOff>
      <xdr:row>81</xdr:row>
      <xdr:rowOff>57150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847850" y="5562600"/>
          <a:ext cx="219075" cy="1619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104775</xdr:colOff>
      <xdr:row>75</xdr:row>
      <xdr:rowOff>9525</xdr:rowOff>
    </xdr:from>
    <xdr:to>
      <xdr:col>10</xdr:col>
      <xdr:colOff>114300</xdr:colOff>
      <xdr:row>79</xdr:row>
      <xdr:rowOff>57150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2371725" y="5276850"/>
          <a:ext cx="9525" cy="314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76</xdr:row>
      <xdr:rowOff>19050</xdr:rowOff>
    </xdr:from>
    <xdr:to>
      <xdr:col>5</xdr:col>
      <xdr:colOff>9525</xdr:colOff>
      <xdr:row>79</xdr:row>
      <xdr:rowOff>38100</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H="1">
          <a:off x="1219200" y="5353050"/>
          <a:ext cx="9525" cy="2190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9525</xdr:colOff>
      <xdr:row>67</xdr:row>
      <xdr:rowOff>28575</xdr:rowOff>
    </xdr:from>
    <xdr:to>
      <xdr:col>19</xdr:col>
      <xdr:colOff>171450</xdr:colOff>
      <xdr:row>72</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3857625" y="4762500"/>
          <a:ext cx="714375" cy="3238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47625</xdr:colOff>
      <xdr:row>60</xdr:row>
      <xdr:rowOff>0</xdr:rowOff>
    </xdr:from>
    <xdr:to>
      <xdr:col>21</xdr:col>
      <xdr:colOff>57150</xdr:colOff>
      <xdr:row>70</xdr:row>
      <xdr:rowOff>57150</xdr:rowOff>
    </xdr:to>
    <xdr:cxnSp macro="">
      <xdr:nvCxnSpPr>
        <xdr:cNvPr id="29" name="直線コネクタ 28">
          <a:extLst>
            <a:ext uri="{FF2B5EF4-FFF2-40B4-BE49-F238E27FC236}">
              <a16:creationId xmlns:a16="http://schemas.microsoft.com/office/drawing/2014/main" id="{00000000-0008-0000-0600-00001D000000}"/>
            </a:ext>
          </a:extLst>
        </xdr:cNvPr>
        <xdr:cNvCxnSpPr/>
      </xdr:nvCxnSpPr>
      <xdr:spPr>
        <a:xfrm>
          <a:off x="4905375" y="4267200"/>
          <a:ext cx="9525" cy="7239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190500</xdr:colOff>
      <xdr:row>71</xdr:row>
      <xdr:rowOff>9525</xdr:rowOff>
    </xdr:from>
    <xdr:to>
      <xdr:col>10</xdr:col>
      <xdr:colOff>152400</xdr:colOff>
      <xdr:row>73</xdr:row>
      <xdr:rowOff>9525</xdr:rowOff>
    </xdr:to>
    <xdr:cxnSp macro="">
      <xdr:nvCxnSpPr>
        <xdr:cNvPr id="30" name="直線コネクタ 29">
          <a:extLst>
            <a:ext uri="{FF2B5EF4-FFF2-40B4-BE49-F238E27FC236}">
              <a16:creationId xmlns:a16="http://schemas.microsoft.com/office/drawing/2014/main" id="{00000000-0008-0000-0600-00001E000000}"/>
            </a:ext>
          </a:extLst>
        </xdr:cNvPr>
        <xdr:cNvCxnSpPr/>
      </xdr:nvCxnSpPr>
      <xdr:spPr>
        <a:xfrm>
          <a:off x="2266950" y="5010150"/>
          <a:ext cx="152400" cy="133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85725</xdr:colOff>
      <xdr:row>69</xdr:row>
      <xdr:rowOff>38100</xdr:rowOff>
    </xdr:from>
    <xdr:to>
      <xdr:col>7</xdr:col>
      <xdr:colOff>152400</xdr:colOff>
      <xdr:row>73</xdr:row>
      <xdr:rowOff>47625</xdr:rowOff>
    </xdr:to>
    <xdr:cxnSp macro="">
      <xdr:nvCxnSpPr>
        <xdr:cNvPr id="31" name="直線コネクタ 30">
          <a:extLst>
            <a:ext uri="{FF2B5EF4-FFF2-40B4-BE49-F238E27FC236}">
              <a16:creationId xmlns:a16="http://schemas.microsoft.com/office/drawing/2014/main" id="{00000000-0008-0000-0600-00001F000000}"/>
            </a:ext>
          </a:extLst>
        </xdr:cNvPr>
        <xdr:cNvCxnSpPr/>
      </xdr:nvCxnSpPr>
      <xdr:spPr>
        <a:xfrm flipV="1">
          <a:off x="1304925" y="4905375"/>
          <a:ext cx="466725" cy="2762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79</xdr:row>
      <xdr:rowOff>38100</xdr:rowOff>
    </xdr:from>
    <xdr:to>
      <xdr:col>5</xdr:col>
      <xdr:colOff>171450</xdr:colOff>
      <xdr:row>79</xdr:row>
      <xdr:rowOff>38100</xdr:rowOff>
    </xdr:to>
    <xdr:cxnSp macro="">
      <xdr:nvCxnSpPr>
        <xdr:cNvPr id="32" name="直線コネクタ 31">
          <a:extLst>
            <a:ext uri="{FF2B5EF4-FFF2-40B4-BE49-F238E27FC236}">
              <a16:creationId xmlns:a16="http://schemas.microsoft.com/office/drawing/2014/main" id="{00000000-0008-0000-0600-000020000000}"/>
            </a:ext>
          </a:extLst>
        </xdr:cNvPr>
        <xdr:cNvCxnSpPr/>
      </xdr:nvCxnSpPr>
      <xdr:spPr>
        <a:xfrm>
          <a:off x="1219200" y="5572125"/>
          <a:ext cx="1714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47625</xdr:colOff>
      <xdr:row>80</xdr:row>
      <xdr:rowOff>9525</xdr:rowOff>
    </xdr:from>
    <xdr:to>
      <xdr:col>20</xdr:col>
      <xdr:colOff>47626</xdr:colOff>
      <xdr:row>83</xdr:row>
      <xdr:rowOff>38100</xdr:rowOff>
    </xdr:to>
    <xdr:cxnSp macro="">
      <xdr:nvCxnSpPr>
        <xdr:cNvPr id="33" name="直線コネクタ 32">
          <a:extLst>
            <a:ext uri="{FF2B5EF4-FFF2-40B4-BE49-F238E27FC236}">
              <a16:creationId xmlns:a16="http://schemas.microsoft.com/office/drawing/2014/main" id="{00000000-0008-0000-0600-000021000000}"/>
            </a:ext>
          </a:extLst>
        </xdr:cNvPr>
        <xdr:cNvCxnSpPr/>
      </xdr:nvCxnSpPr>
      <xdr:spPr>
        <a:xfrm>
          <a:off x="4676775" y="5610225"/>
          <a:ext cx="1" cy="2286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123825</xdr:colOff>
      <xdr:row>73</xdr:row>
      <xdr:rowOff>28575</xdr:rowOff>
    </xdr:from>
    <xdr:to>
      <xdr:col>20</xdr:col>
      <xdr:colOff>133350</xdr:colOff>
      <xdr:row>78</xdr:row>
      <xdr:rowOff>0</xdr:rowOff>
    </xdr:to>
    <xdr:cxnSp macro="">
      <xdr:nvCxnSpPr>
        <xdr:cNvPr id="34" name="直線コネクタ 33">
          <a:extLst>
            <a:ext uri="{FF2B5EF4-FFF2-40B4-BE49-F238E27FC236}">
              <a16:creationId xmlns:a16="http://schemas.microsoft.com/office/drawing/2014/main" id="{00000000-0008-0000-0600-000022000000}"/>
            </a:ext>
          </a:extLst>
        </xdr:cNvPr>
        <xdr:cNvCxnSpPr/>
      </xdr:nvCxnSpPr>
      <xdr:spPr>
        <a:xfrm>
          <a:off x="4752975" y="5162550"/>
          <a:ext cx="9525" cy="304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9525</xdr:colOff>
      <xdr:row>101</xdr:row>
      <xdr:rowOff>19050</xdr:rowOff>
    </xdr:from>
    <xdr:to>
      <xdr:col>28</xdr:col>
      <xdr:colOff>76200</xdr:colOff>
      <xdr:row>105</xdr:row>
      <xdr:rowOff>57150</xdr:rowOff>
    </xdr:to>
    <xdr:cxnSp macro="">
      <xdr:nvCxnSpPr>
        <xdr:cNvPr id="35" name="直線コネクタ 34">
          <a:extLst>
            <a:ext uri="{FF2B5EF4-FFF2-40B4-BE49-F238E27FC236}">
              <a16:creationId xmlns:a16="http://schemas.microsoft.com/office/drawing/2014/main" id="{00000000-0008-0000-0600-000023000000}"/>
            </a:ext>
          </a:extLst>
        </xdr:cNvPr>
        <xdr:cNvCxnSpPr/>
      </xdr:nvCxnSpPr>
      <xdr:spPr>
        <a:xfrm>
          <a:off x="5991225" y="7019925"/>
          <a:ext cx="485775" cy="2952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152400</xdr:colOff>
      <xdr:row>20</xdr:row>
      <xdr:rowOff>47625</xdr:rowOff>
    </xdr:from>
    <xdr:to>
      <xdr:col>6</xdr:col>
      <xdr:colOff>76200</xdr:colOff>
      <xdr:row>25</xdr:row>
      <xdr:rowOff>38100</xdr:rowOff>
    </xdr:to>
    <xdr:cxnSp macro="">
      <xdr:nvCxnSpPr>
        <xdr:cNvPr id="36" name="直線コネクタ 35">
          <a:extLst>
            <a:ext uri="{FF2B5EF4-FFF2-40B4-BE49-F238E27FC236}">
              <a16:creationId xmlns:a16="http://schemas.microsoft.com/office/drawing/2014/main" id="{00000000-0008-0000-0600-000024000000}"/>
            </a:ext>
          </a:extLst>
        </xdr:cNvPr>
        <xdr:cNvCxnSpPr/>
      </xdr:nvCxnSpPr>
      <xdr:spPr>
        <a:xfrm>
          <a:off x="1143000" y="1647825"/>
          <a:ext cx="352425" cy="3238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xdr:colOff>
      <xdr:row>16</xdr:row>
      <xdr:rowOff>9525</xdr:rowOff>
    </xdr:from>
    <xdr:to>
      <xdr:col>10</xdr:col>
      <xdr:colOff>28575</xdr:colOff>
      <xdr:row>20</xdr:row>
      <xdr:rowOff>47625</xdr:rowOff>
    </xdr:to>
    <xdr:cxnSp macro="">
      <xdr:nvCxnSpPr>
        <xdr:cNvPr id="37" name="直線コネクタ 36">
          <a:extLst>
            <a:ext uri="{FF2B5EF4-FFF2-40B4-BE49-F238E27FC236}">
              <a16:creationId xmlns:a16="http://schemas.microsoft.com/office/drawing/2014/main" id="{00000000-0008-0000-0600-000025000000}"/>
            </a:ext>
          </a:extLst>
        </xdr:cNvPr>
        <xdr:cNvCxnSpPr/>
      </xdr:nvCxnSpPr>
      <xdr:spPr>
        <a:xfrm flipH="1">
          <a:off x="2286000" y="1343025"/>
          <a:ext cx="9525" cy="304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161925</xdr:colOff>
      <xdr:row>16</xdr:row>
      <xdr:rowOff>9525</xdr:rowOff>
    </xdr:from>
    <xdr:to>
      <xdr:col>3</xdr:col>
      <xdr:colOff>171450</xdr:colOff>
      <xdr:row>20</xdr:row>
      <xdr:rowOff>0</xdr:rowOff>
    </xdr:to>
    <xdr:cxnSp macro="">
      <xdr:nvCxnSpPr>
        <xdr:cNvPr id="38" name="直線コネクタ 37">
          <a:extLst>
            <a:ext uri="{FF2B5EF4-FFF2-40B4-BE49-F238E27FC236}">
              <a16:creationId xmlns:a16="http://schemas.microsoft.com/office/drawing/2014/main" id="{00000000-0008-0000-0600-000026000000}"/>
            </a:ext>
          </a:extLst>
        </xdr:cNvPr>
        <xdr:cNvCxnSpPr/>
      </xdr:nvCxnSpPr>
      <xdr:spPr>
        <a:xfrm>
          <a:off x="752475" y="1343025"/>
          <a:ext cx="209550" cy="2571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85725</xdr:colOff>
      <xdr:row>21</xdr:row>
      <xdr:rowOff>38100</xdr:rowOff>
    </xdr:from>
    <xdr:to>
      <xdr:col>14</xdr:col>
      <xdr:colOff>0</xdr:colOff>
      <xdr:row>29</xdr:row>
      <xdr:rowOff>47625</xdr:rowOff>
    </xdr:to>
    <xdr:cxnSp macro="">
      <xdr:nvCxnSpPr>
        <xdr:cNvPr id="39" name="直線コネクタ 38">
          <a:extLst>
            <a:ext uri="{FF2B5EF4-FFF2-40B4-BE49-F238E27FC236}">
              <a16:creationId xmlns:a16="http://schemas.microsoft.com/office/drawing/2014/main" id="{00000000-0008-0000-0600-000027000000}"/>
            </a:ext>
          </a:extLst>
        </xdr:cNvPr>
        <xdr:cNvCxnSpPr/>
      </xdr:nvCxnSpPr>
      <xdr:spPr>
        <a:xfrm flipH="1">
          <a:off x="2790825" y="1704975"/>
          <a:ext cx="371475" cy="5429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28575</xdr:colOff>
      <xdr:row>8</xdr:row>
      <xdr:rowOff>19050</xdr:rowOff>
    </xdr:from>
    <xdr:to>
      <xdr:col>26</xdr:col>
      <xdr:colOff>9525</xdr:colOff>
      <xdr:row>15</xdr:row>
      <xdr:rowOff>38100</xdr:rowOff>
    </xdr:to>
    <xdr:cxnSp macro="">
      <xdr:nvCxnSpPr>
        <xdr:cNvPr id="40" name="直線コネクタ 39">
          <a:extLst>
            <a:ext uri="{FF2B5EF4-FFF2-40B4-BE49-F238E27FC236}">
              <a16:creationId xmlns:a16="http://schemas.microsoft.com/office/drawing/2014/main" id="{00000000-0008-0000-0600-000028000000}"/>
            </a:ext>
          </a:extLst>
        </xdr:cNvPr>
        <xdr:cNvCxnSpPr/>
      </xdr:nvCxnSpPr>
      <xdr:spPr>
        <a:xfrm>
          <a:off x="5343525" y="819150"/>
          <a:ext cx="647700" cy="4857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xdr:row>
      <xdr:rowOff>57151</xdr:rowOff>
    </xdr:from>
    <xdr:to>
      <xdr:col>22</xdr:col>
      <xdr:colOff>9525</xdr:colOff>
      <xdr:row>8</xdr:row>
      <xdr:rowOff>9525</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flipV="1">
          <a:off x="4105275" y="790576"/>
          <a:ext cx="990600" cy="190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28575</xdr:colOff>
      <xdr:row>60</xdr:row>
      <xdr:rowOff>9525</xdr:rowOff>
    </xdr:from>
    <xdr:to>
      <xdr:col>25</xdr:col>
      <xdr:colOff>152400</xdr:colOff>
      <xdr:row>64</xdr:row>
      <xdr:rowOff>57150</xdr:rowOff>
    </xdr:to>
    <xdr:cxnSp macro="">
      <xdr:nvCxnSpPr>
        <xdr:cNvPr id="42" name="直線コネクタ 41">
          <a:extLst>
            <a:ext uri="{FF2B5EF4-FFF2-40B4-BE49-F238E27FC236}">
              <a16:creationId xmlns:a16="http://schemas.microsoft.com/office/drawing/2014/main" id="{00000000-0008-0000-0600-00002A000000}"/>
            </a:ext>
          </a:extLst>
        </xdr:cNvPr>
        <xdr:cNvCxnSpPr/>
      </xdr:nvCxnSpPr>
      <xdr:spPr>
        <a:xfrm>
          <a:off x="5343525" y="4276725"/>
          <a:ext cx="590550" cy="314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xdr:colOff>
      <xdr:row>58</xdr:row>
      <xdr:rowOff>19050</xdr:rowOff>
    </xdr:from>
    <xdr:to>
      <xdr:col>24</xdr:col>
      <xdr:colOff>200025</xdr:colOff>
      <xdr:row>58</xdr:row>
      <xdr:rowOff>19050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5334000" y="4152900"/>
          <a:ext cx="4191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171450</xdr:colOff>
      <xdr:row>63</xdr:row>
      <xdr:rowOff>0</xdr:rowOff>
    </xdr:from>
    <xdr:to>
      <xdr:col>37</xdr:col>
      <xdr:colOff>19050</xdr:colOff>
      <xdr:row>68</xdr:row>
      <xdr:rowOff>19050</xdr:rowOff>
    </xdr:to>
    <xdr:cxnSp macro="">
      <xdr:nvCxnSpPr>
        <xdr:cNvPr id="44" name="直線コネクタ 43">
          <a:extLst>
            <a:ext uri="{FF2B5EF4-FFF2-40B4-BE49-F238E27FC236}">
              <a16:creationId xmlns:a16="http://schemas.microsoft.com/office/drawing/2014/main" id="{00000000-0008-0000-0600-00002C000000}"/>
            </a:ext>
          </a:extLst>
        </xdr:cNvPr>
        <xdr:cNvCxnSpPr/>
      </xdr:nvCxnSpPr>
      <xdr:spPr>
        <a:xfrm>
          <a:off x="7458075" y="4467225"/>
          <a:ext cx="1028700" cy="3524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19050</xdr:colOff>
      <xdr:row>57</xdr:row>
      <xdr:rowOff>28575</xdr:rowOff>
    </xdr:from>
    <xdr:to>
      <xdr:col>32</xdr:col>
      <xdr:colOff>200025</xdr:colOff>
      <xdr:row>57</xdr:row>
      <xdr:rowOff>28576</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flipV="1">
          <a:off x="6848475" y="4095750"/>
          <a:ext cx="6381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187036</xdr:colOff>
      <xdr:row>64</xdr:row>
      <xdr:rowOff>65810</xdr:rowOff>
    </xdr:from>
    <xdr:to>
      <xdr:col>32</xdr:col>
      <xdr:colOff>187036</xdr:colOff>
      <xdr:row>73</xdr:row>
      <xdr:rowOff>65810</xdr:rowOff>
    </xdr:to>
    <xdr:cxnSp macro="">
      <xdr:nvCxnSpPr>
        <xdr:cNvPr id="46" name="直線コネクタ 45">
          <a:extLst>
            <a:ext uri="{FF2B5EF4-FFF2-40B4-BE49-F238E27FC236}">
              <a16:creationId xmlns:a16="http://schemas.microsoft.com/office/drawing/2014/main" id="{00000000-0008-0000-0600-00002E000000}"/>
            </a:ext>
          </a:extLst>
        </xdr:cNvPr>
        <xdr:cNvCxnSpPr/>
      </xdr:nvCxnSpPr>
      <xdr:spPr>
        <a:xfrm>
          <a:off x="7408718" y="4767696"/>
          <a:ext cx="0" cy="62345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133350</xdr:colOff>
      <xdr:row>64</xdr:row>
      <xdr:rowOff>38100</xdr:rowOff>
    </xdr:from>
    <xdr:to>
      <xdr:col>30</xdr:col>
      <xdr:colOff>219075</xdr:colOff>
      <xdr:row>64</xdr:row>
      <xdr:rowOff>38100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5915025" y="4572000"/>
          <a:ext cx="11334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19051</xdr:colOff>
      <xdr:row>70</xdr:row>
      <xdr:rowOff>0</xdr:rowOff>
    </xdr:from>
    <xdr:to>
      <xdr:col>37</xdr:col>
      <xdr:colOff>28575</xdr:colOff>
      <xdr:row>74</xdr:row>
      <xdr:rowOff>19050</xdr:rowOff>
    </xdr:to>
    <xdr:cxnSp macro="">
      <xdr:nvCxnSpPr>
        <xdr:cNvPr id="48" name="直線コネクタ 47">
          <a:extLst>
            <a:ext uri="{FF2B5EF4-FFF2-40B4-BE49-F238E27FC236}">
              <a16:creationId xmlns:a16="http://schemas.microsoft.com/office/drawing/2014/main" id="{00000000-0008-0000-0600-000030000000}"/>
            </a:ext>
          </a:extLst>
        </xdr:cNvPr>
        <xdr:cNvCxnSpPr/>
      </xdr:nvCxnSpPr>
      <xdr:spPr>
        <a:xfrm flipH="1" flipV="1">
          <a:off x="8486776" y="4933950"/>
          <a:ext cx="9524" cy="285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65</xdr:row>
      <xdr:rowOff>0</xdr:rowOff>
    </xdr:from>
    <xdr:to>
      <xdr:col>42</xdr:col>
      <xdr:colOff>19050</xdr:colOff>
      <xdr:row>67</xdr:row>
      <xdr:rowOff>47625</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9467850" y="4600575"/>
          <a:ext cx="257175" cy="1809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77</xdr:row>
      <xdr:rowOff>38100</xdr:rowOff>
    </xdr:from>
    <xdr:to>
      <xdr:col>40</xdr:col>
      <xdr:colOff>0</xdr:colOff>
      <xdr:row>83</xdr:row>
      <xdr:rowOff>57150</xdr:rowOff>
    </xdr:to>
    <xdr:cxnSp macro="">
      <xdr:nvCxnSpPr>
        <xdr:cNvPr id="50" name="直線コネクタ 49">
          <a:extLst>
            <a:ext uri="{FF2B5EF4-FFF2-40B4-BE49-F238E27FC236}">
              <a16:creationId xmlns:a16="http://schemas.microsoft.com/office/drawing/2014/main" id="{00000000-0008-0000-0600-000032000000}"/>
            </a:ext>
          </a:extLst>
        </xdr:cNvPr>
        <xdr:cNvCxnSpPr/>
      </xdr:nvCxnSpPr>
      <xdr:spPr>
        <a:xfrm>
          <a:off x="7743825" y="5438775"/>
          <a:ext cx="1457325"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8659</xdr:colOff>
      <xdr:row>72</xdr:row>
      <xdr:rowOff>17318</xdr:rowOff>
    </xdr:from>
    <xdr:to>
      <xdr:col>32</xdr:col>
      <xdr:colOff>8659</xdr:colOff>
      <xdr:row>76</xdr:row>
      <xdr:rowOff>51955</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6563591" y="5273386"/>
          <a:ext cx="952500" cy="31172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19050</xdr:colOff>
      <xdr:row>58</xdr:row>
      <xdr:rowOff>0</xdr:rowOff>
    </xdr:from>
    <xdr:to>
      <xdr:col>47</xdr:col>
      <xdr:colOff>0</xdr:colOff>
      <xdr:row>58</xdr:row>
      <xdr:rowOff>9525</xdr:rowOff>
    </xdr:to>
    <xdr:cxnSp macro="">
      <xdr:nvCxnSpPr>
        <xdr:cNvPr id="52" name="直線コネクタ 51">
          <a:extLst>
            <a:ext uri="{FF2B5EF4-FFF2-40B4-BE49-F238E27FC236}">
              <a16:creationId xmlns:a16="http://schemas.microsoft.com/office/drawing/2014/main" id="{00000000-0008-0000-0600-000034000000}"/>
            </a:ext>
          </a:extLst>
        </xdr:cNvPr>
        <xdr:cNvCxnSpPr/>
      </xdr:nvCxnSpPr>
      <xdr:spPr>
        <a:xfrm>
          <a:off x="10210800" y="4133850"/>
          <a:ext cx="66675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19050</xdr:colOff>
      <xdr:row>59</xdr:row>
      <xdr:rowOff>19050</xdr:rowOff>
    </xdr:from>
    <xdr:to>
      <xdr:col>43</xdr:col>
      <xdr:colOff>161925</xdr:colOff>
      <xdr:row>64</xdr:row>
      <xdr:rowOff>9526</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flipV="1">
          <a:off x="9515475" y="4219575"/>
          <a:ext cx="609600" cy="3238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71</xdr:row>
      <xdr:rowOff>9525</xdr:rowOff>
    </xdr:from>
    <xdr:to>
      <xdr:col>25</xdr:col>
      <xdr:colOff>180975</xdr:colOff>
      <xdr:row>71</xdr:row>
      <xdr:rowOff>28575</xdr:rowOff>
    </xdr:to>
    <xdr:cxnSp macro="">
      <xdr:nvCxnSpPr>
        <xdr:cNvPr id="54" name="直線コネクタ 53">
          <a:extLst>
            <a:ext uri="{FF2B5EF4-FFF2-40B4-BE49-F238E27FC236}">
              <a16:creationId xmlns:a16="http://schemas.microsoft.com/office/drawing/2014/main" id="{00000000-0008-0000-0600-000036000000}"/>
            </a:ext>
          </a:extLst>
        </xdr:cNvPr>
        <xdr:cNvCxnSpPr/>
      </xdr:nvCxnSpPr>
      <xdr:spPr>
        <a:xfrm flipV="1">
          <a:off x="5086350" y="5010150"/>
          <a:ext cx="876300" cy="19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19050</xdr:colOff>
      <xdr:row>58</xdr:row>
      <xdr:rowOff>57151</xdr:rowOff>
    </xdr:from>
    <xdr:to>
      <xdr:col>38</xdr:col>
      <xdr:colOff>180975</xdr:colOff>
      <xdr:row>67</xdr:row>
      <xdr:rowOff>28575</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flipV="1">
          <a:off x="8715375" y="4191001"/>
          <a:ext cx="161925" cy="5714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28575</xdr:colOff>
      <xdr:row>58</xdr:row>
      <xdr:rowOff>38100</xdr:rowOff>
    </xdr:from>
    <xdr:to>
      <xdr:col>42</xdr:col>
      <xdr:colOff>9525</xdr:colOff>
      <xdr:row>58</xdr:row>
      <xdr:rowOff>38100</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a:off x="9229725" y="4171950"/>
          <a:ext cx="5143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219075</xdr:colOff>
      <xdr:row>59</xdr:row>
      <xdr:rowOff>9525</xdr:rowOff>
    </xdr:from>
    <xdr:to>
      <xdr:col>37</xdr:col>
      <xdr:colOff>19050</xdr:colOff>
      <xdr:row>68</xdr:row>
      <xdr:rowOff>0</xdr:rowOff>
    </xdr:to>
    <xdr:cxnSp macro="">
      <xdr:nvCxnSpPr>
        <xdr:cNvPr id="57" name="直線コネクタ 56">
          <a:extLst>
            <a:ext uri="{FF2B5EF4-FFF2-40B4-BE49-F238E27FC236}">
              <a16:creationId xmlns:a16="http://schemas.microsoft.com/office/drawing/2014/main" id="{00000000-0008-0000-0600-000039000000}"/>
            </a:ext>
          </a:extLst>
        </xdr:cNvPr>
        <xdr:cNvCxnSpPr/>
      </xdr:nvCxnSpPr>
      <xdr:spPr>
        <a:xfrm>
          <a:off x="7962900" y="4210050"/>
          <a:ext cx="552450" cy="5905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9525</xdr:colOff>
      <xdr:row>66</xdr:row>
      <xdr:rowOff>19050</xdr:rowOff>
    </xdr:from>
    <xdr:to>
      <xdr:col>39</xdr:col>
      <xdr:colOff>114300</xdr:colOff>
      <xdr:row>67</xdr:row>
      <xdr:rowOff>28576</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8886825" y="4686300"/>
          <a:ext cx="104775" cy="762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161925</xdr:colOff>
      <xdr:row>74</xdr:row>
      <xdr:rowOff>47625</xdr:rowOff>
    </xdr:from>
    <xdr:to>
      <xdr:col>42</xdr:col>
      <xdr:colOff>9525</xdr:colOff>
      <xdr:row>78</xdr:row>
      <xdr:rowOff>57150</xdr:rowOff>
    </xdr:to>
    <xdr:cxnSp macro="">
      <xdr:nvCxnSpPr>
        <xdr:cNvPr id="59" name="直線コネクタ 58">
          <a:extLst>
            <a:ext uri="{FF2B5EF4-FFF2-40B4-BE49-F238E27FC236}">
              <a16:creationId xmlns:a16="http://schemas.microsoft.com/office/drawing/2014/main" id="{00000000-0008-0000-0600-00003B000000}"/>
            </a:ext>
          </a:extLst>
        </xdr:cNvPr>
        <xdr:cNvCxnSpPr/>
      </xdr:nvCxnSpPr>
      <xdr:spPr>
        <a:xfrm>
          <a:off x="9334500" y="5248275"/>
          <a:ext cx="381000" cy="2762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9525</xdr:colOff>
      <xdr:row>74</xdr:row>
      <xdr:rowOff>0</xdr:rowOff>
    </xdr:from>
    <xdr:to>
      <xdr:col>39</xdr:col>
      <xdr:colOff>0</xdr:colOff>
      <xdr:row>74</xdr:row>
      <xdr:rowOff>9525</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flipV="1">
          <a:off x="8477250" y="5200650"/>
          <a:ext cx="40005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54</xdr:row>
      <xdr:rowOff>55563</xdr:rowOff>
    </xdr:from>
    <xdr:to>
      <xdr:col>37</xdr:col>
      <xdr:colOff>95250</xdr:colOff>
      <xdr:row>58</xdr:row>
      <xdr:rowOff>28576</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8096250" y="3754438"/>
          <a:ext cx="555625" cy="2270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9525</xdr:colOff>
      <xdr:row>62</xdr:row>
      <xdr:rowOff>0</xdr:rowOff>
    </xdr:from>
    <xdr:to>
      <xdr:col>59</xdr:col>
      <xdr:colOff>0</xdr:colOff>
      <xdr:row>62</xdr:row>
      <xdr:rowOff>28575</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flipV="1">
          <a:off x="11972925" y="4400550"/>
          <a:ext cx="1571625" cy="285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9525</xdr:colOff>
      <xdr:row>47</xdr:row>
      <xdr:rowOff>0</xdr:rowOff>
    </xdr:from>
    <xdr:to>
      <xdr:col>51</xdr:col>
      <xdr:colOff>171450</xdr:colOff>
      <xdr:row>60</xdr:row>
      <xdr:rowOff>38100</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H="1" flipV="1">
          <a:off x="11287125" y="3400425"/>
          <a:ext cx="619125" cy="904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76200</xdr:colOff>
      <xdr:row>46</xdr:row>
      <xdr:rowOff>38100</xdr:rowOff>
    </xdr:from>
    <xdr:to>
      <xdr:col>48</xdr:col>
      <xdr:colOff>95250</xdr:colOff>
      <xdr:row>56</xdr:row>
      <xdr:rowOff>28575</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11182350" y="3371850"/>
          <a:ext cx="19050" cy="6572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50</xdr:row>
      <xdr:rowOff>57150</xdr:rowOff>
    </xdr:from>
    <xdr:to>
      <xdr:col>59</xdr:col>
      <xdr:colOff>190500</xdr:colOff>
      <xdr:row>51</xdr:row>
      <xdr:rowOff>19050</xdr:rowOff>
    </xdr:to>
    <xdr:cxnSp macro="">
      <xdr:nvCxnSpPr>
        <xdr:cNvPr id="65" name="直線コネクタ 64">
          <a:extLst>
            <a:ext uri="{FF2B5EF4-FFF2-40B4-BE49-F238E27FC236}">
              <a16:creationId xmlns:a16="http://schemas.microsoft.com/office/drawing/2014/main" id="{00000000-0008-0000-0600-000041000000}"/>
            </a:ext>
          </a:extLst>
        </xdr:cNvPr>
        <xdr:cNvCxnSpPr/>
      </xdr:nvCxnSpPr>
      <xdr:spPr>
        <a:xfrm>
          <a:off x="12420600" y="3657600"/>
          <a:ext cx="1314450" cy="285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180975</xdr:colOff>
      <xdr:row>39</xdr:row>
      <xdr:rowOff>19050</xdr:rowOff>
    </xdr:from>
    <xdr:to>
      <xdr:col>46</xdr:col>
      <xdr:colOff>222250</xdr:colOff>
      <xdr:row>45</xdr:row>
      <xdr:rowOff>15875</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10571163" y="2765425"/>
          <a:ext cx="271462" cy="3778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190500</xdr:colOff>
      <xdr:row>57</xdr:row>
      <xdr:rowOff>57150</xdr:rowOff>
    </xdr:from>
    <xdr:to>
      <xdr:col>51</xdr:col>
      <xdr:colOff>9525</xdr:colOff>
      <xdr:row>61</xdr:row>
      <xdr:rowOff>0</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a:off x="11239500" y="4124325"/>
          <a:ext cx="504825" cy="2095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38100</xdr:colOff>
      <xdr:row>46</xdr:row>
      <xdr:rowOff>47626</xdr:rowOff>
    </xdr:from>
    <xdr:to>
      <xdr:col>51</xdr:col>
      <xdr:colOff>200025</xdr:colOff>
      <xdr:row>51</xdr:row>
      <xdr:rowOff>9525</xdr:rowOff>
    </xdr:to>
    <xdr:cxnSp macro="">
      <xdr:nvCxnSpPr>
        <xdr:cNvPr id="68" name="直線コネクタ 67">
          <a:extLst>
            <a:ext uri="{FF2B5EF4-FFF2-40B4-BE49-F238E27FC236}">
              <a16:creationId xmlns:a16="http://schemas.microsoft.com/office/drawing/2014/main" id="{00000000-0008-0000-0600-000044000000}"/>
            </a:ext>
          </a:extLst>
        </xdr:cNvPr>
        <xdr:cNvCxnSpPr/>
      </xdr:nvCxnSpPr>
      <xdr:spPr>
        <a:xfrm>
          <a:off x="11315700" y="3381376"/>
          <a:ext cx="619125" cy="2952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7937</xdr:colOff>
      <xdr:row>38</xdr:row>
      <xdr:rowOff>31750</xdr:rowOff>
    </xdr:from>
    <xdr:to>
      <xdr:col>45</xdr:col>
      <xdr:colOff>7937</xdr:colOff>
      <xdr:row>39</xdr:row>
      <xdr:rowOff>47625</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9937750" y="2714625"/>
          <a:ext cx="460375" cy="793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104775</xdr:colOff>
      <xdr:row>52</xdr:row>
      <xdr:rowOff>47625</xdr:rowOff>
    </xdr:from>
    <xdr:to>
      <xdr:col>41</xdr:col>
      <xdr:colOff>19050</xdr:colOff>
      <xdr:row>56</xdr:row>
      <xdr:rowOff>38100</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H="1">
          <a:off x="9010650" y="3781425"/>
          <a:ext cx="504825" cy="2571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276225</xdr:colOff>
      <xdr:row>46</xdr:row>
      <xdr:rowOff>47625</xdr:rowOff>
    </xdr:from>
    <xdr:to>
      <xdr:col>40</xdr:col>
      <xdr:colOff>276225</xdr:colOff>
      <xdr:row>51</xdr:row>
      <xdr:rowOff>9525</xdr:rowOff>
    </xdr:to>
    <xdr:cxnSp macro="">
      <xdr:nvCxnSpPr>
        <xdr:cNvPr id="71" name="直線コネクタ 70">
          <a:extLst>
            <a:ext uri="{FF2B5EF4-FFF2-40B4-BE49-F238E27FC236}">
              <a16:creationId xmlns:a16="http://schemas.microsoft.com/office/drawing/2014/main" id="{00000000-0008-0000-0600-000047000000}"/>
            </a:ext>
          </a:extLst>
        </xdr:cNvPr>
        <xdr:cNvCxnSpPr/>
      </xdr:nvCxnSpPr>
      <xdr:spPr>
        <a:xfrm flipV="1">
          <a:off x="9477375" y="3381375"/>
          <a:ext cx="0" cy="2952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219075</xdr:colOff>
      <xdr:row>55</xdr:row>
      <xdr:rowOff>19050</xdr:rowOff>
    </xdr:from>
    <xdr:to>
      <xdr:col>61</xdr:col>
      <xdr:colOff>0</xdr:colOff>
      <xdr:row>59</xdr:row>
      <xdr:rowOff>47626</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3992225" y="3952875"/>
          <a:ext cx="9525" cy="2952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57150</xdr:colOff>
      <xdr:row>22</xdr:row>
      <xdr:rowOff>9529</xdr:rowOff>
    </xdr:from>
    <xdr:to>
      <xdr:col>62</xdr:col>
      <xdr:colOff>57152</xdr:colOff>
      <xdr:row>24</xdr:row>
      <xdr:rowOff>57150</xdr:rowOff>
    </xdr:to>
    <xdr:cxnSp macro="">
      <xdr:nvCxnSpPr>
        <xdr:cNvPr id="73" name="直線コネクタ 72">
          <a:extLst>
            <a:ext uri="{FF2B5EF4-FFF2-40B4-BE49-F238E27FC236}">
              <a16:creationId xmlns:a16="http://schemas.microsoft.com/office/drawing/2014/main" id="{00000000-0008-0000-0600-000049000000}"/>
            </a:ext>
          </a:extLst>
        </xdr:cNvPr>
        <xdr:cNvCxnSpPr/>
      </xdr:nvCxnSpPr>
      <xdr:spPr>
        <a:xfrm flipV="1">
          <a:off x="14287500" y="1743079"/>
          <a:ext cx="2" cy="180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152400</xdr:colOff>
      <xdr:row>26</xdr:row>
      <xdr:rowOff>9526</xdr:rowOff>
    </xdr:from>
    <xdr:to>
      <xdr:col>58</xdr:col>
      <xdr:colOff>152400</xdr:colOff>
      <xdr:row>28</xdr:row>
      <xdr:rowOff>0</xdr:rowOff>
    </xdr:to>
    <xdr:cxnSp macro="">
      <xdr:nvCxnSpPr>
        <xdr:cNvPr id="74" name="直線コネクタ 73">
          <a:extLst>
            <a:ext uri="{FF2B5EF4-FFF2-40B4-BE49-F238E27FC236}">
              <a16:creationId xmlns:a16="http://schemas.microsoft.com/office/drawing/2014/main" id="{00000000-0008-0000-0600-00004A000000}"/>
            </a:ext>
          </a:extLst>
        </xdr:cNvPr>
        <xdr:cNvCxnSpPr/>
      </xdr:nvCxnSpPr>
      <xdr:spPr>
        <a:xfrm flipV="1">
          <a:off x="13468350" y="2009776"/>
          <a:ext cx="0" cy="1238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198437</xdr:colOff>
      <xdr:row>29</xdr:row>
      <xdr:rowOff>7938</xdr:rowOff>
    </xdr:from>
    <xdr:to>
      <xdr:col>65</xdr:col>
      <xdr:colOff>190500</xdr:colOff>
      <xdr:row>39</xdr:row>
      <xdr:rowOff>31750</xdr:rowOff>
    </xdr:to>
    <xdr:cxnSp macro="">
      <xdr:nvCxnSpPr>
        <xdr:cNvPr id="75" name="直線コネクタ 74">
          <a:extLst>
            <a:ext uri="{FF2B5EF4-FFF2-40B4-BE49-F238E27FC236}">
              <a16:creationId xmlns:a16="http://schemas.microsoft.com/office/drawing/2014/main" id="{00000000-0008-0000-0600-00004B000000}"/>
            </a:ext>
          </a:extLst>
        </xdr:cNvPr>
        <xdr:cNvCxnSpPr/>
      </xdr:nvCxnSpPr>
      <xdr:spPr>
        <a:xfrm flipH="1">
          <a:off x="14843125" y="2119313"/>
          <a:ext cx="198438" cy="6588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123825</xdr:colOff>
      <xdr:row>34</xdr:row>
      <xdr:rowOff>38100</xdr:rowOff>
    </xdr:from>
    <xdr:to>
      <xdr:col>60</xdr:col>
      <xdr:colOff>47625</xdr:colOff>
      <xdr:row>38</xdr:row>
      <xdr:rowOff>0</xdr:rowOff>
    </xdr:to>
    <xdr:cxnSp macro="">
      <xdr:nvCxnSpPr>
        <xdr:cNvPr id="76" name="直線コネクタ 75">
          <a:extLst>
            <a:ext uri="{FF2B5EF4-FFF2-40B4-BE49-F238E27FC236}">
              <a16:creationId xmlns:a16="http://schemas.microsoft.com/office/drawing/2014/main" id="{00000000-0008-0000-0600-00004C000000}"/>
            </a:ext>
          </a:extLst>
        </xdr:cNvPr>
        <xdr:cNvCxnSpPr/>
      </xdr:nvCxnSpPr>
      <xdr:spPr>
        <a:xfrm>
          <a:off x="13668375" y="2571750"/>
          <a:ext cx="152400" cy="2286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0</xdr:colOff>
      <xdr:row>21</xdr:row>
      <xdr:rowOff>47625</xdr:rowOff>
    </xdr:from>
    <xdr:to>
      <xdr:col>66</xdr:col>
      <xdr:colOff>95250</xdr:colOff>
      <xdr:row>26</xdr:row>
      <xdr:rowOff>47625</xdr:rowOff>
    </xdr:to>
    <xdr:cxnSp macro="">
      <xdr:nvCxnSpPr>
        <xdr:cNvPr id="77" name="直線コネクタ 76">
          <a:extLst>
            <a:ext uri="{FF2B5EF4-FFF2-40B4-BE49-F238E27FC236}">
              <a16:creationId xmlns:a16="http://schemas.microsoft.com/office/drawing/2014/main" id="{00000000-0008-0000-0600-00004D000000}"/>
            </a:ext>
          </a:extLst>
        </xdr:cNvPr>
        <xdr:cNvCxnSpPr/>
      </xdr:nvCxnSpPr>
      <xdr:spPr>
        <a:xfrm>
          <a:off x="14687550" y="1714500"/>
          <a:ext cx="552450" cy="3333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147320</xdr:colOff>
      <xdr:row>99</xdr:row>
      <xdr:rowOff>41912</xdr:rowOff>
    </xdr:from>
    <xdr:to>
      <xdr:col>58</xdr:col>
      <xdr:colOff>18416</xdr:colOff>
      <xdr:row>107</xdr:row>
      <xdr:rowOff>5080</xdr:rowOff>
    </xdr:to>
    <xdr:cxnSp macro="">
      <xdr:nvCxnSpPr>
        <xdr:cNvPr id="78" name="直線コネクタ 77">
          <a:extLst>
            <a:ext uri="{FF2B5EF4-FFF2-40B4-BE49-F238E27FC236}">
              <a16:creationId xmlns:a16="http://schemas.microsoft.com/office/drawing/2014/main" id="{00000000-0008-0000-0600-00004E000000}"/>
            </a:ext>
          </a:extLst>
        </xdr:cNvPr>
        <xdr:cNvCxnSpPr/>
      </xdr:nvCxnSpPr>
      <xdr:spPr>
        <a:xfrm flipV="1">
          <a:off x="11816080" y="6346192"/>
          <a:ext cx="272416" cy="4457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209550</xdr:colOff>
      <xdr:row>20</xdr:row>
      <xdr:rowOff>47625</xdr:rowOff>
    </xdr:from>
    <xdr:to>
      <xdr:col>57</xdr:col>
      <xdr:colOff>1</xdr:colOff>
      <xdr:row>23</xdr:row>
      <xdr:rowOff>57150</xdr:rowOff>
    </xdr:to>
    <xdr:cxnSp macro="">
      <xdr:nvCxnSpPr>
        <xdr:cNvPr id="79" name="直線コネクタ 78">
          <a:extLst>
            <a:ext uri="{FF2B5EF4-FFF2-40B4-BE49-F238E27FC236}">
              <a16:creationId xmlns:a16="http://schemas.microsoft.com/office/drawing/2014/main" id="{00000000-0008-0000-0600-00004F000000}"/>
            </a:ext>
          </a:extLst>
        </xdr:cNvPr>
        <xdr:cNvCxnSpPr/>
      </xdr:nvCxnSpPr>
      <xdr:spPr>
        <a:xfrm flipH="1">
          <a:off x="12858750" y="1647825"/>
          <a:ext cx="228601" cy="2095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44</xdr:row>
      <xdr:rowOff>28575</xdr:rowOff>
    </xdr:from>
    <xdr:to>
      <xdr:col>51</xdr:col>
      <xdr:colOff>9525</xdr:colOff>
      <xdr:row>45</xdr:row>
      <xdr:rowOff>28576</xdr:rowOff>
    </xdr:to>
    <xdr:cxnSp macro="">
      <xdr:nvCxnSpPr>
        <xdr:cNvPr id="80" name="直線コネクタ 79">
          <a:extLst>
            <a:ext uri="{FF2B5EF4-FFF2-40B4-BE49-F238E27FC236}">
              <a16:creationId xmlns:a16="http://schemas.microsoft.com/office/drawing/2014/main" id="{00000000-0008-0000-0600-000050000000}"/>
            </a:ext>
          </a:extLst>
        </xdr:cNvPr>
        <xdr:cNvCxnSpPr/>
      </xdr:nvCxnSpPr>
      <xdr:spPr>
        <a:xfrm flipV="1">
          <a:off x="11277600" y="3228975"/>
          <a:ext cx="466725" cy="666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200025</xdr:colOff>
      <xdr:row>21</xdr:row>
      <xdr:rowOff>9526</xdr:rowOff>
    </xdr:from>
    <xdr:to>
      <xdr:col>51</xdr:col>
      <xdr:colOff>9525</xdr:colOff>
      <xdr:row>22</xdr:row>
      <xdr:rowOff>57150</xdr:rowOff>
    </xdr:to>
    <xdr:cxnSp macro="">
      <xdr:nvCxnSpPr>
        <xdr:cNvPr id="81" name="直線コネクタ 80">
          <a:extLst>
            <a:ext uri="{FF2B5EF4-FFF2-40B4-BE49-F238E27FC236}">
              <a16:creationId xmlns:a16="http://schemas.microsoft.com/office/drawing/2014/main" id="{00000000-0008-0000-0600-000051000000}"/>
            </a:ext>
          </a:extLst>
        </xdr:cNvPr>
        <xdr:cNvCxnSpPr/>
      </xdr:nvCxnSpPr>
      <xdr:spPr>
        <a:xfrm flipV="1">
          <a:off x="11506200" y="1676401"/>
          <a:ext cx="266700" cy="1142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9526</xdr:colOff>
      <xdr:row>62</xdr:row>
      <xdr:rowOff>0</xdr:rowOff>
    </xdr:from>
    <xdr:to>
      <xdr:col>60</xdr:col>
      <xdr:colOff>63500</xdr:colOff>
      <xdr:row>69</xdr:row>
      <xdr:rowOff>20637</xdr:rowOff>
    </xdr:to>
    <xdr:cxnSp macro="">
      <xdr:nvCxnSpPr>
        <xdr:cNvPr id="82" name="直線コネクタ 81">
          <a:extLst>
            <a:ext uri="{FF2B5EF4-FFF2-40B4-BE49-F238E27FC236}">
              <a16:creationId xmlns:a16="http://schemas.microsoft.com/office/drawing/2014/main" id="{00000000-0008-0000-0600-000052000000}"/>
            </a:ext>
          </a:extLst>
        </xdr:cNvPr>
        <xdr:cNvCxnSpPr/>
      </xdr:nvCxnSpPr>
      <xdr:spPr>
        <a:xfrm flipH="1">
          <a:off x="13535026" y="4206875"/>
          <a:ext cx="284162" cy="4651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209550</xdr:colOff>
      <xdr:row>70</xdr:row>
      <xdr:rowOff>9525</xdr:rowOff>
    </xdr:from>
    <xdr:to>
      <xdr:col>57</xdr:col>
      <xdr:colOff>28575</xdr:colOff>
      <xdr:row>79</xdr:row>
      <xdr:rowOff>57152</xdr:rowOff>
    </xdr:to>
    <xdr:cxnSp macro="">
      <xdr:nvCxnSpPr>
        <xdr:cNvPr id="83" name="直線コネクタ 82">
          <a:extLst>
            <a:ext uri="{FF2B5EF4-FFF2-40B4-BE49-F238E27FC236}">
              <a16:creationId xmlns:a16="http://schemas.microsoft.com/office/drawing/2014/main" id="{00000000-0008-0000-0600-000053000000}"/>
            </a:ext>
          </a:extLst>
        </xdr:cNvPr>
        <xdr:cNvCxnSpPr/>
      </xdr:nvCxnSpPr>
      <xdr:spPr>
        <a:xfrm flipV="1">
          <a:off x="10144125" y="4943475"/>
          <a:ext cx="2971800" cy="6477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200025</xdr:colOff>
      <xdr:row>71</xdr:row>
      <xdr:rowOff>0</xdr:rowOff>
    </xdr:from>
    <xdr:to>
      <xdr:col>58</xdr:col>
      <xdr:colOff>200025</xdr:colOff>
      <xdr:row>95</xdr:row>
      <xdr:rowOff>47625</xdr:rowOff>
    </xdr:to>
    <xdr:cxnSp macro="">
      <xdr:nvCxnSpPr>
        <xdr:cNvPr id="84" name="直線コネクタ 83">
          <a:extLst>
            <a:ext uri="{FF2B5EF4-FFF2-40B4-BE49-F238E27FC236}">
              <a16:creationId xmlns:a16="http://schemas.microsoft.com/office/drawing/2014/main" id="{00000000-0008-0000-0600-000054000000}"/>
            </a:ext>
          </a:extLst>
        </xdr:cNvPr>
        <xdr:cNvCxnSpPr/>
      </xdr:nvCxnSpPr>
      <xdr:spPr>
        <a:xfrm>
          <a:off x="13515975" y="5000625"/>
          <a:ext cx="0" cy="16478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152400</xdr:colOff>
      <xdr:row>39</xdr:row>
      <xdr:rowOff>9525</xdr:rowOff>
    </xdr:from>
    <xdr:to>
      <xdr:col>51</xdr:col>
      <xdr:colOff>9525</xdr:colOff>
      <xdr:row>44</xdr:row>
      <xdr:rowOff>19051</xdr:rowOff>
    </xdr:to>
    <xdr:cxnSp macro="">
      <xdr:nvCxnSpPr>
        <xdr:cNvPr id="85" name="直線コネクタ 84">
          <a:extLst>
            <a:ext uri="{FF2B5EF4-FFF2-40B4-BE49-F238E27FC236}">
              <a16:creationId xmlns:a16="http://schemas.microsoft.com/office/drawing/2014/main" id="{00000000-0008-0000-0600-000055000000}"/>
            </a:ext>
          </a:extLst>
        </xdr:cNvPr>
        <xdr:cNvCxnSpPr/>
      </xdr:nvCxnSpPr>
      <xdr:spPr>
        <a:xfrm flipH="1" flipV="1">
          <a:off x="11430000" y="2876550"/>
          <a:ext cx="314325" cy="3429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109</xdr:row>
      <xdr:rowOff>9525</xdr:rowOff>
    </xdr:from>
    <xdr:to>
      <xdr:col>56</xdr:col>
      <xdr:colOff>1</xdr:colOff>
      <xdr:row>110</xdr:row>
      <xdr:rowOff>47625</xdr:rowOff>
    </xdr:to>
    <xdr:cxnSp macro="">
      <xdr:nvCxnSpPr>
        <xdr:cNvPr id="86" name="直線コネクタ 85">
          <a:extLst>
            <a:ext uri="{FF2B5EF4-FFF2-40B4-BE49-F238E27FC236}">
              <a16:creationId xmlns:a16="http://schemas.microsoft.com/office/drawing/2014/main" id="{00000000-0008-0000-0600-000056000000}"/>
            </a:ext>
          </a:extLst>
        </xdr:cNvPr>
        <xdr:cNvCxnSpPr/>
      </xdr:nvCxnSpPr>
      <xdr:spPr>
        <a:xfrm flipH="1">
          <a:off x="13315950" y="7734300"/>
          <a:ext cx="1" cy="1238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81915</xdr:colOff>
      <xdr:row>112</xdr:row>
      <xdr:rowOff>81280</xdr:rowOff>
    </xdr:from>
    <xdr:to>
      <xdr:col>55</xdr:col>
      <xdr:colOff>81915</xdr:colOff>
      <xdr:row>114</xdr:row>
      <xdr:rowOff>33020</xdr:rowOff>
    </xdr:to>
    <xdr:cxnSp macro="">
      <xdr:nvCxnSpPr>
        <xdr:cNvPr id="87" name="直線コネクタ 86">
          <a:extLst>
            <a:ext uri="{FF2B5EF4-FFF2-40B4-BE49-F238E27FC236}">
              <a16:creationId xmlns:a16="http://schemas.microsoft.com/office/drawing/2014/main" id="{00000000-0008-0000-0600-000057000000}"/>
            </a:ext>
          </a:extLst>
        </xdr:cNvPr>
        <xdr:cNvCxnSpPr/>
      </xdr:nvCxnSpPr>
      <xdr:spPr>
        <a:xfrm flipV="1">
          <a:off x="11542395" y="7172960"/>
          <a:ext cx="0" cy="990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156210</xdr:colOff>
      <xdr:row>115</xdr:row>
      <xdr:rowOff>59691</xdr:rowOff>
    </xdr:from>
    <xdr:to>
      <xdr:col>55</xdr:col>
      <xdr:colOff>156210</xdr:colOff>
      <xdr:row>118</xdr:row>
      <xdr:rowOff>27305</xdr:rowOff>
    </xdr:to>
    <xdr:cxnSp macro="">
      <xdr:nvCxnSpPr>
        <xdr:cNvPr id="89" name="直線コネクタ 88">
          <a:extLst>
            <a:ext uri="{FF2B5EF4-FFF2-40B4-BE49-F238E27FC236}">
              <a16:creationId xmlns:a16="http://schemas.microsoft.com/office/drawing/2014/main" id="{00000000-0008-0000-0600-000059000000}"/>
            </a:ext>
          </a:extLst>
        </xdr:cNvPr>
        <xdr:cNvCxnSpPr/>
      </xdr:nvCxnSpPr>
      <xdr:spPr>
        <a:xfrm flipV="1">
          <a:off x="11616690" y="7359651"/>
          <a:ext cx="0" cy="1504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35560</xdr:colOff>
      <xdr:row>124</xdr:row>
      <xdr:rowOff>20320</xdr:rowOff>
    </xdr:from>
    <xdr:to>
      <xdr:col>55</xdr:col>
      <xdr:colOff>157480</xdr:colOff>
      <xdr:row>128</xdr:row>
      <xdr:rowOff>25400</xdr:rowOff>
    </xdr:to>
    <xdr:cxnSp macro="">
      <xdr:nvCxnSpPr>
        <xdr:cNvPr id="90" name="直線コネクタ 89">
          <a:extLst>
            <a:ext uri="{FF2B5EF4-FFF2-40B4-BE49-F238E27FC236}">
              <a16:creationId xmlns:a16="http://schemas.microsoft.com/office/drawing/2014/main" id="{00000000-0008-0000-0600-00005A000000}"/>
            </a:ext>
          </a:extLst>
        </xdr:cNvPr>
        <xdr:cNvCxnSpPr/>
      </xdr:nvCxnSpPr>
      <xdr:spPr>
        <a:xfrm flipV="1">
          <a:off x="11297920" y="7868920"/>
          <a:ext cx="320040" cy="2489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123</xdr:row>
      <xdr:rowOff>19050</xdr:rowOff>
    </xdr:from>
    <xdr:to>
      <xdr:col>29</xdr:col>
      <xdr:colOff>190500</xdr:colOff>
      <xdr:row>127</xdr:row>
      <xdr:rowOff>28577</xdr:rowOff>
    </xdr:to>
    <xdr:cxnSp macro="">
      <xdr:nvCxnSpPr>
        <xdr:cNvPr id="91" name="直線コネクタ 90">
          <a:extLst>
            <a:ext uri="{FF2B5EF4-FFF2-40B4-BE49-F238E27FC236}">
              <a16:creationId xmlns:a16="http://schemas.microsoft.com/office/drawing/2014/main" id="{00000000-0008-0000-0600-00005B000000}"/>
            </a:ext>
          </a:extLst>
        </xdr:cNvPr>
        <xdr:cNvCxnSpPr/>
      </xdr:nvCxnSpPr>
      <xdr:spPr>
        <a:xfrm flipV="1">
          <a:off x="6400800" y="8496300"/>
          <a:ext cx="400050" cy="2762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234951</xdr:colOff>
      <xdr:row>151</xdr:row>
      <xdr:rowOff>1588</xdr:rowOff>
    </xdr:from>
    <xdr:to>
      <xdr:col>19</xdr:col>
      <xdr:colOff>134938</xdr:colOff>
      <xdr:row>154</xdr:row>
      <xdr:rowOff>15875</xdr:rowOff>
    </xdr:to>
    <xdr:cxnSp macro="">
      <xdr:nvCxnSpPr>
        <xdr:cNvPr id="92" name="直線コネクタ 91">
          <a:extLst>
            <a:ext uri="{FF2B5EF4-FFF2-40B4-BE49-F238E27FC236}">
              <a16:creationId xmlns:a16="http://schemas.microsoft.com/office/drawing/2014/main" id="{00000000-0008-0000-0600-00005C000000}"/>
            </a:ext>
          </a:extLst>
        </xdr:cNvPr>
        <xdr:cNvCxnSpPr/>
      </xdr:nvCxnSpPr>
      <xdr:spPr>
        <a:xfrm flipH="1" flipV="1">
          <a:off x="4156076" y="9875838"/>
          <a:ext cx="169862" cy="20478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167640</xdr:colOff>
      <xdr:row>129</xdr:row>
      <xdr:rowOff>30480</xdr:rowOff>
    </xdr:from>
    <xdr:to>
      <xdr:col>40</xdr:col>
      <xdr:colOff>10160</xdr:colOff>
      <xdr:row>133</xdr:row>
      <xdr:rowOff>0</xdr:rowOff>
    </xdr:to>
    <xdr:cxnSp macro="">
      <xdr:nvCxnSpPr>
        <xdr:cNvPr id="93" name="直線コネクタ 92">
          <a:extLst>
            <a:ext uri="{FF2B5EF4-FFF2-40B4-BE49-F238E27FC236}">
              <a16:creationId xmlns:a16="http://schemas.microsoft.com/office/drawing/2014/main" id="{00000000-0008-0000-0600-00005D000000}"/>
            </a:ext>
          </a:extLst>
        </xdr:cNvPr>
        <xdr:cNvCxnSpPr/>
      </xdr:nvCxnSpPr>
      <xdr:spPr>
        <a:xfrm flipV="1">
          <a:off x="7518400" y="8183880"/>
          <a:ext cx="883920" cy="2133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50800</xdr:colOff>
      <xdr:row>128</xdr:row>
      <xdr:rowOff>5080</xdr:rowOff>
    </xdr:from>
    <xdr:to>
      <xdr:col>51</xdr:col>
      <xdr:colOff>162560</xdr:colOff>
      <xdr:row>129</xdr:row>
      <xdr:rowOff>0</xdr:rowOff>
    </xdr:to>
    <xdr:cxnSp macro="">
      <xdr:nvCxnSpPr>
        <xdr:cNvPr id="94" name="直線コネクタ 93">
          <a:extLst>
            <a:ext uri="{FF2B5EF4-FFF2-40B4-BE49-F238E27FC236}">
              <a16:creationId xmlns:a16="http://schemas.microsoft.com/office/drawing/2014/main" id="{00000000-0008-0000-0600-00005E000000}"/>
            </a:ext>
          </a:extLst>
        </xdr:cNvPr>
        <xdr:cNvCxnSpPr/>
      </xdr:nvCxnSpPr>
      <xdr:spPr>
        <a:xfrm flipV="1">
          <a:off x="9062720" y="8097520"/>
          <a:ext cx="1747520" cy="558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171450</xdr:colOff>
      <xdr:row>139</xdr:row>
      <xdr:rowOff>57150</xdr:rowOff>
    </xdr:from>
    <xdr:to>
      <xdr:col>18</xdr:col>
      <xdr:colOff>190501</xdr:colOff>
      <xdr:row>146</xdr:row>
      <xdr:rowOff>0</xdr:rowOff>
    </xdr:to>
    <xdr:cxnSp macro="">
      <xdr:nvCxnSpPr>
        <xdr:cNvPr id="95" name="直線コネクタ 94">
          <a:extLst>
            <a:ext uri="{FF2B5EF4-FFF2-40B4-BE49-F238E27FC236}">
              <a16:creationId xmlns:a16="http://schemas.microsoft.com/office/drawing/2014/main" id="{00000000-0008-0000-0600-00005F000000}"/>
            </a:ext>
          </a:extLst>
        </xdr:cNvPr>
        <xdr:cNvCxnSpPr/>
      </xdr:nvCxnSpPr>
      <xdr:spPr>
        <a:xfrm flipH="1" flipV="1">
          <a:off x="4276725" y="9601200"/>
          <a:ext cx="19051" cy="4095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171451</xdr:colOff>
      <xdr:row>108</xdr:row>
      <xdr:rowOff>19054</xdr:rowOff>
    </xdr:from>
    <xdr:to>
      <xdr:col>30</xdr:col>
      <xdr:colOff>171450</xdr:colOff>
      <xdr:row>116</xdr:row>
      <xdr:rowOff>47625</xdr:rowOff>
    </xdr:to>
    <xdr:cxnSp macro="">
      <xdr:nvCxnSpPr>
        <xdr:cNvPr id="96" name="直線コネクタ 95">
          <a:extLst>
            <a:ext uri="{FF2B5EF4-FFF2-40B4-BE49-F238E27FC236}">
              <a16:creationId xmlns:a16="http://schemas.microsoft.com/office/drawing/2014/main" id="{00000000-0008-0000-0600-000060000000}"/>
            </a:ext>
          </a:extLst>
        </xdr:cNvPr>
        <xdr:cNvCxnSpPr/>
      </xdr:nvCxnSpPr>
      <xdr:spPr>
        <a:xfrm flipH="1" flipV="1">
          <a:off x="6572251" y="7477129"/>
          <a:ext cx="428624" cy="58102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28575</xdr:colOff>
      <xdr:row>114</xdr:row>
      <xdr:rowOff>9525</xdr:rowOff>
    </xdr:from>
    <xdr:to>
      <xdr:col>26</xdr:col>
      <xdr:colOff>190500</xdr:colOff>
      <xdr:row>128</xdr:row>
      <xdr:rowOff>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5810250" y="7886700"/>
          <a:ext cx="361950" cy="9239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69850</xdr:colOff>
      <xdr:row>114</xdr:row>
      <xdr:rowOff>17463</xdr:rowOff>
    </xdr:from>
    <xdr:to>
      <xdr:col>24</xdr:col>
      <xdr:colOff>222250</xdr:colOff>
      <xdr:row>128</xdr:row>
      <xdr:rowOff>55566</xdr:rowOff>
    </xdr:to>
    <xdr:cxnSp macro="">
      <xdr:nvCxnSpPr>
        <xdr:cNvPr id="98" name="直線コネクタ 97">
          <a:extLst>
            <a:ext uri="{FF2B5EF4-FFF2-40B4-BE49-F238E27FC236}">
              <a16:creationId xmlns:a16="http://schemas.microsoft.com/office/drawing/2014/main" id="{00000000-0008-0000-0600-000062000000}"/>
            </a:ext>
          </a:extLst>
        </xdr:cNvPr>
        <xdr:cNvCxnSpPr/>
      </xdr:nvCxnSpPr>
      <xdr:spPr>
        <a:xfrm flipV="1">
          <a:off x="5387975" y="7542213"/>
          <a:ext cx="152400" cy="9271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112</xdr:row>
      <xdr:rowOff>0</xdr:rowOff>
    </xdr:from>
    <xdr:to>
      <xdr:col>22</xdr:col>
      <xdr:colOff>200026</xdr:colOff>
      <xdr:row>112</xdr:row>
      <xdr:rowOff>9525</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flipH="1" flipV="1">
          <a:off x="5086350" y="7724775"/>
          <a:ext cx="200026"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7937</xdr:colOff>
      <xdr:row>126</xdr:row>
      <xdr:rowOff>15875</xdr:rowOff>
    </xdr:from>
    <xdr:to>
      <xdr:col>22</xdr:col>
      <xdr:colOff>7937</xdr:colOff>
      <xdr:row>130</xdr:row>
      <xdr:rowOff>15875</xdr:rowOff>
    </xdr:to>
    <xdr:cxnSp macro="">
      <xdr:nvCxnSpPr>
        <xdr:cNvPr id="100" name="直線コネクタ 99">
          <a:extLst>
            <a:ext uri="{FF2B5EF4-FFF2-40B4-BE49-F238E27FC236}">
              <a16:creationId xmlns:a16="http://schemas.microsoft.com/office/drawing/2014/main" id="{00000000-0008-0000-0600-000064000000}"/>
            </a:ext>
          </a:extLst>
        </xdr:cNvPr>
        <xdr:cNvCxnSpPr/>
      </xdr:nvCxnSpPr>
      <xdr:spPr>
        <a:xfrm>
          <a:off x="4429125" y="8302625"/>
          <a:ext cx="460375" cy="254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34926</xdr:colOff>
      <xdr:row>147</xdr:row>
      <xdr:rowOff>55562</xdr:rowOff>
    </xdr:from>
    <xdr:to>
      <xdr:col>18</xdr:col>
      <xdr:colOff>55563</xdr:colOff>
      <xdr:row>149</xdr:row>
      <xdr:rowOff>49212</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flipV="1">
          <a:off x="3956051" y="9675812"/>
          <a:ext cx="20637" cy="120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15877</xdr:colOff>
      <xdr:row>151</xdr:row>
      <xdr:rowOff>55563</xdr:rowOff>
    </xdr:from>
    <xdr:to>
      <xdr:col>22</xdr:col>
      <xdr:colOff>103187</xdr:colOff>
      <xdr:row>154</xdr:row>
      <xdr:rowOff>39689</xdr:rowOff>
    </xdr:to>
    <xdr:cxnSp macro="">
      <xdr:nvCxnSpPr>
        <xdr:cNvPr id="102" name="直線コネクタ 101">
          <a:extLst>
            <a:ext uri="{FF2B5EF4-FFF2-40B4-BE49-F238E27FC236}">
              <a16:creationId xmlns:a16="http://schemas.microsoft.com/office/drawing/2014/main" id="{00000000-0008-0000-0600-000066000000}"/>
            </a:ext>
          </a:extLst>
        </xdr:cNvPr>
        <xdr:cNvCxnSpPr/>
      </xdr:nvCxnSpPr>
      <xdr:spPr>
        <a:xfrm flipH="1">
          <a:off x="4667252" y="9929813"/>
          <a:ext cx="317498" cy="1746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171450</xdr:colOff>
      <xdr:row>133</xdr:row>
      <xdr:rowOff>1</xdr:rowOff>
    </xdr:from>
    <xdr:to>
      <xdr:col>23</xdr:col>
      <xdr:colOff>182563</xdr:colOff>
      <xdr:row>150</xdr:row>
      <xdr:rowOff>7938</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flipH="1" flipV="1">
          <a:off x="5251450" y="8731251"/>
          <a:ext cx="11113" cy="10874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xdr:colOff>
      <xdr:row>140</xdr:row>
      <xdr:rowOff>0</xdr:rowOff>
    </xdr:from>
    <xdr:to>
      <xdr:col>17</xdr:col>
      <xdr:colOff>28575</xdr:colOff>
      <xdr:row>140</xdr:row>
      <xdr:rowOff>1</xdr:rowOff>
    </xdr:to>
    <xdr:cxnSp macro="">
      <xdr:nvCxnSpPr>
        <xdr:cNvPr id="104" name="直線コネクタ 103">
          <a:extLst>
            <a:ext uri="{FF2B5EF4-FFF2-40B4-BE49-F238E27FC236}">
              <a16:creationId xmlns:a16="http://schemas.microsoft.com/office/drawing/2014/main" id="{00000000-0008-0000-0600-000068000000}"/>
            </a:ext>
          </a:extLst>
        </xdr:cNvPr>
        <xdr:cNvCxnSpPr/>
      </xdr:nvCxnSpPr>
      <xdr:spPr>
        <a:xfrm flipV="1">
          <a:off x="3638550" y="9610725"/>
          <a:ext cx="23812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76200</xdr:colOff>
      <xdr:row>105</xdr:row>
      <xdr:rowOff>9526</xdr:rowOff>
    </xdr:from>
    <xdr:to>
      <xdr:col>32</xdr:col>
      <xdr:colOff>76200</xdr:colOff>
      <xdr:row>107</xdr:row>
      <xdr:rowOff>38100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flipV="1">
          <a:off x="7362825" y="7267576"/>
          <a:ext cx="0" cy="1619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198437</xdr:colOff>
      <xdr:row>110</xdr:row>
      <xdr:rowOff>9525</xdr:rowOff>
    </xdr:from>
    <xdr:to>
      <xdr:col>31</xdr:col>
      <xdr:colOff>198438</xdr:colOff>
      <xdr:row>116</xdr:row>
      <xdr:rowOff>57150</xdr:rowOff>
    </xdr:to>
    <xdr:cxnSp macro="">
      <xdr:nvCxnSpPr>
        <xdr:cNvPr id="106" name="直線コネクタ 105">
          <a:extLst>
            <a:ext uri="{FF2B5EF4-FFF2-40B4-BE49-F238E27FC236}">
              <a16:creationId xmlns:a16="http://schemas.microsoft.com/office/drawing/2014/main" id="{00000000-0008-0000-0600-00006A000000}"/>
            </a:ext>
          </a:extLst>
        </xdr:cNvPr>
        <xdr:cNvCxnSpPr/>
      </xdr:nvCxnSpPr>
      <xdr:spPr>
        <a:xfrm flipV="1">
          <a:off x="7024687" y="7256463"/>
          <a:ext cx="1" cy="4524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100</xdr:row>
      <xdr:rowOff>1</xdr:rowOff>
    </xdr:from>
    <xdr:to>
      <xdr:col>32</xdr:col>
      <xdr:colOff>9525</xdr:colOff>
      <xdr:row>102</xdr:row>
      <xdr:rowOff>47625</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flipV="1">
          <a:off x="7286625" y="6934201"/>
          <a:ext cx="9525" cy="1809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123825</xdr:colOff>
      <xdr:row>107</xdr:row>
      <xdr:rowOff>9525</xdr:rowOff>
    </xdr:from>
    <xdr:to>
      <xdr:col>49</xdr:col>
      <xdr:colOff>187960</xdr:colOff>
      <xdr:row>118</xdr:row>
      <xdr:rowOff>5080</xdr:rowOff>
    </xdr:to>
    <xdr:cxnSp macro="">
      <xdr:nvCxnSpPr>
        <xdr:cNvPr id="108" name="直線コネクタ 107">
          <a:extLst>
            <a:ext uri="{FF2B5EF4-FFF2-40B4-BE49-F238E27FC236}">
              <a16:creationId xmlns:a16="http://schemas.microsoft.com/office/drawing/2014/main" id="{00000000-0008-0000-0600-00006C000000}"/>
            </a:ext>
          </a:extLst>
        </xdr:cNvPr>
        <xdr:cNvCxnSpPr/>
      </xdr:nvCxnSpPr>
      <xdr:spPr>
        <a:xfrm flipH="1" flipV="1">
          <a:off x="9968865" y="6796405"/>
          <a:ext cx="465455" cy="6915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9525</xdr:colOff>
      <xdr:row>97</xdr:row>
      <xdr:rowOff>19050</xdr:rowOff>
    </xdr:from>
    <xdr:to>
      <xdr:col>34</xdr:col>
      <xdr:colOff>95250</xdr:colOff>
      <xdr:row>98</xdr:row>
      <xdr:rowOff>38101</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flipV="1">
          <a:off x="7524750" y="6753225"/>
          <a:ext cx="314325" cy="857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161925</xdr:colOff>
      <xdr:row>100</xdr:row>
      <xdr:rowOff>9526</xdr:rowOff>
    </xdr:from>
    <xdr:to>
      <xdr:col>31</xdr:col>
      <xdr:colOff>0</xdr:colOff>
      <xdr:row>105</xdr:row>
      <xdr:rowOff>38100</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flipV="1">
          <a:off x="6562725" y="6943726"/>
          <a:ext cx="495300" cy="3524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23812</xdr:colOff>
      <xdr:row>31</xdr:row>
      <xdr:rowOff>31749</xdr:rowOff>
    </xdr:from>
    <xdr:to>
      <xdr:col>21</xdr:col>
      <xdr:colOff>31750</xdr:colOff>
      <xdr:row>35</xdr:row>
      <xdr:rowOff>39688</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flipV="1">
          <a:off x="4675187" y="2270124"/>
          <a:ext cx="7938" cy="2619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85725</xdr:colOff>
      <xdr:row>44</xdr:row>
      <xdr:rowOff>57150</xdr:rowOff>
    </xdr:from>
    <xdr:to>
      <xdr:col>32</xdr:col>
      <xdr:colOff>180976</xdr:colOff>
      <xdr:row>48</xdr:row>
      <xdr:rowOff>0</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H="1" flipV="1">
          <a:off x="7143750" y="3257550"/>
          <a:ext cx="323851" cy="2095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123825</xdr:colOff>
      <xdr:row>50</xdr:row>
      <xdr:rowOff>0</xdr:rowOff>
    </xdr:from>
    <xdr:to>
      <xdr:col>34</xdr:col>
      <xdr:colOff>38101</xdr:colOff>
      <xdr:row>56</xdr:row>
      <xdr:rowOff>47625</xdr:rowOff>
    </xdr:to>
    <xdr:cxnSp macro="">
      <xdr:nvCxnSpPr>
        <xdr:cNvPr id="113" name="直線コネクタ 112">
          <a:extLst>
            <a:ext uri="{FF2B5EF4-FFF2-40B4-BE49-F238E27FC236}">
              <a16:creationId xmlns:a16="http://schemas.microsoft.com/office/drawing/2014/main" id="{00000000-0008-0000-0600-000071000000}"/>
            </a:ext>
          </a:extLst>
        </xdr:cNvPr>
        <xdr:cNvCxnSpPr/>
      </xdr:nvCxnSpPr>
      <xdr:spPr>
        <a:xfrm flipH="1" flipV="1">
          <a:off x="7639050" y="3600450"/>
          <a:ext cx="142876" cy="447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220663</xdr:colOff>
      <xdr:row>26</xdr:row>
      <xdr:rowOff>47627</xdr:rowOff>
    </xdr:from>
    <xdr:to>
      <xdr:col>21</xdr:col>
      <xdr:colOff>1</xdr:colOff>
      <xdr:row>28</xdr:row>
      <xdr:rowOff>55563</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H="1" flipV="1">
          <a:off x="4641851" y="1968502"/>
          <a:ext cx="9525" cy="13493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91</xdr:row>
      <xdr:rowOff>9525</xdr:rowOff>
    </xdr:from>
    <xdr:to>
      <xdr:col>18</xdr:col>
      <xdr:colOff>266700</xdr:colOff>
      <xdr:row>95</xdr:row>
      <xdr:rowOff>2</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flipV="1">
          <a:off x="3390900" y="6343650"/>
          <a:ext cx="981075" cy="25717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247650</xdr:colOff>
      <xdr:row>90</xdr:row>
      <xdr:rowOff>28575</xdr:rowOff>
    </xdr:from>
    <xdr:to>
      <xdr:col>18</xdr:col>
      <xdr:colOff>257175</xdr:colOff>
      <xdr:row>90</xdr:row>
      <xdr:rowOff>28576</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flipH="1">
          <a:off x="4095750" y="6296025"/>
          <a:ext cx="26670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xdr:colOff>
      <xdr:row>97</xdr:row>
      <xdr:rowOff>19053</xdr:rowOff>
    </xdr:from>
    <xdr:to>
      <xdr:col>14</xdr:col>
      <xdr:colOff>47625</xdr:colOff>
      <xdr:row>113</xdr:row>
      <xdr:rowOff>38100</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200400" y="6753228"/>
          <a:ext cx="9525" cy="10953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95250</xdr:colOff>
      <xdr:row>116</xdr:row>
      <xdr:rowOff>9526</xdr:rowOff>
    </xdr:from>
    <xdr:to>
      <xdr:col>14</xdr:col>
      <xdr:colOff>104775</xdr:colOff>
      <xdr:row>120</xdr:row>
      <xdr:rowOff>0</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H="1" flipV="1">
          <a:off x="3257550" y="8020051"/>
          <a:ext cx="9525" cy="2571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66675</xdr:colOff>
      <xdr:row>121</xdr:row>
      <xdr:rowOff>57150</xdr:rowOff>
    </xdr:from>
    <xdr:to>
      <xdr:col>16</xdr:col>
      <xdr:colOff>206375</xdr:colOff>
      <xdr:row>124</xdr:row>
      <xdr:rowOff>0</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H="1" flipV="1">
          <a:off x="3281363" y="8026400"/>
          <a:ext cx="377825" cy="133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23813</xdr:colOff>
      <xdr:row>35</xdr:row>
      <xdr:rowOff>0</xdr:rowOff>
    </xdr:from>
    <xdr:to>
      <xdr:col>24</xdr:col>
      <xdr:colOff>222250</xdr:colOff>
      <xdr:row>36</xdr:row>
      <xdr:rowOff>31750</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H="1">
          <a:off x="4905376" y="2492375"/>
          <a:ext cx="634999" cy="952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190500</xdr:colOff>
      <xdr:row>45</xdr:row>
      <xdr:rowOff>0</xdr:rowOff>
    </xdr:from>
    <xdr:to>
      <xdr:col>30</xdr:col>
      <xdr:colOff>0</xdr:colOff>
      <xdr:row>55</xdr:row>
      <xdr:rowOff>57150</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5276850" y="3267075"/>
          <a:ext cx="1552575" cy="7239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90054</xdr:colOff>
      <xdr:row>27</xdr:row>
      <xdr:rowOff>8659</xdr:rowOff>
    </xdr:from>
    <xdr:to>
      <xdr:col>39</xdr:col>
      <xdr:colOff>99579</xdr:colOff>
      <xdr:row>28</xdr:row>
      <xdr:rowOff>56284</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8913668" y="2147454"/>
          <a:ext cx="9525" cy="1168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xdr:colOff>
      <xdr:row>45</xdr:row>
      <xdr:rowOff>19050</xdr:rowOff>
    </xdr:from>
    <xdr:to>
      <xdr:col>40</xdr:col>
      <xdr:colOff>285750</xdr:colOff>
      <xdr:row>47</xdr:row>
      <xdr:rowOff>57150</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H="1">
          <a:off x="7743827" y="3286125"/>
          <a:ext cx="1743073" cy="171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141</xdr:row>
      <xdr:rowOff>9525</xdr:rowOff>
    </xdr:from>
    <xdr:to>
      <xdr:col>17</xdr:col>
      <xdr:colOff>209550</xdr:colOff>
      <xdr:row>146</xdr:row>
      <xdr:rowOff>0</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a:off x="3190875" y="9686925"/>
          <a:ext cx="866775" cy="3238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15240</xdr:colOff>
      <xdr:row>135</xdr:row>
      <xdr:rowOff>30480</xdr:rowOff>
    </xdr:from>
    <xdr:to>
      <xdr:col>45</xdr:col>
      <xdr:colOff>171450</xdr:colOff>
      <xdr:row>137</xdr:row>
      <xdr:rowOff>28575</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a:off x="8818880" y="8549640"/>
          <a:ext cx="781050" cy="1200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133350</xdr:colOff>
      <xdr:row>39</xdr:row>
      <xdr:rowOff>19050</xdr:rowOff>
    </xdr:from>
    <xdr:to>
      <xdr:col>52</xdr:col>
      <xdr:colOff>9526</xdr:colOff>
      <xdr:row>44</xdr:row>
      <xdr:rowOff>19052</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H="1" flipV="1">
          <a:off x="11639550" y="2886075"/>
          <a:ext cx="333376" cy="33337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52</xdr:row>
      <xdr:rowOff>0</xdr:rowOff>
    </xdr:from>
    <xdr:to>
      <xdr:col>5</xdr:col>
      <xdr:colOff>190500</xdr:colOff>
      <xdr:row>53</xdr:row>
      <xdr:rowOff>47626</xdr:rowOff>
    </xdr:to>
    <xdr:cxnSp macro="">
      <xdr:nvCxnSpPr>
        <xdr:cNvPr id="127" name="直線コネクタ 126">
          <a:extLst>
            <a:ext uri="{FF2B5EF4-FFF2-40B4-BE49-F238E27FC236}">
              <a16:creationId xmlns:a16="http://schemas.microsoft.com/office/drawing/2014/main" id="{00000000-0008-0000-0600-00007F000000}"/>
            </a:ext>
          </a:extLst>
        </xdr:cNvPr>
        <xdr:cNvCxnSpPr/>
      </xdr:nvCxnSpPr>
      <xdr:spPr>
        <a:xfrm>
          <a:off x="990600" y="3733800"/>
          <a:ext cx="419100" cy="1143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180975</xdr:colOff>
      <xdr:row>48</xdr:row>
      <xdr:rowOff>9525</xdr:rowOff>
    </xdr:from>
    <xdr:to>
      <xdr:col>7</xdr:col>
      <xdr:colOff>190500</xdr:colOff>
      <xdr:row>52</xdr:row>
      <xdr:rowOff>57151</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a:off x="1800225" y="3476625"/>
          <a:ext cx="9525" cy="3143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104775</xdr:colOff>
      <xdr:row>82</xdr:row>
      <xdr:rowOff>9525</xdr:rowOff>
    </xdr:from>
    <xdr:to>
      <xdr:col>10</xdr:col>
      <xdr:colOff>104775</xdr:colOff>
      <xdr:row>85</xdr:row>
      <xdr:rowOff>57150</xdr:rowOff>
    </xdr:to>
    <xdr:cxnSp macro="">
      <xdr:nvCxnSpPr>
        <xdr:cNvPr id="129" name="直線コネクタ 128">
          <a:extLst>
            <a:ext uri="{FF2B5EF4-FFF2-40B4-BE49-F238E27FC236}">
              <a16:creationId xmlns:a16="http://schemas.microsoft.com/office/drawing/2014/main" id="{00000000-0008-0000-0600-000081000000}"/>
            </a:ext>
          </a:extLst>
        </xdr:cNvPr>
        <xdr:cNvCxnSpPr/>
      </xdr:nvCxnSpPr>
      <xdr:spPr>
        <a:xfrm flipH="1">
          <a:off x="2181225" y="5743575"/>
          <a:ext cx="190500" cy="247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98425</xdr:colOff>
      <xdr:row>130</xdr:row>
      <xdr:rowOff>29845</xdr:rowOff>
    </xdr:from>
    <xdr:to>
      <xdr:col>40</xdr:col>
      <xdr:colOff>98425</xdr:colOff>
      <xdr:row>132</xdr:row>
      <xdr:rowOff>16510</xdr:rowOff>
    </xdr:to>
    <xdr:cxnSp macro="">
      <xdr:nvCxnSpPr>
        <xdr:cNvPr id="130" name="直線コネクタ 129">
          <a:extLst>
            <a:ext uri="{FF2B5EF4-FFF2-40B4-BE49-F238E27FC236}">
              <a16:creationId xmlns:a16="http://schemas.microsoft.com/office/drawing/2014/main" id="{00000000-0008-0000-0600-000082000000}"/>
            </a:ext>
          </a:extLst>
        </xdr:cNvPr>
        <xdr:cNvCxnSpPr/>
      </xdr:nvCxnSpPr>
      <xdr:spPr>
        <a:xfrm>
          <a:off x="8490585" y="8244205"/>
          <a:ext cx="0" cy="10858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9525</xdr:colOff>
      <xdr:row>110</xdr:row>
      <xdr:rowOff>57150</xdr:rowOff>
    </xdr:from>
    <xdr:to>
      <xdr:col>61</xdr:col>
      <xdr:colOff>15240</xdr:colOff>
      <xdr:row>121</xdr:row>
      <xdr:rowOff>55880</xdr:rowOff>
    </xdr:to>
    <xdr:cxnSp macro="">
      <xdr:nvCxnSpPr>
        <xdr:cNvPr id="131" name="直線コネクタ 130">
          <a:extLst>
            <a:ext uri="{FF2B5EF4-FFF2-40B4-BE49-F238E27FC236}">
              <a16:creationId xmlns:a16="http://schemas.microsoft.com/office/drawing/2014/main" id="{00000000-0008-0000-0600-000083000000}"/>
            </a:ext>
          </a:extLst>
        </xdr:cNvPr>
        <xdr:cNvCxnSpPr/>
      </xdr:nvCxnSpPr>
      <xdr:spPr>
        <a:xfrm>
          <a:off x="12704445" y="7026910"/>
          <a:ext cx="5715" cy="69469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0</xdr:colOff>
      <xdr:row>99</xdr:row>
      <xdr:rowOff>19050</xdr:rowOff>
    </xdr:from>
    <xdr:to>
      <xdr:col>61</xdr:col>
      <xdr:colOff>9525</xdr:colOff>
      <xdr:row>110</xdr:row>
      <xdr:rowOff>57150</xdr:rowOff>
    </xdr:to>
    <xdr:cxnSp macro="">
      <xdr:nvCxnSpPr>
        <xdr:cNvPr id="132" name="直線コネクタ 131">
          <a:extLst>
            <a:ext uri="{FF2B5EF4-FFF2-40B4-BE49-F238E27FC236}">
              <a16:creationId xmlns:a16="http://schemas.microsoft.com/office/drawing/2014/main" id="{00000000-0008-0000-0600-000084000000}"/>
            </a:ext>
          </a:extLst>
        </xdr:cNvPr>
        <xdr:cNvCxnSpPr/>
      </xdr:nvCxnSpPr>
      <xdr:spPr>
        <a:xfrm>
          <a:off x="13544550" y="6886575"/>
          <a:ext cx="466725" cy="762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75566</xdr:colOff>
      <xdr:row>122</xdr:row>
      <xdr:rowOff>5080</xdr:rowOff>
    </xdr:from>
    <xdr:to>
      <xdr:col>61</xdr:col>
      <xdr:colOff>20320</xdr:colOff>
      <xdr:row>123</xdr:row>
      <xdr:rowOff>9525</xdr:rowOff>
    </xdr:to>
    <xdr:cxnSp macro="">
      <xdr:nvCxnSpPr>
        <xdr:cNvPr id="133" name="直線コネクタ 132">
          <a:extLst>
            <a:ext uri="{FF2B5EF4-FFF2-40B4-BE49-F238E27FC236}">
              <a16:creationId xmlns:a16="http://schemas.microsoft.com/office/drawing/2014/main" id="{00000000-0008-0000-0600-000085000000}"/>
            </a:ext>
          </a:extLst>
        </xdr:cNvPr>
        <xdr:cNvCxnSpPr/>
      </xdr:nvCxnSpPr>
      <xdr:spPr>
        <a:xfrm flipH="1">
          <a:off x="11937366" y="7731760"/>
          <a:ext cx="777874" cy="654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247651</xdr:colOff>
      <xdr:row>100</xdr:row>
      <xdr:rowOff>9525</xdr:rowOff>
    </xdr:from>
    <xdr:to>
      <xdr:col>40</xdr:col>
      <xdr:colOff>266700</xdr:colOff>
      <xdr:row>104</xdr:row>
      <xdr:rowOff>19050</xdr:rowOff>
    </xdr:to>
    <xdr:cxnSp macro="">
      <xdr:nvCxnSpPr>
        <xdr:cNvPr id="134" name="直線コネクタ 133">
          <a:extLst>
            <a:ext uri="{FF2B5EF4-FFF2-40B4-BE49-F238E27FC236}">
              <a16:creationId xmlns:a16="http://schemas.microsoft.com/office/drawing/2014/main" id="{00000000-0008-0000-0600-000086000000}"/>
            </a:ext>
          </a:extLst>
        </xdr:cNvPr>
        <xdr:cNvCxnSpPr/>
      </xdr:nvCxnSpPr>
      <xdr:spPr>
        <a:xfrm>
          <a:off x="9420226" y="6943725"/>
          <a:ext cx="19049" cy="2762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9525</xdr:colOff>
      <xdr:row>105</xdr:row>
      <xdr:rowOff>9525</xdr:rowOff>
    </xdr:from>
    <xdr:to>
      <xdr:col>39</xdr:col>
      <xdr:colOff>276225</xdr:colOff>
      <xdr:row>105</xdr:row>
      <xdr:rowOff>57150</xdr:rowOff>
    </xdr:to>
    <xdr:cxnSp macro="">
      <xdr:nvCxnSpPr>
        <xdr:cNvPr id="135" name="直線コネクタ 134">
          <a:extLst>
            <a:ext uri="{FF2B5EF4-FFF2-40B4-BE49-F238E27FC236}">
              <a16:creationId xmlns:a16="http://schemas.microsoft.com/office/drawing/2014/main" id="{00000000-0008-0000-0600-000087000000}"/>
            </a:ext>
          </a:extLst>
        </xdr:cNvPr>
        <xdr:cNvCxnSpPr/>
      </xdr:nvCxnSpPr>
      <xdr:spPr>
        <a:xfrm flipV="1">
          <a:off x="8677275" y="7267575"/>
          <a:ext cx="476250" cy="476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xdr:colOff>
      <xdr:row>107</xdr:row>
      <xdr:rowOff>9525</xdr:rowOff>
    </xdr:from>
    <xdr:to>
      <xdr:col>36</xdr:col>
      <xdr:colOff>9525</xdr:colOff>
      <xdr:row>109</xdr:row>
      <xdr:rowOff>47625</xdr:rowOff>
    </xdr:to>
    <xdr:cxnSp macro="">
      <xdr:nvCxnSpPr>
        <xdr:cNvPr id="136" name="直線コネクタ 135">
          <a:extLst>
            <a:ext uri="{FF2B5EF4-FFF2-40B4-BE49-F238E27FC236}">
              <a16:creationId xmlns:a16="http://schemas.microsoft.com/office/drawing/2014/main" id="{00000000-0008-0000-0600-000088000000}"/>
            </a:ext>
          </a:extLst>
        </xdr:cNvPr>
        <xdr:cNvCxnSpPr/>
      </xdr:nvCxnSpPr>
      <xdr:spPr>
        <a:xfrm flipV="1">
          <a:off x="7515226" y="7400925"/>
          <a:ext cx="761999" cy="171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157481</xdr:colOff>
      <xdr:row>105</xdr:row>
      <xdr:rowOff>55880</xdr:rowOff>
    </xdr:from>
    <xdr:to>
      <xdr:col>40</xdr:col>
      <xdr:colOff>66040</xdr:colOff>
      <xdr:row>131</xdr:row>
      <xdr:rowOff>25400</xdr:rowOff>
    </xdr:to>
    <xdr:cxnSp macro="">
      <xdr:nvCxnSpPr>
        <xdr:cNvPr id="137" name="直線コネクタ 136">
          <a:extLst>
            <a:ext uri="{FF2B5EF4-FFF2-40B4-BE49-F238E27FC236}">
              <a16:creationId xmlns:a16="http://schemas.microsoft.com/office/drawing/2014/main" id="{00000000-0008-0000-0600-000089000000}"/>
            </a:ext>
          </a:extLst>
        </xdr:cNvPr>
        <xdr:cNvCxnSpPr/>
      </xdr:nvCxnSpPr>
      <xdr:spPr>
        <a:xfrm flipH="1">
          <a:off x="7508241" y="6720840"/>
          <a:ext cx="949959" cy="15798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166687</xdr:colOff>
      <xdr:row>59</xdr:row>
      <xdr:rowOff>6352</xdr:rowOff>
    </xdr:from>
    <xdr:to>
      <xdr:col>39</xdr:col>
      <xdr:colOff>242887</xdr:colOff>
      <xdr:row>63</xdr:row>
      <xdr:rowOff>15875</xdr:rowOff>
    </xdr:to>
    <xdr:cxnSp macro="">
      <xdr:nvCxnSpPr>
        <xdr:cNvPr id="139" name="直線コネクタ 138">
          <a:extLst>
            <a:ext uri="{FF2B5EF4-FFF2-40B4-BE49-F238E27FC236}">
              <a16:creationId xmlns:a16="http://schemas.microsoft.com/office/drawing/2014/main" id="{00000000-0008-0000-0600-00008B000000}"/>
            </a:ext>
          </a:extLst>
        </xdr:cNvPr>
        <xdr:cNvCxnSpPr/>
      </xdr:nvCxnSpPr>
      <xdr:spPr>
        <a:xfrm flipH="1" flipV="1">
          <a:off x="9159875" y="4022727"/>
          <a:ext cx="76200" cy="2635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28575</xdr:colOff>
      <xdr:row>45</xdr:row>
      <xdr:rowOff>38100</xdr:rowOff>
    </xdr:from>
    <xdr:to>
      <xdr:col>46</xdr:col>
      <xdr:colOff>180975</xdr:colOff>
      <xdr:row>46</xdr:row>
      <xdr:rowOff>0</xdr:rowOff>
    </xdr:to>
    <xdr:cxnSp macro="">
      <xdr:nvCxnSpPr>
        <xdr:cNvPr id="140" name="直線コネクタ 139">
          <a:extLst>
            <a:ext uri="{FF2B5EF4-FFF2-40B4-BE49-F238E27FC236}">
              <a16:creationId xmlns:a16="http://schemas.microsoft.com/office/drawing/2014/main" id="{00000000-0008-0000-0600-00008C000000}"/>
            </a:ext>
          </a:extLst>
        </xdr:cNvPr>
        <xdr:cNvCxnSpPr/>
      </xdr:nvCxnSpPr>
      <xdr:spPr>
        <a:xfrm flipV="1">
          <a:off x="9991725" y="3305175"/>
          <a:ext cx="809625" cy="285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104775</xdr:colOff>
      <xdr:row>53</xdr:row>
      <xdr:rowOff>0</xdr:rowOff>
    </xdr:from>
    <xdr:to>
      <xdr:col>43</xdr:col>
      <xdr:colOff>123825</xdr:colOff>
      <xdr:row>56</xdr:row>
      <xdr:rowOff>57150</xdr:rowOff>
    </xdr:to>
    <xdr:cxnSp macro="">
      <xdr:nvCxnSpPr>
        <xdr:cNvPr id="141" name="直線コネクタ 140">
          <a:extLst>
            <a:ext uri="{FF2B5EF4-FFF2-40B4-BE49-F238E27FC236}">
              <a16:creationId xmlns:a16="http://schemas.microsoft.com/office/drawing/2014/main" id="{00000000-0008-0000-0600-00008D000000}"/>
            </a:ext>
          </a:extLst>
        </xdr:cNvPr>
        <xdr:cNvCxnSpPr/>
      </xdr:nvCxnSpPr>
      <xdr:spPr>
        <a:xfrm>
          <a:off x="9839325" y="3800475"/>
          <a:ext cx="247650" cy="2571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47625</xdr:colOff>
      <xdr:row>40</xdr:row>
      <xdr:rowOff>15875</xdr:rowOff>
    </xdr:from>
    <xdr:to>
      <xdr:col>42</xdr:col>
      <xdr:colOff>63500</xdr:colOff>
      <xdr:row>45</xdr:row>
      <xdr:rowOff>7938</xdr:rowOff>
    </xdr:to>
    <xdr:cxnSp macro="">
      <xdr:nvCxnSpPr>
        <xdr:cNvPr id="142" name="直線コネクタ 141">
          <a:extLst>
            <a:ext uri="{FF2B5EF4-FFF2-40B4-BE49-F238E27FC236}">
              <a16:creationId xmlns:a16="http://schemas.microsoft.com/office/drawing/2014/main" id="{00000000-0008-0000-0600-00008E000000}"/>
            </a:ext>
          </a:extLst>
        </xdr:cNvPr>
        <xdr:cNvCxnSpPr/>
      </xdr:nvCxnSpPr>
      <xdr:spPr>
        <a:xfrm>
          <a:off x="9747250" y="2825750"/>
          <a:ext cx="15875" cy="3095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7937</xdr:colOff>
      <xdr:row>38</xdr:row>
      <xdr:rowOff>28575</xdr:rowOff>
    </xdr:from>
    <xdr:to>
      <xdr:col>40</xdr:col>
      <xdr:colOff>219075</xdr:colOff>
      <xdr:row>38</xdr:row>
      <xdr:rowOff>55563</xdr:rowOff>
    </xdr:to>
    <xdr:cxnSp macro="">
      <xdr:nvCxnSpPr>
        <xdr:cNvPr id="143" name="直線コネクタ 142">
          <a:extLst>
            <a:ext uri="{FF2B5EF4-FFF2-40B4-BE49-F238E27FC236}">
              <a16:creationId xmlns:a16="http://schemas.microsoft.com/office/drawing/2014/main" id="{00000000-0008-0000-0600-00008F000000}"/>
            </a:ext>
          </a:extLst>
        </xdr:cNvPr>
        <xdr:cNvCxnSpPr/>
      </xdr:nvCxnSpPr>
      <xdr:spPr>
        <a:xfrm flipV="1">
          <a:off x="8794750" y="2711450"/>
          <a:ext cx="663575" cy="269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95251</xdr:colOff>
      <xdr:row>31</xdr:row>
      <xdr:rowOff>15875</xdr:rowOff>
    </xdr:from>
    <xdr:to>
      <xdr:col>38</xdr:col>
      <xdr:colOff>190500</xdr:colOff>
      <xdr:row>38</xdr:row>
      <xdr:rowOff>7938</xdr:rowOff>
    </xdr:to>
    <xdr:cxnSp macro="">
      <xdr:nvCxnSpPr>
        <xdr:cNvPr id="144" name="直線コネクタ 143">
          <a:extLst>
            <a:ext uri="{FF2B5EF4-FFF2-40B4-BE49-F238E27FC236}">
              <a16:creationId xmlns:a16="http://schemas.microsoft.com/office/drawing/2014/main" id="{00000000-0008-0000-0600-000090000000}"/>
            </a:ext>
          </a:extLst>
        </xdr:cNvPr>
        <xdr:cNvCxnSpPr/>
      </xdr:nvCxnSpPr>
      <xdr:spPr>
        <a:xfrm flipH="1">
          <a:off x="8421689" y="2254250"/>
          <a:ext cx="555624" cy="4365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180975</xdr:colOff>
      <xdr:row>21</xdr:row>
      <xdr:rowOff>9525</xdr:rowOff>
    </xdr:from>
    <xdr:to>
      <xdr:col>58</xdr:col>
      <xdr:colOff>38100</xdr:colOff>
      <xdr:row>23</xdr:row>
      <xdr:rowOff>28575</xdr:rowOff>
    </xdr:to>
    <xdr:cxnSp macro="">
      <xdr:nvCxnSpPr>
        <xdr:cNvPr id="145" name="直線コネクタ 144">
          <a:extLst>
            <a:ext uri="{FF2B5EF4-FFF2-40B4-BE49-F238E27FC236}">
              <a16:creationId xmlns:a16="http://schemas.microsoft.com/office/drawing/2014/main" id="{00000000-0008-0000-0600-000091000000}"/>
            </a:ext>
          </a:extLst>
        </xdr:cNvPr>
        <xdr:cNvCxnSpPr/>
      </xdr:nvCxnSpPr>
      <xdr:spPr>
        <a:xfrm>
          <a:off x="13268325" y="1676400"/>
          <a:ext cx="85725"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153988</xdr:colOff>
      <xdr:row>27</xdr:row>
      <xdr:rowOff>7937</xdr:rowOff>
    </xdr:from>
    <xdr:to>
      <xdr:col>64</xdr:col>
      <xdr:colOff>75767</xdr:colOff>
      <xdr:row>40</xdr:row>
      <xdr:rowOff>7937</xdr:rowOff>
    </xdr:to>
    <xdr:cxnSp macro="">
      <xdr:nvCxnSpPr>
        <xdr:cNvPr id="146" name="直線コネクタ 145">
          <a:extLst>
            <a:ext uri="{FF2B5EF4-FFF2-40B4-BE49-F238E27FC236}">
              <a16:creationId xmlns:a16="http://schemas.microsoft.com/office/drawing/2014/main" id="{00000000-0008-0000-0600-000092000000}"/>
            </a:ext>
          </a:extLst>
        </xdr:cNvPr>
        <xdr:cNvCxnSpPr/>
      </xdr:nvCxnSpPr>
      <xdr:spPr>
        <a:xfrm>
          <a:off x="14600238" y="1992312"/>
          <a:ext cx="120217" cy="825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15875</xdr:colOff>
      <xdr:row>60</xdr:row>
      <xdr:rowOff>19051</xdr:rowOff>
    </xdr:from>
    <xdr:to>
      <xdr:col>12</xdr:col>
      <xdr:colOff>114300</xdr:colOff>
      <xdr:row>64</xdr:row>
      <xdr:rowOff>47625</xdr:rowOff>
    </xdr:to>
    <xdr:cxnSp macro="">
      <xdr:nvCxnSpPr>
        <xdr:cNvPr id="147" name="直線コネクタ 146">
          <a:extLst>
            <a:ext uri="{FF2B5EF4-FFF2-40B4-BE49-F238E27FC236}">
              <a16:creationId xmlns:a16="http://schemas.microsoft.com/office/drawing/2014/main" id="{00000000-0008-0000-0600-000093000000}"/>
            </a:ext>
          </a:extLst>
        </xdr:cNvPr>
        <xdr:cNvCxnSpPr/>
      </xdr:nvCxnSpPr>
      <xdr:spPr>
        <a:xfrm flipV="1">
          <a:off x="1944688" y="4098926"/>
          <a:ext cx="725487" cy="2825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9526</xdr:colOff>
      <xdr:row>58</xdr:row>
      <xdr:rowOff>19050</xdr:rowOff>
    </xdr:from>
    <xdr:to>
      <xdr:col>33</xdr:col>
      <xdr:colOff>19050</xdr:colOff>
      <xdr:row>61</xdr:row>
      <xdr:rowOff>47625</xdr:rowOff>
    </xdr:to>
    <xdr:cxnSp macro="">
      <xdr:nvCxnSpPr>
        <xdr:cNvPr id="148" name="直線コネクタ 147">
          <a:extLst>
            <a:ext uri="{FF2B5EF4-FFF2-40B4-BE49-F238E27FC236}">
              <a16:creationId xmlns:a16="http://schemas.microsoft.com/office/drawing/2014/main" id="{00000000-0008-0000-0600-000094000000}"/>
            </a:ext>
          </a:extLst>
        </xdr:cNvPr>
        <xdr:cNvCxnSpPr/>
      </xdr:nvCxnSpPr>
      <xdr:spPr>
        <a:xfrm flipV="1">
          <a:off x="7524751" y="4152900"/>
          <a:ext cx="9524" cy="2286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70</xdr:row>
      <xdr:rowOff>0</xdr:rowOff>
    </xdr:from>
    <xdr:to>
      <xdr:col>36</xdr:col>
      <xdr:colOff>190500</xdr:colOff>
      <xdr:row>74</xdr:row>
      <xdr:rowOff>9525</xdr:rowOff>
    </xdr:to>
    <xdr:cxnSp macro="">
      <xdr:nvCxnSpPr>
        <xdr:cNvPr id="149" name="直線コネクタ 148">
          <a:extLst>
            <a:ext uri="{FF2B5EF4-FFF2-40B4-BE49-F238E27FC236}">
              <a16:creationId xmlns:a16="http://schemas.microsoft.com/office/drawing/2014/main" id="{00000000-0008-0000-0600-000095000000}"/>
            </a:ext>
          </a:extLst>
        </xdr:cNvPr>
        <xdr:cNvCxnSpPr/>
      </xdr:nvCxnSpPr>
      <xdr:spPr>
        <a:xfrm flipV="1">
          <a:off x="7743825" y="4933950"/>
          <a:ext cx="714375" cy="2762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15876</xdr:colOff>
      <xdr:row>106</xdr:row>
      <xdr:rowOff>0</xdr:rowOff>
    </xdr:from>
    <xdr:to>
      <xdr:col>40</xdr:col>
      <xdr:colOff>40640</xdr:colOff>
      <xdr:row>118</xdr:row>
      <xdr:rowOff>19050</xdr:rowOff>
    </xdr:to>
    <xdr:cxnSp macro="">
      <xdr:nvCxnSpPr>
        <xdr:cNvPr id="150" name="直線コネクタ 149">
          <a:extLst>
            <a:ext uri="{FF2B5EF4-FFF2-40B4-BE49-F238E27FC236}">
              <a16:creationId xmlns:a16="http://schemas.microsoft.com/office/drawing/2014/main" id="{00000000-0008-0000-0600-000096000000}"/>
            </a:ext>
          </a:extLst>
        </xdr:cNvPr>
        <xdr:cNvCxnSpPr/>
      </xdr:nvCxnSpPr>
      <xdr:spPr>
        <a:xfrm flipH="1">
          <a:off x="6680836" y="6725920"/>
          <a:ext cx="1751964" cy="77597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66040</xdr:colOff>
      <xdr:row>106</xdr:row>
      <xdr:rowOff>0</xdr:rowOff>
    </xdr:from>
    <xdr:to>
      <xdr:col>41</xdr:col>
      <xdr:colOff>85725</xdr:colOff>
      <xdr:row>128</xdr:row>
      <xdr:rowOff>10160</xdr:rowOff>
    </xdr:to>
    <xdr:cxnSp macro="">
      <xdr:nvCxnSpPr>
        <xdr:cNvPr id="151" name="直線コネクタ 150">
          <a:extLst>
            <a:ext uri="{FF2B5EF4-FFF2-40B4-BE49-F238E27FC236}">
              <a16:creationId xmlns:a16="http://schemas.microsoft.com/office/drawing/2014/main" id="{00000000-0008-0000-0600-000097000000}"/>
            </a:ext>
          </a:extLst>
        </xdr:cNvPr>
        <xdr:cNvCxnSpPr/>
      </xdr:nvCxnSpPr>
      <xdr:spPr>
        <a:xfrm flipV="1">
          <a:off x="8656320" y="6725920"/>
          <a:ext cx="19685" cy="13766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187960</xdr:colOff>
      <xdr:row>120</xdr:row>
      <xdr:rowOff>15240</xdr:rowOff>
    </xdr:from>
    <xdr:to>
      <xdr:col>52</xdr:col>
      <xdr:colOff>60960</xdr:colOff>
      <xdr:row>128</xdr:row>
      <xdr:rowOff>20320</xdr:rowOff>
    </xdr:to>
    <xdr:cxnSp macro="">
      <xdr:nvCxnSpPr>
        <xdr:cNvPr id="152" name="直線コネクタ 151">
          <a:extLst>
            <a:ext uri="{FF2B5EF4-FFF2-40B4-BE49-F238E27FC236}">
              <a16:creationId xmlns:a16="http://schemas.microsoft.com/office/drawing/2014/main" id="{00000000-0008-0000-0600-000098000000}"/>
            </a:ext>
          </a:extLst>
        </xdr:cNvPr>
        <xdr:cNvCxnSpPr/>
      </xdr:nvCxnSpPr>
      <xdr:spPr>
        <a:xfrm flipH="1" flipV="1">
          <a:off x="10642600" y="7620000"/>
          <a:ext cx="264160" cy="4927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180975</xdr:colOff>
      <xdr:row>87</xdr:row>
      <xdr:rowOff>0</xdr:rowOff>
    </xdr:from>
    <xdr:to>
      <xdr:col>57</xdr:col>
      <xdr:colOff>95250</xdr:colOff>
      <xdr:row>96</xdr:row>
      <xdr:rowOff>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flipH="1" flipV="1">
          <a:off x="13058775" y="6067425"/>
          <a:ext cx="123825" cy="6000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8659</xdr:colOff>
      <xdr:row>92</xdr:row>
      <xdr:rowOff>8660</xdr:rowOff>
    </xdr:from>
    <xdr:to>
      <xdr:col>54</xdr:col>
      <xdr:colOff>17318</xdr:colOff>
      <xdr:row>93</xdr:row>
      <xdr:rowOff>60614</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11326091" y="6650183"/>
          <a:ext cx="1359477" cy="1212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123826</xdr:colOff>
      <xdr:row>89</xdr:row>
      <xdr:rowOff>57150</xdr:rowOff>
    </xdr:from>
    <xdr:to>
      <xdr:col>54</xdr:col>
      <xdr:colOff>209550</xdr:colOff>
      <xdr:row>92</xdr:row>
      <xdr:rowOff>9525</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flipH="1" flipV="1">
          <a:off x="12544426" y="6257925"/>
          <a:ext cx="85724"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142875</xdr:colOff>
      <xdr:row>80</xdr:row>
      <xdr:rowOff>57150</xdr:rowOff>
    </xdr:from>
    <xdr:to>
      <xdr:col>56</xdr:col>
      <xdr:colOff>200026</xdr:colOff>
      <xdr:row>84</xdr:row>
      <xdr:rowOff>47625</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flipH="1">
          <a:off x="13020675" y="5657850"/>
          <a:ext cx="57151" cy="2571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0</xdr:colOff>
      <xdr:row>90</xdr:row>
      <xdr:rowOff>57150</xdr:rowOff>
    </xdr:from>
    <xdr:to>
      <xdr:col>60</xdr:col>
      <xdr:colOff>142876</xdr:colOff>
      <xdr:row>95</xdr:row>
      <xdr:rowOff>57150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flipV="1">
          <a:off x="13544550" y="6324600"/>
          <a:ext cx="371476" cy="3333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0</xdr:colOff>
      <xdr:row>70</xdr:row>
      <xdr:rowOff>57150</xdr:rowOff>
    </xdr:from>
    <xdr:to>
      <xdr:col>58</xdr:col>
      <xdr:colOff>9525</xdr:colOff>
      <xdr:row>77</xdr:row>
      <xdr:rowOff>38100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flipV="1">
          <a:off x="13315950" y="4991100"/>
          <a:ext cx="9525" cy="447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180975</xdr:colOff>
      <xdr:row>81</xdr:row>
      <xdr:rowOff>0</xdr:rowOff>
    </xdr:from>
    <xdr:to>
      <xdr:col>57</xdr:col>
      <xdr:colOff>180976</xdr:colOff>
      <xdr:row>95</xdr:row>
      <xdr:rowOff>57150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flipV="1">
          <a:off x="13268325" y="5667375"/>
          <a:ext cx="1" cy="9906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28575</xdr:colOff>
      <xdr:row>91</xdr:row>
      <xdr:rowOff>38101</xdr:rowOff>
    </xdr:from>
    <xdr:to>
      <xdr:col>46</xdr:col>
      <xdr:colOff>0</xdr:colOff>
      <xdr:row>93</xdr:row>
      <xdr:rowOff>9525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9963150" y="6372226"/>
          <a:ext cx="200025" cy="1047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9525</xdr:colOff>
      <xdr:row>54</xdr:row>
      <xdr:rowOff>9525</xdr:rowOff>
    </xdr:from>
    <xdr:to>
      <xdr:col>60</xdr:col>
      <xdr:colOff>0</xdr:colOff>
      <xdr:row>54</xdr:row>
      <xdr:rowOff>9525</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13325475" y="3876675"/>
          <a:ext cx="4476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47625</xdr:colOff>
      <xdr:row>48</xdr:row>
      <xdr:rowOff>19050</xdr:rowOff>
    </xdr:from>
    <xdr:to>
      <xdr:col>53</xdr:col>
      <xdr:colOff>47625</xdr:colOff>
      <xdr:row>50</xdr:row>
      <xdr:rowOff>57150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12239625" y="3486150"/>
          <a:ext cx="0" cy="171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xdr:colOff>
      <xdr:row>31</xdr:row>
      <xdr:rowOff>9525</xdr:rowOff>
    </xdr:from>
    <xdr:to>
      <xdr:col>50</xdr:col>
      <xdr:colOff>0</xdr:colOff>
      <xdr:row>36</xdr:row>
      <xdr:rowOff>57150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flipV="1">
          <a:off x="11306176" y="2343150"/>
          <a:ext cx="228599" cy="381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25400</xdr:colOff>
      <xdr:row>38</xdr:row>
      <xdr:rowOff>1</xdr:rowOff>
    </xdr:from>
    <xdr:to>
      <xdr:col>21</xdr:col>
      <xdr:colOff>34926</xdr:colOff>
      <xdr:row>40</xdr:row>
      <xdr:rowOff>57150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flipV="1">
          <a:off x="4676775" y="2682876"/>
          <a:ext cx="9526" cy="1841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36</xdr:row>
      <xdr:rowOff>38100</xdr:rowOff>
    </xdr:from>
    <xdr:to>
      <xdr:col>9</xdr:col>
      <xdr:colOff>114300</xdr:colOff>
      <xdr:row>42</xdr:row>
      <xdr:rowOff>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flipH="1" flipV="1">
          <a:off x="2076450" y="2705100"/>
          <a:ext cx="114300" cy="3619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9525</xdr:colOff>
      <xdr:row>96</xdr:row>
      <xdr:rowOff>28575</xdr:rowOff>
    </xdr:from>
    <xdr:to>
      <xdr:col>60</xdr:col>
      <xdr:colOff>85725</xdr:colOff>
      <xdr:row>99</xdr:row>
      <xdr:rowOff>47625</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13554075" y="6696075"/>
          <a:ext cx="304800" cy="2190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47625</xdr:colOff>
      <xdr:row>86</xdr:row>
      <xdr:rowOff>9525</xdr:rowOff>
    </xdr:from>
    <xdr:to>
      <xdr:col>19</xdr:col>
      <xdr:colOff>47625</xdr:colOff>
      <xdr:row>88</xdr:row>
      <xdr:rowOff>47625</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4448175" y="6010275"/>
          <a:ext cx="0" cy="171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19050</xdr:colOff>
      <xdr:row>84</xdr:row>
      <xdr:rowOff>38100</xdr:rowOff>
    </xdr:from>
    <xdr:to>
      <xdr:col>22</xdr:col>
      <xdr:colOff>0</xdr:colOff>
      <xdr:row>84</xdr:row>
      <xdr:rowOff>38100</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flipH="1">
          <a:off x="4876800" y="5905500"/>
          <a:ext cx="2095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28575</xdr:colOff>
      <xdr:row>84</xdr:row>
      <xdr:rowOff>57150</xdr:rowOff>
    </xdr:from>
    <xdr:to>
      <xdr:col>27</xdr:col>
      <xdr:colOff>200025</xdr:colOff>
      <xdr:row>84</xdr:row>
      <xdr:rowOff>57150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H="1">
          <a:off x="6210300" y="5924550"/>
          <a:ext cx="1714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276226</xdr:colOff>
      <xdr:row>84</xdr:row>
      <xdr:rowOff>19050</xdr:rowOff>
    </xdr:from>
    <xdr:to>
      <xdr:col>24</xdr:col>
      <xdr:colOff>171450</xdr:colOff>
      <xdr:row>84</xdr:row>
      <xdr:rowOff>19050</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H="1">
          <a:off x="5553076" y="5886450"/>
          <a:ext cx="17144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104775</xdr:colOff>
      <xdr:row>28</xdr:row>
      <xdr:rowOff>0</xdr:rowOff>
    </xdr:from>
    <xdr:to>
      <xdr:col>11</xdr:col>
      <xdr:colOff>0</xdr:colOff>
      <xdr:row>29</xdr:row>
      <xdr:rowOff>47626</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flipH="1" flipV="1">
          <a:off x="2371725" y="2133600"/>
          <a:ext cx="104775" cy="114301"/>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104775</xdr:colOff>
      <xdr:row>16</xdr:row>
      <xdr:rowOff>0</xdr:rowOff>
    </xdr:from>
    <xdr:to>
      <xdr:col>56</xdr:col>
      <xdr:colOff>85726</xdr:colOff>
      <xdr:row>23</xdr:row>
      <xdr:rowOff>47625</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H="1">
          <a:off x="12753975" y="1333500"/>
          <a:ext cx="209551" cy="514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15</xdr:row>
      <xdr:rowOff>19050</xdr:rowOff>
    </xdr:from>
    <xdr:to>
      <xdr:col>55</xdr:col>
      <xdr:colOff>190500</xdr:colOff>
      <xdr:row>18</xdr:row>
      <xdr:rowOff>57152</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flipV="1">
          <a:off x="11963400" y="1285875"/>
          <a:ext cx="876300" cy="2381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337705</xdr:colOff>
      <xdr:row>65</xdr:row>
      <xdr:rowOff>8659</xdr:rowOff>
    </xdr:from>
    <xdr:to>
      <xdr:col>31</xdr:col>
      <xdr:colOff>337705</xdr:colOff>
      <xdr:row>68</xdr:row>
      <xdr:rowOff>0</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7334250" y="4779818"/>
          <a:ext cx="0" cy="1991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171450</xdr:colOff>
      <xdr:row>30</xdr:row>
      <xdr:rowOff>0</xdr:rowOff>
    </xdr:from>
    <xdr:to>
      <xdr:col>59</xdr:col>
      <xdr:colOff>76200</xdr:colOff>
      <xdr:row>33</xdr:row>
      <xdr:rowOff>0</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a:off x="13487400" y="2266950"/>
          <a:ext cx="133350" cy="2000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123825</xdr:colOff>
      <xdr:row>39</xdr:row>
      <xdr:rowOff>57150</xdr:rowOff>
    </xdr:from>
    <xdr:to>
      <xdr:col>60</xdr:col>
      <xdr:colOff>142875</xdr:colOff>
      <xdr:row>51</xdr:row>
      <xdr:rowOff>28575</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a:off x="13668375" y="2924175"/>
          <a:ext cx="247650" cy="771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76200</xdr:colOff>
      <xdr:row>16</xdr:row>
      <xdr:rowOff>19050</xdr:rowOff>
    </xdr:from>
    <xdr:to>
      <xdr:col>58</xdr:col>
      <xdr:colOff>19050</xdr:colOff>
      <xdr:row>19</xdr:row>
      <xdr:rowOff>0</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H="1" flipV="1">
          <a:off x="13163550" y="1352550"/>
          <a:ext cx="171450" cy="1809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228600</xdr:colOff>
      <xdr:row>41</xdr:row>
      <xdr:rowOff>47625</xdr:rowOff>
    </xdr:from>
    <xdr:to>
      <xdr:col>56</xdr:col>
      <xdr:colOff>190501</xdr:colOff>
      <xdr:row>42</xdr:row>
      <xdr:rowOff>1587</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flipV="1">
          <a:off x="12857163" y="2921000"/>
          <a:ext cx="192088" cy="1746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104775</xdr:colOff>
      <xdr:row>44</xdr:row>
      <xdr:rowOff>0</xdr:rowOff>
    </xdr:from>
    <xdr:to>
      <xdr:col>60</xdr:col>
      <xdr:colOff>47625</xdr:colOff>
      <xdr:row>54</xdr:row>
      <xdr:rowOff>19050</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12525375" y="3200400"/>
          <a:ext cx="1295400" cy="685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47625</xdr:colOff>
      <xdr:row>32</xdr:row>
      <xdr:rowOff>7938</xdr:rowOff>
    </xdr:from>
    <xdr:to>
      <xdr:col>55</xdr:col>
      <xdr:colOff>222250</xdr:colOff>
      <xdr:row>42</xdr:row>
      <xdr:rowOff>15875</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H="1">
          <a:off x="12453938" y="2309813"/>
          <a:ext cx="396875" cy="6429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19050</xdr:colOff>
      <xdr:row>31</xdr:row>
      <xdr:rowOff>15875</xdr:rowOff>
    </xdr:from>
    <xdr:to>
      <xdr:col>19</xdr:col>
      <xdr:colOff>222250</xdr:colOff>
      <xdr:row>32</xdr:row>
      <xdr:rowOff>2</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flipV="1">
          <a:off x="4210050" y="2254250"/>
          <a:ext cx="203200" cy="476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34</xdr:row>
      <xdr:rowOff>57150</xdr:rowOff>
    </xdr:from>
    <xdr:to>
      <xdr:col>14</xdr:col>
      <xdr:colOff>180975</xdr:colOff>
      <xdr:row>35</xdr:row>
      <xdr:rowOff>0</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a:off x="3162300" y="2590800"/>
          <a:ext cx="180975"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33</xdr:row>
      <xdr:rowOff>9525</xdr:rowOff>
    </xdr:from>
    <xdr:to>
      <xdr:col>19</xdr:col>
      <xdr:colOff>214313</xdr:colOff>
      <xdr:row>35</xdr:row>
      <xdr:rowOff>31750</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a:off x="4200525" y="2374900"/>
          <a:ext cx="204788" cy="1492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xdr:colOff>
      <xdr:row>36</xdr:row>
      <xdr:rowOff>47625</xdr:rowOff>
    </xdr:from>
    <xdr:to>
      <xdr:col>17</xdr:col>
      <xdr:colOff>9525</xdr:colOff>
      <xdr:row>37</xdr:row>
      <xdr:rowOff>47625</xdr:rowOff>
    </xdr:to>
    <xdr:cxnSp macro="">
      <xdr:nvCxnSpPr>
        <xdr:cNvPr id="185" name="直線コネクタ 184">
          <a:extLst>
            <a:ext uri="{FF2B5EF4-FFF2-40B4-BE49-F238E27FC236}">
              <a16:creationId xmlns:a16="http://schemas.microsoft.com/office/drawing/2014/main" id="{00000000-0008-0000-0600-0000B9000000}"/>
            </a:ext>
          </a:extLst>
        </xdr:cNvPr>
        <xdr:cNvCxnSpPr/>
      </xdr:nvCxnSpPr>
      <xdr:spPr>
        <a:xfrm>
          <a:off x="3629025" y="2714625"/>
          <a:ext cx="228600" cy="66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xdr:colOff>
      <xdr:row>34</xdr:row>
      <xdr:rowOff>0</xdr:rowOff>
    </xdr:from>
    <xdr:to>
      <xdr:col>18</xdr:col>
      <xdr:colOff>171450</xdr:colOff>
      <xdr:row>36</xdr:row>
      <xdr:rowOff>9525</xdr:rowOff>
    </xdr:to>
    <xdr:cxnSp macro="">
      <xdr:nvCxnSpPr>
        <xdr:cNvPr id="186" name="直線コネクタ 185">
          <a:extLst>
            <a:ext uri="{FF2B5EF4-FFF2-40B4-BE49-F238E27FC236}">
              <a16:creationId xmlns:a16="http://schemas.microsoft.com/office/drawing/2014/main" id="{00000000-0008-0000-0600-0000BA000000}"/>
            </a:ext>
          </a:extLst>
        </xdr:cNvPr>
        <xdr:cNvCxnSpPr/>
      </xdr:nvCxnSpPr>
      <xdr:spPr>
        <a:xfrm flipV="1">
          <a:off x="4114800" y="2533650"/>
          <a:ext cx="161925" cy="142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35</xdr:row>
      <xdr:rowOff>0</xdr:rowOff>
    </xdr:from>
    <xdr:to>
      <xdr:col>12</xdr:col>
      <xdr:colOff>180975</xdr:colOff>
      <xdr:row>35</xdr:row>
      <xdr:rowOff>9525</xdr:rowOff>
    </xdr:to>
    <xdr:cxnSp macro="">
      <xdr:nvCxnSpPr>
        <xdr:cNvPr id="187" name="直線コネクタ 186">
          <a:extLst>
            <a:ext uri="{FF2B5EF4-FFF2-40B4-BE49-F238E27FC236}">
              <a16:creationId xmlns:a16="http://schemas.microsoft.com/office/drawing/2014/main" id="{00000000-0008-0000-0600-0000BB000000}"/>
            </a:ext>
          </a:extLst>
        </xdr:cNvPr>
        <xdr:cNvCxnSpPr/>
      </xdr:nvCxnSpPr>
      <xdr:spPr>
        <a:xfrm>
          <a:off x="2705100" y="2600325"/>
          <a:ext cx="180975"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xdr:colOff>
      <xdr:row>51</xdr:row>
      <xdr:rowOff>39688</xdr:rowOff>
    </xdr:from>
    <xdr:to>
      <xdr:col>11</xdr:col>
      <xdr:colOff>0</xdr:colOff>
      <xdr:row>53</xdr:row>
      <xdr:rowOff>47625</xdr:rowOff>
    </xdr:to>
    <xdr:cxnSp macro="">
      <xdr:nvCxnSpPr>
        <xdr:cNvPr id="188" name="直線コネクタ 187">
          <a:extLst>
            <a:ext uri="{FF2B5EF4-FFF2-40B4-BE49-F238E27FC236}">
              <a16:creationId xmlns:a16="http://schemas.microsoft.com/office/drawing/2014/main" id="{00000000-0008-0000-0600-0000BC000000}"/>
            </a:ext>
          </a:extLst>
        </xdr:cNvPr>
        <xdr:cNvCxnSpPr/>
      </xdr:nvCxnSpPr>
      <xdr:spPr>
        <a:xfrm flipV="1">
          <a:off x="1708150" y="3548063"/>
          <a:ext cx="617538" cy="1349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7937</xdr:colOff>
      <xdr:row>53</xdr:row>
      <xdr:rowOff>23813</xdr:rowOff>
    </xdr:from>
    <xdr:to>
      <xdr:col>13</xdr:col>
      <xdr:colOff>95250</xdr:colOff>
      <xdr:row>57</xdr:row>
      <xdr:rowOff>57150</xdr:rowOff>
    </xdr:to>
    <xdr:cxnSp macro="">
      <xdr:nvCxnSpPr>
        <xdr:cNvPr id="189" name="直線コネクタ 188">
          <a:extLst>
            <a:ext uri="{FF2B5EF4-FFF2-40B4-BE49-F238E27FC236}">
              <a16:creationId xmlns:a16="http://schemas.microsoft.com/office/drawing/2014/main" id="{00000000-0008-0000-0600-0000BD000000}"/>
            </a:ext>
          </a:extLst>
        </xdr:cNvPr>
        <xdr:cNvCxnSpPr/>
      </xdr:nvCxnSpPr>
      <xdr:spPr>
        <a:xfrm>
          <a:off x="2794000" y="3659188"/>
          <a:ext cx="87313" cy="2873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19050</xdr:colOff>
      <xdr:row>79</xdr:row>
      <xdr:rowOff>47625</xdr:rowOff>
    </xdr:from>
    <xdr:to>
      <xdr:col>25</xdr:col>
      <xdr:colOff>171450</xdr:colOff>
      <xdr:row>83</xdr:row>
      <xdr:rowOff>47625</xdr:rowOff>
    </xdr:to>
    <xdr:cxnSp macro="">
      <xdr:nvCxnSpPr>
        <xdr:cNvPr id="190" name="直線コネクタ 189">
          <a:extLst>
            <a:ext uri="{FF2B5EF4-FFF2-40B4-BE49-F238E27FC236}">
              <a16:creationId xmlns:a16="http://schemas.microsoft.com/office/drawing/2014/main" id="{00000000-0008-0000-0600-0000BE000000}"/>
            </a:ext>
          </a:extLst>
        </xdr:cNvPr>
        <xdr:cNvCxnSpPr/>
      </xdr:nvCxnSpPr>
      <xdr:spPr>
        <a:xfrm>
          <a:off x="5105400" y="5581650"/>
          <a:ext cx="847725" cy="266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190500</xdr:colOff>
      <xdr:row>94</xdr:row>
      <xdr:rowOff>60614</xdr:rowOff>
    </xdr:from>
    <xdr:to>
      <xdr:col>46</xdr:col>
      <xdr:colOff>17318</xdr:colOff>
      <xdr:row>98</xdr:row>
      <xdr:rowOff>19053</xdr:rowOff>
    </xdr:to>
    <xdr:cxnSp macro="">
      <xdr:nvCxnSpPr>
        <xdr:cNvPr id="191" name="直線コネクタ 190">
          <a:extLst>
            <a:ext uri="{FF2B5EF4-FFF2-40B4-BE49-F238E27FC236}">
              <a16:creationId xmlns:a16="http://schemas.microsoft.com/office/drawing/2014/main" id="{00000000-0008-0000-0600-0000BF000000}"/>
            </a:ext>
          </a:extLst>
        </xdr:cNvPr>
        <xdr:cNvCxnSpPr/>
      </xdr:nvCxnSpPr>
      <xdr:spPr>
        <a:xfrm flipV="1">
          <a:off x="10157114" y="6840682"/>
          <a:ext cx="727363" cy="2355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8659</xdr:colOff>
      <xdr:row>26</xdr:row>
      <xdr:rowOff>0</xdr:rowOff>
    </xdr:from>
    <xdr:to>
      <xdr:col>32</xdr:col>
      <xdr:colOff>207818</xdr:colOff>
      <xdr:row>26</xdr:row>
      <xdr:rowOff>34636</xdr:rowOff>
    </xdr:to>
    <xdr:cxnSp macro="">
      <xdr:nvCxnSpPr>
        <xdr:cNvPr id="192" name="直線コネクタ 191">
          <a:extLst>
            <a:ext uri="{FF2B5EF4-FFF2-40B4-BE49-F238E27FC236}">
              <a16:creationId xmlns:a16="http://schemas.microsoft.com/office/drawing/2014/main" id="{00000000-0008-0000-0600-0000C0000000}"/>
            </a:ext>
          </a:extLst>
        </xdr:cNvPr>
        <xdr:cNvCxnSpPr/>
      </xdr:nvCxnSpPr>
      <xdr:spPr>
        <a:xfrm>
          <a:off x="6563591" y="2069523"/>
          <a:ext cx="865909" cy="34636"/>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171450</xdr:colOff>
      <xdr:row>34</xdr:row>
      <xdr:rowOff>57150</xdr:rowOff>
    </xdr:from>
    <xdr:to>
      <xdr:col>28</xdr:col>
      <xdr:colOff>190500</xdr:colOff>
      <xdr:row>56</xdr:row>
      <xdr:rowOff>38100</xdr:rowOff>
    </xdr:to>
    <xdr:cxnSp macro="">
      <xdr:nvCxnSpPr>
        <xdr:cNvPr id="193" name="直線コネクタ 192">
          <a:extLst>
            <a:ext uri="{FF2B5EF4-FFF2-40B4-BE49-F238E27FC236}">
              <a16:creationId xmlns:a16="http://schemas.microsoft.com/office/drawing/2014/main" id="{00000000-0008-0000-0600-0000C1000000}"/>
            </a:ext>
          </a:extLst>
        </xdr:cNvPr>
        <xdr:cNvCxnSpPr/>
      </xdr:nvCxnSpPr>
      <xdr:spPr>
        <a:xfrm>
          <a:off x="6572250" y="2590800"/>
          <a:ext cx="19050" cy="14478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9525</xdr:colOff>
      <xdr:row>25</xdr:row>
      <xdr:rowOff>57150</xdr:rowOff>
    </xdr:from>
    <xdr:to>
      <xdr:col>18</xdr:col>
      <xdr:colOff>9525</xdr:colOff>
      <xdr:row>26</xdr:row>
      <xdr:rowOff>1</xdr:rowOff>
    </xdr:to>
    <xdr:cxnSp macro="">
      <xdr:nvCxnSpPr>
        <xdr:cNvPr id="194" name="直線コネクタ 193">
          <a:extLst>
            <a:ext uri="{FF2B5EF4-FFF2-40B4-BE49-F238E27FC236}">
              <a16:creationId xmlns:a16="http://schemas.microsoft.com/office/drawing/2014/main" id="{00000000-0008-0000-0600-0000C2000000}"/>
            </a:ext>
          </a:extLst>
        </xdr:cNvPr>
        <xdr:cNvCxnSpPr/>
      </xdr:nvCxnSpPr>
      <xdr:spPr>
        <a:xfrm>
          <a:off x="3857625" y="1990725"/>
          <a:ext cx="257175" cy="9526"/>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19050</xdr:colOff>
      <xdr:row>25</xdr:row>
      <xdr:rowOff>38100</xdr:rowOff>
    </xdr:from>
    <xdr:to>
      <xdr:col>22</xdr:col>
      <xdr:colOff>219075</xdr:colOff>
      <xdr:row>25</xdr:row>
      <xdr:rowOff>47628</xdr:rowOff>
    </xdr:to>
    <xdr:cxnSp macro="">
      <xdr:nvCxnSpPr>
        <xdr:cNvPr id="195" name="直線コネクタ 194">
          <a:extLst>
            <a:ext uri="{FF2B5EF4-FFF2-40B4-BE49-F238E27FC236}">
              <a16:creationId xmlns:a16="http://schemas.microsoft.com/office/drawing/2014/main" id="{00000000-0008-0000-0600-0000C3000000}"/>
            </a:ext>
          </a:extLst>
        </xdr:cNvPr>
        <xdr:cNvCxnSpPr/>
      </xdr:nvCxnSpPr>
      <xdr:spPr>
        <a:xfrm flipV="1">
          <a:off x="5105400" y="1971675"/>
          <a:ext cx="200025" cy="952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200025</xdr:colOff>
      <xdr:row>32</xdr:row>
      <xdr:rowOff>0</xdr:rowOff>
    </xdr:from>
    <xdr:to>
      <xdr:col>11</xdr:col>
      <xdr:colOff>219075</xdr:colOff>
      <xdr:row>34</xdr:row>
      <xdr:rowOff>57150</xdr:rowOff>
    </xdr:to>
    <xdr:cxnSp macro="">
      <xdr:nvCxnSpPr>
        <xdr:cNvPr id="196" name="直線コネクタ 195">
          <a:extLst>
            <a:ext uri="{FF2B5EF4-FFF2-40B4-BE49-F238E27FC236}">
              <a16:creationId xmlns:a16="http://schemas.microsoft.com/office/drawing/2014/main" id="{00000000-0008-0000-0600-0000C4000000}"/>
            </a:ext>
          </a:extLst>
        </xdr:cNvPr>
        <xdr:cNvCxnSpPr/>
      </xdr:nvCxnSpPr>
      <xdr:spPr>
        <a:xfrm flipH="1">
          <a:off x="2676525" y="2400300"/>
          <a:ext cx="19050" cy="1905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32</xdr:row>
      <xdr:rowOff>0</xdr:rowOff>
    </xdr:from>
    <xdr:to>
      <xdr:col>11</xdr:col>
      <xdr:colOff>66675</xdr:colOff>
      <xdr:row>41</xdr:row>
      <xdr:rowOff>38100</xdr:rowOff>
    </xdr:to>
    <xdr:cxnSp macro="">
      <xdr:nvCxnSpPr>
        <xdr:cNvPr id="197" name="直線コネクタ 196">
          <a:extLst>
            <a:ext uri="{FF2B5EF4-FFF2-40B4-BE49-F238E27FC236}">
              <a16:creationId xmlns:a16="http://schemas.microsoft.com/office/drawing/2014/main" id="{00000000-0008-0000-0600-0000C5000000}"/>
            </a:ext>
          </a:extLst>
        </xdr:cNvPr>
        <xdr:cNvCxnSpPr/>
      </xdr:nvCxnSpPr>
      <xdr:spPr>
        <a:xfrm flipH="1">
          <a:off x="2257425" y="2400300"/>
          <a:ext cx="285750" cy="6381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219075</xdr:colOff>
      <xdr:row>37</xdr:row>
      <xdr:rowOff>9525</xdr:rowOff>
    </xdr:from>
    <xdr:to>
      <xdr:col>11</xdr:col>
      <xdr:colOff>9525</xdr:colOff>
      <xdr:row>41</xdr:row>
      <xdr:rowOff>38100</xdr:rowOff>
    </xdr:to>
    <xdr:cxnSp macro="">
      <xdr:nvCxnSpPr>
        <xdr:cNvPr id="198" name="直線コネクタ 197">
          <a:extLst>
            <a:ext uri="{FF2B5EF4-FFF2-40B4-BE49-F238E27FC236}">
              <a16:creationId xmlns:a16="http://schemas.microsoft.com/office/drawing/2014/main" id="{00000000-0008-0000-0600-0000C6000000}"/>
            </a:ext>
          </a:extLst>
        </xdr:cNvPr>
        <xdr:cNvCxnSpPr/>
      </xdr:nvCxnSpPr>
      <xdr:spPr>
        <a:xfrm flipH="1">
          <a:off x="2476500" y="2743200"/>
          <a:ext cx="9525" cy="2952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44</xdr:row>
      <xdr:rowOff>9525</xdr:rowOff>
    </xdr:from>
    <xdr:to>
      <xdr:col>10</xdr:col>
      <xdr:colOff>9525</xdr:colOff>
      <xdr:row>46</xdr:row>
      <xdr:rowOff>9525</xdr:rowOff>
    </xdr:to>
    <xdr:cxnSp macro="">
      <xdr:nvCxnSpPr>
        <xdr:cNvPr id="199" name="直線コネクタ 198">
          <a:extLst>
            <a:ext uri="{FF2B5EF4-FFF2-40B4-BE49-F238E27FC236}">
              <a16:creationId xmlns:a16="http://schemas.microsoft.com/office/drawing/2014/main" id="{00000000-0008-0000-0600-0000C7000000}"/>
            </a:ext>
          </a:extLst>
        </xdr:cNvPr>
        <xdr:cNvCxnSpPr/>
      </xdr:nvCxnSpPr>
      <xdr:spPr>
        <a:xfrm flipH="1">
          <a:off x="2076450" y="3209925"/>
          <a:ext cx="200025" cy="1333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142875</xdr:colOff>
      <xdr:row>32</xdr:row>
      <xdr:rowOff>19050</xdr:rowOff>
    </xdr:from>
    <xdr:to>
      <xdr:col>56</xdr:col>
      <xdr:colOff>161925</xdr:colOff>
      <xdr:row>36</xdr:row>
      <xdr:rowOff>9525</xdr:rowOff>
    </xdr:to>
    <xdr:cxnSp macro="">
      <xdr:nvCxnSpPr>
        <xdr:cNvPr id="200" name="直線コネクタ 199">
          <a:extLst>
            <a:ext uri="{FF2B5EF4-FFF2-40B4-BE49-F238E27FC236}">
              <a16:creationId xmlns:a16="http://schemas.microsoft.com/office/drawing/2014/main" id="{00000000-0008-0000-0600-0000C8000000}"/>
            </a:ext>
          </a:extLst>
        </xdr:cNvPr>
        <xdr:cNvCxnSpPr/>
      </xdr:nvCxnSpPr>
      <xdr:spPr>
        <a:xfrm>
          <a:off x="13020675" y="2419350"/>
          <a:ext cx="19050" cy="2571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19050</xdr:colOff>
      <xdr:row>46</xdr:row>
      <xdr:rowOff>28575</xdr:rowOff>
    </xdr:from>
    <xdr:to>
      <xdr:col>56</xdr:col>
      <xdr:colOff>190500</xdr:colOff>
      <xdr:row>46</xdr:row>
      <xdr:rowOff>47625</xdr:rowOff>
    </xdr:to>
    <xdr:cxnSp macro="">
      <xdr:nvCxnSpPr>
        <xdr:cNvPr id="201" name="直線コネクタ 200">
          <a:extLst>
            <a:ext uri="{FF2B5EF4-FFF2-40B4-BE49-F238E27FC236}">
              <a16:creationId xmlns:a16="http://schemas.microsoft.com/office/drawing/2014/main" id="{00000000-0008-0000-0600-0000C9000000}"/>
            </a:ext>
          </a:extLst>
        </xdr:cNvPr>
        <xdr:cNvCxnSpPr/>
      </xdr:nvCxnSpPr>
      <xdr:spPr>
        <a:xfrm>
          <a:off x="12439650" y="3362325"/>
          <a:ext cx="628650" cy="190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190500</xdr:colOff>
      <xdr:row>25</xdr:row>
      <xdr:rowOff>47625</xdr:rowOff>
    </xdr:from>
    <xdr:to>
      <xdr:col>14</xdr:col>
      <xdr:colOff>209550</xdr:colOff>
      <xdr:row>29</xdr:row>
      <xdr:rowOff>28575</xdr:rowOff>
    </xdr:to>
    <xdr:cxnSp macro="">
      <xdr:nvCxnSpPr>
        <xdr:cNvPr id="202" name="直線コネクタ 201">
          <a:extLst>
            <a:ext uri="{FF2B5EF4-FFF2-40B4-BE49-F238E27FC236}">
              <a16:creationId xmlns:a16="http://schemas.microsoft.com/office/drawing/2014/main" id="{00000000-0008-0000-0600-0000CA000000}"/>
            </a:ext>
          </a:extLst>
        </xdr:cNvPr>
        <xdr:cNvCxnSpPr/>
      </xdr:nvCxnSpPr>
      <xdr:spPr>
        <a:xfrm flipV="1">
          <a:off x="2895600" y="1981200"/>
          <a:ext cx="476250" cy="2476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180975</xdr:colOff>
      <xdr:row>26</xdr:row>
      <xdr:rowOff>57150</xdr:rowOff>
    </xdr:from>
    <xdr:to>
      <xdr:col>26</xdr:col>
      <xdr:colOff>180975</xdr:colOff>
      <xdr:row>56</xdr:row>
      <xdr:rowOff>28575</xdr:rowOff>
    </xdr:to>
    <xdr:cxnSp macro="">
      <xdr:nvCxnSpPr>
        <xdr:cNvPr id="203" name="直線コネクタ 202">
          <a:extLst>
            <a:ext uri="{FF2B5EF4-FFF2-40B4-BE49-F238E27FC236}">
              <a16:creationId xmlns:a16="http://schemas.microsoft.com/office/drawing/2014/main" id="{00000000-0008-0000-0600-0000CB000000}"/>
            </a:ext>
          </a:extLst>
        </xdr:cNvPr>
        <xdr:cNvCxnSpPr/>
      </xdr:nvCxnSpPr>
      <xdr:spPr>
        <a:xfrm flipH="1">
          <a:off x="6112452" y="2126673"/>
          <a:ext cx="0" cy="2049607"/>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114300</xdr:colOff>
      <xdr:row>18</xdr:row>
      <xdr:rowOff>0</xdr:rowOff>
    </xdr:from>
    <xdr:to>
      <xdr:col>27</xdr:col>
      <xdr:colOff>114300</xdr:colOff>
      <xdr:row>20</xdr:row>
      <xdr:rowOff>0</xdr:rowOff>
    </xdr:to>
    <xdr:cxnSp macro="">
      <xdr:nvCxnSpPr>
        <xdr:cNvPr id="204" name="直線コネクタ 203">
          <a:extLst>
            <a:ext uri="{FF2B5EF4-FFF2-40B4-BE49-F238E27FC236}">
              <a16:creationId xmlns:a16="http://schemas.microsoft.com/office/drawing/2014/main" id="{00000000-0008-0000-0600-0000CC000000}"/>
            </a:ext>
          </a:extLst>
        </xdr:cNvPr>
        <xdr:cNvCxnSpPr/>
      </xdr:nvCxnSpPr>
      <xdr:spPr>
        <a:xfrm>
          <a:off x="6296025" y="1466850"/>
          <a:ext cx="0" cy="1333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0</xdr:colOff>
      <xdr:row>31</xdr:row>
      <xdr:rowOff>0</xdr:rowOff>
    </xdr:from>
    <xdr:to>
      <xdr:col>52</xdr:col>
      <xdr:colOff>47625</xdr:colOff>
      <xdr:row>34</xdr:row>
      <xdr:rowOff>57150</xdr:rowOff>
    </xdr:to>
    <xdr:cxnSp macro="">
      <xdr:nvCxnSpPr>
        <xdr:cNvPr id="206" name="直線コネクタ 205">
          <a:extLst>
            <a:ext uri="{FF2B5EF4-FFF2-40B4-BE49-F238E27FC236}">
              <a16:creationId xmlns:a16="http://schemas.microsoft.com/office/drawing/2014/main" id="{00000000-0008-0000-0600-0000CE000000}"/>
            </a:ext>
          </a:extLst>
        </xdr:cNvPr>
        <xdr:cNvCxnSpPr/>
      </xdr:nvCxnSpPr>
      <xdr:spPr>
        <a:xfrm>
          <a:off x="11991975" y="2333625"/>
          <a:ext cx="47625" cy="2571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66675</xdr:colOff>
      <xdr:row>26</xdr:row>
      <xdr:rowOff>9525</xdr:rowOff>
    </xdr:from>
    <xdr:to>
      <xdr:col>55</xdr:col>
      <xdr:colOff>114300</xdr:colOff>
      <xdr:row>27</xdr:row>
      <xdr:rowOff>0</xdr:rowOff>
    </xdr:to>
    <xdr:cxnSp macro="">
      <xdr:nvCxnSpPr>
        <xdr:cNvPr id="207" name="直線コネクタ 206">
          <a:extLst>
            <a:ext uri="{FF2B5EF4-FFF2-40B4-BE49-F238E27FC236}">
              <a16:creationId xmlns:a16="http://schemas.microsoft.com/office/drawing/2014/main" id="{00000000-0008-0000-0600-0000CF000000}"/>
            </a:ext>
          </a:extLst>
        </xdr:cNvPr>
        <xdr:cNvCxnSpPr/>
      </xdr:nvCxnSpPr>
      <xdr:spPr>
        <a:xfrm>
          <a:off x="12715875" y="2009775"/>
          <a:ext cx="47625" cy="571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9525</xdr:colOff>
      <xdr:row>26</xdr:row>
      <xdr:rowOff>47625</xdr:rowOff>
    </xdr:from>
    <xdr:to>
      <xdr:col>43</xdr:col>
      <xdr:colOff>0</xdr:colOff>
      <xdr:row>27</xdr:row>
      <xdr:rowOff>9525</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9744075" y="2047875"/>
          <a:ext cx="219075" cy="285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219075</xdr:colOff>
      <xdr:row>93</xdr:row>
      <xdr:rowOff>19050</xdr:rowOff>
    </xdr:from>
    <xdr:to>
      <xdr:col>32</xdr:col>
      <xdr:colOff>0</xdr:colOff>
      <xdr:row>94</xdr:row>
      <xdr:rowOff>9525</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048500" y="6486525"/>
          <a:ext cx="238125" cy="571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96</xdr:row>
      <xdr:rowOff>0</xdr:rowOff>
    </xdr:from>
    <xdr:to>
      <xdr:col>37</xdr:col>
      <xdr:colOff>190500</xdr:colOff>
      <xdr:row>96</xdr:row>
      <xdr:rowOff>47625</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8467725" y="6667500"/>
          <a:ext cx="190500" cy="4762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99</xdr:row>
      <xdr:rowOff>47625</xdr:rowOff>
    </xdr:from>
    <xdr:to>
      <xdr:col>44</xdr:col>
      <xdr:colOff>19050</xdr:colOff>
      <xdr:row>100</xdr:row>
      <xdr:rowOff>38100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9934575" y="6915150"/>
          <a:ext cx="247650" cy="571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71</xdr:row>
      <xdr:rowOff>57150</xdr:rowOff>
    </xdr:from>
    <xdr:to>
      <xdr:col>27</xdr:col>
      <xdr:colOff>0</xdr:colOff>
      <xdr:row>74</xdr:row>
      <xdr:rowOff>28575</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flipH="1">
          <a:off x="5981700" y="5057775"/>
          <a:ext cx="200025" cy="1714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19050</xdr:colOff>
      <xdr:row>59</xdr:row>
      <xdr:rowOff>0</xdr:rowOff>
    </xdr:from>
    <xdr:to>
      <xdr:col>26</xdr:col>
      <xdr:colOff>19050</xdr:colOff>
      <xdr:row>69</xdr:row>
      <xdr:rowOff>38100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6000750" y="4200525"/>
          <a:ext cx="0" cy="7048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152400</xdr:colOff>
      <xdr:row>86</xdr:row>
      <xdr:rowOff>19050</xdr:rowOff>
    </xdr:from>
    <xdr:to>
      <xdr:col>29</xdr:col>
      <xdr:colOff>152400</xdr:colOff>
      <xdr:row>88</xdr:row>
      <xdr:rowOff>9525</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6762750" y="6019800"/>
          <a:ext cx="0" cy="12382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200025</xdr:colOff>
      <xdr:row>97</xdr:row>
      <xdr:rowOff>9525</xdr:rowOff>
    </xdr:from>
    <xdr:to>
      <xdr:col>27</xdr:col>
      <xdr:colOff>0</xdr:colOff>
      <xdr:row>98</xdr:row>
      <xdr:rowOff>47626</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flipV="1">
          <a:off x="5981700" y="6743700"/>
          <a:ext cx="200025" cy="104776"/>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7938</xdr:colOff>
      <xdr:row>119</xdr:row>
      <xdr:rowOff>0</xdr:rowOff>
    </xdr:from>
    <xdr:to>
      <xdr:col>28</xdr:col>
      <xdr:colOff>9525</xdr:colOff>
      <xdr:row>120</xdr:row>
      <xdr:rowOff>15875</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flipV="1">
          <a:off x="5326063" y="7842250"/>
          <a:ext cx="850900" cy="793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15878</xdr:colOff>
      <xdr:row>125</xdr:row>
      <xdr:rowOff>47624</xdr:rowOff>
    </xdr:from>
    <xdr:to>
      <xdr:col>18</xdr:col>
      <xdr:colOff>23814</xdr:colOff>
      <xdr:row>129</xdr:row>
      <xdr:rowOff>47624</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3937003" y="8270874"/>
          <a:ext cx="7936" cy="2540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219075</xdr:colOff>
      <xdr:row>53</xdr:row>
      <xdr:rowOff>19050</xdr:rowOff>
    </xdr:from>
    <xdr:to>
      <xdr:col>24</xdr:col>
      <xdr:colOff>219075</xdr:colOff>
      <xdr:row>57</xdr:row>
      <xdr:rowOff>47625</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flipV="1">
          <a:off x="5305425" y="3819525"/>
          <a:ext cx="466725" cy="2952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27</xdr:row>
      <xdr:rowOff>9525</xdr:rowOff>
    </xdr:from>
    <xdr:to>
      <xdr:col>25</xdr:col>
      <xdr:colOff>1</xdr:colOff>
      <xdr:row>32</xdr:row>
      <xdr:rowOff>57150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flipH="1">
          <a:off x="5781675" y="2076450"/>
          <a:ext cx="1" cy="3810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209550</xdr:colOff>
      <xdr:row>64</xdr:row>
      <xdr:rowOff>0</xdr:rowOff>
    </xdr:from>
    <xdr:to>
      <xdr:col>27</xdr:col>
      <xdr:colOff>219075</xdr:colOff>
      <xdr:row>69</xdr:row>
      <xdr:rowOff>57150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flipH="1">
          <a:off x="6391275" y="4533900"/>
          <a:ext cx="9525" cy="39052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114300</xdr:colOff>
      <xdr:row>59</xdr:row>
      <xdr:rowOff>0</xdr:rowOff>
    </xdr:from>
    <xdr:to>
      <xdr:col>28</xdr:col>
      <xdr:colOff>114301</xdr:colOff>
      <xdr:row>62</xdr:row>
      <xdr:rowOff>0</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6515100" y="4200525"/>
          <a:ext cx="1" cy="20002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61</xdr:row>
      <xdr:rowOff>47625</xdr:rowOff>
    </xdr:from>
    <xdr:to>
      <xdr:col>30</xdr:col>
      <xdr:colOff>209550</xdr:colOff>
      <xdr:row>61</xdr:row>
      <xdr:rowOff>47625</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6829425" y="4381500"/>
          <a:ext cx="2095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9525</xdr:colOff>
      <xdr:row>58</xdr:row>
      <xdr:rowOff>47625</xdr:rowOff>
    </xdr:from>
    <xdr:to>
      <xdr:col>27</xdr:col>
      <xdr:colOff>28575</xdr:colOff>
      <xdr:row>63</xdr:row>
      <xdr:rowOff>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5324475" y="4181475"/>
          <a:ext cx="885825" cy="285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161927</xdr:colOff>
      <xdr:row>43</xdr:row>
      <xdr:rowOff>9525</xdr:rowOff>
    </xdr:from>
    <xdr:to>
      <xdr:col>30</xdr:col>
      <xdr:colOff>9525</xdr:colOff>
      <xdr:row>44</xdr:row>
      <xdr:rowOff>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flipH="1">
          <a:off x="6343652" y="3143250"/>
          <a:ext cx="495298" cy="57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104775</xdr:colOff>
      <xdr:row>45</xdr:row>
      <xdr:rowOff>0</xdr:rowOff>
    </xdr:from>
    <xdr:to>
      <xdr:col>30</xdr:col>
      <xdr:colOff>209551</xdr:colOff>
      <xdr:row>50</xdr:row>
      <xdr:rowOff>57150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H="1">
          <a:off x="6715125" y="3267075"/>
          <a:ext cx="323851" cy="390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7793</xdr:colOff>
      <xdr:row>46</xdr:row>
      <xdr:rowOff>17318</xdr:rowOff>
    </xdr:from>
    <xdr:to>
      <xdr:col>25</xdr:col>
      <xdr:colOff>7793</xdr:colOff>
      <xdr:row>50</xdr:row>
      <xdr:rowOff>64943</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5740111" y="3472295"/>
          <a:ext cx="0" cy="324716"/>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15586</xdr:colOff>
      <xdr:row>52</xdr:row>
      <xdr:rowOff>65810</xdr:rowOff>
    </xdr:from>
    <xdr:to>
      <xdr:col>25</xdr:col>
      <xdr:colOff>15586</xdr:colOff>
      <xdr:row>57</xdr:row>
      <xdr:rowOff>8660</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5747904" y="3936424"/>
          <a:ext cx="0" cy="289213"/>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200025</xdr:colOff>
      <xdr:row>68</xdr:row>
      <xdr:rowOff>38100</xdr:rowOff>
    </xdr:from>
    <xdr:to>
      <xdr:col>29</xdr:col>
      <xdr:colOff>190500</xdr:colOff>
      <xdr:row>68</xdr:row>
      <xdr:rowOff>57150</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a:off x="5514975" y="4838700"/>
          <a:ext cx="1285875" cy="19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247650</xdr:colOff>
      <xdr:row>60</xdr:row>
      <xdr:rowOff>0</xdr:rowOff>
    </xdr:from>
    <xdr:to>
      <xdr:col>23</xdr:col>
      <xdr:colOff>200025</xdr:colOff>
      <xdr:row>68</xdr:row>
      <xdr:rowOff>47625</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a:off x="5086350" y="4267200"/>
          <a:ext cx="428625" cy="5810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95250</xdr:colOff>
      <xdr:row>37</xdr:row>
      <xdr:rowOff>0</xdr:rowOff>
    </xdr:from>
    <xdr:to>
      <xdr:col>53</xdr:col>
      <xdr:colOff>47625</xdr:colOff>
      <xdr:row>45</xdr:row>
      <xdr:rowOff>57150</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a:off x="12058650" y="2733675"/>
          <a:ext cx="180975" cy="5905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9525</xdr:colOff>
      <xdr:row>28</xdr:row>
      <xdr:rowOff>19050</xdr:rowOff>
    </xdr:from>
    <xdr:to>
      <xdr:col>44</xdr:col>
      <xdr:colOff>190500</xdr:colOff>
      <xdr:row>29</xdr:row>
      <xdr:rowOff>0</xdr:rowOff>
    </xdr:to>
    <xdr:cxnSp macro="">
      <xdr:nvCxnSpPr>
        <xdr:cNvPr id="236" name="直線コネクタ 235">
          <a:extLst>
            <a:ext uri="{FF2B5EF4-FFF2-40B4-BE49-F238E27FC236}">
              <a16:creationId xmlns:a16="http://schemas.microsoft.com/office/drawing/2014/main" id="{00000000-0008-0000-0600-0000EC000000}"/>
            </a:ext>
          </a:extLst>
        </xdr:cNvPr>
        <xdr:cNvCxnSpPr/>
      </xdr:nvCxnSpPr>
      <xdr:spPr>
        <a:xfrm>
          <a:off x="10201275" y="2152650"/>
          <a:ext cx="180975" cy="4762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17318</xdr:colOff>
      <xdr:row>26</xdr:row>
      <xdr:rowOff>34637</xdr:rowOff>
    </xdr:from>
    <xdr:to>
      <xdr:col>38</xdr:col>
      <xdr:colOff>190500</xdr:colOff>
      <xdr:row>26</xdr:row>
      <xdr:rowOff>51954</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7689273" y="2104160"/>
          <a:ext cx="1143000" cy="17317"/>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26</xdr:row>
      <xdr:rowOff>0</xdr:rowOff>
    </xdr:from>
    <xdr:to>
      <xdr:col>19</xdr:col>
      <xdr:colOff>219075</xdr:colOff>
      <xdr:row>26</xdr:row>
      <xdr:rowOff>0</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a:off x="4410075" y="2000250"/>
          <a:ext cx="209550" cy="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9525</xdr:colOff>
      <xdr:row>25</xdr:row>
      <xdr:rowOff>28575</xdr:rowOff>
    </xdr:from>
    <xdr:to>
      <xdr:col>24</xdr:col>
      <xdr:colOff>209550</xdr:colOff>
      <xdr:row>25</xdr:row>
      <xdr:rowOff>28580</xdr:rowOff>
    </xdr:to>
    <xdr:cxnSp macro="">
      <xdr:nvCxnSpPr>
        <xdr:cNvPr id="239" name="直線コネクタ 238">
          <a:extLst>
            <a:ext uri="{FF2B5EF4-FFF2-40B4-BE49-F238E27FC236}">
              <a16:creationId xmlns:a16="http://schemas.microsoft.com/office/drawing/2014/main" id="{00000000-0008-0000-0600-0000EF000000}"/>
            </a:ext>
          </a:extLst>
        </xdr:cNvPr>
        <xdr:cNvCxnSpPr/>
      </xdr:nvCxnSpPr>
      <xdr:spPr>
        <a:xfrm flipV="1">
          <a:off x="5562600" y="1962150"/>
          <a:ext cx="200025" cy="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177800</xdr:colOff>
      <xdr:row>38</xdr:row>
      <xdr:rowOff>7937</xdr:rowOff>
    </xdr:from>
    <xdr:to>
      <xdr:col>57</xdr:col>
      <xdr:colOff>9525</xdr:colOff>
      <xdr:row>41</xdr:row>
      <xdr:rowOff>7937</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H="1" flipV="1">
          <a:off x="13036550" y="2690812"/>
          <a:ext cx="38100" cy="1905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180975</xdr:colOff>
      <xdr:row>102</xdr:row>
      <xdr:rowOff>19050</xdr:rowOff>
    </xdr:from>
    <xdr:to>
      <xdr:col>45</xdr:col>
      <xdr:colOff>171450</xdr:colOff>
      <xdr:row>105</xdr:row>
      <xdr:rowOff>9525</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a:off x="9299575" y="6762750"/>
          <a:ext cx="193675" cy="1682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152400</xdr:colOff>
      <xdr:row>90</xdr:row>
      <xdr:rowOff>9525</xdr:rowOff>
    </xdr:from>
    <xdr:to>
      <xdr:col>29</xdr:col>
      <xdr:colOff>161925</xdr:colOff>
      <xdr:row>92</xdr:row>
      <xdr:rowOff>57150</xdr:rowOff>
    </xdr:to>
    <xdr:cxnSp macro="">
      <xdr:nvCxnSpPr>
        <xdr:cNvPr id="242" name="直線コネクタ 241">
          <a:extLst>
            <a:ext uri="{FF2B5EF4-FFF2-40B4-BE49-F238E27FC236}">
              <a16:creationId xmlns:a16="http://schemas.microsoft.com/office/drawing/2014/main" id="{00000000-0008-0000-0600-0000F2000000}"/>
            </a:ext>
          </a:extLst>
        </xdr:cNvPr>
        <xdr:cNvCxnSpPr/>
      </xdr:nvCxnSpPr>
      <xdr:spPr>
        <a:xfrm>
          <a:off x="6762750" y="6276975"/>
          <a:ext cx="9525" cy="1809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95250</xdr:colOff>
      <xdr:row>81</xdr:row>
      <xdr:rowOff>57150</xdr:rowOff>
    </xdr:from>
    <xdr:to>
      <xdr:col>28</xdr:col>
      <xdr:colOff>104775</xdr:colOff>
      <xdr:row>84</xdr:row>
      <xdr:rowOff>9525</xdr:rowOff>
    </xdr:to>
    <xdr:cxnSp macro="">
      <xdr:nvCxnSpPr>
        <xdr:cNvPr id="243" name="直線コネクタ 242">
          <a:extLst>
            <a:ext uri="{FF2B5EF4-FFF2-40B4-BE49-F238E27FC236}">
              <a16:creationId xmlns:a16="http://schemas.microsoft.com/office/drawing/2014/main" id="{00000000-0008-0000-0600-0000F3000000}"/>
            </a:ext>
          </a:extLst>
        </xdr:cNvPr>
        <xdr:cNvCxnSpPr/>
      </xdr:nvCxnSpPr>
      <xdr:spPr>
        <a:xfrm>
          <a:off x="6276975" y="5724525"/>
          <a:ext cx="228600" cy="1524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209550</xdr:colOff>
      <xdr:row>29</xdr:row>
      <xdr:rowOff>0</xdr:rowOff>
    </xdr:from>
    <xdr:to>
      <xdr:col>56</xdr:col>
      <xdr:colOff>9525</xdr:colOff>
      <xdr:row>30</xdr:row>
      <xdr:rowOff>9525</xdr:rowOff>
    </xdr:to>
    <xdr:cxnSp macro="">
      <xdr:nvCxnSpPr>
        <xdr:cNvPr id="244" name="直線コネクタ 243">
          <a:extLst>
            <a:ext uri="{FF2B5EF4-FFF2-40B4-BE49-F238E27FC236}">
              <a16:creationId xmlns:a16="http://schemas.microsoft.com/office/drawing/2014/main" id="{00000000-0008-0000-0600-0000F4000000}"/>
            </a:ext>
          </a:extLst>
        </xdr:cNvPr>
        <xdr:cNvCxnSpPr/>
      </xdr:nvCxnSpPr>
      <xdr:spPr>
        <a:xfrm>
          <a:off x="12858750" y="2200275"/>
          <a:ext cx="28575" cy="762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219075</xdr:colOff>
      <xdr:row>94</xdr:row>
      <xdr:rowOff>57150</xdr:rowOff>
    </xdr:from>
    <xdr:to>
      <xdr:col>29</xdr:col>
      <xdr:colOff>0</xdr:colOff>
      <xdr:row>95</xdr:row>
      <xdr:rowOff>47626</xdr:rowOff>
    </xdr:to>
    <xdr:cxnSp macro="">
      <xdr:nvCxnSpPr>
        <xdr:cNvPr id="245" name="直線コネクタ 244">
          <a:extLst>
            <a:ext uri="{FF2B5EF4-FFF2-40B4-BE49-F238E27FC236}">
              <a16:creationId xmlns:a16="http://schemas.microsoft.com/office/drawing/2014/main" id="{00000000-0008-0000-0600-0000F5000000}"/>
            </a:ext>
          </a:extLst>
        </xdr:cNvPr>
        <xdr:cNvCxnSpPr/>
      </xdr:nvCxnSpPr>
      <xdr:spPr>
        <a:xfrm flipV="1">
          <a:off x="6400800" y="6591300"/>
          <a:ext cx="209550" cy="5715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28575</xdr:colOff>
      <xdr:row>101</xdr:row>
      <xdr:rowOff>9525</xdr:rowOff>
    </xdr:from>
    <xdr:to>
      <xdr:col>23</xdr:col>
      <xdr:colOff>219075</xdr:colOff>
      <xdr:row>110</xdr:row>
      <xdr:rowOff>47626</xdr:rowOff>
    </xdr:to>
    <xdr:cxnSp macro="">
      <xdr:nvCxnSpPr>
        <xdr:cNvPr id="246" name="直線コネクタ 245">
          <a:extLst>
            <a:ext uri="{FF2B5EF4-FFF2-40B4-BE49-F238E27FC236}">
              <a16:creationId xmlns:a16="http://schemas.microsoft.com/office/drawing/2014/main" id="{00000000-0008-0000-0600-0000F6000000}"/>
            </a:ext>
          </a:extLst>
        </xdr:cNvPr>
        <xdr:cNvCxnSpPr/>
      </xdr:nvCxnSpPr>
      <xdr:spPr>
        <a:xfrm flipV="1">
          <a:off x="4886325" y="7010400"/>
          <a:ext cx="647700" cy="62865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158750</xdr:colOff>
      <xdr:row>132</xdr:row>
      <xdr:rowOff>1588</xdr:rowOff>
    </xdr:from>
    <xdr:to>
      <xdr:col>18</xdr:col>
      <xdr:colOff>161925</xdr:colOff>
      <xdr:row>138</xdr:row>
      <xdr:rowOff>0</xdr:rowOff>
    </xdr:to>
    <xdr:cxnSp macro="">
      <xdr:nvCxnSpPr>
        <xdr:cNvPr id="248" name="直線コネクタ 247">
          <a:extLst>
            <a:ext uri="{FF2B5EF4-FFF2-40B4-BE49-F238E27FC236}">
              <a16:creationId xmlns:a16="http://schemas.microsoft.com/office/drawing/2014/main" id="{00000000-0008-0000-0600-0000F8000000}"/>
            </a:ext>
          </a:extLst>
        </xdr:cNvPr>
        <xdr:cNvCxnSpPr/>
      </xdr:nvCxnSpPr>
      <xdr:spPr>
        <a:xfrm flipH="1">
          <a:off x="4079875" y="8669338"/>
          <a:ext cx="3175" cy="379412"/>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9525</xdr:colOff>
      <xdr:row>97</xdr:row>
      <xdr:rowOff>47625</xdr:rowOff>
    </xdr:from>
    <xdr:to>
      <xdr:col>39</xdr:col>
      <xdr:colOff>276225</xdr:colOff>
      <xdr:row>98</xdr:row>
      <xdr:rowOff>38100</xdr:rowOff>
    </xdr:to>
    <xdr:cxnSp macro="">
      <xdr:nvCxnSpPr>
        <xdr:cNvPr id="249" name="直線コネクタ 248">
          <a:extLst>
            <a:ext uri="{FF2B5EF4-FFF2-40B4-BE49-F238E27FC236}">
              <a16:creationId xmlns:a16="http://schemas.microsoft.com/office/drawing/2014/main" id="{00000000-0008-0000-0600-0000F9000000}"/>
            </a:ext>
          </a:extLst>
        </xdr:cNvPr>
        <xdr:cNvCxnSpPr/>
      </xdr:nvCxnSpPr>
      <xdr:spPr>
        <a:xfrm>
          <a:off x="8886825" y="6781800"/>
          <a:ext cx="266700" cy="571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0</xdr:colOff>
      <xdr:row>95</xdr:row>
      <xdr:rowOff>0</xdr:rowOff>
    </xdr:from>
    <xdr:to>
      <xdr:col>34</xdr:col>
      <xdr:colOff>9525</xdr:colOff>
      <xdr:row>95</xdr:row>
      <xdr:rowOff>57150</xdr:rowOff>
    </xdr:to>
    <xdr:cxnSp macro="">
      <xdr:nvCxnSpPr>
        <xdr:cNvPr id="250" name="直線コネクタ 249">
          <a:extLst>
            <a:ext uri="{FF2B5EF4-FFF2-40B4-BE49-F238E27FC236}">
              <a16:creationId xmlns:a16="http://schemas.microsoft.com/office/drawing/2014/main" id="{00000000-0008-0000-0600-0000FA000000}"/>
            </a:ext>
          </a:extLst>
        </xdr:cNvPr>
        <xdr:cNvCxnSpPr/>
      </xdr:nvCxnSpPr>
      <xdr:spPr>
        <a:xfrm>
          <a:off x="7515225" y="6600825"/>
          <a:ext cx="238125" cy="571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198438</xdr:colOff>
      <xdr:row>11</xdr:row>
      <xdr:rowOff>41276</xdr:rowOff>
    </xdr:from>
    <xdr:to>
      <xdr:col>38</xdr:col>
      <xdr:colOff>198438</xdr:colOff>
      <xdr:row>12</xdr:row>
      <xdr:rowOff>0</xdr:rowOff>
    </xdr:to>
    <xdr:cxnSp macro="">
      <xdr:nvCxnSpPr>
        <xdr:cNvPr id="251" name="直線コネクタ 250">
          <a:extLst>
            <a:ext uri="{FF2B5EF4-FFF2-40B4-BE49-F238E27FC236}">
              <a16:creationId xmlns:a16="http://schemas.microsoft.com/office/drawing/2014/main" id="{00000000-0008-0000-0600-0000FB000000}"/>
            </a:ext>
          </a:extLst>
        </xdr:cNvPr>
        <xdr:cNvCxnSpPr/>
      </xdr:nvCxnSpPr>
      <xdr:spPr>
        <a:xfrm flipV="1">
          <a:off x="7024688" y="1009651"/>
          <a:ext cx="1960563" cy="22224"/>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7937</xdr:colOff>
      <xdr:row>11</xdr:row>
      <xdr:rowOff>15875</xdr:rowOff>
    </xdr:from>
    <xdr:to>
      <xdr:col>48</xdr:col>
      <xdr:colOff>0</xdr:colOff>
      <xdr:row>11</xdr:row>
      <xdr:rowOff>20638</xdr:rowOff>
    </xdr:to>
    <xdr:cxnSp macro="">
      <xdr:nvCxnSpPr>
        <xdr:cNvPr id="252" name="直線コネクタ 251">
          <a:extLst>
            <a:ext uri="{FF2B5EF4-FFF2-40B4-BE49-F238E27FC236}">
              <a16:creationId xmlns:a16="http://schemas.microsoft.com/office/drawing/2014/main" id="{00000000-0008-0000-0600-0000FC000000}"/>
            </a:ext>
          </a:extLst>
        </xdr:cNvPr>
        <xdr:cNvCxnSpPr/>
      </xdr:nvCxnSpPr>
      <xdr:spPr>
        <a:xfrm flipV="1">
          <a:off x="9247187" y="984250"/>
          <a:ext cx="1809751" cy="4763"/>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219075</xdr:colOff>
      <xdr:row>7</xdr:row>
      <xdr:rowOff>57150</xdr:rowOff>
    </xdr:from>
    <xdr:to>
      <xdr:col>53</xdr:col>
      <xdr:colOff>219075</xdr:colOff>
      <xdr:row>9</xdr:row>
      <xdr:rowOff>1</xdr:rowOff>
    </xdr:to>
    <xdr:cxnSp macro="">
      <xdr:nvCxnSpPr>
        <xdr:cNvPr id="253" name="直線コネクタ 252">
          <a:extLst>
            <a:ext uri="{FF2B5EF4-FFF2-40B4-BE49-F238E27FC236}">
              <a16:creationId xmlns:a16="http://schemas.microsoft.com/office/drawing/2014/main" id="{00000000-0008-0000-0600-0000FD000000}"/>
            </a:ext>
          </a:extLst>
        </xdr:cNvPr>
        <xdr:cNvCxnSpPr/>
      </xdr:nvCxnSpPr>
      <xdr:spPr>
        <a:xfrm flipV="1">
          <a:off x="12182475" y="790575"/>
          <a:ext cx="228600" cy="7620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38100</xdr:colOff>
      <xdr:row>9</xdr:row>
      <xdr:rowOff>57150</xdr:rowOff>
    </xdr:from>
    <xdr:to>
      <xdr:col>52</xdr:col>
      <xdr:colOff>28575</xdr:colOff>
      <xdr:row>10</xdr:row>
      <xdr:rowOff>19050</xdr:rowOff>
    </xdr:to>
    <xdr:cxnSp macro="">
      <xdr:nvCxnSpPr>
        <xdr:cNvPr id="254" name="直線コネクタ 253">
          <a:extLst>
            <a:ext uri="{FF2B5EF4-FFF2-40B4-BE49-F238E27FC236}">
              <a16:creationId xmlns:a16="http://schemas.microsoft.com/office/drawing/2014/main" id="{00000000-0008-0000-0600-0000FE000000}"/>
            </a:ext>
          </a:extLst>
        </xdr:cNvPr>
        <xdr:cNvCxnSpPr/>
      </xdr:nvCxnSpPr>
      <xdr:spPr>
        <a:xfrm flipV="1">
          <a:off x="11772900" y="923925"/>
          <a:ext cx="219075" cy="285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54</xdr:row>
      <xdr:rowOff>19050</xdr:rowOff>
    </xdr:from>
    <xdr:to>
      <xdr:col>20</xdr:col>
      <xdr:colOff>200025</xdr:colOff>
      <xdr:row>56</xdr:row>
      <xdr:rowOff>57151</xdr:rowOff>
    </xdr:to>
    <xdr:cxnSp macro="">
      <xdr:nvCxnSpPr>
        <xdr:cNvPr id="255" name="直線コネクタ 254">
          <a:extLst>
            <a:ext uri="{FF2B5EF4-FFF2-40B4-BE49-F238E27FC236}">
              <a16:creationId xmlns:a16="http://schemas.microsoft.com/office/drawing/2014/main" id="{00000000-0008-0000-0600-0000FF000000}"/>
            </a:ext>
          </a:extLst>
        </xdr:cNvPr>
        <xdr:cNvCxnSpPr/>
      </xdr:nvCxnSpPr>
      <xdr:spPr>
        <a:xfrm flipH="1" flipV="1">
          <a:off x="4533900" y="3886200"/>
          <a:ext cx="295275" cy="1714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76201</xdr:colOff>
      <xdr:row>45</xdr:row>
      <xdr:rowOff>28575</xdr:rowOff>
    </xdr:from>
    <xdr:to>
      <xdr:col>24</xdr:col>
      <xdr:colOff>200025</xdr:colOff>
      <xdr:row>55</xdr:row>
      <xdr:rowOff>47625</xdr:rowOff>
    </xdr:to>
    <xdr:cxnSp macro="">
      <xdr:nvCxnSpPr>
        <xdr:cNvPr id="256" name="直線コネクタ 255">
          <a:extLst>
            <a:ext uri="{FF2B5EF4-FFF2-40B4-BE49-F238E27FC236}">
              <a16:creationId xmlns:a16="http://schemas.microsoft.com/office/drawing/2014/main" id="{00000000-0008-0000-0600-000000010000}"/>
            </a:ext>
          </a:extLst>
        </xdr:cNvPr>
        <xdr:cNvCxnSpPr/>
      </xdr:nvCxnSpPr>
      <xdr:spPr>
        <a:xfrm flipH="1">
          <a:off x="5162551" y="3295650"/>
          <a:ext cx="590549" cy="685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45</xdr:row>
      <xdr:rowOff>57150</xdr:rowOff>
    </xdr:from>
    <xdr:to>
      <xdr:col>24</xdr:col>
      <xdr:colOff>200025</xdr:colOff>
      <xdr:row>53</xdr:row>
      <xdr:rowOff>9525</xdr:rowOff>
    </xdr:to>
    <xdr:cxnSp macro="">
      <xdr:nvCxnSpPr>
        <xdr:cNvPr id="257" name="直線コネクタ 256">
          <a:extLst>
            <a:ext uri="{FF2B5EF4-FFF2-40B4-BE49-F238E27FC236}">
              <a16:creationId xmlns:a16="http://schemas.microsoft.com/office/drawing/2014/main" id="{00000000-0008-0000-0600-000001010000}"/>
            </a:ext>
          </a:extLst>
        </xdr:cNvPr>
        <xdr:cNvCxnSpPr/>
      </xdr:nvCxnSpPr>
      <xdr:spPr>
        <a:xfrm flipV="1">
          <a:off x="4629150" y="3324225"/>
          <a:ext cx="1123950" cy="4857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19050</xdr:colOff>
      <xdr:row>152</xdr:row>
      <xdr:rowOff>9525</xdr:rowOff>
    </xdr:from>
    <xdr:to>
      <xdr:col>60</xdr:col>
      <xdr:colOff>171450</xdr:colOff>
      <xdr:row>152</xdr:row>
      <xdr:rowOff>9525</xdr:rowOff>
    </xdr:to>
    <xdr:cxnSp macro="">
      <xdr:nvCxnSpPr>
        <xdr:cNvPr id="258" name="直線コネクタ 257">
          <a:extLst>
            <a:ext uri="{FF2B5EF4-FFF2-40B4-BE49-F238E27FC236}">
              <a16:creationId xmlns:a16="http://schemas.microsoft.com/office/drawing/2014/main" id="{00000000-0008-0000-0600-000002010000}"/>
            </a:ext>
          </a:extLst>
        </xdr:cNvPr>
        <xdr:cNvCxnSpPr/>
      </xdr:nvCxnSpPr>
      <xdr:spPr>
        <a:xfrm>
          <a:off x="13563600" y="10420350"/>
          <a:ext cx="381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9525</xdr:colOff>
      <xdr:row>141</xdr:row>
      <xdr:rowOff>47624</xdr:rowOff>
    </xdr:from>
    <xdr:to>
      <xdr:col>66</xdr:col>
      <xdr:colOff>209550</xdr:colOff>
      <xdr:row>141</xdr:row>
      <xdr:rowOff>47625</xdr:rowOff>
    </xdr:to>
    <xdr:cxnSp macro="">
      <xdr:nvCxnSpPr>
        <xdr:cNvPr id="259" name="直線コネクタ 258">
          <a:extLst>
            <a:ext uri="{FF2B5EF4-FFF2-40B4-BE49-F238E27FC236}">
              <a16:creationId xmlns:a16="http://schemas.microsoft.com/office/drawing/2014/main" id="{00000000-0008-0000-0600-000003010000}"/>
            </a:ext>
          </a:extLst>
        </xdr:cNvPr>
        <xdr:cNvCxnSpPr/>
      </xdr:nvCxnSpPr>
      <xdr:spPr>
        <a:xfrm>
          <a:off x="15154275" y="9725024"/>
          <a:ext cx="20002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190500</xdr:colOff>
      <xdr:row>149</xdr:row>
      <xdr:rowOff>9524</xdr:rowOff>
    </xdr:from>
    <xdr:to>
      <xdr:col>65</xdr:col>
      <xdr:colOff>66675</xdr:colOff>
      <xdr:row>152</xdr:row>
      <xdr:rowOff>57150</xdr:rowOff>
    </xdr:to>
    <xdr:cxnSp macro="">
      <xdr:nvCxnSpPr>
        <xdr:cNvPr id="260" name="直線コネクタ 259">
          <a:extLst>
            <a:ext uri="{FF2B5EF4-FFF2-40B4-BE49-F238E27FC236}">
              <a16:creationId xmlns:a16="http://schemas.microsoft.com/office/drawing/2014/main" id="{00000000-0008-0000-0600-000004010000}"/>
            </a:ext>
          </a:extLst>
        </xdr:cNvPr>
        <xdr:cNvCxnSpPr/>
      </xdr:nvCxnSpPr>
      <xdr:spPr>
        <a:xfrm>
          <a:off x="14192250" y="10220324"/>
          <a:ext cx="790575" cy="2476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66675</xdr:colOff>
      <xdr:row>145</xdr:row>
      <xdr:rowOff>9525</xdr:rowOff>
    </xdr:from>
    <xdr:to>
      <xdr:col>55</xdr:col>
      <xdr:colOff>66675</xdr:colOff>
      <xdr:row>146</xdr:row>
      <xdr:rowOff>57150</xdr:rowOff>
    </xdr:to>
    <xdr:cxnSp macro="">
      <xdr:nvCxnSpPr>
        <xdr:cNvPr id="261" name="直線コネクタ 260">
          <a:extLst>
            <a:ext uri="{FF2B5EF4-FFF2-40B4-BE49-F238E27FC236}">
              <a16:creationId xmlns:a16="http://schemas.microsoft.com/office/drawing/2014/main" id="{00000000-0008-0000-0600-000005010000}"/>
            </a:ext>
          </a:extLst>
        </xdr:cNvPr>
        <xdr:cNvCxnSpPr/>
      </xdr:nvCxnSpPr>
      <xdr:spPr>
        <a:xfrm flipV="1">
          <a:off x="12715875" y="9953625"/>
          <a:ext cx="0"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19050</xdr:colOff>
      <xdr:row>151</xdr:row>
      <xdr:rowOff>9524</xdr:rowOff>
    </xdr:from>
    <xdr:to>
      <xdr:col>67</xdr:col>
      <xdr:colOff>76200</xdr:colOff>
      <xdr:row>158</xdr:row>
      <xdr:rowOff>0</xdr:rowOff>
    </xdr:to>
    <xdr:cxnSp macro="">
      <xdr:nvCxnSpPr>
        <xdr:cNvPr id="262" name="直線コネクタ 261">
          <a:extLst>
            <a:ext uri="{FF2B5EF4-FFF2-40B4-BE49-F238E27FC236}">
              <a16:creationId xmlns:a16="http://schemas.microsoft.com/office/drawing/2014/main" id="{00000000-0008-0000-0600-000006010000}"/>
            </a:ext>
          </a:extLst>
        </xdr:cNvPr>
        <xdr:cNvCxnSpPr/>
      </xdr:nvCxnSpPr>
      <xdr:spPr>
        <a:xfrm>
          <a:off x="15392400" y="10353674"/>
          <a:ext cx="57150" cy="4667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28575</xdr:colOff>
      <xdr:row>143</xdr:row>
      <xdr:rowOff>9525</xdr:rowOff>
    </xdr:from>
    <xdr:to>
      <xdr:col>54</xdr:col>
      <xdr:colOff>190500</xdr:colOff>
      <xdr:row>143</xdr:row>
      <xdr:rowOff>9526</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flipV="1">
          <a:off x="12449175" y="9820275"/>
          <a:ext cx="161925" cy="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9525</xdr:colOff>
      <xdr:row>140</xdr:row>
      <xdr:rowOff>9525</xdr:rowOff>
    </xdr:from>
    <xdr:to>
      <xdr:col>63</xdr:col>
      <xdr:colOff>200025</xdr:colOff>
      <xdr:row>140</xdr:row>
      <xdr:rowOff>9525</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14468475" y="9620250"/>
          <a:ext cx="190500" cy="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19050</xdr:colOff>
      <xdr:row>143</xdr:row>
      <xdr:rowOff>9525</xdr:rowOff>
    </xdr:from>
    <xdr:to>
      <xdr:col>58</xdr:col>
      <xdr:colOff>28575</xdr:colOff>
      <xdr:row>143</xdr:row>
      <xdr:rowOff>9527</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flipV="1">
          <a:off x="13106400" y="9820275"/>
          <a:ext cx="238125" cy="2"/>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9526</xdr:colOff>
      <xdr:row>154</xdr:row>
      <xdr:rowOff>0</xdr:rowOff>
    </xdr:from>
    <xdr:to>
      <xdr:col>58</xdr:col>
      <xdr:colOff>19050</xdr:colOff>
      <xdr:row>156</xdr:row>
      <xdr:rowOff>57152</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flipV="1">
          <a:off x="13325476" y="10544175"/>
          <a:ext cx="9524" cy="190502"/>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161925</xdr:colOff>
      <xdr:row>142</xdr:row>
      <xdr:rowOff>19050</xdr:rowOff>
    </xdr:from>
    <xdr:to>
      <xdr:col>66</xdr:col>
      <xdr:colOff>28575</xdr:colOff>
      <xdr:row>148</xdr:row>
      <xdr:rowOff>47628</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flipH="1" flipV="1">
          <a:off x="14163675" y="9763125"/>
          <a:ext cx="1009650" cy="42862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19050</xdr:colOff>
      <xdr:row>148</xdr:row>
      <xdr:rowOff>1</xdr:rowOff>
    </xdr:from>
    <xdr:to>
      <xdr:col>61</xdr:col>
      <xdr:colOff>171450</xdr:colOff>
      <xdr:row>149</xdr:row>
      <xdr:rowOff>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13792200" y="10144126"/>
          <a:ext cx="381000" cy="66674"/>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152400</xdr:colOff>
      <xdr:row>144</xdr:row>
      <xdr:rowOff>57150</xdr:rowOff>
    </xdr:from>
    <xdr:to>
      <xdr:col>58</xdr:col>
      <xdr:colOff>152400</xdr:colOff>
      <xdr:row>147</xdr:row>
      <xdr:rowOff>9526</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flipV="1">
          <a:off x="13468350" y="9934575"/>
          <a:ext cx="0" cy="15240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0</xdr:colOff>
      <xdr:row>141</xdr:row>
      <xdr:rowOff>28575</xdr:rowOff>
    </xdr:from>
    <xdr:to>
      <xdr:col>61</xdr:col>
      <xdr:colOff>0</xdr:colOff>
      <xdr:row>143</xdr:row>
      <xdr:rowOff>1</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flipV="1">
          <a:off x="13773150" y="9705975"/>
          <a:ext cx="228600" cy="104776"/>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47625</xdr:colOff>
      <xdr:row>149</xdr:row>
      <xdr:rowOff>19050</xdr:rowOff>
    </xdr:from>
    <xdr:to>
      <xdr:col>58</xdr:col>
      <xdr:colOff>57150</xdr:colOff>
      <xdr:row>151</xdr:row>
      <xdr:rowOff>38101</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flipV="1">
          <a:off x="13363575" y="10229850"/>
          <a:ext cx="9525" cy="15240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200025</xdr:colOff>
      <xdr:row>110</xdr:row>
      <xdr:rowOff>9525</xdr:rowOff>
    </xdr:from>
    <xdr:to>
      <xdr:col>7</xdr:col>
      <xdr:colOff>38100</xdr:colOff>
      <xdr:row>115</xdr:row>
      <xdr:rowOff>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11020425" y="10153650"/>
          <a:ext cx="66675" cy="3238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142875</xdr:colOff>
      <xdr:row>109</xdr:row>
      <xdr:rowOff>9525</xdr:rowOff>
    </xdr:from>
    <xdr:to>
      <xdr:col>5</xdr:col>
      <xdr:colOff>219075</xdr:colOff>
      <xdr:row>114</xdr:row>
      <xdr:rowOff>47625</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flipV="1">
          <a:off x="10077450" y="10086975"/>
          <a:ext cx="733425" cy="3714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xdr:colOff>
      <xdr:row>116</xdr:row>
      <xdr:rowOff>57150</xdr:rowOff>
    </xdr:from>
    <xdr:to>
      <xdr:col>6</xdr:col>
      <xdr:colOff>0</xdr:colOff>
      <xdr:row>117</xdr:row>
      <xdr:rowOff>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flipV="1">
          <a:off x="10420350" y="10601325"/>
          <a:ext cx="40005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28576</xdr:colOff>
      <xdr:row>47</xdr:row>
      <xdr:rowOff>28575</xdr:rowOff>
    </xdr:from>
    <xdr:to>
      <xdr:col>7</xdr:col>
      <xdr:colOff>0</xdr:colOff>
      <xdr:row>48</xdr:row>
      <xdr:rowOff>9525</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flipH="1">
          <a:off x="1447801" y="3429000"/>
          <a:ext cx="171449" cy="4762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21</xdr:row>
      <xdr:rowOff>57150</xdr:rowOff>
    </xdr:from>
    <xdr:to>
      <xdr:col>8</xdr:col>
      <xdr:colOff>28576</xdr:colOff>
      <xdr:row>24</xdr:row>
      <xdr:rowOff>9526</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flipH="1" flipV="1">
          <a:off x="1619250" y="1724025"/>
          <a:ext cx="257176" cy="152401"/>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28576</xdr:colOff>
      <xdr:row>23</xdr:row>
      <xdr:rowOff>9526</xdr:rowOff>
    </xdr:from>
    <xdr:to>
      <xdr:col>10</xdr:col>
      <xdr:colOff>38100</xdr:colOff>
      <xdr:row>25</xdr:row>
      <xdr:rowOff>47625</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flipH="1" flipV="1">
          <a:off x="2295526" y="1809751"/>
          <a:ext cx="9524" cy="171449"/>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9526</xdr:colOff>
      <xdr:row>21</xdr:row>
      <xdr:rowOff>57150</xdr:rowOff>
    </xdr:from>
    <xdr:to>
      <xdr:col>9</xdr:col>
      <xdr:colOff>219075</xdr:colOff>
      <xdr:row>24</xdr:row>
      <xdr:rowOff>57151</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flipH="1">
          <a:off x="2085976" y="1724025"/>
          <a:ext cx="180974" cy="200026"/>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xdr:colOff>
      <xdr:row>25</xdr:row>
      <xdr:rowOff>28575</xdr:rowOff>
    </xdr:from>
    <xdr:to>
      <xdr:col>7</xdr:col>
      <xdr:colOff>209550</xdr:colOff>
      <xdr:row>26</xdr:row>
      <xdr:rowOff>57150</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609725" y="1962150"/>
          <a:ext cx="219075" cy="952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114300</xdr:colOff>
      <xdr:row>43</xdr:row>
      <xdr:rowOff>19050</xdr:rowOff>
    </xdr:from>
    <xdr:to>
      <xdr:col>21</xdr:col>
      <xdr:colOff>19050</xdr:colOff>
      <xdr:row>51</xdr:row>
      <xdr:rowOff>57150</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4514850" y="3152775"/>
          <a:ext cx="361950" cy="571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219075</xdr:colOff>
      <xdr:row>41</xdr:row>
      <xdr:rowOff>28575</xdr:rowOff>
    </xdr:from>
    <xdr:to>
      <xdr:col>24</xdr:col>
      <xdr:colOff>180975</xdr:colOff>
      <xdr:row>41</xdr:row>
      <xdr:rowOff>57150</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5076825" y="3028950"/>
          <a:ext cx="657225" cy="285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36368</xdr:colOff>
      <xdr:row>41</xdr:row>
      <xdr:rowOff>63210</xdr:rowOff>
    </xdr:from>
    <xdr:to>
      <xdr:col>25</xdr:col>
      <xdr:colOff>36368</xdr:colOff>
      <xdr:row>43</xdr:row>
      <xdr:rowOff>44161</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5768686" y="3171824"/>
          <a:ext cx="0" cy="119496"/>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9525</xdr:colOff>
      <xdr:row>35</xdr:row>
      <xdr:rowOff>19050</xdr:rowOff>
    </xdr:from>
    <xdr:to>
      <xdr:col>25</xdr:col>
      <xdr:colOff>19050</xdr:colOff>
      <xdr:row>39</xdr:row>
      <xdr:rowOff>57150</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flipH="1">
          <a:off x="5741843" y="2712027"/>
          <a:ext cx="9525" cy="31519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19050</xdr:colOff>
      <xdr:row>40</xdr:row>
      <xdr:rowOff>28575</xdr:rowOff>
    </xdr:from>
    <xdr:to>
      <xdr:col>31</xdr:col>
      <xdr:colOff>28575</xdr:colOff>
      <xdr:row>42</xdr:row>
      <xdr:rowOff>57150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H="1" flipV="1">
          <a:off x="6629400" y="2962275"/>
          <a:ext cx="457200" cy="1619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152400</xdr:colOff>
      <xdr:row>43</xdr:row>
      <xdr:rowOff>9525</xdr:rowOff>
    </xdr:from>
    <xdr:to>
      <xdr:col>20</xdr:col>
      <xdr:colOff>19050</xdr:colOff>
      <xdr:row>45</xdr:row>
      <xdr:rowOff>38100</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4552950" y="3143250"/>
          <a:ext cx="95250" cy="1619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47625</xdr:colOff>
      <xdr:row>48</xdr:row>
      <xdr:rowOff>9525</xdr:rowOff>
    </xdr:from>
    <xdr:to>
      <xdr:col>18</xdr:col>
      <xdr:colOff>57150</xdr:colOff>
      <xdr:row>51</xdr:row>
      <xdr:rowOff>57153</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flipV="1">
          <a:off x="4152900" y="3476625"/>
          <a:ext cx="9525" cy="24765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133350</xdr:colOff>
      <xdr:row>48</xdr:row>
      <xdr:rowOff>57151</xdr:rowOff>
    </xdr:from>
    <xdr:to>
      <xdr:col>21</xdr:col>
      <xdr:colOff>133350</xdr:colOff>
      <xdr:row>55</xdr:row>
      <xdr:rowOff>38100</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4991100" y="3524251"/>
          <a:ext cx="0" cy="4476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247651</xdr:colOff>
      <xdr:row>91</xdr:row>
      <xdr:rowOff>57150</xdr:rowOff>
    </xdr:from>
    <xdr:to>
      <xdr:col>21</xdr:col>
      <xdr:colOff>285750</xdr:colOff>
      <xdr:row>96</xdr:row>
      <xdr:rowOff>38101</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H="1">
          <a:off x="4095751" y="6391275"/>
          <a:ext cx="990599" cy="3143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38100</xdr:colOff>
      <xdr:row>86</xdr:row>
      <xdr:rowOff>19050</xdr:rowOff>
    </xdr:from>
    <xdr:to>
      <xdr:col>25</xdr:col>
      <xdr:colOff>123825</xdr:colOff>
      <xdr:row>89</xdr:row>
      <xdr:rowOff>47625</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flipH="1">
          <a:off x="5353050" y="6019800"/>
          <a:ext cx="552450" cy="2286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19051</xdr:colOff>
      <xdr:row>96</xdr:row>
      <xdr:rowOff>38100</xdr:rowOff>
    </xdr:from>
    <xdr:to>
      <xdr:col>17</xdr:col>
      <xdr:colOff>19050</xdr:colOff>
      <xdr:row>96</xdr:row>
      <xdr:rowOff>47626</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H="1">
          <a:off x="3409951" y="6705600"/>
          <a:ext cx="457199" cy="95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95250</xdr:colOff>
      <xdr:row>92</xdr:row>
      <xdr:rowOff>19050</xdr:rowOff>
    </xdr:from>
    <xdr:to>
      <xdr:col>22</xdr:col>
      <xdr:colOff>95251</xdr:colOff>
      <xdr:row>94</xdr:row>
      <xdr:rowOff>0</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H="1" flipV="1">
          <a:off x="5181600" y="6419850"/>
          <a:ext cx="1"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xdr:colOff>
      <xdr:row>94</xdr:row>
      <xdr:rowOff>57152</xdr:rowOff>
    </xdr:from>
    <xdr:to>
      <xdr:col>24</xdr:col>
      <xdr:colOff>180975</xdr:colOff>
      <xdr:row>98</xdr:row>
      <xdr:rowOff>57150</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a:off x="5334000" y="6591302"/>
          <a:ext cx="400050" cy="2666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xdr:colOff>
      <xdr:row>94</xdr:row>
      <xdr:rowOff>9525</xdr:rowOff>
    </xdr:from>
    <xdr:to>
      <xdr:col>13</xdr:col>
      <xdr:colOff>19050</xdr:colOff>
      <xdr:row>95</xdr:row>
      <xdr:rowOff>9525</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H="1" flipV="1">
          <a:off x="2714625" y="6543675"/>
          <a:ext cx="238125" cy="66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238125</xdr:colOff>
      <xdr:row>91</xdr:row>
      <xdr:rowOff>19050</xdr:rowOff>
    </xdr:from>
    <xdr:to>
      <xdr:col>18</xdr:col>
      <xdr:colOff>285750</xdr:colOff>
      <xdr:row>94</xdr:row>
      <xdr:rowOff>47627</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flipV="1">
          <a:off x="4086225" y="6353175"/>
          <a:ext cx="304800" cy="2286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142875</xdr:colOff>
      <xdr:row>77</xdr:row>
      <xdr:rowOff>0</xdr:rowOff>
    </xdr:from>
    <xdr:to>
      <xdr:col>44</xdr:col>
      <xdr:colOff>47625</xdr:colOff>
      <xdr:row>78</xdr:row>
      <xdr:rowOff>38101</xdr:rowOff>
    </xdr:to>
    <xdr:cxnSp macro="">
      <xdr:nvCxnSpPr>
        <xdr:cNvPr id="298" name="直線コネクタ 297">
          <a:extLst>
            <a:ext uri="{FF2B5EF4-FFF2-40B4-BE49-F238E27FC236}">
              <a16:creationId xmlns:a16="http://schemas.microsoft.com/office/drawing/2014/main" id="{00000000-0008-0000-0600-00002A010000}"/>
            </a:ext>
          </a:extLst>
        </xdr:cNvPr>
        <xdr:cNvCxnSpPr/>
      </xdr:nvCxnSpPr>
      <xdr:spPr>
        <a:xfrm flipV="1">
          <a:off x="10077450" y="5400675"/>
          <a:ext cx="133350" cy="1047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80</xdr:row>
      <xdr:rowOff>57150</xdr:rowOff>
    </xdr:from>
    <xdr:to>
      <xdr:col>42</xdr:col>
      <xdr:colOff>180975</xdr:colOff>
      <xdr:row>82</xdr:row>
      <xdr:rowOff>38101</xdr:rowOff>
    </xdr:to>
    <xdr:cxnSp macro="">
      <xdr:nvCxnSpPr>
        <xdr:cNvPr id="299" name="直線コネクタ 298">
          <a:extLst>
            <a:ext uri="{FF2B5EF4-FFF2-40B4-BE49-F238E27FC236}">
              <a16:creationId xmlns:a16="http://schemas.microsoft.com/office/drawing/2014/main" id="{00000000-0008-0000-0600-00002B010000}"/>
            </a:ext>
          </a:extLst>
        </xdr:cNvPr>
        <xdr:cNvCxnSpPr/>
      </xdr:nvCxnSpPr>
      <xdr:spPr>
        <a:xfrm flipV="1">
          <a:off x="9705975" y="5657850"/>
          <a:ext cx="180975" cy="1143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209550</xdr:colOff>
      <xdr:row>8</xdr:row>
      <xdr:rowOff>47625</xdr:rowOff>
    </xdr:from>
    <xdr:to>
      <xdr:col>15</xdr:col>
      <xdr:colOff>209550</xdr:colOff>
      <xdr:row>13</xdr:row>
      <xdr:rowOff>57151</xdr:rowOff>
    </xdr:to>
    <xdr:cxnSp macro="">
      <xdr:nvCxnSpPr>
        <xdr:cNvPr id="300" name="直線コネクタ 299">
          <a:extLst>
            <a:ext uri="{FF2B5EF4-FFF2-40B4-BE49-F238E27FC236}">
              <a16:creationId xmlns:a16="http://schemas.microsoft.com/office/drawing/2014/main" id="{00000000-0008-0000-0600-00002C010000}"/>
            </a:ext>
          </a:extLst>
        </xdr:cNvPr>
        <xdr:cNvCxnSpPr/>
      </xdr:nvCxnSpPr>
      <xdr:spPr>
        <a:xfrm flipV="1">
          <a:off x="2686050" y="847725"/>
          <a:ext cx="914400" cy="3429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219075</xdr:colOff>
      <xdr:row>15</xdr:row>
      <xdr:rowOff>47625</xdr:rowOff>
    </xdr:from>
    <xdr:to>
      <xdr:col>12</xdr:col>
      <xdr:colOff>180975</xdr:colOff>
      <xdr:row>17</xdr:row>
      <xdr:rowOff>0</xdr:rowOff>
    </xdr:to>
    <xdr:cxnSp macro="">
      <xdr:nvCxnSpPr>
        <xdr:cNvPr id="301" name="直線コネクタ 300">
          <a:extLst>
            <a:ext uri="{FF2B5EF4-FFF2-40B4-BE49-F238E27FC236}">
              <a16:creationId xmlns:a16="http://schemas.microsoft.com/office/drawing/2014/main" id="{00000000-0008-0000-0600-00002D010000}"/>
            </a:ext>
          </a:extLst>
        </xdr:cNvPr>
        <xdr:cNvCxnSpPr/>
      </xdr:nvCxnSpPr>
      <xdr:spPr>
        <a:xfrm>
          <a:off x="2695575" y="1314450"/>
          <a:ext cx="190500" cy="857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85725</xdr:colOff>
      <xdr:row>18</xdr:row>
      <xdr:rowOff>0</xdr:rowOff>
    </xdr:from>
    <xdr:to>
      <xdr:col>14</xdr:col>
      <xdr:colOff>152400</xdr:colOff>
      <xdr:row>20</xdr:row>
      <xdr:rowOff>9525</xdr:rowOff>
    </xdr:to>
    <xdr:cxnSp macro="">
      <xdr:nvCxnSpPr>
        <xdr:cNvPr id="302" name="直線コネクタ 301">
          <a:extLst>
            <a:ext uri="{FF2B5EF4-FFF2-40B4-BE49-F238E27FC236}">
              <a16:creationId xmlns:a16="http://schemas.microsoft.com/office/drawing/2014/main" id="{00000000-0008-0000-0600-00002E010000}"/>
            </a:ext>
          </a:extLst>
        </xdr:cNvPr>
        <xdr:cNvCxnSpPr/>
      </xdr:nvCxnSpPr>
      <xdr:spPr>
        <a:xfrm>
          <a:off x="3248025" y="1466850"/>
          <a:ext cx="66675" cy="142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28576</xdr:colOff>
      <xdr:row>17</xdr:row>
      <xdr:rowOff>57150</xdr:rowOff>
    </xdr:from>
    <xdr:to>
      <xdr:col>13</xdr:col>
      <xdr:colOff>180975</xdr:colOff>
      <xdr:row>25</xdr:row>
      <xdr:rowOff>57150</xdr:rowOff>
    </xdr:to>
    <xdr:cxnSp macro="">
      <xdr:nvCxnSpPr>
        <xdr:cNvPr id="303" name="直線コネクタ 302">
          <a:extLst>
            <a:ext uri="{FF2B5EF4-FFF2-40B4-BE49-F238E27FC236}">
              <a16:creationId xmlns:a16="http://schemas.microsoft.com/office/drawing/2014/main" id="{00000000-0008-0000-0600-00002F010000}"/>
            </a:ext>
          </a:extLst>
        </xdr:cNvPr>
        <xdr:cNvCxnSpPr/>
      </xdr:nvCxnSpPr>
      <xdr:spPr>
        <a:xfrm flipH="1">
          <a:off x="2505076" y="1457325"/>
          <a:ext cx="609599" cy="533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114300</xdr:colOff>
      <xdr:row>23</xdr:row>
      <xdr:rowOff>9525</xdr:rowOff>
    </xdr:from>
    <xdr:to>
      <xdr:col>27</xdr:col>
      <xdr:colOff>114301</xdr:colOff>
      <xdr:row>24</xdr:row>
      <xdr:rowOff>47625</xdr:rowOff>
    </xdr:to>
    <xdr:cxnSp macro="">
      <xdr:nvCxnSpPr>
        <xdr:cNvPr id="304" name="直線コネクタ 303">
          <a:extLst>
            <a:ext uri="{FF2B5EF4-FFF2-40B4-BE49-F238E27FC236}">
              <a16:creationId xmlns:a16="http://schemas.microsoft.com/office/drawing/2014/main" id="{00000000-0008-0000-0600-000030010000}"/>
            </a:ext>
          </a:extLst>
        </xdr:cNvPr>
        <xdr:cNvCxnSpPr/>
      </xdr:nvCxnSpPr>
      <xdr:spPr>
        <a:xfrm>
          <a:off x="6296025" y="1809750"/>
          <a:ext cx="1" cy="1047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28575</xdr:colOff>
      <xdr:row>154</xdr:row>
      <xdr:rowOff>19050</xdr:rowOff>
    </xdr:from>
    <xdr:to>
      <xdr:col>63</xdr:col>
      <xdr:colOff>219075</xdr:colOff>
      <xdr:row>157</xdr:row>
      <xdr:rowOff>38100</xdr:rowOff>
    </xdr:to>
    <xdr:cxnSp macro="">
      <xdr:nvCxnSpPr>
        <xdr:cNvPr id="305" name="直線コネクタ 304">
          <a:extLst>
            <a:ext uri="{FF2B5EF4-FFF2-40B4-BE49-F238E27FC236}">
              <a16:creationId xmlns:a16="http://schemas.microsoft.com/office/drawing/2014/main" id="{00000000-0008-0000-0600-000031010000}"/>
            </a:ext>
          </a:extLst>
        </xdr:cNvPr>
        <xdr:cNvCxnSpPr/>
      </xdr:nvCxnSpPr>
      <xdr:spPr>
        <a:xfrm flipV="1">
          <a:off x="13801725" y="10563225"/>
          <a:ext cx="876300" cy="2190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25978</xdr:colOff>
      <xdr:row>49</xdr:row>
      <xdr:rowOff>0</xdr:rowOff>
    </xdr:from>
    <xdr:to>
      <xdr:col>32</xdr:col>
      <xdr:colOff>0</xdr:colOff>
      <xdr:row>51</xdr:row>
      <xdr:rowOff>8659</xdr:rowOff>
    </xdr:to>
    <xdr:cxnSp macro="">
      <xdr:nvCxnSpPr>
        <xdr:cNvPr id="306" name="直線コネクタ 305">
          <a:extLst>
            <a:ext uri="{FF2B5EF4-FFF2-40B4-BE49-F238E27FC236}">
              <a16:creationId xmlns:a16="http://schemas.microsoft.com/office/drawing/2014/main" id="{00000000-0008-0000-0600-000032010000}"/>
            </a:ext>
          </a:extLst>
        </xdr:cNvPr>
        <xdr:cNvCxnSpPr/>
      </xdr:nvCxnSpPr>
      <xdr:spPr>
        <a:xfrm flipH="1">
          <a:off x="6797387" y="3662795"/>
          <a:ext cx="710045" cy="1472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238125</xdr:colOff>
      <xdr:row>44</xdr:row>
      <xdr:rowOff>47625</xdr:rowOff>
    </xdr:from>
    <xdr:to>
      <xdr:col>25</xdr:col>
      <xdr:colOff>0</xdr:colOff>
      <xdr:row>46</xdr:row>
      <xdr:rowOff>47626</xdr:rowOff>
    </xdr:to>
    <xdr:cxnSp macro="">
      <xdr:nvCxnSpPr>
        <xdr:cNvPr id="307" name="直線コネクタ 306">
          <a:extLst>
            <a:ext uri="{FF2B5EF4-FFF2-40B4-BE49-F238E27FC236}">
              <a16:creationId xmlns:a16="http://schemas.microsoft.com/office/drawing/2014/main" id="{00000000-0008-0000-0600-000033010000}"/>
            </a:ext>
          </a:extLst>
        </xdr:cNvPr>
        <xdr:cNvCxnSpPr/>
      </xdr:nvCxnSpPr>
      <xdr:spPr>
        <a:xfrm flipV="1">
          <a:off x="5086350" y="3248025"/>
          <a:ext cx="695325" cy="1333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57150</xdr:colOff>
      <xdr:row>43</xdr:row>
      <xdr:rowOff>9526</xdr:rowOff>
    </xdr:from>
    <xdr:to>
      <xdr:col>21</xdr:col>
      <xdr:colOff>66675</xdr:colOff>
      <xdr:row>47</xdr:row>
      <xdr:rowOff>9525</xdr:rowOff>
    </xdr:to>
    <xdr:cxnSp macro="">
      <xdr:nvCxnSpPr>
        <xdr:cNvPr id="308" name="直線コネクタ 307">
          <a:extLst>
            <a:ext uri="{FF2B5EF4-FFF2-40B4-BE49-F238E27FC236}">
              <a16:creationId xmlns:a16="http://schemas.microsoft.com/office/drawing/2014/main" id="{00000000-0008-0000-0600-000034010000}"/>
            </a:ext>
          </a:extLst>
        </xdr:cNvPr>
        <xdr:cNvCxnSpPr/>
      </xdr:nvCxnSpPr>
      <xdr:spPr>
        <a:xfrm flipV="1">
          <a:off x="4914900" y="3143251"/>
          <a:ext cx="9525" cy="2666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28576</xdr:colOff>
      <xdr:row>75</xdr:row>
      <xdr:rowOff>57150</xdr:rowOff>
    </xdr:from>
    <xdr:to>
      <xdr:col>25</xdr:col>
      <xdr:colOff>133350</xdr:colOff>
      <xdr:row>77</xdr:row>
      <xdr:rowOff>0</xdr:rowOff>
    </xdr:to>
    <xdr:cxnSp macro="">
      <xdr:nvCxnSpPr>
        <xdr:cNvPr id="309" name="直線コネクタ 308">
          <a:extLst>
            <a:ext uri="{FF2B5EF4-FFF2-40B4-BE49-F238E27FC236}">
              <a16:creationId xmlns:a16="http://schemas.microsoft.com/office/drawing/2014/main" id="{00000000-0008-0000-0600-000035010000}"/>
            </a:ext>
          </a:extLst>
        </xdr:cNvPr>
        <xdr:cNvCxnSpPr/>
      </xdr:nvCxnSpPr>
      <xdr:spPr>
        <a:xfrm flipH="1">
          <a:off x="5810251" y="5324475"/>
          <a:ext cx="104774" cy="762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190500</xdr:colOff>
      <xdr:row>78</xdr:row>
      <xdr:rowOff>57150</xdr:rowOff>
    </xdr:from>
    <xdr:to>
      <xdr:col>26</xdr:col>
      <xdr:colOff>190500</xdr:colOff>
      <xdr:row>80</xdr:row>
      <xdr:rowOff>47625</xdr:rowOff>
    </xdr:to>
    <xdr:cxnSp macro="">
      <xdr:nvCxnSpPr>
        <xdr:cNvPr id="310" name="直線コネクタ 309">
          <a:extLst>
            <a:ext uri="{FF2B5EF4-FFF2-40B4-BE49-F238E27FC236}">
              <a16:creationId xmlns:a16="http://schemas.microsoft.com/office/drawing/2014/main" id="{00000000-0008-0000-0600-000036010000}"/>
            </a:ext>
          </a:extLst>
        </xdr:cNvPr>
        <xdr:cNvCxnSpPr/>
      </xdr:nvCxnSpPr>
      <xdr:spPr>
        <a:xfrm>
          <a:off x="5972175" y="5524500"/>
          <a:ext cx="200025" cy="12382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9525</xdr:colOff>
      <xdr:row>78</xdr:row>
      <xdr:rowOff>0</xdr:rowOff>
    </xdr:from>
    <xdr:to>
      <xdr:col>23</xdr:col>
      <xdr:colOff>228600</xdr:colOff>
      <xdr:row>78</xdr:row>
      <xdr:rowOff>9525</xdr:rowOff>
    </xdr:to>
    <xdr:cxnSp macro="">
      <xdr:nvCxnSpPr>
        <xdr:cNvPr id="311" name="直線コネクタ 310">
          <a:extLst>
            <a:ext uri="{FF2B5EF4-FFF2-40B4-BE49-F238E27FC236}">
              <a16:creationId xmlns:a16="http://schemas.microsoft.com/office/drawing/2014/main" id="{00000000-0008-0000-0600-000037010000}"/>
            </a:ext>
          </a:extLst>
        </xdr:cNvPr>
        <xdr:cNvCxnSpPr/>
      </xdr:nvCxnSpPr>
      <xdr:spPr>
        <a:xfrm flipV="1">
          <a:off x="5095875" y="5467350"/>
          <a:ext cx="447675"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9525</xdr:colOff>
      <xdr:row>147</xdr:row>
      <xdr:rowOff>9525</xdr:rowOff>
    </xdr:from>
    <xdr:to>
      <xdr:col>22</xdr:col>
      <xdr:colOff>23812</xdr:colOff>
      <xdr:row>150</xdr:row>
      <xdr:rowOff>0</xdr:rowOff>
    </xdr:to>
    <xdr:cxnSp macro="">
      <xdr:nvCxnSpPr>
        <xdr:cNvPr id="312" name="直線コネクタ 311">
          <a:extLst>
            <a:ext uri="{FF2B5EF4-FFF2-40B4-BE49-F238E27FC236}">
              <a16:creationId xmlns:a16="http://schemas.microsoft.com/office/drawing/2014/main" id="{00000000-0008-0000-0600-000038010000}"/>
            </a:ext>
          </a:extLst>
        </xdr:cNvPr>
        <xdr:cNvCxnSpPr/>
      </xdr:nvCxnSpPr>
      <xdr:spPr>
        <a:xfrm>
          <a:off x="4430713" y="9629775"/>
          <a:ext cx="474662" cy="1809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171450</xdr:colOff>
      <xdr:row>130</xdr:row>
      <xdr:rowOff>5080</xdr:rowOff>
    </xdr:from>
    <xdr:to>
      <xdr:col>51</xdr:col>
      <xdr:colOff>172720</xdr:colOff>
      <xdr:row>136</xdr:row>
      <xdr:rowOff>57150</xdr:rowOff>
    </xdr:to>
    <xdr:cxnSp macro="">
      <xdr:nvCxnSpPr>
        <xdr:cNvPr id="313" name="直線コネクタ 312">
          <a:extLst>
            <a:ext uri="{FF2B5EF4-FFF2-40B4-BE49-F238E27FC236}">
              <a16:creationId xmlns:a16="http://schemas.microsoft.com/office/drawing/2014/main" id="{00000000-0008-0000-0600-000039010000}"/>
            </a:ext>
          </a:extLst>
        </xdr:cNvPr>
        <xdr:cNvCxnSpPr/>
      </xdr:nvCxnSpPr>
      <xdr:spPr>
        <a:xfrm flipV="1">
          <a:off x="10016490" y="8219440"/>
          <a:ext cx="803910" cy="4178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276225</xdr:colOff>
      <xdr:row>54</xdr:row>
      <xdr:rowOff>15875</xdr:rowOff>
    </xdr:from>
    <xdr:to>
      <xdr:col>35</xdr:col>
      <xdr:colOff>142875</xdr:colOff>
      <xdr:row>56</xdr:row>
      <xdr:rowOff>38100</xdr:rowOff>
    </xdr:to>
    <xdr:cxnSp macro="">
      <xdr:nvCxnSpPr>
        <xdr:cNvPr id="314" name="直線コネクタ 313">
          <a:extLst>
            <a:ext uri="{FF2B5EF4-FFF2-40B4-BE49-F238E27FC236}">
              <a16:creationId xmlns:a16="http://schemas.microsoft.com/office/drawing/2014/main" id="{00000000-0008-0000-0600-00003A010000}"/>
            </a:ext>
          </a:extLst>
        </xdr:cNvPr>
        <xdr:cNvCxnSpPr/>
      </xdr:nvCxnSpPr>
      <xdr:spPr>
        <a:xfrm flipH="1">
          <a:off x="8078788" y="3714750"/>
          <a:ext cx="160337" cy="1492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219076</xdr:colOff>
      <xdr:row>90</xdr:row>
      <xdr:rowOff>0</xdr:rowOff>
    </xdr:from>
    <xdr:to>
      <xdr:col>21</xdr:col>
      <xdr:colOff>276225</xdr:colOff>
      <xdr:row>90</xdr:row>
      <xdr:rowOff>1</xdr:rowOff>
    </xdr:to>
    <xdr:cxnSp macro="">
      <xdr:nvCxnSpPr>
        <xdr:cNvPr id="315" name="直線コネクタ 314">
          <a:extLst>
            <a:ext uri="{FF2B5EF4-FFF2-40B4-BE49-F238E27FC236}">
              <a16:creationId xmlns:a16="http://schemas.microsoft.com/office/drawing/2014/main" id="{00000000-0008-0000-0600-00003B010000}"/>
            </a:ext>
          </a:extLst>
        </xdr:cNvPr>
        <xdr:cNvCxnSpPr/>
      </xdr:nvCxnSpPr>
      <xdr:spPr>
        <a:xfrm flipH="1">
          <a:off x="4848226" y="6267450"/>
          <a:ext cx="23812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219075</xdr:colOff>
      <xdr:row>27</xdr:row>
      <xdr:rowOff>19050</xdr:rowOff>
    </xdr:from>
    <xdr:to>
      <xdr:col>62</xdr:col>
      <xdr:colOff>0</xdr:colOff>
      <xdr:row>33</xdr:row>
      <xdr:rowOff>28575</xdr:rowOff>
    </xdr:to>
    <xdr:cxnSp macro="">
      <xdr:nvCxnSpPr>
        <xdr:cNvPr id="317" name="直線コネクタ 316">
          <a:extLst>
            <a:ext uri="{FF2B5EF4-FFF2-40B4-BE49-F238E27FC236}">
              <a16:creationId xmlns:a16="http://schemas.microsoft.com/office/drawing/2014/main" id="{00000000-0008-0000-0600-00003D010000}"/>
            </a:ext>
          </a:extLst>
        </xdr:cNvPr>
        <xdr:cNvCxnSpPr/>
      </xdr:nvCxnSpPr>
      <xdr:spPr>
        <a:xfrm flipH="1">
          <a:off x="13763625" y="2085975"/>
          <a:ext cx="466725" cy="4095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19050</xdr:colOff>
      <xdr:row>20</xdr:row>
      <xdr:rowOff>0</xdr:rowOff>
    </xdr:from>
    <xdr:to>
      <xdr:col>61</xdr:col>
      <xdr:colOff>200025</xdr:colOff>
      <xdr:row>20</xdr:row>
      <xdr:rowOff>19050</xdr:rowOff>
    </xdr:to>
    <xdr:cxnSp macro="">
      <xdr:nvCxnSpPr>
        <xdr:cNvPr id="318" name="直線コネクタ 317">
          <a:extLst>
            <a:ext uri="{FF2B5EF4-FFF2-40B4-BE49-F238E27FC236}">
              <a16:creationId xmlns:a16="http://schemas.microsoft.com/office/drawing/2014/main" id="{00000000-0008-0000-0600-00003E010000}"/>
            </a:ext>
          </a:extLst>
        </xdr:cNvPr>
        <xdr:cNvCxnSpPr/>
      </xdr:nvCxnSpPr>
      <xdr:spPr>
        <a:xfrm>
          <a:off x="13563600" y="1600200"/>
          <a:ext cx="638175" cy="19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209550</xdr:colOff>
      <xdr:row>87</xdr:row>
      <xdr:rowOff>9526</xdr:rowOff>
    </xdr:from>
    <xdr:to>
      <xdr:col>46</xdr:col>
      <xdr:colOff>219075</xdr:colOff>
      <xdr:row>91</xdr:row>
      <xdr:rowOff>9525</xdr:rowOff>
    </xdr:to>
    <xdr:cxnSp macro="">
      <xdr:nvCxnSpPr>
        <xdr:cNvPr id="320" name="直線コネクタ 319">
          <a:extLst>
            <a:ext uri="{FF2B5EF4-FFF2-40B4-BE49-F238E27FC236}">
              <a16:creationId xmlns:a16="http://schemas.microsoft.com/office/drawing/2014/main" id="{00000000-0008-0000-0600-000040010000}"/>
            </a:ext>
          </a:extLst>
        </xdr:cNvPr>
        <xdr:cNvCxnSpPr/>
      </xdr:nvCxnSpPr>
      <xdr:spPr>
        <a:xfrm flipV="1">
          <a:off x="10372725" y="6076951"/>
          <a:ext cx="9525" cy="2666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180975</xdr:colOff>
      <xdr:row>94</xdr:row>
      <xdr:rowOff>0</xdr:rowOff>
    </xdr:from>
    <xdr:to>
      <xdr:col>46</xdr:col>
      <xdr:colOff>8659</xdr:colOff>
      <xdr:row>95</xdr:row>
      <xdr:rowOff>1</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flipV="1">
          <a:off x="8658225" y="6780068"/>
          <a:ext cx="2217593" cy="692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xdr:colOff>
      <xdr:row>133</xdr:row>
      <xdr:rowOff>0</xdr:rowOff>
    </xdr:from>
    <xdr:to>
      <xdr:col>7</xdr:col>
      <xdr:colOff>85725</xdr:colOff>
      <xdr:row>137</xdr:row>
      <xdr:rowOff>57150</xdr:rowOff>
    </xdr:to>
    <xdr:cxnSp macro="">
      <xdr:nvCxnSpPr>
        <xdr:cNvPr id="322" name="直線コネクタ 321">
          <a:extLst>
            <a:ext uri="{FF2B5EF4-FFF2-40B4-BE49-F238E27FC236}">
              <a16:creationId xmlns:a16="http://schemas.microsoft.com/office/drawing/2014/main" id="{00000000-0008-0000-0600-000042010000}"/>
            </a:ext>
          </a:extLst>
        </xdr:cNvPr>
        <xdr:cNvCxnSpPr/>
      </xdr:nvCxnSpPr>
      <xdr:spPr>
        <a:xfrm>
          <a:off x="8858250" y="10210800"/>
          <a:ext cx="104775" cy="3238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161925</xdr:colOff>
      <xdr:row>133</xdr:row>
      <xdr:rowOff>9525</xdr:rowOff>
    </xdr:from>
    <xdr:to>
      <xdr:col>5</xdr:col>
      <xdr:colOff>104775</xdr:colOff>
      <xdr:row>136</xdr:row>
      <xdr:rowOff>47626</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flipV="1">
          <a:off x="8429625" y="10220325"/>
          <a:ext cx="142875" cy="2381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138</xdr:row>
      <xdr:rowOff>19051</xdr:rowOff>
    </xdr:from>
    <xdr:to>
      <xdr:col>7</xdr:col>
      <xdr:colOff>0</xdr:colOff>
      <xdr:row>138</xdr:row>
      <xdr:rowOff>28575</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8677275" y="10563226"/>
          <a:ext cx="200025" cy="95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76200</xdr:colOff>
      <xdr:row>94</xdr:row>
      <xdr:rowOff>0</xdr:rowOff>
    </xdr:from>
    <xdr:to>
      <xdr:col>56</xdr:col>
      <xdr:colOff>190501</xdr:colOff>
      <xdr:row>96</xdr:row>
      <xdr:rowOff>38100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flipH="1" flipV="1">
          <a:off x="12725400" y="6534150"/>
          <a:ext cx="342901" cy="171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25400</xdr:colOff>
      <xdr:row>98</xdr:row>
      <xdr:rowOff>0</xdr:rowOff>
    </xdr:from>
    <xdr:to>
      <xdr:col>52</xdr:col>
      <xdr:colOff>48895</xdr:colOff>
      <xdr:row>102</xdr:row>
      <xdr:rowOff>35560</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flipH="1">
          <a:off x="10871200" y="6243320"/>
          <a:ext cx="23495" cy="2794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20955</xdr:colOff>
      <xdr:row>104</xdr:row>
      <xdr:rowOff>20320</xdr:rowOff>
    </xdr:from>
    <xdr:to>
      <xdr:col>50</xdr:col>
      <xdr:colOff>5080</xdr:colOff>
      <xdr:row>105</xdr:row>
      <xdr:rowOff>31752</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flipV="1">
          <a:off x="10059035" y="6629400"/>
          <a:ext cx="400685" cy="67312"/>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33337</xdr:colOff>
      <xdr:row>102</xdr:row>
      <xdr:rowOff>5080</xdr:rowOff>
    </xdr:from>
    <xdr:to>
      <xdr:col>54</xdr:col>
      <xdr:colOff>0</xdr:colOff>
      <xdr:row>102</xdr:row>
      <xdr:rowOff>15874</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flipV="1">
          <a:off x="10879137" y="6492240"/>
          <a:ext cx="383223" cy="10794"/>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35560</xdr:colOff>
      <xdr:row>100</xdr:row>
      <xdr:rowOff>9525</xdr:rowOff>
    </xdr:from>
    <xdr:to>
      <xdr:col>57</xdr:col>
      <xdr:colOff>19050</xdr:colOff>
      <xdr:row>101</xdr:row>
      <xdr:rowOff>40640</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flipH="1">
          <a:off x="11704320" y="6374765"/>
          <a:ext cx="176530" cy="920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35560</xdr:colOff>
      <xdr:row>102</xdr:row>
      <xdr:rowOff>10160</xdr:rowOff>
    </xdr:from>
    <xdr:to>
      <xdr:col>59</xdr:col>
      <xdr:colOff>201930</xdr:colOff>
      <xdr:row>102</xdr:row>
      <xdr:rowOff>28575</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flipH="1" flipV="1">
          <a:off x="11704320" y="6497320"/>
          <a:ext cx="775970" cy="184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19050</xdr:colOff>
      <xdr:row>71</xdr:row>
      <xdr:rowOff>9525</xdr:rowOff>
    </xdr:from>
    <xdr:to>
      <xdr:col>57</xdr:col>
      <xdr:colOff>104776</xdr:colOff>
      <xdr:row>73</xdr:row>
      <xdr:rowOff>28575</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flipH="1">
          <a:off x="12896850" y="5010150"/>
          <a:ext cx="295276"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95250</xdr:colOff>
      <xdr:row>76</xdr:row>
      <xdr:rowOff>19050</xdr:rowOff>
    </xdr:from>
    <xdr:to>
      <xdr:col>57</xdr:col>
      <xdr:colOff>0</xdr:colOff>
      <xdr:row>78</xdr:row>
      <xdr:rowOff>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12973050" y="5353050"/>
          <a:ext cx="114300"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9525</xdr:colOff>
      <xdr:row>48</xdr:row>
      <xdr:rowOff>0</xdr:rowOff>
    </xdr:from>
    <xdr:to>
      <xdr:col>57</xdr:col>
      <xdr:colOff>180975</xdr:colOff>
      <xdr:row>52</xdr:row>
      <xdr:rowOff>57150</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H="1">
          <a:off x="13096875" y="3467100"/>
          <a:ext cx="171450" cy="3238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123826</xdr:colOff>
      <xdr:row>43</xdr:row>
      <xdr:rowOff>0</xdr:rowOff>
    </xdr:from>
    <xdr:to>
      <xdr:col>57</xdr:col>
      <xdr:colOff>133350</xdr:colOff>
      <xdr:row>46</xdr:row>
      <xdr:rowOff>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13211176" y="3133725"/>
          <a:ext cx="9524" cy="20002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19050</xdr:colOff>
      <xdr:row>45</xdr:row>
      <xdr:rowOff>4763</xdr:rowOff>
    </xdr:from>
    <xdr:to>
      <xdr:col>61</xdr:col>
      <xdr:colOff>0</xdr:colOff>
      <xdr:row>46</xdr:row>
      <xdr:rowOff>38100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H="1">
          <a:off x="13563600" y="3271838"/>
          <a:ext cx="438150" cy="100012"/>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xdr:colOff>
      <xdr:row>37</xdr:row>
      <xdr:rowOff>9525</xdr:rowOff>
    </xdr:from>
    <xdr:to>
      <xdr:col>15</xdr:col>
      <xdr:colOff>57150</xdr:colOff>
      <xdr:row>39</xdr:row>
      <xdr:rowOff>2</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flipV="1">
          <a:off x="3409950" y="2743200"/>
          <a:ext cx="38100" cy="1238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19050</xdr:colOff>
      <xdr:row>85</xdr:row>
      <xdr:rowOff>0</xdr:rowOff>
    </xdr:from>
    <xdr:to>
      <xdr:col>55</xdr:col>
      <xdr:colOff>200025</xdr:colOff>
      <xdr:row>85</xdr:row>
      <xdr:rowOff>1</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2668250" y="5934075"/>
          <a:ext cx="1809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61</xdr:col>
      <xdr:colOff>0</xdr:colOff>
      <xdr:row>44</xdr:row>
      <xdr:rowOff>0</xdr:rowOff>
    </xdr:from>
    <xdr:to>
      <xdr:col>62</xdr:col>
      <xdr:colOff>212725</xdr:colOff>
      <xdr:row>46</xdr:row>
      <xdr:rowOff>9525</xdr:rowOff>
    </xdr:to>
    <xdr:pic>
      <xdr:nvPicPr>
        <xdr:cNvPr id="341" name="Picture 1">
          <a:extLst>
            <a:ext uri="{FF2B5EF4-FFF2-40B4-BE49-F238E27FC236}">
              <a16:creationId xmlns:a16="http://schemas.microsoft.com/office/drawing/2014/main" id="{00000000-0008-0000-0600-0000550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001750" y="3200400"/>
          <a:ext cx="466725" cy="142875"/>
        </a:xfrm>
        <a:prstGeom prst="rect">
          <a:avLst/>
        </a:prstGeom>
        <a:noFill/>
        <a:ln w="9525">
          <a:noFill/>
          <a:miter lim="800000"/>
          <a:headEnd/>
          <a:tailEnd/>
        </a:ln>
      </xdr:spPr>
    </xdr:pic>
    <xdr:clientData/>
  </xdr:twoCellAnchor>
  <xdr:twoCellAnchor>
    <xdr:from>
      <xdr:col>62</xdr:col>
      <xdr:colOff>217342</xdr:colOff>
      <xdr:row>42</xdr:row>
      <xdr:rowOff>0</xdr:rowOff>
    </xdr:from>
    <xdr:to>
      <xdr:col>63</xdr:col>
      <xdr:colOff>138545</xdr:colOff>
      <xdr:row>45</xdr:row>
      <xdr:rowOff>13423</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flipV="1">
          <a:off x="14279706" y="3177886"/>
          <a:ext cx="146339" cy="2212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15153</xdr:colOff>
      <xdr:row>41</xdr:row>
      <xdr:rowOff>36078</xdr:rowOff>
    </xdr:from>
    <xdr:to>
      <xdr:col>63</xdr:col>
      <xdr:colOff>176068</xdr:colOff>
      <xdr:row>45</xdr:row>
      <xdr:rowOff>31751</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14461403" y="2909453"/>
          <a:ext cx="160915" cy="24967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25977</xdr:colOff>
      <xdr:row>41</xdr:row>
      <xdr:rowOff>19052</xdr:rowOff>
    </xdr:from>
    <xdr:to>
      <xdr:col>68</xdr:col>
      <xdr:colOff>57150</xdr:colOff>
      <xdr:row>52</xdr:row>
      <xdr:rowOff>17318</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14088341" y="3127666"/>
          <a:ext cx="1338695" cy="76026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17318</xdr:colOff>
      <xdr:row>39</xdr:row>
      <xdr:rowOff>51956</xdr:rowOff>
    </xdr:from>
    <xdr:to>
      <xdr:col>65</xdr:col>
      <xdr:colOff>190501</xdr:colOff>
      <xdr:row>40</xdr:row>
      <xdr:rowOff>8659</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14711795" y="3022024"/>
          <a:ext cx="173183" cy="259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161925</xdr:colOff>
      <xdr:row>46</xdr:row>
      <xdr:rowOff>9525</xdr:rowOff>
    </xdr:from>
    <xdr:to>
      <xdr:col>62</xdr:col>
      <xdr:colOff>4763</xdr:colOff>
      <xdr:row>50</xdr:row>
      <xdr:rowOff>38100</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14163675" y="3343275"/>
          <a:ext cx="71438" cy="2952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19050</xdr:colOff>
      <xdr:row>129</xdr:row>
      <xdr:rowOff>38100</xdr:rowOff>
    </xdr:from>
    <xdr:to>
      <xdr:col>34</xdr:col>
      <xdr:colOff>5080</xdr:colOff>
      <xdr:row>133</xdr:row>
      <xdr:rowOff>30480</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a:off x="5810250" y="8191500"/>
          <a:ext cx="1276350" cy="2362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152400</xdr:colOff>
      <xdr:row>119</xdr:row>
      <xdr:rowOff>0</xdr:rowOff>
    </xdr:from>
    <xdr:to>
      <xdr:col>29</xdr:col>
      <xdr:colOff>9525</xdr:colOff>
      <xdr:row>121</xdr:row>
      <xdr:rowOff>0</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a:off x="6553200" y="8210550"/>
          <a:ext cx="66675" cy="133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209550</xdr:colOff>
      <xdr:row>107</xdr:row>
      <xdr:rowOff>19050</xdr:rowOff>
    </xdr:from>
    <xdr:to>
      <xdr:col>30</xdr:col>
      <xdr:colOff>219075</xdr:colOff>
      <xdr:row>109</xdr:row>
      <xdr:rowOff>0</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a:off x="6819900" y="7410450"/>
          <a:ext cx="228600"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23813</xdr:colOff>
      <xdr:row>121</xdr:row>
      <xdr:rowOff>47625</xdr:rowOff>
    </xdr:from>
    <xdr:to>
      <xdr:col>21</xdr:col>
      <xdr:colOff>222250</xdr:colOff>
      <xdr:row>123</xdr:row>
      <xdr:rowOff>31750</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4214813" y="8016875"/>
          <a:ext cx="658812" cy="11112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134937</xdr:colOff>
      <xdr:row>112</xdr:row>
      <xdr:rowOff>71438</xdr:rowOff>
    </xdr:from>
    <xdr:to>
      <xdr:col>22</xdr:col>
      <xdr:colOff>126999</xdr:colOff>
      <xdr:row>118</xdr:row>
      <xdr:rowOff>33342</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H="1" flipV="1">
          <a:off x="4786312" y="7445376"/>
          <a:ext cx="222250" cy="366716"/>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31750</xdr:colOff>
      <xdr:row>76</xdr:row>
      <xdr:rowOff>0</xdr:rowOff>
    </xdr:from>
    <xdr:to>
      <xdr:col>55</xdr:col>
      <xdr:colOff>41279</xdr:colOff>
      <xdr:row>78</xdr:row>
      <xdr:rowOff>57151</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a:off x="12660313" y="5095875"/>
          <a:ext cx="9529" cy="184151"/>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123825</xdr:colOff>
      <xdr:row>89</xdr:row>
      <xdr:rowOff>9525</xdr:rowOff>
    </xdr:from>
    <xdr:to>
      <xdr:col>52</xdr:col>
      <xdr:colOff>66676</xdr:colOff>
      <xdr:row>95</xdr:row>
      <xdr:rowOff>47627</xdr:rowOff>
    </xdr:to>
    <xdr:cxnSp macro="">
      <xdr:nvCxnSpPr>
        <xdr:cNvPr id="355" name="直線コネクタ 354">
          <a:extLst>
            <a:ext uri="{FF2B5EF4-FFF2-40B4-BE49-F238E27FC236}">
              <a16:creationId xmlns:a16="http://schemas.microsoft.com/office/drawing/2014/main" id="{00000000-0008-0000-0600-000063010000}"/>
            </a:ext>
          </a:extLst>
        </xdr:cNvPr>
        <xdr:cNvCxnSpPr/>
      </xdr:nvCxnSpPr>
      <xdr:spPr>
        <a:xfrm flipH="1" flipV="1">
          <a:off x="11858625" y="6210300"/>
          <a:ext cx="171451" cy="438152"/>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66675</xdr:colOff>
      <xdr:row>80</xdr:row>
      <xdr:rowOff>55563</xdr:rowOff>
    </xdr:from>
    <xdr:to>
      <xdr:col>54</xdr:col>
      <xdr:colOff>15875</xdr:colOff>
      <xdr:row>86</xdr:row>
      <xdr:rowOff>47625</xdr:rowOff>
    </xdr:to>
    <xdr:cxnSp macro="">
      <xdr:nvCxnSpPr>
        <xdr:cNvPr id="356" name="直線コネクタ 355">
          <a:extLst>
            <a:ext uri="{FF2B5EF4-FFF2-40B4-BE49-F238E27FC236}">
              <a16:creationId xmlns:a16="http://schemas.microsoft.com/office/drawing/2014/main" id="{00000000-0008-0000-0600-000064010000}"/>
            </a:ext>
          </a:extLst>
        </xdr:cNvPr>
        <xdr:cNvCxnSpPr/>
      </xdr:nvCxnSpPr>
      <xdr:spPr>
        <a:xfrm flipV="1">
          <a:off x="11790363" y="5405438"/>
          <a:ext cx="631825" cy="373062"/>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57153</xdr:colOff>
      <xdr:row>61</xdr:row>
      <xdr:rowOff>0</xdr:rowOff>
    </xdr:from>
    <xdr:to>
      <xdr:col>57</xdr:col>
      <xdr:colOff>66675</xdr:colOff>
      <xdr:row>62</xdr:row>
      <xdr:rowOff>57151</xdr:rowOff>
    </xdr:to>
    <xdr:cxnSp macro="">
      <xdr:nvCxnSpPr>
        <xdr:cNvPr id="365" name="直線コネクタ 364">
          <a:extLst>
            <a:ext uri="{FF2B5EF4-FFF2-40B4-BE49-F238E27FC236}">
              <a16:creationId xmlns:a16="http://schemas.microsoft.com/office/drawing/2014/main" id="{00000000-0008-0000-0600-00006D010000}"/>
            </a:ext>
          </a:extLst>
        </xdr:cNvPr>
        <xdr:cNvCxnSpPr/>
      </xdr:nvCxnSpPr>
      <xdr:spPr>
        <a:xfrm flipH="1">
          <a:off x="13144503" y="4333875"/>
          <a:ext cx="9522" cy="123826"/>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66675</xdr:colOff>
      <xdr:row>55</xdr:row>
      <xdr:rowOff>0</xdr:rowOff>
    </xdr:from>
    <xdr:to>
      <xdr:col>57</xdr:col>
      <xdr:colOff>66675</xdr:colOff>
      <xdr:row>58</xdr:row>
      <xdr:rowOff>57150</xdr:rowOff>
    </xdr:to>
    <xdr:cxnSp macro="">
      <xdr:nvCxnSpPr>
        <xdr:cNvPr id="368" name="直線コネクタ 367">
          <a:extLst>
            <a:ext uri="{FF2B5EF4-FFF2-40B4-BE49-F238E27FC236}">
              <a16:creationId xmlns:a16="http://schemas.microsoft.com/office/drawing/2014/main" id="{00000000-0008-0000-0600-000070010000}"/>
            </a:ext>
          </a:extLst>
        </xdr:cNvPr>
        <xdr:cNvCxnSpPr/>
      </xdr:nvCxnSpPr>
      <xdr:spPr>
        <a:xfrm>
          <a:off x="13154025" y="3933825"/>
          <a:ext cx="0" cy="2571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0</xdr:colOff>
      <xdr:row>7</xdr:row>
      <xdr:rowOff>15875</xdr:rowOff>
    </xdr:from>
    <xdr:to>
      <xdr:col>58</xdr:col>
      <xdr:colOff>23812</xdr:colOff>
      <xdr:row>7</xdr:row>
      <xdr:rowOff>57150</xdr:rowOff>
    </xdr:to>
    <xdr:cxnSp macro="">
      <xdr:nvCxnSpPr>
        <xdr:cNvPr id="363" name="直線コネクタ 362">
          <a:extLst>
            <a:ext uri="{FF2B5EF4-FFF2-40B4-BE49-F238E27FC236}">
              <a16:creationId xmlns:a16="http://schemas.microsoft.com/office/drawing/2014/main" id="{00000000-0008-0000-0600-00006B010000}"/>
            </a:ext>
          </a:extLst>
        </xdr:cNvPr>
        <xdr:cNvCxnSpPr/>
      </xdr:nvCxnSpPr>
      <xdr:spPr>
        <a:xfrm flipV="1">
          <a:off x="13065125" y="730250"/>
          <a:ext cx="254000" cy="412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75</xdr:row>
      <xdr:rowOff>19051</xdr:rowOff>
    </xdr:from>
    <xdr:to>
      <xdr:col>39</xdr:col>
      <xdr:colOff>28575</xdr:colOff>
      <xdr:row>77</xdr:row>
      <xdr:rowOff>38100</xdr:rowOff>
    </xdr:to>
    <xdr:cxnSp macro="">
      <xdr:nvCxnSpPr>
        <xdr:cNvPr id="357" name="直線コネクタ 356">
          <a:extLst>
            <a:ext uri="{FF2B5EF4-FFF2-40B4-BE49-F238E27FC236}">
              <a16:creationId xmlns:a16="http://schemas.microsoft.com/office/drawing/2014/main" id="{00000000-0008-0000-0600-000065010000}"/>
            </a:ext>
          </a:extLst>
        </xdr:cNvPr>
        <xdr:cNvCxnSpPr/>
      </xdr:nvCxnSpPr>
      <xdr:spPr>
        <a:xfrm flipV="1">
          <a:off x="7743825" y="5286376"/>
          <a:ext cx="1190625" cy="1523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285750</xdr:colOff>
      <xdr:row>71</xdr:row>
      <xdr:rowOff>19050</xdr:rowOff>
    </xdr:from>
    <xdr:to>
      <xdr:col>43</xdr:col>
      <xdr:colOff>114300</xdr:colOff>
      <xdr:row>74</xdr:row>
      <xdr:rowOff>2</xdr:rowOff>
    </xdr:to>
    <xdr:cxnSp macro="">
      <xdr:nvCxnSpPr>
        <xdr:cNvPr id="358" name="直線コネクタ 357">
          <a:extLst>
            <a:ext uri="{FF2B5EF4-FFF2-40B4-BE49-F238E27FC236}">
              <a16:creationId xmlns:a16="http://schemas.microsoft.com/office/drawing/2014/main" id="{00000000-0008-0000-0600-000066010000}"/>
            </a:ext>
          </a:extLst>
        </xdr:cNvPr>
        <xdr:cNvCxnSpPr/>
      </xdr:nvCxnSpPr>
      <xdr:spPr>
        <a:xfrm flipV="1">
          <a:off x="9486900" y="5019675"/>
          <a:ext cx="590550" cy="18097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114300</xdr:colOff>
      <xdr:row>62</xdr:row>
      <xdr:rowOff>9525</xdr:rowOff>
    </xdr:from>
    <xdr:to>
      <xdr:col>45</xdr:col>
      <xdr:colOff>66675</xdr:colOff>
      <xdr:row>71</xdr:row>
      <xdr:rowOff>9528</xdr:rowOff>
    </xdr:to>
    <xdr:cxnSp macro="">
      <xdr:nvCxnSpPr>
        <xdr:cNvPr id="361" name="直線コネクタ 360">
          <a:extLst>
            <a:ext uri="{FF2B5EF4-FFF2-40B4-BE49-F238E27FC236}">
              <a16:creationId xmlns:a16="http://schemas.microsoft.com/office/drawing/2014/main" id="{00000000-0008-0000-0600-000069010000}"/>
            </a:ext>
          </a:extLst>
        </xdr:cNvPr>
        <xdr:cNvCxnSpPr/>
      </xdr:nvCxnSpPr>
      <xdr:spPr>
        <a:xfrm flipV="1">
          <a:off x="10077450" y="4410075"/>
          <a:ext cx="409575" cy="6000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57150</xdr:colOff>
      <xdr:row>59</xdr:row>
      <xdr:rowOff>9525</xdr:rowOff>
    </xdr:from>
    <xdr:to>
      <xdr:col>47</xdr:col>
      <xdr:colOff>0</xdr:colOff>
      <xdr:row>62</xdr:row>
      <xdr:rowOff>9528</xdr:rowOff>
    </xdr:to>
    <xdr:cxnSp macro="">
      <xdr:nvCxnSpPr>
        <xdr:cNvPr id="362" name="直線コネクタ 361">
          <a:extLst>
            <a:ext uri="{FF2B5EF4-FFF2-40B4-BE49-F238E27FC236}">
              <a16:creationId xmlns:a16="http://schemas.microsoft.com/office/drawing/2014/main" id="{00000000-0008-0000-0600-00006A010000}"/>
            </a:ext>
          </a:extLst>
        </xdr:cNvPr>
        <xdr:cNvCxnSpPr/>
      </xdr:nvCxnSpPr>
      <xdr:spPr>
        <a:xfrm flipV="1">
          <a:off x="10477500" y="4210050"/>
          <a:ext cx="371475" cy="20002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9525</xdr:colOff>
      <xdr:row>107</xdr:row>
      <xdr:rowOff>19050</xdr:rowOff>
    </xdr:from>
    <xdr:to>
      <xdr:col>27</xdr:col>
      <xdr:colOff>190500</xdr:colOff>
      <xdr:row>110</xdr:row>
      <xdr:rowOff>57150</xdr:rowOff>
    </xdr:to>
    <xdr:cxnSp macro="">
      <xdr:nvCxnSpPr>
        <xdr:cNvPr id="359" name="直線コネクタ 358">
          <a:extLst>
            <a:ext uri="{FF2B5EF4-FFF2-40B4-BE49-F238E27FC236}">
              <a16:creationId xmlns:a16="http://schemas.microsoft.com/office/drawing/2014/main" id="{00000000-0008-0000-0600-000067010000}"/>
            </a:ext>
          </a:extLst>
        </xdr:cNvPr>
        <xdr:cNvCxnSpPr/>
      </xdr:nvCxnSpPr>
      <xdr:spPr>
        <a:xfrm flipV="1">
          <a:off x="5991225" y="7410450"/>
          <a:ext cx="381000" cy="2381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9525</xdr:colOff>
      <xdr:row>30</xdr:row>
      <xdr:rowOff>9525</xdr:rowOff>
    </xdr:from>
    <xdr:to>
      <xdr:col>49</xdr:col>
      <xdr:colOff>219075</xdr:colOff>
      <xdr:row>30</xdr:row>
      <xdr:rowOff>19050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10858500" y="2276475"/>
          <a:ext cx="666750" cy="952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161925</xdr:colOff>
      <xdr:row>23</xdr:row>
      <xdr:rowOff>57150</xdr:rowOff>
    </xdr:from>
    <xdr:to>
      <xdr:col>47</xdr:col>
      <xdr:colOff>219075</xdr:colOff>
      <xdr:row>28</xdr:row>
      <xdr:rowOff>57150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flipH="1">
          <a:off x="10782300" y="1857375"/>
          <a:ext cx="285750" cy="3333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209550</xdr:colOff>
      <xdr:row>17</xdr:row>
      <xdr:rowOff>38100</xdr:rowOff>
    </xdr:from>
    <xdr:to>
      <xdr:col>43</xdr:col>
      <xdr:colOff>219075</xdr:colOff>
      <xdr:row>24</xdr:row>
      <xdr:rowOff>28576</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flipV="1">
          <a:off x="9410700" y="1438275"/>
          <a:ext cx="771525" cy="4572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209551</xdr:colOff>
      <xdr:row>17</xdr:row>
      <xdr:rowOff>38100</xdr:rowOff>
    </xdr:from>
    <xdr:to>
      <xdr:col>49</xdr:col>
      <xdr:colOff>219075</xdr:colOff>
      <xdr:row>19</xdr:row>
      <xdr:rowOff>19050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flipH="1" flipV="1">
          <a:off x="10172701" y="1438275"/>
          <a:ext cx="1352549"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180975</xdr:colOff>
      <xdr:row>46</xdr:row>
      <xdr:rowOff>57150</xdr:rowOff>
    </xdr:from>
    <xdr:to>
      <xdr:col>47</xdr:col>
      <xdr:colOff>19050</xdr:colOff>
      <xdr:row>57</xdr:row>
      <xdr:rowOff>0</xdr:rowOff>
    </xdr:to>
    <xdr:cxnSp macro="">
      <xdr:nvCxnSpPr>
        <xdr:cNvPr id="386" name="曲線コネクタ 385">
          <a:extLst>
            <a:ext uri="{FF2B5EF4-FFF2-40B4-BE49-F238E27FC236}">
              <a16:creationId xmlns:a16="http://schemas.microsoft.com/office/drawing/2014/main" id="{00000000-0008-0000-0600-000082010000}"/>
            </a:ext>
          </a:extLst>
        </xdr:cNvPr>
        <xdr:cNvCxnSpPr/>
      </xdr:nvCxnSpPr>
      <xdr:spPr>
        <a:xfrm>
          <a:off x="9915525" y="3390900"/>
          <a:ext cx="981075" cy="676275"/>
        </a:xfrm>
        <a:prstGeom prst="curvedConnector3">
          <a:avLst>
            <a:gd name="adj1" fmla="val 101457"/>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259772</xdr:colOff>
      <xdr:row>31</xdr:row>
      <xdr:rowOff>8659</xdr:rowOff>
    </xdr:from>
    <xdr:to>
      <xdr:col>34</xdr:col>
      <xdr:colOff>259773</xdr:colOff>
      <xdr:row>33</xdr:row>
      <xdr:rowOff>17318</xdr:rowOff>
    </xdr:to>
    <xdr:cxnSp macro="">
      <xdr:nvCxnSpPr>
        <xdr:cNvPr id="364" name="直線コネクタ 363">
          <a:extLst>
            <a:ext uri="{FF2B5EF4-FFF2-40B4-BE49-F238E27FC236}">
              <a16:creationId xmlns:a16="http://schemas.microsoft.com/office/drawing/2014/main" id="{00000000-0008-0000-0600-00006C010000}"/>
            </a:ext>
          </a:extLst>
        </xdr:cNvPr>
        <xdr:cNvCxnSpPr/>
      </xdr:nvCxnSpPr>
      <xdr:spPr>
        <a:xfrm flipH="1">
          <a:off x="7931727" y="2424545"/>
          <a:ext cx="1" cy="1472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7937</xdr:colOff>
      <xdr:row>27</xdr:row>
      <xdr:rowOff>1</xdr:rowOff>
    </xdr:from>
    <xdr:to>
      <xdr:col>39</xdr:col>
      <xdr:colOff>7937</xdr:colOff>
      <xdr:row>30</xdr:row>
      <xdr:rowOff>7938</xdr:rowOff>
    </xdr:to>
    <xdr:cxnSp macro="">
      <xdr:nvCxnSpPr>
        <xdr:cNvPr id="369" name="直線コネクタ 368">
          <a:extLst>
            <a:ext uri="{FF2B5EF4-FFF2-40B4-BE49-F238E27FC236}">
              <a16:creationId xmlns:a16="http://schemas.microsoft.com/office/drawing/2014/main" id="{00000000-0008-0000-0600-000071010000}"/>
            </a:ext>
          </a:extLst>
        </xdr:cNvPr>
        <xdr:cNvCxnSpPr/>
      </xdr:nvCxnSpPr>
      <xdr:spPr>
        <a:xfrm flipV="1">
          <a:off x="8334375" y="1984376"/>
          <a:ext cx="666750" cy="198437"/>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15875</xdr:colOff>
      <xdr:row>26</xdr:row>
      <xdr:rowOff>55563</xdr:rowOff>
    </xdr:from>
    <xdr:to>
      <xdr:col>34</xdr:col>
      <xdr:colOff>0</xdr:colOff>
      <xdr:row>30</xdr:row>
      <xdr:rowOff>39688</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389688" y="1976438"/>
          <a:ext cx="1412875" cy="23812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155863</xdr:colOff>
      <xdr:row>9</xdr:row>
      <xdr:rowOff>0</xdr:rowOff>
    </xdr:from>
    <xdr:to>
      <xdr:col>16</xdr:col>
      <xdr:colOff>155863</xdr:colOff>
      <xdr:row>25</xdr:row>
      <xdr:rowOff>17318</xdr:rowOff>
    </xdr:to>
    <xdr:cxnSp macro="">
      <xdr:nvCxnSpPr>
        <xdr:cNvPr id="367" name="直線コネクタ 366">
          <a:extLst>
            <a:ext uri="{FF2B5EF4-FFF2-40B4-BE49-F238E27FC236}">
              <a16:creationId xmlns:a16="http://schemas.microsoft.com/office/drawing/2014/main" id="{00000000-0008-0000-0600-00006F010000}"/>
            </a:ext>
          </a:extLst>
        </xdr:cNvPr>
        <xdr:cNvCxnSpPr/>
      </xdr:nvCxnSpPr>
      <xdr:spPr>
        <a:xfrm>
          <a:off x="3740727" y="891886"/>
          <a:ext cx="0" cy="11256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17319</xdr:colOff>
      <xdr:row>23</xdr:row>
      <xdr:rowOff>60613</xdr:rowOff>
    </xdr:from>
    <xdr:to>
      <xdr:col>30</xdr:col>
      <xdr:colOff>207818</xdr:colOff>
      <xdr:row>25</xdr:row>
      <xdr:rowOff>0</xdr:rowOff>
    </xdr:to>
    <xdr:cxnSp macro="">
      <xdr:nvCxnSpPr>
        <xdr:cNvPr id="366" name="直線コネクタ 365">
          <a:extLst>
            <a:ext uri="{FF2B5EF4-FFF2-40B4-BE49-F238E27FC236}">
              <a16:creationId xmlns:a16="http://schemas.microsoft.com/office/drawing/2014/main" id="{00000000-0008-0000-0600-00006E010000}"/>
            </a:ext>
          </a:extLst>
        </xdr:cNvPr>
        <xdr:cNvCxnSpPr/>
      </xdr:nvCxnSpPr>
      <xdr:spPr>
        <a:xfrm flipH="1">
          <a:off x="6572251" y="1922318"/>
          <a:ext cx="406976" cy="77932"/>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17318</xdr:colOff>
      <xdr:row>22</xdr:row>
      <xdr:rowOff>39688</xdr:rowOff>
    </xdr:from>
    <xdr:to>
      <xdr:col>35</xdr:col>
      <xdr:colOff>7938</xdr:colOff>
      <xdr:row>23</xdr:row>
      <xdr:rowOff>17318</xdr:rowOff>
    </xdr:to>
    <xdr:cxnSp macro="">
      <xdr:nvCxnSpPr>
        <xdr:cNvPr id="370" name="直線コネクタ 369">
          <a:extLst>
            <a:ext uri="{FF2B5EF4-FFF2-40B4-BE49-F238E27FC236}">
              <a16:creationId xmlns:a16="http://schemas.microsoft.com/office/drawing/2014/main" id="{00000000-0008-0000-0600-000072010000}"/>
            </a:ext>
          </a:extLst>
        </xdr:cNvPr>
        <xdr:cNvCxnSpPr/>
      </xdr:nvCxnSpPr>
      <xdr:spPr>
        <a:xfrm flipV="1">
          <a:off x="7359506" y="1706563"/>
          <a:ext cx="744682" cy="4113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23</xdr:row>
      <xdr:rowOff>8659</xdr:rowOff>
    </xdr:from>
    <xdr:to>
      <xdr:col>38</xdr:col>
      <xdr:colOff>190500</xdr:colOff>
      <xdr:row>25</xdr:row>
      <xdr:rowOff>8659</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8191500" y="1870364"/>
          <a:ext cx="640773" cy="13854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95251</xdr:colOff>
      <xdr:row>20</xdr:row>
      <xdr:rowOff>43296</xdr:rowOff>
    </xdr:from>
    <xdr:to>
      <xdr:col>32</xdr:col>
      <xdr:colOff>0</xdr:colOff>
      <xdr:row>21</xdr:row>
      <xdr:rowOff>51955</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flipH="1">
          <a:off x="7091796" y="1697182"/>
          <a:ext cx="129886" cy="7793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xdr:colOff>
      <xdr:row>46</xdr:row>
      <xdr:rowOff>8659</xdr:rowOff>
    </xdr:from>
    <xdr:to>
      <xdr:col>41</xdr:col>
      <xdr:colOff>8659</xdr:colOff>
      <xdr:row>57</xdr:row>
      <xdr:rowOff>3464</xdr:rowOff>
    </xdr:to>
    <xdr:cxnSp macro="">
      <xdr:nvCxnSpPr>
        <xdr:cNvPr id="372" name="直線コネクタ 371">
          <a:extLst>
            <a:ext uri="{FF2B5EF4-FFF2-40B4-BE49-F238E27FC236}">
              <a16:creationId xmlns:a16="http://schemas.microsoft.com/office/drawing/2014/main" id="{00000000-0008-0000-0600-000074010000}"/>
            </a:ext>
          </a:extLst>
        </xdr:cNvPr>
        <xdr:cNvCxnSpPr/>
      </xdr:nvCxnSpPr>
      <xdr:spPr>
        <a:xfrm flipH="1">
          <a:off x="7966365" y="3463636"/>
          <a:ext cx="1480703" cy="7568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147205</xdr:colOff>
      <xdr:row>35</xdr:row>
      <xdr:rowOff>8659</xdr:rowOff>
    </xdr:from>
    <xdr:to>
      <xdr:col>41</xdr:col>
      <xdr:colOff>214313</xdr:colOff>
      <xdr:row>38</xdr:row>
      <xdr:rowOff>7938</xdr:rowOff>
    </xdr:to>
    <xdr:cxnSp macro="">
      <xdr:nvCxnSpPr>
        <xdr:cNvPr id="373" name="直線コネクタ 372">
          <a:extLst>
            <a:ext uri="{FF2B5EF4-FFF2-40B4-BE49-F238E27FC236}">
              <a16:creationId xmlns:a16="http://schemas.microsoft.com/office/drawing/2014/main" id="{00000000-0008-0000-0600-000075010000}"/>
            </a:ext>
          </a:extLst>
        </xdr:cNvPr>
        <xdr:cNvCxnSpPr/>
      </xdr:nvCxnSpPr>
      <xdr:spPr>
        <a:xfrm>
          <a:off x="9608705" y="2501034"/>
          <a:ext cx="67108" cy="18977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190500</xdr:colOff>
      <xdr:row>31</xdr:row>
      <xdr:rowOff>17319</xdr:rowOff>
    </xdr:from>
    <xdr:to>
      <xdr:col>41</xdr:col>
      <xdr:colOff>0</xdr:colOff>
      <xdr:row>33</xdr:row>
      <xdr:rowOff>17318</xdr:rowOff>
    </xdr:to>
    <xdr:cxnSp macro="">
      <xdr:nvCxnSpPr>
        <xdr:cNvPr id="375" name="直線コネクタ 374">
          <a:extLst>
            <a:ext uri="{FF2B5EF4-FFF2-40B4-BE49-F238E27FC236}">
              <a16:creationId xmlns:a16="http://schemas.microsoft.com/office/drawing/2014/main" id="{00000000-0008-0000-0600-000077010000}"/>
            </a:ext>
          </a:extLst>
        </xdr:cNvPr>
        <xdr:cNvCxnSpPr/>
      </xdr:nvCxnSpPr>
      <xdr:spPr>
        <a:xfrm flipH="1" flipV="1">
          <a:off x="9334500" y="2433205"/>
          <a:ext cx="103909" cy="13854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199159</xdr:colOff>
      <xdr:row>64</xdr:row>
      <xdr:rowOff>8659</xdr:rowOff>
    </xdr:from>
    <xdr:to>
      <xdr:col>30</xdr:col>
      <xdr:colOff>138546</xdr:colOff>
      <xdr:row>68</xdr:row>
      <xdr:rowOff>0</xdr:rowOff>
    </xdr:to>
    <xdr:cxnSp macro="">
      <xdr:nvCxnSpPr>
        <xdr:cNvPr id="376" name="直線コネクタ 375">
          <a:extLst>
            <a:ext uri="{FF2B5EF4-FFF2-40B4-BE49-F238E27FC236}">
              <a16:creationId xmlns:a16="http://schemas.microsoft.com/office/drawing/2014/main" id="{00000000-0008-0000-0600-000078010000}"/>
            </a:ext>
          </a:extLst>
        </xdr:cNvPr>
        <xdr:cNvCxnSpPr/>
      </xdr:nvCxnSpPr>
      <xdr:spPr>
        <a:xfrm>
          <a:off x="6754091" y="4710545"/>
          <a:ext cx="155864" cy="26843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215034</xdr:colOff>
      <xdr:row>1</xdr:row>
      <xdr:rowOff>47625</xdr:rowOff>
    </xdr:from>
    <xdr:to>
      <xdr:col>31</xdr:col>
      <xdr:colOff>492125</xdr:colOff>
      <xdr:row>1</xdr:row>
      <xdr:rowOff>56285</xdr:rowOff>
    </xdr:to>
    <xdr:cxnSp macro="">
      <xdr:nvCxnSpPr>
        <xdr:cNvPr id="374" name="直線コネクタ 373">
          <a:extLst>
            <a:ext uri="{FF2B5EF4-FFF2-40B4-BE49-F238E27FC236}">
              <a16:creationId xmlns:a16="http://schemas.microsoft.com/office/drawing/2014/main" id="{00000000-0008-0000-0600-000076010000}"/>
            </a:ext>
          </a:extLst>
        </xdr:cNvPr>
        <xdr:cNvCxnSpPr/>
      </xdr:nvCxnSpPr>
      <xdr:spPr>
        <a:xfrm flipV="1">
          <a:off x="6811097" y="381000"/>
          <a:ext cx="507278" cy="866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63</xdr:col>
      <xdr:colOff>181841</xdr:colOff>
      <xdr:row>25</xdr:row>
      <xdr:rowOff>2</xdr:rowOff>
    </xdr:from>
    <xdr:to>
      <xdr:col>65</xdr:col>
      <xdr:colOff>8659</xdr:colOff>
      <xdr:row>27</xdr:row>
      <xdr:rowOff>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flipH="1" flipV="1">
          <a:off x="14469341" y="2000252"/>
          <a:ext cx="233795" cy="13854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3175</xdr:colOff>
      <xdr:row>152</xdr:row>
      <xdr:rowOff>7938</xdr:rowOff>
    </xdr:from>
    <xdr:to>
      <xdr:col>56</xdr:col>
      <xdr:colOff>198437</xdr:colOff>
      <xdr:row>152</xdr:row>
      <xdr:rowOff>19050</xdr:rowOff>
    </xdr:to>
    <xdr:cxnSp macro="">
      <xdr:nvCxnSpPr>
        <xdr:cNvPr id="371" name="直線コネクタ 370">
          <a:extLst>
            <a:ext uri="{FF2B5EF4-FFF2-40B4-BE49-F238E27FC236}">
              <a16:creationId xmlns:a16="http://schemas.microsoft.com/office/drawing/2014/main" id="{00000000-0008-0000-0600-000073010000}"/>
            </a:ext>
          </a:extLst>
        </xdr:cNvPr>
        <xdr:cNvCxnSpPr/>
      </xdr:nvCxnSpPr>
      <xdr:spPr>
        <a:xfrm flipH="1">
          <a:off x="12631738" y="9945688"/>
          <a:ext cx="425449" cy="111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182563</xdr:colOff>
      <xdr:row>12</xdr:row>
      <xdr:rowOff>0</xdr:rowOff>
    </xdr:from>
    <xdr:to>
      <xdr:col>31</xdr:col>
      <xdr:colOff>222250</xdr:colOff>
      <xdr:row>16</xdr:row>
      <xdr:rowOff>6353</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flipV="1">
          <a:off x="6350001" y="1031875"/>
          <a:ext cx="698499" cy="260353"/>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23812</xdr:colOff>
      <xdr:row>70</xdr:row>
      <xdr:rowOff>47625</xdr:rowOff>
    </xdr:from>
    <xdr:to>
      <xdr:col>55</xdr:col>
      <xdr:colOff>47625</xdr:colOff>
      <xdr:row>74</xdr:row>
      <xdr:rowOff>3175</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flipV="1">
          <a:off x="12652375" y="4762500"/>
          <a:ext cx="23813" cy="2095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7937</xdr:colOff>
      <xdr:row>29</xdr:row>
      <xdr:rowOff>0</xdr:rowOff>
    </xdr:from>
    <xdr:to>
      <xdr:col>68</xdr:col>
      <xdr:colOff>182563</xdr:colOff>
      <xdr:row>36</xdr:row>
      <xdr:rowOff>55563</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15319375" y="2111375"/>
          <a:ext cx="404813" cy="5000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149</xdr:row>
      <xdr:rowOff>39688</xdr:rowOff>
    </xdr:from>
    <xdr:to>
      <xdr:col>17</xdr:col>
      <xdr:colOff>0</xdr:colOff>
      <xdr:row>152</xdr:row>
      <xdr:rowOff>15875</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3016250" y="9786938"/>
          <a:ext cx="666750" cy="16668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xdr:colOff>
      <xdr:row>133</xdr:row>
      <xdr:rowOff>31750</xdr:rowOff>
    </xdr:from>
    <xdr:to>
      <xdr:col>23</xdr:col>
      <xdr:colOff>23813</xdr:colOff>
      <xdr:row>141</xdr:row>
      <xdr:rowOff>47625</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flipH="1">
          <a:off x="4651377" y="8763000"/>
          <a:ext cx="452436" cy="523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228601</xdr:colOff>
      <xdr:row>141</xdr:row>
      <xdr:rowOff>31750</xdr:rowOff>
    </xdr:from>
    <xdr:to>
      <xdr:col>21</xdr:col>
      <xdr:colOff>15875</xdr:colOff>
      <xdr:row>148</xdr:row>
      <xdr:rowOff>6350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flipH="1">
          <a:off x="2784476" y="9271000"/>
          <a:ext cx="1882774"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87314</xdr:colOff>
      <xdr:row>126</xdr:row>
      <xdr:rowOff>7938</xdr:rowOff>
    </xdr:from>
    <xdr:to>
      <xdr:col>17</xdr:col>
      <xdr:colOff>15875</xdr:colOff>
      <xdr:row>136</xdr:row>
      <xdr:rowOff>7937</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flipH="1">
          <a:off x="2873377" y="8294688"/>
          <a:ext cx="825498" cy="6349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85726</xdr:colOff>
      <xdr:row>136</xdr:row>
      <xdr:rowOff>23813</xdr:rowOff>
    </xdr:from>
    <xdr:to>
      <xdr:col>13</xdr:col>
      <xdr:colOff>79375</xdr:colOff>
      <xdr:row>147</xdr:row>
      <xdr:rowOff>46038</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flipH="1">
          <a:off x="2641601" y="8945563"/>
          <a:ext cx="223837" cy="7207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xdr:colOff>
      <xdr:row>73</xdr:row>
      <xdr:rowOff>23813</xdr:rowOff>
    </xdr:from>
    <xdr:to>
      <xdr:col>9</xdr:col>
      <xdr:colOff>182562</xdr:colOff>
      <xdr:row>74</xdr:row>
      <xdr:rowOff>49212</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flipH="1">
          <a:off x="1468439" y="4929188"/>
          <a:ext cx="642936" cy="888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7938</xdr:colOff>
      <xdr:row>112</xdr:row>
      <xdr:rowOff>31751</xdr:rowOff>
    </xdr:from>
    <xdr:to>
      <xdr:col>28</xdr:col>
      <xdr:colOff>182562</xdr:colOff>
      <xdr:row>117</xdr:row>
      <xdr:rowOff>15875</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flipH="1" flipV="1">
          <a:off x="5754688" y="7405689"/>
          <a:ext cx="595312" cy="32543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150813</xdr:colOff>
      <xdr:row>28</xdr:row>
      <xdr:rowOff>0</xdr:rowOff>
    </xdr:from>
    <xdr:to>
      <xdr:col>4</xdr:col>
      <xdr:colOff>222250</xdr:colOff>
      <xdr:row>37</xdr:row>
      <xdr:rowOff>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H="1">
          <a:off x="595313" y="2047875"/>
          <a:ext cx="468312" cy="571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15875</xdr:colOff>
      <xdr:row>32</xdr:row>
      <xdr:rowOff>0</xdr:rowOff>
    </xdr:from>
    <xdr:to>
      <xdr:col>23</xdr:col>
      <xdr:colOff>119063</xdr:colOff>
      <xdr:row>41</xdr:row>
      <xdr:rowOff>15878</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4897438" y="2301875"/>
          <a:ext cx="301625" cy="5873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174626</xdr:colOff>
      <xdr:row>26</xdr:row>
      <xdr:rowOff>55564</xdr:rowOff>
    </xdr:from>
    <xdr:to>
      <xdr:col>24</xdr:col>
      <xdr:colOff>182563</xdr:colOff>
      <xdr:row>30</xdr:row>
      <xdr:rowOff>15876</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5254626" y="1976439"/>
          <a:ext cx="246062" cy="2143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198436</xdr:colOff>
      <xdr:row>47</xdr:row>
      <xdr:rowOff>15874</xdr:rowOff>
    </xdr:from>
    <xdr:to>
      <xdr:col>53</xdr:col>
      <xdr:colOff>223836</xdr:colOff>
      <xdr:row>61</xdr:row>
      <xdr:rowOff>41274</xdr:rowOff>
    </xdr:to>
    <xdr:sp macro="" textlink="">
      <xdr:nvSpPr>
        <xdr:cNvPr id="5" name="円弧 4">
          <a:extLst>
            <a:ext uri="{FF2B5EF4-FFF2-40B4-BE49-F238E27FC236}">
              <a16:creationId xmlns:a16="http://schemas.microsoft.com/office/drawing/2014/main" id="{00000000-0008-0000-0600-000005000000}"/>
            </a:ext>
          </a:extLst>
        </xdr:cNvPr>
        <xdr:cNvSpPr/>
      </xdr:nvSpPr>
      <xdr:spPr>
        <a:xfrm rot="5603387">
          <a:off x="11485561" y="3270249"/>
          <a:ext cx="914400" cy="914400"/>
        </a:xfrm>
        <a:prstGeom prst="arc">
          <a:avLst>
            <a:gd name="adj1" fmla="val 15312077"/>
            <a:gd name="adj2" fmla="val 21296741"/>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56</xdr:col>
      <xdr:colOff>49213</xdr:colOff>
      <xdr:row>7</xdr:row>
      <xdr:rowOff>57150</xdr:rowOff>
    </xdr:from>
    <xdr:to>
      <xdr:col>56</xdr:col>
      <xdr:colOff>198438</xdr:colOff>
      <xdr:row>10</xdr:row>
      <xdr:rowOff>15875</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2907963" y="771525"/>
          <a:ext cx="149225" cy="1492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15875</xdr:colOff>
      <xdr:row>12</xdr:row>
      <xdr:rowOff>31750</xdr:rowOff>
    </xdr:from>
    <xdr:to>
      <xdr:col>57</xdr:col>
      <xdr:colOff>166688</xdr:colOff>
      <xdr:row>13</xdr:row>
      <xdr:rowOff>47626</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flipH="1">
          <a:off x="13081000" y="1063625"/>
          <a:ext cx="150813" cy="793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214312</xdr:colOff>
      <xdr:row>61</xdr:row>
      <xdr:rowOff>39688</xdr:rowOff>
    </xdr:from>
    <xdr:to>
      <xdr:col>62</xdr:col>
      <xdr:colOff>79375</xdr:colOff>
      <xdr:row>65</xdr:row>
      <xdr:rowOff>7938</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3970000" y="4183063"/>
          <a:ext cx="325438" cy="2222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15876</xdr:colOff>
      <xdr:row>66</xdr:row>
      <xdr:rowOff>23813</xdr:rowOff>
    </xdr:from>
    <xdr:to>
      <xdr:col>60</xdr:col>
      <xdr:colOff>222250</xdr:colOff>
      <xdr:row>66</xdr:row>
      <xdr:rowOff>39688</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13541376" y="4484688"/>
          <a:ext cx="436562" cy="15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150814</xdr:colOff>
      <xdr:row>57</xdr:row>
      <xdr:rowOff>23814</xdr:rowOff>
    </xdr:from>
    <xdr:to>
      <xdr:col>10</xdr:col>
      <xdr:colOff>23813</xdr:colOff>
      <xdr:row>58</xdr:row>
      <xdr:rowOff>55564</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flipH="1">
          <a:off x="2079627" y="3913189"/>
          <a:ext cx="63499" cy="952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7938</xdr:colOff>
      <xdr:row>33</xdr:row>
      <xdr:rowOff>55562</xdr:rowOff>
    </xdr:from>
    <xdr:to>
      <xdr:col>63</xdr:col>
      <xdr:colOff>39688</xdr:colOff>
      <xdr:row>40</xdr:row>
      <xdr:rowOff>7938</xdr:rowOff>
    </xdr:to>
    <xdr:cxnSp macro="">
      <xdr:nvCxnSpPr>
        <xdr:cNvPr id="405" name="直線コネクタ 404">
          <a:extLst>
            <a:ext uri="{FF2B5EF4-FFF2-40B4-BE49-F238E27FC236}">
              <a16:creationId xmlns:a16="http://schemas.microsoft.com/office/drawing/2014/main" id="{00000000-0008-0000-0600-000095010000}"/>
            </a:ext>
          </a:extLst>
        </xdr:cNvPr>
        <xdr:cNvCxnSpPr/>
      </xdr:nvCxnSpPr>
      <xdr:spPr>
        <a:xfrm>
          <a:off x="14224001" y="2420937"/>
          <a:ext cx="261937" cy="3968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158751</xdr:colOff>
      <xdr:row>24</xdr:row>
      <xdr:rowOff>31750</xdr:rowOff>
    </xdr:from>
    <xdr:to>
      <xdr:col>62</xdr:col>
      <xdr:colOff>71437</xdr:colOff>
      <xdr:row>32</xdr:row>
      <xdr:rowOff>7938</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a:off x="13684251" y="1825625"/>
          <a:ext cx="603249" cy="4841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206375</xdr:colOff>
      <xdr:row>34</xdr:row>
      <xdr:rowOff>15875</xdr:rowOff>
    </xdr:from>
    <xdr:to>
      <xdr:col>65</xdr:col>
      <xdr:colOff>206375</xdr:colOff>
      <xdr:row>38</xdr:row>
      <xdr:rowOff>47625</xdr:rowOff>
    </xdr:to>
    <xdr:cxnSp macro="">
      <xdr:nvCxnSpPr>
        <xdr:cNvPr id="408" name="直線コネクタ 407">
          <a:extLst>
            <a:ext uri="{FF2B5EF4-FFF2-40B4-BE49-F238E27FC236}">
              <a16:creationId xmlns:a16="http://schemas.microsoft.com/office/drawing/2014/main" id="{00000000-0008-0000-0600-000098010000}"/>
            </a:ext>
          </a:extLst>
        </xdr:cNvPr>
        <xdr:cNvCxnSpPr/>
      </xdr:nvCxnSpPr>
      <xdr:spPr>
        <a:xfrm>
          <a:off x="14422438" y="2444750"/>
          <a:ext cx="635000" cy="285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150812</xdr:colOff>
      <xdr:row>27</xdr:row>
      <xdr:rowOff>7938</xdr:rowOff>
    </xdr:from>
    <xdr:to>
      <xdr:col>62</xdr:col>
      <xdr:colOff>166687</xdr:colOff>
      <xdr:row>32</xdr:row>
      <xdr:rowOff>0</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flipH="1">
          <a:off x="14366875" y="1992313"/>
          <a:ext cx="15875" cy="30956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200026</xdr:colOff>
      <xdr:row>52</xdr:row>
      <xdr:rowOff>0</xdr:rowOff>
    </xdr:from>
    <xdr:to>
      <xdr:col>38</xdr:col>
      <xdr:colOff>142875</xdr:colOff>
      <xdr:row>56</xdr:row>
      <xdr:rowOff>39688</xdr:rowOff>
    </xdr:to>
    <xdr:cxnSp macro="">
      <xdr:nvCxnSpPr>
        <xdr:cNvPr id="419" name="直線コネクタ 418">
          <a:extLst>
            <a:ext uri="{FF2B5EF4-FFF2-40B4-BE49-F238E27FC236}">
              <a16:creationId xmlns:a16="http://schemas.microsoft.com/office/drawing/2014/main" id="{00000000-0008-0000-0600-0000A3010000}"/>
            </a:ext>
          </a:extLst>
        </xdr:cNvPr>
        <xdr:cNvCxnSpPr/>
      </xdr:nvCxnSpPr>
      <xdr:spPr>
        <a:xfrm>
          <a:off x="8756651" y="3571875"/>
          <a:ext cx="173037" cy="2936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95250</xdr:colOff>
      <xdr:row>27</xdr:row>
      <xdr:rowOff>7938</xdr:rowOff>
    </xdr:from>
    <xdr:to>
      <xdr:col>43</xdr:col>
      <xdr:colOff>158750</xdr:colOff>
      <xdr:row>37</xdr:row>
      <xdr:rowOff>23813</xdr:rowOff>
    </xdr:to>
    <xdr:cxnSp macro="">
      <xdr:nvCxnSpPr>
        <xdr:cNvPr id="422" name="直線コネクタ 421">
          <a:extLst>
            <a:ext uri="{FF2B5EF4-FFF2-40B4-BE49-F238E27FC236}">
              <a16:creationId xmlns:a16="http://schemas.microsoft.com/office/drawing/2014/main" id="{00000000-0008-0000-0600-0000A6010000}"/>
            </a:ext>
          </a:extLst>
        </xdr:cNvPr>
        <xdr:cNvCxnSpPr/>
      </xdr:nvCxnSpPr>
      <xdr:spPr>
        <a:xfrm>
          <a:off x="9556750" y="1992313"/>
          <a:ext cx="531813" cy="650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119063</xdr:colOff>
      <xdr:row>31</xdr:row>
      <xdr:rowOff>7938</xdr:rowOff>
    </xdr:from>
    <xdr:to>
      <xdr:col>49</xdr:col>
      <xdr:colOff>214314</xdr:colOff>
      <xdr:row>38</xdr:row>
      <xdr:rowOff>15875</xdr:rowOff>
    </xdr:to>
    <xdr:cxnSp macro="">
      <xdr:nvCxnSpPr>
        <xdr:cNvPr id="423" name="直線コネクタ 422">
          <a:extLst>
            <a:ext uri="{FF2B5EF4-FFF2-40B4-BE49-F238E27FC236}">
              <a16:creationId xmlns:a16="http://schemas.microsoft.com/office/drawing/2014/main" id="{00000000-0008-0000-0600-0000A7010000}"/>
            </a:ext>
          </a:extLst>
        </xdr:cNvPr>
        <xdr:cNvCxnSpPr/>
      </xdr:nvCxnSpPr>
      <xdr:spPr>
        <a:xfrm flipH="1">
          <a:off x="9818688" y="2246313"/>
          <a:ext cx="1682751" cy="4524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206375</xdr:colOff>
      <xdr:row>30</xdr:row>
      <xdr:rowOff>47625</xdr:rowOff>
    </xdr:from>
    <xdr:to>
      <xdr:col>44</xdr:col>
      <xdr:colOff>206377</xdr:colOff>
      <xdr:row>33</xdr:row>
      <xdr:rowOff>23813</xdr:rowOff>
    </xdr:to>
    <xdr:cxnSp macro="">
      <xdr:nvCxnSpPr>
        <xdr:cNvPr id="426" name="直線コネクタ 425">
          <a:extLst>
            <a:ext uri="{FF2B5EF4-FFF2-40B4-BE49-F238E27FC236}">
              <a16:creationId xmlns:a16="http://schemas.microsoft.com/office/drawing/2014/main" id="{00000000-0008-0000-0600-0000AA010000}"/>
            </a:ext>
          </a:extLst>
        </xdr:cNvPr>
        <xdr:cNvCxnSpPr/>
      </xdr:nvCxnSpPr>
      <xdr:spPr>
        <a:xfrm flipH="1">
          <a:off x="9906000" y="2222500"/>
          <a:ext cx="460377" cy="1666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79375</xdr:colOff>
      <xdr:row>8</xdr:row>
      <xdr:rowOff>55563</xdr:rowOff>
    </xdr:from>
    <xdr:to>
      <xdr:col>56</xdr:col>
      <xdr:colOff>174625</xdr:colOff>
      <xdr:row>11</xdr:row>
      <xdr:rowOff>0</xdr:rowOff>
    </xdr:to>
    <xdr:cxnSp macro="">
      <xdr:nvCxnSpPr>
        <xdr:cNvPr id="415" name="直線コネクタ 414">
          <a:extLst>
            <a:ext uri="{FF2B5EF4-FFF2-40B4-BE49-F238E27FC236}">
              <a16:creationId xmlns:a16="http://schemas.microsoft.com/office/drawing/2014/main" id="{00000000-0008-0000-0600-00009F010000}"/>
            </a:ext>
          </a:extLst>
        </xdr:cNvPr>
        <xdr:cNvCxnSpPr/>
      </xdr:nvCxnSpPr>
      <xdr:spPr>
        <a:xfrm>
          <a:off x="12255500" y="833438"/>
          <a:ext cx="777875" cy="134937"/>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190500</xdr:colOff>
      <xdr:row>12</xdr:row>
      <xdr:rowOff>1</xdr:rowOff>
    </xdr:from>
    <xdr:to>
      <xdr:col>56</xdr:col>
      <xdr:colOff>190500</xdr:colOff>
      <xdr:row>13</xdr:row>
      <xdr:rowOff>39688</xdr:rowOff>
    </xdr:to>
    <xdr:cxnSp macro="">
      <xdr:nvCxnSpPr>
        <xdr:cNvPr id="420" name="直線コネクタ 419">
          <a:extLst>
            <a:ext uri="{FF2B5EF4-FFF2-40B4-BE49-F238E27FC236}">
              <a16:creationId xmlns:a16="http://schemas.microsoft.com/office/drawing/2014/main" id="{00000000-0008-0000-0600-0000A4010000}"/>
            </a:ext>
          </a:extLst>
        </xdr:cNvPr>
        <xdr:cNvCxnSpPr/>
      </xdr:nvCxnSpPr>
      <xdr:spPr>
        <a:xfrm flipV="1">
          <a:off x="13049250" y="1031876"/>
          <a:ext cx="0" cy="103187"/>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127000</xdr:colOff>
      <xdr:row>16</xdr:row>
      <xdr:rowOff>23813</xdr:rowOff>
    </xdr:from>
    <xdr:to>
      <xdr:col>57</xdr:col>
      <xdr:colOff>0</xdr:colOff>
      <xdr:row>23</xdr:row>
      <xdr:rowOff>47628</xdr:rowOff>
    </xdr:to>
    <xdr:cxnSp macro="">
      <xdr:nvCxnSpPr>
        <xdr:cNvPr id="425" name="直線コネクタ 424">
          <a:extLst>
            <a:ext uri="{FF2B5EF4-FFF2-40B4-BE49-F238E27FC236}">
              <a16:creationId xmlns:a16="http://schemas.microsoft.com/office/drawing/2014/main" id="{00000000-0008-0000-0600-0000A9010000}"/>
            </a:ext>
          </a:extLst>
        </xdr:cNvPr>
        <xdr:cNvCxnSpPr/>
      </xdr:nvCxnSpPr>
      <xdr:spPr>
        <a:xfrm flipV="1">
          <a:off x="12755563" y="1309688"/>
          <a:ext cx="309562" cy="46831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127000</xdr:colOff>
      <xdr:row>79</xdr:row>
      <xdr:rowOff>31750</xdr:rowOff>
    </xdr:from>
    <xdr:to>
      <xdr:col>26</xdr:col>
      <xdr:colOff>15875</xdr:colOff>
      <xdr:row>80</xdr:row>
      <xdr:rowOff>47625</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flipV="1">
          <a:off x="5008563" y="5318125"/>
          <a:ext cx="754062" cy="793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55563</xdr:colOff>
      <xdr:row>80</xdr:row>
      <xdr:rowOff>47626</xdr:rowOff>
    </xdr:from>
    <xdr:to>
      <xdr:col>22</xdr:col>
      <xdr:colOff>142875</xdr:colOff>
      <xdr:row>82</xdr:row>
      <xdr:rowOff>7938</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flipV="1">
          <a:off x="4706938" y="5397501"/>
          <a:ext cx="317500" cy="87312"/>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47625</xdr:colOff>
      <xdr:row>66</xdr:row>
      <xdr:rowOff>49213</xdr:rowOff>
    </xdr:from>
    <xdr:to>
      <xdr:col>56</xdr:col>
      <xdr:colOff>204787</xdr:colOff>
      <xdr:row>69</xdr:row>
      <xdr:rowOff>15875</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flipV="1">
          <a:off x="12676188" y="4510088"/>
          <a:ext cx="387349" cy="157162"/>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0</xdr:colOff>
      <xdr:row>96</xdr:row>
      <xdr:rowOff>47625</xdr:rowOff>
    </xdr:from>
    <xdr:to>
      <xdr:col>56</xdr:col>
      <xdr:colOff>190500</xdr:colOff>
      <xdr:row>98</xdr:row>
      <xdr:rowOff>7937</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a:off x="12176125" y="6413500"/>
          <a:ext cx="873125" cy="873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150812</xdr:colOff>
      <xdr:row>140</xdr:row>
      <xdr:rowOff>0</xdr:rowOff>
    </xdr:from>
    <xdr:to>
      <xdr:col>13</xdr:col>
      <xdr:colOff>198437</xdr:colOff>
      <xdr:row>147</xdr:row>
      <xdr:rowOff>47624</xdr:rowOff>
    </xdr:to>
    <xdr:cxnSp macro="">
      <xdr:nvCxnSpPr>
        <xdr:cNvPr id="414" name="直線コネクタ 413">
          <a:extLst>
            <a:ext uri="{FF2B5EF4-FFF2-40B4-BE49-F238E27FC236}">
              <a16:creationId xmlns:a16="http://schemas.microsoft.com/office/drawing/2014/main" id="{00000000-0008-0000-0600-00009E010000}"/>
            </a:ext>
          </a:extLst>
        </xdr:cNvPr>
        <xdr:cNvCxnSpPr/>
      </xdr:nvCxnSpPr>
      <xdr:spPr>
        <a:xfrm flipH="1">
          <a:off x="2706687" y="9175750"/>
          <a:ext cx="277813" cy="4921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71437</xdr:colOff>
      <xdr:row>47</xdr:row>
      <xdr:rowOff>31750</xdr:rowOff>
    </xdr:from>
    <xdr:to>
      <xdr:col>48</xdr:col>
      <xdr:colOff>15875</xdr:colOff>
      <xdr:row>78</xdr:row>
      <xdr:rowOff>47626</xdr:rowOff>
    </xdr:to>
    <xdr:cxnSp macro="">
      <xdr:nvCxnSpPr>
        <xdr:cNvPr id="413" name="直線コネクタ 412">
          <a:extLst>
            <a:ext uri="{FF2B5EF4-FFF2-40B4-BE49-F238E27FC236}">
              <a16:creationId xmlns:a16="http://schemas.microsoft.com/office/drawing/2014/main" id="{00000000-0008-0000-0600-00009D010000}"/>
            </a:ext>
          </a:extLst>
        </xdr:cNvPr>
        <xdr:cNvCxnSpPr/>
      </xdr:nvCxnSpPr>
      <xdr:spPr>
        <a:xfrm flipV="1">
          <a:off x="10001250" y="3286125"/>
          <a:ext cx="1071563" cy="19843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95250</xdr:colOff>
      <xdr:row>82</xdr:row>
      <xdr:rowOff>47625</xdr:rowOff>
    </xdr:from>
    <xdr:to>
      <xdr:col>21</xdr:col>
      <xdr:colOff>31750</xdr:colOff>
      <xdr:row>90</xdr:row>
      <xdr:rowOff>0</xdr:rowOff>
    </xdr:to>
    <xdr:cxnSp macro="">
      <xdr:nvCxnSpPr>
        <xdr:cNvPr id="416" name="直線コネクタ 415">
          <a:extLst>
            <a:ext uri="{FF2B5EF4-FFF2-40B4-BE49-F238E27FC236}">
              <a16:creationId xmlns:a16="http://schemas.microsoft.com/office/drawing/2014/main" id="{00000000-0008-0000-0600-0000A0010000}"/>
            </a:ext>
          </a:extLst>
        </xdr:cNvPr>
        <xdr:cNvCxnSpPr/>
      </xdr:nvCxnSpPr>
      <xdr:spPr>
        <a:xfrm flipV="1">
          <a:off x="4516438" y="5524500"/>
          <a:ext cx="166687" cy="46037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119063</xdr:colOff>
      <xdr:row>123</xdr:row>
      <xdr:rowOff>39687</xdr:rowOff>
    </xdr:from>
    <xdr:to>
      <xdr:col>16</xdr:col>
      <xdr:colOff>127003</xdr:colOff>
      <xdr:row>130</xdr:row>
      <xdr:rowOff>31751</xdr:rowOff>
    </xdr:to>
    <xdr:cxnSp macro="">
      <xdr:nvCxnSpPr>
        <xdr:cNvPr id="417" name="直線コネクタ 416">
          <a:extLst>
            <a:ext uri="{FF2B5EF4-FFF2-40B4-BE49-F238E27FC236}">
              <a16:creationId xmlns:a16="http://schemas.microsoft.com/office/drawing/2014/main" id="{00000000-0008-0000-0600-0000A1010000}"/>
            </a:ext>
          </a:extLst>
        </xdr:cNvPr>
        <xdr:cNvCxnSpPr/>
      </xdr:nvCxnSpPr>
      <xdr:spPr>
        <a:xfrm flipH="1" flipV="1">
          <a:off x="3333751" y="8135937"/>
          <a:ext cx="246065" cy="436564"/>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119062</xdr:colOff>
      <xdr:row>98</xdr:row>
      <xdr:rowOff>31750</xdr:rowOff>
    </xdr:from>
    <xdr:to>
      <xdr:col>15</xdr:col>
      <xdr:colOff>142875</xdr:colOff>
      <xdr:row>123</xdr:row>
      <xdr:rowOff>55562</xdr:rowOff>
    </xdr:to>
    <xdr:cxnSp macro="">
      <xdr:nvCxnSpPr>
        <xdr:cNvPr id="421" name="直線コネクタ 420">
          <a:extLst>
            <a:ext uri="{FF2B5EF4-FFF2-40B4-BE49-F238E27FC236}">
              <a16:creationId xmlns:a16="http://schemas.microsoft.com/office/drawing/2014/main" id="{00000000-0008-0000-0600-0000A5010000}"/>
            </a:ext>
          </a:extLst>
        </xdr:cNvPr>
        <xdr:cNvCxnSpPr/>
      </xdr:nvCxnSpPr>
      <xdr:spPr>
        <a:xfrm flipV="1">
          <a:off x="3333750" y="6524625"/>
          <a:ext cx="23813" cy="1627187"/>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119062</xdr:colOff>
      <xdr:row>97</xdr:row>
      <xdr:rowOff>23813</xdr:rowOff>
    </xdr:from>
    <xdr:to>
      <xdr:col>16</xdr:col>
      <xdr:colOff>214312</xdr:colOff>
      <xdr:row>98</xdr:row>
      <xdr:rowOff>31750</xdr:rowOff>
    </xdr:to>
    <xdr:cxnSp macro="">
      <xdr:nvCxnSpPr>
        <xdr:cNvPr id="424" name="直線コネクタ 423">
          <a:extLst>
            <a:ext uri="{FF2B5EF4-FFF2-40B4-BE49-F238E27FC236}">
              <a16:creationId xmlns:a16="http://schemas.microsoft.com/office/drawing/2014/main" id="{00000000-0008-0000-0600-0000A8010000}"/>
            </a:ext>
          </a:extLst>
        </xdr:cNvPr>
        <xdr:cNvCxnSpPr/>
      </xdr:nvCxnSpPr>
      <xdr:spPr>
        <a:xfrm flipV="1">
          <a:off x="3333750" y="6453188"/>
          <a:ext cx="333375" cy="71437"/>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103188</xdr:colOff>
      <xdr:row>54</xdr:row>
      <xdr:rowOff>55565</xdr:rowOff>
    </xdr:from>
    <xdr:to>
      <xdr:col>37</xdr:col>
      <xdr:colOff>214312</xdr:colOff>
      <xdr:row>57</xdr:row>
      <xdr:rowOff>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8659813" y="3754440"/>
          <a:ext cx="111124" cy="1349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25400</xdr:colOff>
      <xdr:row>55</xdr:row>
      <xdr:rowOff>38100</xdr:rowOff>
    </xdr:from>
    <xdr:to>
      <xdr:col>59</xdr:col>
      <xdr:colOff>177800</xdr:colOff>
      <xdr:row>62</xdr:row>
      <xdr:rowOff>50800</xdr:rowOff>
    </xdr:to>
    <xdr:cxnSp macro="">
      <xdr:nvCxnSpPr>
        <xdr:cNvPr id="409" name="直線コネクタ 408">
          <a:extLst>
            <a:ext uri="{FF2B5EF4-FFF2-40B4-BE49-F238E27FC236}">
              <a16:creationId xmlns:a16="http://schemas.microsoft.com/office/drawing/2014/main" id="{3E5EB029-3ADA-4EB3-8752-67385A0BE8AD}"/>
            </a:ext>
          </a:extLst>
        </xdr:cNvPr>
        <xdr:cNvCxnSpPr/>
      </xdr:nvCxnSpPr>
      <xdr:spPr>
        <a:xfrm flipV="1">
          <a:off x="10737850" y="3797300"/>
          <a:ext cx="1555750" cy="4572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334964</xdr:colOff>
      <xdr:row>114</xdr:row>
      <xdr:rowOff>6350</xdr:rowOff>
    </xdr:from>
    <xdr:to>
      <xdr:col>33</xdr:col>
      <xdr:colOff>81280</xdr:colOff>
      <xdr:row>119</xdr:row>
      <xdr:rowOff>25400</xdr:rowOff>
    </xdr:to>
    <xdr:cxnSp macro="">
      <xdr:nvCxnSpPr>
        <xdr:cNvPr id="412" name="直線コネクタ 411">
          <a:extLst>
            <a:ext uri="{FF2B5EF4-FFF2-40B4-BE49-F238E27FC236}">
              <a16:creationId xmlns:a16="http://schemas.microsoft.com/office/drawing/2014/main" id="{238FF448-DF6D-4355-A633-7CAB8BB415AB}"/>
            </a:ext>
          </a:extLst>
        </xdr:cNvPr>
        <xdr:cNvCxnSpPr/>
      </xdr:nvCxnSpPr>
      <xdr:spPr>
        <a:xfrm flipH="1" flipV="1">
          <a:off x="6532564" y="7245350"/>
          <a:ext cx="421956" cy="3238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77154</xdr:colOff>
      <xdr:row>118</xdr:row>
      <xdr:rowOff>55880</xdr:rowOff>
    </xdr:from>
    <xdr:to>
      <xdr:col>34</xdr:col>
      <xdr:colOff>264160</xdr:colOff>
      <xdr:row>129</xdr:row>
      <xdr:rowOff>55880</xdr:rowOff>
    </xdr:to>
    <xdr:cxnSp macro="">
      <xdr:nvCxnSpPr>
        <xdr:cNvPr id="427" name="直線コネクタ 426">
          <a:extLst>
            <a:ext uri="{FF2B5EF4-FFF2-40B4-BE49-F238E27FC236}">
              <a16:creationId xmlns:a16="http://schemas.microsoft.com/office/drawing/2014/main" id="{622A23CE-ED59-4259-8DE0-067EE1A5C84E}"/>
            </a:ext>
          </a:extLst>
        </xdr:cNvPr>
        <xdr:cNvCxnSpPr/>
      </xdr:nvCxnSpPr>
      <xdr:spPr>
        <a:xfrm flipH="1" flipV="1">
          <a:off x="6950394" y="7538720"/>
          <a:ext cx="395286" cy="67056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88900</xdr:colOff>
      <xdr:row>114</xdr:row>
      <xdr:rowOff>0</xdr:rowOff>
    </xdr:from>
    <xdr:to>
      <xdr:col>31</xdr:col>
      <xdr:colOff>317500</xdr:colOff>
      <xdr:row>119</xdr:row>
      <xdr:rowOff>25400</xdr:rowOff>
    </xdr:to>
    <xdr:cxnSp macro="">
      <xdr:nvCxnSpPr>
        <xdr:cNvPr id="430" name="直線コネクタ 429">
          <a:extLst>
            <a:ext uri="{FF2B5EF4-FFF2-40B4-BE49-F238E27FC236}">
              <a16:creationId xmlns:a16="http://schemas.microsoft.com/office/drawing/2014/main" id="{148FAB61-3689-457F-8867-BC39F5320C99}"/>
            </a:ext>
          </a:extLst>
        </xdr:cNvPr>
        <xdr:cNvCxnSpPr/>
      </xdr:nvCxnSpPr>
      <xdr:spPr>
        <a:xfrm flipH="1">
          <a:off x="5638800" y="7512050"/>
          <a:ext cx="819150" cy="3429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63500</xdr:colOff>
      <xdr:row>8</xdr:row>
      <xdr:rowOff>6350</xdr:rowOff>
    </xdr:from>
    <xdr:to>
      <xdr:col>26</xdr:col>
      <xdr:colOff>176213</xdr:colOff>
      <xdr:row>15</xdr:row>
      <xdr:rowOff>19050</xdr:rowOff>
    </xdr:to>
    <xdr:cxnSp macro="">
      <xdr:nvCxnSpPr>
        <xdr:cNvPr id="438" name="直線コネクタ 437">
          <a:extLst>
            <a:ext uri="{FF2B5EF4-FFF2-40B4-BE49-F238E27FC236}">
              <a16:creationId xmlns:a16="http://schemas.microsoft.com/office/drawing/2014/main" id="{012CD641-9FB1-4BFE-85A3-04CEA7161D5A}"/>
            </a:ext>
          </a:extLst>
        </xdr:cNvPr>
        <xdr:cNvCxnSpPr/>
      </xdr:nvCxnSpPr>
      <xdr:spPr>
        <a:xfrm>
          <a:off x="5048250" y="781050"/>
          <a:ext cx="296863" cy="4572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114300</xdr:colOff>
      <xdr:row>11</xdr:row>
      <xdr:rowOff>0</xdr:rowOff>
    </xdr:from>
    <xdr:to>
      <xdr:col>16</xdr:col>
      <xdr:colOff>36513</xdr:colOff>
      <xdr:row>13</xdr:row>
      <xdr:rowOff>31750</xdr:rowOff>
    </xdr:to>
    <xdr:cxnSp macro="">
      <xdr:nvCxnSpPr>
        <xdr:cNvPr id="441" name="直線コネクタ 440">
          <a:extLst>
            <a:ext uri="{FF2B5EF4-FFF2-40B4-BE49-F238E27FC236}">
              <a16:creationId xmlns:a16="http://schemas.microsoft.com/office/drawing/2014/main" id="{47863558-8DFC-4F13-8078-4F711B052634}"/>
            </a:ext>
          </a:extLst>
        </xdr:cNvPr>
        <xdr:cNvCxnSpPr/>
      </xdr:nvCxnSpPr>
      <xdr:spPr>
        <a:xfrm flipV="1">
          <a:off x="2425700" y="965200"/>
          <a:ext cx="728663" cy="1587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31750</xdr:colOff>
      <xdr:row>8</xdr:row>
      <xdr:rowOff>19050</xdr:rowOff>
    </xdr:from>
    <xdr:to>
      <xdr:col>25</xdr:col>
      <xdr:colOff>49213</xdr:colOff>
      <xdr:row>10</xdr:row>
      <xdr:rowOff>38100</xdr:rowOff>
    </xdr:to>
    <xdr:cxnSp macro="">
      <xdr:nvCxnSpPr>
        <xdr:cNvPr id="442" name="直線コネクタ 441">
          <a:extLst>
            <a:ext uri="{FF2B5EF4-FFF2-40B4-BE49-F238E27FC236}">
              <a16:creationId xmlns:a16="http://schemas.microsoft.com/office/drawing/2014/main" id="{79ABF66D-FDC9-40FC-A0F3-1990D12B16D3}"/>
            </a:ext>
          </a:extLst>
        </xdr:cNvPr>
        <xdr:cNvCxnSpPr/>
      </xdr:nvCxnSpPr>
      <xdr:spPr>
        <a:xfrm flipV="1">
          <a:off x="3149600" y="793750"/>
          <a:ext cx="1884363" cy="14605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10160</xdr:colOff>
      <xdr:row>105</xdr:row>
      <xdr:rowOff>40640</xdr:rowOff>
    </xdr:from>
    <xdr:to>
      <xdr:col>48</xdr:col>
      <xdr:colOff>203200</xdr:colOff>
      <xdr:row>118</xdr:row>
      <xdr:rowOff>30480</xdr:rowOff>
    </xdr:to>
    <xdr:cxnSp macro="">
      <xdr:nvCxnSpPr>
        <xdr:cNvPr id="462" name="直線コネクタ 461">
          <a:extLst>
            <a:ext uri="{FF2B5EF4-FFF2-40B4-BE49-F238E27FC236}">
              <a16:creationId xmlns:a16="http://schemas.microsoft.com/office/drawing/2014/main" id="{77DDB1B3-502A-452D-B97A-20C604E163D2}"/>
            </a:ext>
          </a:extLst>
        </xdr:cNvPr>
        <xdr:cNvCxnSpPr/>
      </xdr:nvCxnSpPr>
      <xdr:spPr>
        <a:xfrm>
          <a:off x="8813800" y="6705600"/>
          <a:ext cx="1427480" cy="8077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86360</xdr:colOff>
      <xdr:row>134</xdr:row>
      <xdr:rowOff>15240</xdr:rowOff>
    </xdr:from>
    <xdr:to>
      <xdr:col>34</xdr:col>
      <xdr:colOff>187960</xdr:colOff>
      <xdr:row>154</xdr:row>
      <xdr:rowOff>45720</xdr:rowOff>
    </xdr:to>
    <xdr:cxnSp macro="">
      <xdr:nvCxnSpPr>
        <xdr:cNvPr id="463" name="直線コネクタ 462">
          <a:extLst>
            <a:ext uri="{FF2B5EF4-FFF2-40B4-BE49-F238E27FC236}">
              <a16:creationId xmlns:a16="http://schemas.microsoft.com/office/drawing/2014/main" id="{EF3088B5-163B-4C4A-8F1F-90CD6828DF8F}"/>
            </a:ext>
          </a:extLst>
        </xdr:cNvPr>
        <xdr:cNvCxnSpPr/>
      </xdr:nvCxnSpPr>
      <xdr:spPr>
        <a:xfrm flipH="1">
          <a:off x="6959600" y="8473440"/>
          <a:ext cx="309880" cy="12496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86360</xdr:colOff>
      <xdr:row>44</xdr:row>
      <xdr:rowOff>25400</xdr:rowOff>
    </xdr:from>
    <xdr:to>
      <xdr:col>3</xdr:col>
      <xdr:colOff>171450</xdr:colOff>
      <xdr:row>48</xdr:row>
      <xdr:rowOff>35560</xdr:rowOff>
    </xdr:to>
    <xdr:cxnSp macro="">
      <xdr:nvCxnSpPr>
        <xdr:cNvPr id="465" name="直線コネクタ 464">
          <a:extLst>
            <a:ext uri="{FF2B5EF4-FFF2-40B4-BE49-F238E27FC236}">
              <a16:creationId xmlns:a16="http://schemas.microsoft.com/office/drawing/2014/main" id="{2723E6F5-37AC-432C-8A06-256F183C46F8}"/>
            </a:ext>
          </a:extLst>
        </xdr:cNvPr>
        <xdr:cNvCxnSpPr/>
      </xdr:nvCxnSpPr>
      <xdr:spPr>
        <a:xfrm flipH="1" flipV="1">
          <a:off x="492760" y="2976880"/>
          <a:ext cx="267970" cy="2540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187960</xdr:colOff>
      <xdr:row>100</xdr:row>
      <xdr:rowOff>15240</xdr:rowOff>
    </xdr:from>
    <xdr:to>
      <xdr:col>40</xdr:col>
      <xdr:colOff>4444</xdr:colOff>
      <xdr:row>107</xdr:row>
      <xdr:rowOff>50800</xdr:rowOff>
    </xdr:to>
    <xdr:cxnSp macro="">
      <xdr:nvCxnSpPr>
        <xdr:cNvPr id="495" name="直線コネクタ 494">
          <a:extLst>
            <a:ext uri="{FF2B5EF4-FFF2-40B4-BE49-F238E27FC236}">
              <a16:creationId xmlns:a16="http://schemas.microsoft.com/office/drawing/2014/main" id="{CAA532F7-5CA1-4D06-AFB2-79F4A709B2AA}"/>
            </a:ext>
          </a:extLst>
        </xdr:cNvPr>
        <xdr:cNvCxnSpPr/>
      </xdr:nvCxnSpPr>
      <xdr:spPr>
        <a:xfrm flipH="1">
          <a:off x="5979160" y="6380480"/>
          <a:ext cx="2417444" cy="4572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121921</xdr:colOff>
      <xdr:row>130</xdr:row>
      <xdr:rowOff>30480</xdr:rowOff>
    </xdr:from>
    <xdr:to>
      <xdr:col>52</xdr:col>
      <xdr:colOff>187960</xdr:colOff>
      <xdr:row>132</xdr:row>
      <xdr:rowOff>50801</xdr:rowOff>
    </xdr:to>
    <xdr:cxnSp macro="">
      <xdr:nvCxnSpPr>
        <xdr:cNvPr id="499" name="直線コネクタ 498">
          <a:extLst>
            <a:ext uri="{FF2B5EF4-FFF2-40B4-BE49-F238E27FC236}">
              <a16:creationId xmlns:a16="http://schemas.microsoft.com/office/drawing/2014/main" id="{58F9ED3E-C54B-4EEF-B5AD-57918DECA405}"/>
            </a:ext>
          </a:extLst>
        </xdr:cNvPr>
        <xdr:cNvCxnSpPr/>
      </xdr:nvCxnSpPr>
      <xdr:spPr>
        <a:xfrm flipV="1">
          <a:off x="10967721" y="8244840"/>
          <a:ext cx="66039" cy="1422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40640</xdr:colOff>
      <xdr:row>5</xdr:row>
      <xdr:rowOff>13970</xdr:rowOff>
    </xdr:from>
    <xdr:to>
      <xdr:col>31</xdr:col>
      <xdr:colOff>436880</xdr:colOff>
      <xdr:row>5</xdr:row>
      <xdr:rowOff>15240</xdr:rowOff>
    </xdr:to>
    <xdr:cxnSp macro="">
      <xdr:nvCxnSpPr>
        <xdr:cNvPr id="508" name="直線コネクタ 507">
          <a:extLst>
            <a:ext uri="{FF2B5EF4-FFF2-40B4-BE49-F238E27FC236}">
              <a16:creationId xmlns:a16="http://schemas.microsoft.com/office/drawing/2014/main" id="{971D7BCB-A727-4A49-88C7-496FD5915DD9}"/>
            </a:ext>
          </a:extLst>
        </xdr:cNvPr>
        <xdr:cNvCxnSpPr/>
      </xdr:nvCxnSpPr>
      <xdr:spPr>
        <a:xfrm>
          <a:off x="6238240" y="588010"/>
          <a:ext cx="396240" cy="127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666750</xdr:colOff>
      <xdr:row>3</xdr:row>
      <xdr:rowOff>138545</xdr:rowOff>
    </xdr:from>
    <xdr:to>
      <xdr:col>6</xdr:col>
      <xdr:colOff>259773</xdr:colOff>
      <xdr:row>5</xdr:row>
      <xdr:rowOff>138546</xdr:rowOff>
    </xdr:to>
    <xdr:cxnSp macro="">
      <xdr:nvCxnSpPr>
        <xdr:cNvPr id="45" name="直線コネクタ 44">
          <a:extLst>
            <a:ext uri="{FF2B5EF4-FFF2-40B4-BE49-F238E27FC236}">
              <a16:creationId xmlns:a16="http://schemas.microsoft.com/office/drawing/2014/main" id="{00000000-0008-0000-0800-00002D000000}"/>
            </a:ext>
          </a:extLst>
        </xdr:cNvPr>
        <xdr:cNvCxnSpPr/>
      </xdr:nvCxnSpPr>
      <xdr:spPr>
        <a:xfrm flipV="1">
          <a:off x="2822864" y="597477"/>
          <a:ext cx="277091" cy="29441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535781</xdr:colOff>
      <xdr:row>11</xdr:row>
      <xdr:rowOff>23813</xdr:rowOff>
    </xdr:from>
    <xdr:to>
      <xdr:col>5</xdr:col>
      <xdr:colOff>547687</xdr:colOff>
      <xdr:row>12</xdr:row>
      <xdr:rowOff>130969</xdr:rowOff>
    </xdr:to>
    <xdr:cxnSp macro="">
      <xdr:nvCxnSpPr>
        <xdr:cNvPr id="46" name="直線コネクタ 45">
          <a:extLst>
            <a:ext uri="{FF2B5EF4-FFF2-40B4-BE49-F238E27FC236}">
              <a16:creationId xmlns:a16="http://schemas.microsoft.com/office/drawing/2014/main" id="{00000000-0008-0000-0800-00002E000000}"/>
            </a:ext>
          </a:extLst>
        </xdr:cNvPr>
        <xdr:cNvCxnSpPr/>
      </xdr:nvCxnSpPr>
      <xdr:spPr>
        <a:xfrm>
          <a:off x="3202781" y="1614488"/>
          <a:ext cx="11906" cy="25003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623455</xdr:colOff>
      <xdr:row>6</xdr:row>
      <xdr:rowOff>129887</xdr:rowOff>
    </xdr:from>
    <xdr:to>
      <xdr:col>6</xdr:col>
      <xdr:colOff>23813</xdr:colOff>
      <xdr:row>10</xdr:row>
      <xdr:rowOff>23813</xdr:rowOff>
    </xdr:to>
    <xdr:cxnSp macro="">
      <xdr:nvCxnSpPr>
        <xdr:cNvPr id="47" name="直線コネクタ 46">
          <a:extLst>
            <a:ext uri="{FF2B5EF4-FFF2-40B4-BE49-F238E27FC236}">
              <a16:creationId xmlns:a16="http://schemas.microsoft.com/office/drawing/2014/main" id="{00000000-0008-0000-0800-00002F000000}"/>
            </a:ext>
          </a:extLst>
        </xdr:cNvPr>
        <xdr:cNvCxnSpPr/>
      </xdr:nvCxnSpPr>
      <xdr:spPr>
        <a:xfrm>
          <a:off x="3290455" y="1006187"/>
          <a:ext cx="86158" cy="4654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628651</xdr:colOff>
      <xdr:row>18</xdr:row>
      <xdr:rowOff>28575</xdr:rowOff>
    </xdr:from>
    <xdr:to>
      <xdr:col>6</xdr:col>
      <xdr:colOff>333375</xdr:colOff>
      <xdr:row>20</xdr:row>
      <xdr:rowOff>28575</xdr:rowOff>
    </xdr:to>
    <xdr:cxnSp macro="">
      <xdr:nvCxnSpPr>
        <xdr:cNvPr id="48" name="直線コネクタ 47">
          <a:extLst>
            <a:ext uri="{FF2B5EF4-FFF2-40B4-BE49-F238E27FC236}">
              <a16:creationId xmlns:a16="http://schemas.microsoft.com/office/drawing/2014/main" id="{00000000-0008-0000-0800-000030000000}"/>
            </a:ext>
          </a:extLst>
        </xdr:cNvPr>
        <xdr:cNvCxnSpPr/>
      </xdr:nvCxnSpPr>
      <xdr:spPr>
        <a:xfrm flipH="1">
          <a:off x="2695576" y="2619375"/>
          <a:ext cx="390524" cy="285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34033</xdr:colOff>
      <xdr:row>10</xdr:row>
      <xdr:rowOff>8659</xdr:rowOff>
    </xdr:from>
    <xdr:to>
      <xdr:col>4</xdr:col>
      <xdr:colOff>199159</xdr:colOff>
      <xdr:row>18</xdr:row>
      <xdr:rowOff>70513</xdr:rowOff>
    </xdr:to>
    <xdr:cxnSp macro="">
      <xdr:nvCxnSpPr>
        <xdr:cNvPr id="50" name="直線コネクタ 49">
          <a:extLst>
            <a:ext uri="{FF2B5EF4-FFF2-40B4-BE49-F238E27FC236}">
              <a16:creationId xmlns:a16="http://schemas.microsoft.com/office/drawing/2014/main" id="{00000000-0008-0000-0800-000032000000}"/>
            </a:ext>
          </a:extLst>
        </xdr:cNvPr>
        <xdr:cNvCxnSpPr>
          <a:endCxn id="58" idx="250"/>
        </xdr:cNvCxnSpPr>
      </xdr:nvCxnSpPr>
      <xdr:spPr>
        <a:xfrm flipH="1">
          <a:off x="1566692" y="1498023"/>
          <a:ext cx="165126" cy="123949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107157</xdr:colOff>
      <xdr:row>13</xdr:row>
      <xdr:rowOff>130969</xdr:rowOff>
    </xdr:from>
    <xdr:to>
      <xdr:col>6</xdr:col>
      <xdr:colOff>202407</xdr:colOff>
      <xdr:row>14</xdr:row>
      <xdr:rowOff>107156</xdr:rowOff>
    </xdr:to>
    <xdr:cxnSp macro="">
      <xdr:nvCxnSpPr>
        <xdr:cNvPr id="51" name="直線コネクタ 50">
          <a:extLst>
            <a:ext uri="{FF2B5EF4-FFF2-40B4-BE49-F238E27FC236}">
              <a16:creationId xmlns:a16="http://schemas.microsoft.com/office/drawing/2014/main" id="{00000000-0008-0000-0800-000033000000}"/>
            </a:ext>
          </a:extLst>
        </xdr:cNvPr>
        <xdr:cNvCxnSpPr/>
      </xdr:nvCxnSpPr>
      <xdr:spPr>
        <a:xfrm>
          <a:off x="3459957" y="2007394"/>
          <a:ext cx="95250" cy="11906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678656</xdr:colOff>
      <xdr:row>15</xdr:row>
      <xdr:rowOff>35719</xdr:rowOff>
    </xdr:from>
    <xdr:to>
      <xdr:col>6</xdr:col>
      <xdr:colOff>690562</xdr:colOff>
      <xdr:row>16</xdr:row>
      <xdr:rowOff>119063</xdr:rowOff>
    </xdr:to>
    <xdr:cxnSp macro="">
      <xdr:nvCxnSpPr>
        <xdr:cNvPr id="52" name="直線コネクタ 51">
          <a:extLst>
            <a:ext uri="{FF2B5EF4-FFF2-40B4-BE49-F238E27FC236}">
              <a16:creationId xmlns:a16="http://schemas.microsoft.com/office/drawing/2014/main" id="{00000000-0008-0000-0800-000034000000}"/>
            </a:ext>
          </a:extLst>
        </xdr:cNvPr>
        <xdr:cNvCxnSpPr/>
      </xdr:nvCxnSpPr>
      <xdr:spPr>
        <a:xfrm flipH="1">
          <a:off x="4031456" y="2197894"/>
          <a:ext cx="11906" cy="2262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190500</xdr:colOff>
      <xdr:row>6</xdr:row>
      <xdr:rowOff>129887</xdr:rowOff>
    </xdr:from>
    <xdr:to>
      <xdr:col>5</xdr:col>
      <xdr:colOff>432956</xdr:colOff>
      <xdr:row>10</xdr:row>
      <xdr:rowOff>9525</xdr:rowOff>
    </xdr:to>
    <xdr:cxnSp macro="">
      <xdr:nvCxnSpPr>
        <xdr:cNvPr id="53" name="直線コネクタ 52">
          <a:extLst>
            <a:ext uri="{FF2B5EF4-FFF2-40B4-BE49-F238E27FC236}">
              <a16:creationId xmlns:a16="http://schemas.microsoft.com/office/drawing/2014/main" id="{00000000-0008-0000-0800-000035000000}"/>
            </a:ext>
          </a:extLst>
        </xdr:cNvPr>
        <xdr:cNvCxnSpPr/>
      </xdr:nvCxnSpPr>
      <xdr:spPr>
        <a:xfrm flipH="1">
          <a:off x="1638300" y="1006187"/>
          <a:ext cx="861581" cy="45113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464344</xdr:colOff>
      <xdr:row>32</xdr:row>
      <xdr:rowOff>23813</xdr:rowOff>
    </xdr:from>
    <xdr:to>
      <xdr:col>5</xdr:col>
      <xdr:colOff>619125</xdr:colOff>
      <xdr:row>33</xdr:row>
      <xdr:rowOff>23813</xdr:rowOff>
    </xdr:to>
    <xdr:cxnSp macro="">
      <xdr:nvCxnSpPr>
        <xdr:cNvPr id="54" name="直線コネクタ 53">
          <a:extLst>
            <a:ext uri="{FF2B5EF4-FFF2-40B4-BE49-F238E27FC236}">
              <a16:creationId xmlns:a16="http://schemas.microsoft.com/office/drawing/2014/main" id="{00000000-0008-0000-0800-000036000000}"/>
            </a:ext>
          </a:extLst>
        </xdr:cNvPr>
        <xdr:cNvCxnSpPr/>
      </xdr:nvCxnSpPr>
      <xdr:spPr>
        <a:xfrm flipH="1">
          <a:off x="3131344" y="4614863"/>
          <a:ext cx="154781" cy="142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115816</xdr:colOff>
      <xdr:row>28</xdr:row>
      <xdr:rowOff>99147</xdr:rowOff>
    </xdr:from>
    <xdr:to>
      <xdr:col>6</xdr:col>
      <xdr:colOff>430143</xdr:colOff>
      <xdr:row>31</xdr:row>
      <xdr:rowOff>56284</xdr:rowOff>
    </xdr:to>
    <xdr:cxnSp macro="">
      <xdr:nvCxnSpPr>
        <xdr:cNvPr id="55" name="直線コネクタ 54">
          <a:extLst>
            <a:ext uri="{FF2B5EF4-FFF2-40B4-BE49-F238E27FC236}">
              <a16:creationId xmlns:a16="http://schemas.microsoft.com/office/drawing/2014/main" id="{00000000-0008-0000-0800-000037000000}"/>
            </a:ext>
          </a:extLst>
        </xdr:cNvPr>
        <xdr:cNvCxnSpPr>
          <a:endCxn id="58" idx="73"/>
        </xdr:cNvCxnSpPr>
      </xdr:nvCxnSpPr>
      <xdr:spPr>
        <a:xfrm flipH="1">
          <a:off x="2955998" y="4238192"/>
          <a:ext cx="314327" cy="3987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609600</xdr:colOff>
      <xdr:row>21</xdr:row>
      <xdr:rowOff>38100</xdr:rowOff>
    </xdr:from>
    <xdr:to>
      <xdr:col>5</xdr:col>
      <xdr:colOff>19050</xdr:colOff>
      <xdr:row>21</xdr:row>
      <xdr:rowOff>95250</xdr:rowOff>
    </xdr:to>
    <xdr:sp macro="" textlink="">
      <xdr:nvSpPr>
        <xdr:cNvPr id="56" name="フリーフォーム 55">
          <a:extLst>
            <a:ext uri="{FF2B5EF4-FFF2-40B4-BE49-F238E27FC236}">
              <a16:creationId xmlns:a16="http://schemas.microsoft.com/office/drawing/2014/main" id="{00000000-0008-0000-0800-000038000000}"/>
            </a:ext>
          </a:extLst>
        </xdr:cNvPr>
        <xdr:cNvSpPr/>
      </xdr:nvSpPr>
      <xdr:spPr>
        <a:xfrm>
          <a:off x="2657475" y="2914650"/>
          <a:ext cx="28575" cy="57150"/>
        </a:xfrm>
        <a:custGeom>
          <a:avLst/>
          <a:gdLst>
            <a:gd name="connsiteX0" fmla="*/ 0 w 95250"/>
            <a:gd name="connsiteY0" fmla="*/ 57150 h 57150"/>
            <a:gd name="connsiteX1" fmla="*/ 47625 w 95250"/>
            <a:gd name="connsiteY1" fmla="*/ 38100 h 57150"/>
            <a:gd name="connsiteX2" fmla="*/ 76200 w 95250"/>
            <a:gd name="connsiteY2" fmla="*/ 28575 h 57150"/>
            <a:gd name="connsiteX3" fmla="*/ 95250 w 95250"/>
            <a:gd name="connsiteY3" fmla="*/ 0 h 57150"/>
          </a:gdLst>
          <a:ahLst/>
          <a:cxnLst>
            <a:cxn ang="0">
              <a:pos x="connsiteX0" y="connsiteY0"/>
            </a:cxn>
            <a:cxn ang="0">
              <a:pos x="connsiteX1" y="connsiteY1"/>
            </a:cxn>
            <a:cxn ang="0">
              <a:pos x="connsiteX2" y="connsiteY2"/>
            </a:cxn>
            <a:cxn ang="0">
              <a:pos x="connsiteX3" y="connsiteY3"/>
            </a:cxn>
          </a:cxnLst>
          <a:rect l="l" t="t" r="r" b="b"/>
          <a:pathLst>
            <a:path w="95250" h="57150">
              <a:moveTo>
                <a:pt x="0" y="57150"/>
              </a:moveTo>
              <a:cubicBezTo>
                <a:pt x="15875" y="50800"/>
                <a:pt x="31616" y="44103"/>
                <a:pt x="47625" y="38100"/>
              </a:cubicBezTo>
              <a:cubicBezTo>
                <a:pt x="57026" y="34575"/>
                <a:pt x="68360" y="34847"/>
                <a:pt x="76200" y="28575"/>
              </a:cubicBezTo>
              <a:cubicBezTo>
                <a:pt x="85139" y="21424"/>
                <a:pt x="95250" y="0"/>
                <a:pt x="95250"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166687</xdr:colOff>
      <xdr:row>1</xdr:row>
      <xdr:rowOff>95250</xdr:rowOff>
    </xdr:from>
    <xdr:to>
      <xdr:col>11</xdr:col>
      <xdr:colOff>66674</xdr:colOff>
      <xdr:row>31</xdr:row>
      <xdr:rowOff>57150</xdr:rowOff>
    </xdr:to>
    <xdr:sp macro="" textlink="">
      <xdr:nvSpPr>
        <xdr:cNvPr id="57" name="フリーフォーム 56">
          <a:extLst>
            <a:ext uri="{FF2B5EF4-FFF2-40B4-BE49-F238E27FC236}">
              <a16:creationId xmlns:a16="http://schemas.microsoft.com/office/drawing/2014/main" id="{00000000-0008-0000-0800-000039000000}"/>
            </a:ext>
          </a:extLst>
        </xdr:cNvPr>
        <xdr:cNvSpPr/>
      </xdr:nvSpPr>
      <xdr:spPr>
        <a:xfrm>
          <a:off x="2557462" y="238125"/>
          <a:ext cx="3328987" cy="4267200"/>
        </a:xfrm>
        <a:custGeom>
          <a:avLst/>
          <a:gdLst>
            <a:gd name="connsiteX0" fmla="*/ 0 w 3305799"/>
            <a:gd name="connsiteY0" fmla="*/ 154781 h 4238625"/>
            <a:gd name="connsiteX1" fmla="*/ 119062 w 3305799"/>
            <a:gd name="connsiteY1" fmla="*/ 142875 h 4238625"/>
            <a:gd name="connsiteX2" fmla="*/ 178594 w 3305799"/>
            <a:gd name="connsiteY2" fmla="*/ 59531 h 4238625"/>
            <a:gd name="connsiteX3" fmla="*/ 214312 w 3305799"/>
            <a:gd name="connsiteY3" fmla="*/ 47625 h 4238625"/>
            <a:gd name="connsiteX4" fmla="*/ 476250 w 3305799"/>
            <a:gd name="connsiteY4" fmla="*/ 59531 h 4238625"/>
            <a:gd name="connsiteX5" fmla="*/ 547687 w 3305799"/>
            <a:gd name="connsiteY5" fmla="*/ 95250 h 4238625"/>
            <a:gd name="connsiteX6" fmla="*/ 619125 w 3305799"/>
            <a:gd name="connsiteY6" fmla="*/ 119063 h 4238625"/>
            <a:gd name="connsiteX7" fmla="*/ 738187 w 3305799"/>
            <a:gd name="connsiteY7" fmla="*/ 107156 h 4238625"/>
            <a:gd name="connsiteX8" fmla="*/ 785812 w 3305799"/>
            <a:gd name="connsiteY8" fmla="*/ 95250 h 4238625"/>
            <a:gd name="connsiteX9" fmla="*/ 821531 w 3305799"/>
            <a:gd name="connsiteY9" fmla="*/ 47625 h 4238625"/>
            <a:gd name="connsiteX10" fmla="*/ 892969 w 3305799"/>
            <a:gd name="connsiteY10" fmla="*/ 0 h 4238625"/>
            <a:gd name="connsiteX11" fmla="*/ 916781 w 3305799"/>
            <a:gd name="connsiteY11" fmla="*/ 35719 h 4238625"/>
            <a:gd name="connsiteX12" fmla="*/ 892969 w 3305799"/>
            <a:gd name="connsiteY12" fmla="*/ 297656 h 4238625"/>
            <a:gd name="connsiteX13" fmla="*/ 881062 w 3305799"/>
            <a:gd name="connsiteY13" fmla="*/ 333375 h 4238625"/>
            <a:gd name="connsiteX14" fmla="*/ 904875 w 3305799"/>
            <a:gd name="connsiteY14" fmla="*/ 440531 h 4238625"/>
            <a:gd name="connsiteX15" fmla="*/ 940594 w 3305799"/>
            <a:gd name="connsiteY15" fmla="*/ 476250 h 4238625"/>
            <a:gd name="connsiteX16" fmla="*/ 976312 w 3305799"/>
            <a:gd name="connsiteY16" fmla="*/ 488156 h 4238625"/>
            <a:gd name="connsiteX17" fmla="*/ 1000125 w 3305799"/>
            <a:gd name="connsiteY17" fmla="*/ 523875 h 4238625"/>
            <a:gd name="connsiteX18" fmla="*/ 1047750 w 3305799"/>
            <a:gd name="connsiteY18" fmla="*/ 535781 h 4238625"/>
            <a:gd name="connsiteX19" fmla="*/ 1083469 w 3305799"/>
            <a:gd name="connsiteY19" fmla="*/ 547688 h 4238625"/>
            <a:gd name="connsiteX20" fmla="*/ 1178719 w 3305799"/>
            <a:gd name="connsiteY20" fmla="*/ 571500 h 4238625"/>
            <a:gd name="connsiteX21" fmla="*/ 1250156 w 3305799"/>
            <a:gd name="connsiteY21" fmla="*/ 583406 h 4238625"/>
            <a:gd name="connsiteX22" fmla="*/ 1357312 w 3305799"/>
            <a:gd name="connsiteY22" fmla="*/ 642938 h 4238625"/>
            <a:gd name="connsiteX23" fmla="*/ 1524000 w 3305799"/>
            <a:gd name="connsiteY23" fmla="*/ 666750 h 4238625"/>
            <a:gd name="connsiteX24" fmla="*/ 1559719 w 3305799"/>
            <a:gd name="connsiteY24" fmla="*/ 690563 h 4238625"/>
            <a:gd name="connsiteX25" fmla="*/ 1595437 w 3305799"/>
            <a:gd name="connsiteY25" fmla="*/ 702469 h 4238625"/>
            <a:gd name="connsiteX26" fmla="*/ 1976437 w 3305799"/>
            <a:gd name="connsiteY26" fmla="*/ 690563 h 4238625"/>
            <a:gd name="connsiteX27" fmla="*/ 2035969 w 3305799"/>
            <a:gd name="connsiteY27" fmla="*/ 666750 h 4238625"/>
            <a:gd name="connsiteX28" fmla="*/ 2107406 w 3305799"/>
            <a:gd name="connsiteY28" fmla="*/ 619125 h 4238625"/>
            <a:gd name="connsiteX29" fmla="*/ 2143125 w 3305799"/>
            <a:gd name="connsiteY29" fmla="*/ 595313 h 4238625"/>
            <a:gd name="connsiteX30" fmla="*/ 2214562 w 3305799"/>
            <a:gd name="connsiteY30" fmla="*/ 571500 h 4238625"/>
            <a:gd name="connsiteX31" fmla="*/ 2238375 w 3305799"/>
            <a:gd name="connsiteY31" fmla="*/ 535781 h 4238625"/>
            <a:gd name="connsiteX32" fmla="*/ 2440781 w 3305799"/>
            <a:gd name="connsiteY32" fmla="*/ 559594 h 4238625"/>
            <a:gd name="connsiteX33" fmla="*/ 2476500 w 3305799"/>
            <a:gd name="connsiteY33" fmla="*/ 583406 h 4238625"/>
            <a:gd name="connsiteX34" fmla="*/ 2512219 w 3305799"/>
            <a:gd name="connsiteY34" fmla="*/ 595313 h 4238625"/>
            <a:gd name="connsiteX35" fmla="*/ 2536031 w 3305799"/>
            <a:gd name="connsiteY35" fmla="*/ 631031 h 4238625"/>
            <a:gd name="connsiteX36" fmla="*/ 2607469 w 3305799"/>
            <a:gd name="connsiteY36" fmla="*/ 678656 h 4238625"/>
            <a:gd name="connsiteX37" fmla="*/ 2667000 w 3305799"/>
            <a:gd name="connsiteY37" fmla="*/ 785813 h 4238625"/>
            <a:gd name="connsiteX38" fmla="*/ 2655094 w 3305799"/>
            <a:gd name="connsiteY38" fmla="*/ 940594 h 4238625"/>
            <a:gd name="connsiteX39" fmla="*/ 2619375 w 3305799"/>
            <a:gd name="connsiteY39" fmla="*/ 952500 h 4238625"/>
            <a:gd name="connsiteX40" fmla="*/ 2583656 w 3305799"/>
            <a:gd name="connsiteY40" fmla="*/ 988219 h 4238625"/>
            <a:gd name="connsiteX41" fmla="*/ 2547937 w 3305799"/>
            <a:gd name="connsiteY41" fmla="*/ 1000125 h 4238625"/>
            <a:gd name="connsiteX42" fmla="*/ 2428875 w 3305799"/>
            <a:gd name="connsiteY42" fmla="*/ 1012031 h 4238625"/>
            <a:gd name="connsiteX43" fmla="*/ 2405062 w 3305799"/>
            <a:gd name="connsiteY43" fmla="*/ 1047750 h 4238625"/>
            <a:gd name="connsiteX44" fmla="*/ 2119312 w 3305799"/>
            <a:gd name="connsiteY44" fmla="*/ 1143000 h 4238625"/>
            <a:gd name="connsiteX45" fmla="*/ 2071687 w 3305799"/>
            <a:gd name="connsiteY45" fmla="*/ 1166813 h 4238625"/>
            <a:gd name="connsiteX46" fmla="*/ 2083594 w 3305799"/>
            <a:gd name="connsiteY46" fmla="*/ 1214438 h 4238625"/>
            <a:gd name="connsiteX47" fmla="*/ 2178844 w 3305799"/>
            <a:gd name="connsiteY47" fmla="*/ 1297781 h 4238625"/>
            <a:gd name="connsiteX48" fmla="*/ 2226469 w 3305799"/>
            <a:gd name="connsiteY48" fmla="*/ 1309688 h 4238625"/>
            <a:gd name="connsiteX49" fmla="*/ 2571750 w 3305799"/>
            <a:gd name="connsiteY49" fmla="*/ 1309688 h 4238625"/>
            <a:gd name="connsiteX50" fmla="*/ 2607469 w 3305799"/>
            <a:gd name="connsiteY50" fmla="*/ 1321594 h 4238625"/>
            <a:gd name="connsiteX51" fmla="*/ 2845594 w 3305799"/>
            <a:gd name="connsiteY51" fmla="*/ 1357313 h 4238625"/>
            <a:gd name="connsiteX52" fmla="*/ 2928937 w 3305799"/>
            <a:gd name="connsiteY52" fmla="*/ 1333500 h 4238625"/>
            <a:gd name="connsiteX53" fmla="*/ 3024187 w 3305799"/>
            <a:gd name="connsiteY53" fmla="*/ 1345406 h 4238625"/>
            <a:gd name="connsiteX54" fmla="*/ 2964656 w 3305799"/>
            <a:gd name="connsiteY54" fmla="*/ 1452563 h 4238625"/>
            <a:gd name="connsiteX55" fmla="*/ 2821781 w 3305799"/>
            <a:gd name="connsiteY55" fmla="*/ 1512094 h 4238625"/>
            <a:gd name="connsiteX56" fmla="*/ 2809875 w 3305799"/>
            <a:gd name="connsiteY56" fmla="*/ 1547813 h 4238625"/>
            <a:gd name="connsiteX57" fmla="*/ 3000375 w 3305799"/>
            <a:gd name="connsiteY57" fmla="*/ 1583531 h 4238625"/>
            <a:gd name="connsiteX58" fmla="*/ 3024187 w 3305799"/>
            <a:gd name="connsiteY58" fmla="*/ 1619250 h 4238625"/>
            <a:gd name="connsiteX59" fmla="*/ 3214687 w 3305799"/>
            <a:gd name="connsiteY59" fmla="*/ 1690688 h 4238625"/>
            <a:gd name="connsiteX60" fmla="*/ 3202781 w 3305799"/>
            <a:gd name="connsiteY60" fmla="*/ 1726406 h 4238625"/>
            <a:gd name="connsiteX61" fmla="*/ 3167062 w 3305799"/>
            <a:gd name="connsiteY61" fmla="*/ 1750219 h 4238625"/>
            <a:gd name="connsiteX62" fmla="*/ 3095625 w 3305799"/>
            <a:gd name="connsiteY62" fmla="*/ 1797844 h 4238625"/>
            <a:gd name="connsiteX63" fmla="*/ 3298031 w 3305799"/>
            <a:gd name="connsiteY63" fmla="*/ 1905000 h 4238625"/>
            <a:gd name="connsiteX64" fmla="*/ 3286125 w 3305799"/>
            <a:gd name="connsiteY64" fmla="*/ 1964531 h 4238625"/>
            <a:gd name="connsiteX65" fmla="*/ 3214687 w 3305799"/>
            <a:gd name="connsiteY65" fmla="*/ 2035969 h 4238625"/>
            <a:gd name="connsiteX66" fmla="*/ 3143250 w 3305799"/>
            <a:gd name="connsiteY66" fmla="*/ 2083594 h 4238625"/>
            <a:gd name="connsiteX67" fmla="*/ 2869406 w 3305799"/>
            <a:gd name="connsiteY67" fmla="*/ 2238375 h 4238625"/>
            <a:gd name="connsiteX68" fmla="*/ 2869406 w 3305799"/>
            <a:gd name="connsiteY68" fmla="*/ 2381250 h 4238625"/>
            <a:gd name="connsiteX69" fmla="*/ 2833687 w 3305799"/>
            <a:gd name="connsiteY69" fmla="*/ 2405063 h 4238625"/>
            <a:gd name="connsiteX70" fmla="*/ 2797969 w 3305799"/>
            <a:gd name="connsiteY70" fmla="*/ 2452688 h 4238625"/>
            <a:gd name="connsiteX71" fmla="*/ 2726531 w 3305799"/>
            <a:gd name="connsiteY71" fmla="*/ 2476500 h 4238625"/>
            <a:gd name="connsiteX72" fmla="*/ 2643187 w 3305799"/>
            <a:gd name="connsiteY72" fmla="*/ 2571750 h 4238625"/>
            <a:gd name="connsiteX73" fmla="*/ 2595562 w 3305799"/>
            <a:gd name="connsiteY73" fmla="*/ 2583656 h 4238625"/>
            <a:gd name="connsiteX74" fmla="*/ 2512219 w 3305799"/>
            <a:gd name="connsiteY74" fmla="*/ 2595563 h 4238625"/>
            <a:gd name="connsiteX75" fmla="*/ 2524125 w 3305799"/>
            <a:gd name="connsiteY75" fmla="*/ 2726531 h 4238625"/>
            <a:gd name="connsiteX76" fmla="*/ 2607469 w 3305799"/>
            <a:gd name="connsiteY76" fmla="*/ 2738438 h 4238625"/>
            <a:gd name="connsiteX77" fmla="*/ 2619375 w 3305799"/>
            <a:gd name="connsiteY77" fmla="*/ 2774156 h 4238625"/>
            <a:gd name="connsiteX78" fmla="*/ 2571750 w 3305799"/>
            <a:gd name="connsiteY78" fmla="*/ 2809875 h 4238625"/>
            <a:gd name="connsiteX79" fmla="*/ 2500312 w 3305799"/>
            <a:gd name="connsiteY79" fmla="*/ 2833688 h 4238625"/>
            <a:gd name="connsiteX80" fmla="*/ 2416969 w 3305799"/>
            <a:gd name="connsiteY80" fmla="*/ 2857500 h 4238625"/>
            <a:gd name="connsiteX81" fmla="*/ 2440781 w 3305799"/>
            <a:gd name="connsiteY81" fmla="*/ 2893219 h 4238625"/>
            <a:gd name="connsiteX82" fmla="*/ 2452687 w 3305799"/>
            <a:gd name="connsiteY82" fmla="*/ 2952750 h 4238625"/>
            <a:gd name="connsiteX83" fmla="*/ 2464594 w 3305799"/>
            <a:gd name="connsiteY83" fmla="*/ 2988469 h 4238625"/>
            <a:gd name="connsiteX84" fmla="*/ 2345531 w 3305799"/>
            <a:gd name="connsiteY84" fmla="*/ 3012281 h 4238625"/>
            <a:gd name="connsiteX85" fmla="*/ 2333625 w 3305799"/>
            <a:gd name="connsiteY85" fmla="*/ 3048000 h 4238625"/>
            <a:gd name="connsiteX86" fmla="*/ 2309812 w 3305799"/>
            <a:gd name="connsiteY86" fmla="*/ 3143250 h 4238625"/>
            <a:gd name="connsiteX87" fmla="*/ 2286000 w 3305799"/>
            <a:gd name="connsiteY87" fmla="*/ 3178969 h 4238625"/>
            <a:gd name="connsiteX88" fmla="*/ 2238375 w 3305799"/>
            <a:gd name="connsiteY88" fmla="*/ 3238500 h 4238625"/>
            <a:gd name="connsiteX89" fmla="*/ 2214562 w 3305799"/>
            <a:gd name="connsiteY89" fmla="*/ 3274219 h 4238625"/>
            <a:gd name="connsiteX90" fmla="*/ 2178844 w 3305799"/>
            <a:gd name="connsiteY90" fmla="*/ 3381375 h 4238625"/>
            <a:gd name="connsiteX91" fmla="*/ 2166937 w 3305799"/>
            <a:gd name="connsiteY91" fmla="*/ 3417094 h 4238625"/>
            <a:gd name="connsiteX92" fmla="*/ 2155031 w 3305799"/>
            <a:gd name="connsiteY92" fmla="*/ 3452813 h 4238625"/>
            <a:gd name="connsiteX93" fmla="*/ 2119312 w 3305799"/>
            <a:gd name="connsiteY93" fmla="*/ 3524250 h 4238625"/>
            <a:gd name="connsiteX94" fmla="*/ 2107406 w 3305799"/>
            <a:gd name="connsiteY94" fmla="*/ 3631406 h 4238625"/>
            <a:gd name="connsiteX95" fmla="*/ 2024062 w 3305799"/>
            <a:gd name="connsiteY95" fmla="*/ 3750469 h 4238625"/>
            <a:gd name="connsiteX96" fmla="*/ 2012156 w 3305799"/>
            <a:gd name="connsiteY96" fmla="*/ 3810000 h 4238625"/>
            <a:gd name="connsiteX97" fmla="*/ 2000250 w 3305799"/>
            <a:gd name="connsiteY97" fmla="*/ 3893344 h 4238625"/>
            <a:gd name="connsiteX98" fmla="*/ 1976437 w 3305799"/>
            <a:gd name="connsiteY98" fmla="*/ 3964781 h 4238625"/>
            <a:gd name="connsiteX99" fmla="*/ 1952625 w 3305799"/>
            <a:gd name="connsiteY99" fmla="*/ 4000500 h 4238625"/>
            <a:gd name="connsiteX100" fmla="*/ 1964531 w 3305799"/>
            <a:gd name="connsiteY100" fmla="*/ 4060031 h 4238625"/>
            <a:gd name="connsiteX101" fmla="*/ 1988344 w 3305799"/>
            <a:gd name="connsiteY101" fmla="*/ 4095750 h 4238625"/>
            <a:gd name="connsiteX102" fmla="*/ 1964531 w 3305799"/>
            <a:gd name="connsiteY102" fmla="*/ 4238625 h 4238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Lst>
          <a:rect l="l" t="t" r="r" b="b"/>
          <a:pathLst>
            <a:path w="3305799" h="4238625">
              <a:moveTo>
                <a:pt x="0" y="154781"/>
              </a:moveTo>
              <a:cubicBezTo>
                <a:pt x="39687" y="150812"/>
                <a:pt x="81835" y="157193"/>
                <a:pt x="119062" y="142875"/>
              </a:cubicBezTo>
              <a:cubicBezTo>
                <a:pt x="143547" y="133458"/>
                <a:pt x="158066" y="75954"/>
                <a:pt x="178594" y="59531"/>
              </a:cubicBezTo>
              <a:cubicBezTo>
                <a:pt x="188394" y="51691"/>
                <a:pt x="202406" y="51594"/>
                <a:pt x="214312" y="47625"/>
              </a:cubicBezTo>
              <a:cubicBezTo>
                <a:pt x="301625" y="51594"/>
                <a:pt x="389126" y="52561"/>
                <a:pt x="476250" y="59531"/>
              </a:cubicBezTo>
              <a:cubicBezTo>
                <a:pt x="515963" y="62708"/>
                <a:pt x="512450" y="79589"/>
                <a:pt x="547687" y="95250"/>
              </a:cubicBezTo>
              <a:cubicBezTo>
                <a:pt x="570624" y="105444"/>
                <a:pt x="619125" y="119063"/>
                <a:pt x="619125" y="119063"/>
              </a:cubicBezTo>
              <a:cubicBezTo>
                <a:pt x="658812" y="115094"/>
                <a:pt x="698703" y="112797"/>
                <a:pt x="738187" y="107156"/>
              </a:cubicBezTo>
              <a:cubicBezTo>
                <a:pt x="754386" y="104842"/>
                <a:pt x="772496" y="104761"/>
                <a:pt x="785812" y="95250"/>
              </a:cubicBezTo>
              <a:cubicBezTo>
                <a:pt x="801960" y="83716"/>
                <a:pt x="808617" y="62692"/>
                <a:pt x="821531" y="47625"/>
              </a:cubicBezTo>
              <a:cubicBezTo>
                <a:pt x="857206" y="6004"/>
                <a:pt x="847923" y="15015"/>
                <a:pt x="892969" y="0"/>
              </a:cubicBezTo>
              <a:cubicBezTo>
                <a:pt x="900906" y="11906"/>
                <a:pt x="916066" y="21427"/>
                <a:pt x="916781" y="35719"/>
              </a:cubicBezTo>
              <a:cubicBezTo>
                <a:pt x="920372" y="107543"/>
                <a:pt x="913133" y="217000"/>
                <a:pt x="892969" y="297656"/>
              </a:cubicBezTo>
              <a:cubicBezTo>
                <a:pt x="889925" y="309832"/>
                <a:pt x="885031" y="321469"/>
                <a:pt x="881062" y="333375"/>
              </a:cubicBezTo>
              <a:cubicBezTo>
                <a:pt x="882502" y="342016"/>
                <a:pt x="891849" y="420992"/>
                <a:pt x="904875" y="440531"/>
              </a:cubicBezTo>
              <a:cubicBezTo>
                <a:pt x="914215" y="454541"/>
                <a:pt x="926584" y="466910"/>
                <a:pt x="940594" y="476250"/>
              </a:cubicBezTo>
              <a:cubicBezTo>
                <a:pt x="951036" y="483212"/>
                <a:pt x="964406" y="484187"/>
                <a:pt x="976312" y="488156"/>
              </a:cubicBezTo>
              <a:cubicBezTo>
                <a:pt x="984250" y="500062"/>
                <a:pt x="988219" y="515937"/>
                <a:pt x="1000125" y="523875"/>
              </a:cubicBezTo>
              <a:cubicBezTo>
                <a:pt x="1013740" y="532952"/>
                <a:pt x="1032016" y="531286"/>
                <a:pt x="1047750" y="535781"/>
              </a:cubicBezTo>
              <a:cubicBezTo>
                <a:pt x="1059818" y="539229"/>
                <a:pt x="1071361" y="544386"/>
                <a:pt x="1083469" y="547688"/>
              </a:cubicBezTo>
              <a:cubicBezTo>
                <a:pt x="1115043" y="556299"/>
                <a:pt x="1146969" y="563563"/>
                <a:pt x="1178719" y="571500"/>
              </a:cubicBezTo>
              <a:cubicBezTo>
                <a:pt x="1202139" y="577355"/>
                <a:pt x="1226344" y="579437"/>
                <a:pt x="1250156" y="583406"/>
              </a:cubicBezTo>
              <a:cubicBezTo>
                <a:pt x="1286151" y="607403"/>
                <a:pt x="1314565" y="635394"/>
                <a:pt x="1357312" y="642938"/>
              </a:cubicBezTo>
              <a:cubicBezTo>
                <a:pt x="1412585" y="652692"/>
                <a:pt x="1468437" y="658813"/>
                <a:pt x="1524000" y="666750"/>
              </a:cubicBezTo>
              <a:cubicBezTo>
                <a:pt x="1535906" y="674688"/>
                <a:pt x="1546920" y="684163"/>
                <a:pt x="1559719" y="690563"/>
              </a:cubicBezTo>
              <a:cubicBezTo>
                <a:pt x="1570944" y="696176"/>
                <a:pt x="1582887" y="702469"/>
                <a:pt x="1595437" y="702469"/>
              </a:cubicBezTo>
              <a:cubicBezTo>
                <a:pt x="1722499" y="702469"/>
                <a:pt x="1849437" y="694532"/>
                <a:pt x="1976437" y="690563"/>
              </a:cubicBezTo>
              <a:cubicBezTo>
                <a:pt x="1996281" y="682625"/>
                <a:pt x="2017206" y="676984"/>
                <a:pt x="2035969" y="666750"/>
              </a:cubicBezTo>
              <a:cubicBezTo>
                <a:pt x="2061093" y="653046"/>
                <a:pt x="2083594" y="635000"/>
                <a:pt x="2107406" y="619125"/>
              </a:cubicBezTo>
              <a:lnTo>
                <a:pt x="2143125" y="595313"/>
              </a:lnTo>
              <a:cubicBezTo>
                <a:pt x="2164010" y="581390"/>
                <a:pt x="2214562" y="571500"/>
                <a:pt x="2214562" y="571500"/>
              </a:cubicBezTo>
              <a:cubicBezTo>
                <a:pt x="2222500" y="559594"/>
                <a:pt x="2224191" y="537672"/>
                <a:pt x="2238375" y="535781"/>
              </a:cubicBezTo>
              <a:cubicBezTo>
                <a:pt x="2315623" y="525482"/>
                <a:pt x="2372632" y="542557"/>
                <a:pt x="2440781" y="559594"/>
              </a:cubicBezTo>
              <a:cubicBezTo>
                <a:pt x="2452687" y="567531"/>
                <a:pt x="2463701" y="577007"/>
                <a:pt x="2476500" y="583406"/>
              </a:cubicBezTo>
              <a:cubicBezTo>
                <a:pt x="2487725" y="589019"/>
                <a:pt x="2502419" y="587473"/>
                <a:pt x="2512219" y="595313"/>
              </a:cubicBezTo>
              <a:cubicBezTo>
                <a:pt x="2523393" y="604252"/>
                <a:pt x="2525262" y="621608"/>
                <a:pt x="2536031" y="631031"/>
              </a:cubicBezTo>
              <a:cubicBezTo>
                <a:pt x="2557569" y="649877"/>
                <a:pt x="2607469" y="678656"/>
                <a:pt x="2607469" y="678656"/>
              </a:cubicBezTo>
              <a:cubicBezTo>
                <a:pt x="2662056" y="760537"/>
                <a:pt x="2646044" y="722943"/>
                <a:pt x="2667000" y="785813"/>
              </a:cubicBezTo>
              <a:cubicBezTo>
                <a:pt x="2663031" y="837407"/>
                <a:pt x="2669310" y="890839"/>
                <a:pt x="2655094" y="940594"/>
              </a:cubicBezTo>
              <a:cubicBezTo>
                <a:pt x="2651646" y="952661"/>
                <a:pt x="2629818" y="945538"/>
                <a:pt x="2619375" y="952500"/>
              </a:cubicBezTo>
              <a:cubicBezTo>
                <a:pt x="2605365" y="961840"/>
                <a:pt x="2597666" y="978879"/>
                <a:pt x="2583656" y="988219"/>
              </a:cubicBezTo>
              <a:cubicBezTo>
                <a:pt x="2573213" y="995181"/>
                <a:pt x="2560341" y="998217"/>
                <a:pt x="2547937" y="1000125"/>
              </a:cubicBezTo>
              <a:cubicBezTo>
                <a:pt x="2508516" y="1006190"/>
                <a:pt x="2468562" y="1008062"/>
                <a:pt x="2428875" y="1012031"/>
              </a:cubicBezTo>
              <a:cubicBezTo>
                <a:pt x="2420937" y="1023937"/>
                <a:pt x="2409174" y="1034044"/>
                <a:pt x="2405062" y="1047750"/>
              </a:cubicBezTo>
              <a:cubicBezTo>
                <a:pt x="2352563" y="1222746"/>
                <a:pt x="2511286" y="1125958"/>
                <a:pt x="2119312" y="1143000"/>
              </a:cubicBezTo>
              <a:cubicBezTo>
                <a:pt x="2103437" y="1150938"/>
                <a:pt x="2079624" y="1150938"/>
                <a:pt x="2071687" y="1166813"/>
              </a:cubicBezTo>
              <a:cubicBezTo>
                <a:pt x="2064369" y="1181449"/>
                <a:pt x="2077148" y="1199397"/>
                <a:pt x="2083594" y="1214438"/>
              </a:cubicBezTo>
              <a:cubicBezTo>
                <a:pt x="2099073" y="1250554"/>
                <a:pt x="2143918" y="1289049"/>
                <a:pt x="2178844" y="1297781"/>
              </a:cubicBezTo>
              <a:lnTo>
                <a:pt x="2226469" y="1309688"/>
              </a:lnTo>
              <a:cubicBezTo>
                <a:pt x="2393498" y="1301734"/>
                <a:pt x="2437793" y="1285332"/>
                <a:pt x="2571750" y="1309688"/>
              </a:cubicBezTo>
              <a:cubicBezTo>
                <a:pt x="2584098" y="1311933"/>
                <a:pt x="2595563" y="1317625"/>
                <a:pt x="2607469" y="1321594"/>
              </a:cubicBezTo>
              <a:cubicBezTo>
                <a:pt x="2725255" y="1400118"/>
                <a:pt x="2650360" y="1371258"/>
                <a:pt x="2845594" y="1357313"/>
              </a:cubicBezTo>
              <a:cubicBezTo>
                <a:pt x="2862441" y="1351697"/>
                <a:pt x="2913982" y="1333500"/>
                <a:pt x="2928937" y="1333500"/>
              </a:cubicBezTo>
              <a:cubicBezTo>
                <a:pt x="2960934" y="1333500"/>
                <a:pt x="2992437" y="1341437"/>
                <a:pt x="3024187" y="1345406"/>
              </a:cubicBezTo>
              <a:cubicBezTo>
                <a:pt x="3012806" y="1379550"/>
                <a:pt x="2997408" y="1436187"/>
                <a:pt x="2964656" y="1452563"/>
              </a:cubicBezTo>
              <a:cubicBezTo>
                <a:pt x="2854770" y="1507506"/>
                <a:pt x="2903844" y="1491579"/>
                <a:pt x="2821781" y="1512094"/>
              </a:cubicBezTo>
              <a:cubicBezTo>
                <a:pt x="2817812" y="1524000"/>
                <a:pt x="2801001" y="1538939"/>
                <a:pt x="2809875" y="1547813"/>
              </a:cubicBezTo>
              <a:cubicBezTo>
                <a:pt x="2838205" y="1576143"/>
                <a:pt x="2984962" y="1581990"/>
                <a:pt x="3000375" y="1583531"/>
              </a:cubicBezTo>
              <a:cubicBezTo>
                <a:pt x="3008312" y="1595437"/>
                <a:pt x="3019163" y="1605852"/>
                <a:pt x="3024187" y="1619250"/>
              </a:cubicBezTo>
              <a:cubicBezTo>
                <a:pt x="3068980" y="1738698"/>
                <a:pt x="2953444" y="1673271"/>
                <a:pt x="3214687" y="1690688"/>
              </a:cubicBezTo>
              <a:cubicBezTo>
                <a:pt x="3210718" y="1702594"/>
                <a:pt x="3210621" y="1716606"/>
                <a:pt x="3202781" y="1726406"/>
              </a:cubicBezTo>
              <a:cubicBezTo>
                <a:pt x="3193842" y="1737580"/>
                <a:pt x="3178055" y="1741058"/>
                <a:pt x="3167062" y="1750219"/>
              </a:cubicBezTo>
              <a:cubicBezTo>
                <a:pt x="3107605" y="1799767"/>
                <a:pt x="3158397" y="1776921"/>
                <a:pt x="3095625" y="1797844"/>
              </a:cubicBezTo>
              <a:cubicBezTo>
                <a:pt x="3120390" y="1995968"/>
                <a:pt x="3065719" y="1812076"/>
                <a:pt x="3298031" y="1905000"/>
              </a:cubicBezTo>
              <a:cubicBezTo>
                <a:pt x="3316820" y="1912516"/>
                <a:pt x="3296990" y="1947458"/>
                <a:pt x="3286125" y="1964531"/>
              </a:cubicBezTo>
              <a:cubicBezTo>
                <a:pt x="3268045" y="1992942"/>
                <a:pt x="3238500" y="2012156"/>
                <a:pt x="3214687" y="2035969"/>
              </a:cubicBezTo>
              <a:cubicBezTo>
                <a:pt x="3194450" y="2056206"/>
                <a:pt x="3143250" y="2083594"/>
                <a:pt x="3143250" y="2083594"/>
              </a:cubicBezTo>
              <a:cubicBezTo>
                <a:pt x="3088256" y="2303570"/>
                <a:pt x="3156561" y="2224018"/>
                <a:pt x="2869406" y="2238375"/>
              </a:cubicBezTo>
              <a:cubicBezTo>
                <a:pt x="2879838" y="2290538"/>
                <a:pt x="2893849" y="2326252"/>
                <a:pt x="2869406" y="2381250"/>
              </a:cubicBezTo>
              <a:cubicBezTo>
                <a:pt x="2863594" y="2394326"/>
                <a:pt x="2845593" y="2397125"/>
                <a:pt x="2833687" y="2405063"/>
              </a:cubicBezTo>
              <a:cubicBezTo>
                <a:pt x="2821781" y="2420938"/>
                <a:pt x="2814480" y="2441681"/>
                <a:pt x="2797969" y="2452688"/>
              </a:cubicBezTo>
              <a:cubicBezTo>
                <a:pt x="2777084" y="2466611"/>
                <a:pt x="2726531" y="2476500"/>
                <a:pt x="2726531" y="2476500"/>
              </a:cubicBezTo>
              <a:cubicBezTo>
                <a:pt x="2697426" y="2520158"/>
                <a:pt x="2689490" y="2551906"/>
                <a:pt x="2643187" y="2571750"/>
              </a:cubicBezTo>
              <a:cubicBezTo>
                <a:pt x="2628146" y="2578196"/>
                <a:pt x="2611662" y="2580729"/>
                <a:pt x="2595562" y="2583656"/>
              </a:cubicBezTo>
              <a:cubicBezTo>
                <a:pt x="2567952" y="2588676"/>
                <a:pt x="2540000" y="2591594"/>
                <a:pt x="2512219" y="2595563"/>
              </a:cubicBezTo>
              <a:cubicBezTo>
                <a:pt x="2516188" y="2639219"/>
                <a:pt x="2499809" y="2690057"/>
                <a:pt x="2524125" y="2726531"/>
              </a:cubicBezTo>
              <a:cubicBezTo>
                <a:pt x="2539692" y="2749881"/>
                <a:pt x="2582368" y="2725888"/>
                <a:pt x="2607469" y="2738438"/>
              </a:cubicBezTo>
              <a:cubicBezTo>
                <a:pt x="2618694" y="2744051"/>
                <a:pt x="2615406" y="2762250"/>
                <a:pt x="2619375" y="2774156"/>
              </a:cubicBezTo>
              <a:cubicBezTo>
                <a:pt x="2603500" y="2786062"/>
                <a:pt x="2589499" y="2801001"/>
                <a:pt x="2571750" y="2809875"/>
              </a:cubicBezTo>
              <a:cubicBezTo>
                <a:pt x="2549299" y="2821100"/>
                <a:pt x="2524125" y="2825750"/>
                <a:pt x="2500312" y="2833688"/>
              </a:cubicBezTo>
              <a:cubicBezTo>
                <a:pt x="2449072" y="2850768"/>
                <a:pt x="2476767" y="2842551"/>
                <a:pt x="2416969" y="2857500"/>
              </a:cubicBezTo>
              <a:cubicBezTo>
                <a:pt x="2424906" y="2869406"/>
                <a:pt x="2435757" y="2879821"/>
                <a:pt x="2440781" y="2893219"/>
              </a:cubicBezTo>
              <a:cubicBezTo>
                <a:pt x="2447886" y="2912167"/>
                <a:pt x="2447779" y="2933118"/>
                <a:pt x="2452687" y="2952750"/>
              </a:cubicBezTo>
              <a:cubicBezTo>
                <a:pt x="2455731" y="2964926"/>
                <a:pt x="2460625" y="2976563"/>
                <a:pt x="2464594" y="2988469"/>
              </a:cubicBezTo>
              <a:cubicBezTo>
                <a:pt x="2424906" y="2996406"/>
                <a:pt x="2382377" y="2995533"/>
                <a:pt x="2345531" y="3012281"/>
              </a:cubicBezTo>
              <a:cubicBezTo>
                <a:pt x="2334106" y="3017474"/>
                <a:pt x="2336927" y="3035892"/>
                <a:pt x="2333625" y="3048000"/>
              </a:cubicBezTo>
              <a:cubicBezTo>
                <a:pt x="2325014" y="3079574"/>
                <a:pt x="2317750" y="3111500"/>
                <a:pt x="2309812" y="3143250"/>
              </a:cubicBezTo>
              <a:cubicBezTo>
                <a:pt x="2306341" y="3157132"/>
                <a:pt x="2292399" y="3166170"/>
                <a:pt x="2286000" y="3178969"/>
              </a:cubicBezTo>
              <a:cubicBezTo>
                <a:pt x="2257246" y="3236478"/>
                <a:pt x="2298587" y="3198360"/>
                <a:pt x="2238375" y="3238500"/>
              </a:cubicBezTo>
              <a:cubicBezTo>
                <a:pt x="2230437" y="3250406"/>
                <a:pt x="2220374" y="3261143"/>
                <a:pt x="2214562" y="3274219"/>
              </a:cubicBezTo>
              <a:cubicBezTo>
                <a:pt x="2214558" y="3274227"/>
                <a:pt x="2184798" y="3363512"/>
                <a:pt x="2178844" y="3381375"/>
              </a:cubicBezTo>
              <a:lnTo>
                <a:pt x="2166937" y="3417094"/>
              </a:lnTo>
              <a:cubicBezTo>
                <a:pt x="2162968" y="3429000"/>
                <a:pt x="2161993" y="3442370"/>
                <a:pt x="2155031" y="3452813"/>
              </a:cubicBezTo>
              <a:cubicBezTo>
                <a:pt x="2124257" y="3498974"/>
                <a:pt x="2135744" y="3474956"/>
                <a:pt x="2119312" y="3524250"/>
              </a:cubicBezTo>
              <a:cubicBezTo>
                <a:pt x="2115343" y="3559969"/>
                <a:pt x="2118771" y="3597312"/>
                <a:pt x="2107406" y="3631406"/>
              </a:cubicBezTo>
              <a:cubicBezTo>
                <a:pt x="2101542" y="3648998"/>
                <a:pt x="2040364" y="3728733"/>
                <a:pt x="2024062" y="3750469"/>
              </a:cubicBezTo>
              <a:cubicBezTo>
                <a:pt x="2020093" y="3770313"/>
                <a:pt x="2015483" y="3790039"/>
                <a:pt x="2012156" y="3810000"/>
              </a:cubicBezTo>
              <a:cubicBezTo>
                <a:pt x="2007543" y="3837682"/>
                <a:pt x="2006560" y="3865999"/>
                <a:pt x="2000250" y="3893344"/>
              </a:cubicBezTo>
              <a:cubicBezTo>
                <a:pt x="1994606" y="3917802"/>
                <a:pt x="1984375" y="3940969"/>
                <a:pt x="1976437" y="3964781"/>
              </a:cubicBezTo>
              <a:cubicBezTo>
                <a:pt x="1971912" y="3978356"/>
                <a:pt x="1960562" y="3988594"/>
                <a:pt x="1952625" y="4000500"/>
              </a:cubicBezTo>
              <a:cubicBezTo>
                <a:pt x="1956594" y="4020344"/>
                <a:pt x="1957425" y="4041083"/>
                <a:pt x="1964531" y="4060031"/>
              </a:cubicBezTo>
              <a:cubicBezTo>
                <a:pt x="1969555" y="4073430"/>
                <a:pt x="1987325" y="4081477"/>
                <a:pt x="1988344" y="4095750"/>
              </a:cubicBezTo>
              <a:cubicBezTo>
                <a:pt x="1996620" y="4211617"/>
                <a:pt x="2004785" y="4198371"/>
                <a:pt x="1964531" y="4238625"/>
              </a:cubicBezTo>
            </a:path>
          </a:pathLst>
        </a:cu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13394</xdr:colOff>
      <xdr:row>6</xdr:row>
      <xdr:rowOff>20565</xdr:rowOff>
    </xdr:from>
    <xdr:to>
      <xdr:col>9</xdr:col>
      <xdr:colOff>92003</xdr:colOff>
      <xdr:row>41</xdr:row>
      <xdr:rowOff>0</xdr:rowOff>
    </xdr:to>
    <xdr:sp macro="" textlink="">
      <xdr:nvSpPr>
        <xdr:cNvPr id="58" name="フリーフォーム 57">
          <a:extLst>
            <a:ext uri="{FF2B5EF4-FFF2-40B4-BE49-F238E27FC236}">
              <a16:creationId xmlns:a16="http://schemas.microsoft.com/office/drawing/2014/main" id="{00000000-0008-0000-0800-00003A000000}"/>
            </a:ext>
          </a:extLst>
        </xdr:cNvPr>
        <xdr:cNvSpPr/>
      </xdr:nvSpPr>
      <xdr:spPr>
        <a:xfrm>
          <a:off x="861985" y="921110"/>
          <a:ext cx="4122404" cy="5323177"/>
        </a:xfrm>
        <a:custGeom>
          <a:avLst/>
          <a:gdLst>
            <a:gd name="connsiteX0" fmla="*/ 4395815 w 4395815"/>
            <a:gd name="connsiteY0" fmla="*/ 3607594 h 4881563"/>
            <a:gd name="connsiteX1" fmla="*/ 4383908 w 4395815"/>
            <a:gd name="connsiteY1" fmla="*/ 3738563 h 4881563"/>
            <a:gd name="connsiteX2" fmla="*/ 4348190 w 4395815"/>
            <a:gd name="connsiteY2" fmla="*/ 3762375 h 4881563"/>
            <a:gd name="connsiteX3" fmla="*/ 4312471 w 4395815"/>
            <a:gd name="connsiteY3" fmla="*/ 3774282 h 4881563"/>
            <a:gd name="connsiteX4" fmla="*/ 4193408 w 4395815"/>
            <a:gd name="connsiteY4" fmla="*/ 3798094 h 4881563"/>
            <a:gd name="connsiteX5" fmla="*/ 4169596 w 4395815"/>
            <a:gd name="connsiteY5" fmla="*/ 3833813 h 4881563"/>
            <a:gd name="connsiteX6" fmla="*/ 4193408 w 4395815"/>
            <a:gd name="connsiteY6" fmla="*/ 3976688 h 4881563"/>
            <a:gd name="connsiteX7" fmla="*/ 4169596 w 4395815"/>
            <a:gd name="connsiteY7" fmla="*/ 4083844 h 4881563"/>
            <a:gd name="connsiteX8" fmla="*/ 4133877 w 4395815"/>
            <a:gd name="connsiteY8" fmla="*/ 4179094 h 4881563"/>
            <a:gd name="connsiteX9" fmla="*/ 4098158 w 4395815"/>
            <a:gd name="connsiteY9" fmla="*/ 4191000 h 4881563"/>
            <a:gd name="connsiteX10" fmla="*/ 3836221 w 4395815"/>
            <a:gd name="connsiteY10" fmla="*/ 4155282 h 4881563"/>
            <a:gd name="connsiteX11" fmla="*/ 3788596 w 4395815"/>
            <a:gd name="connsiteY11" fmla="*/ 4119563 h 4881563"/>
            <a:gd name="connsiteX12" fmla="*/ 3776690 w 4395815"/>
            <a:gd name="connsiteY12" fmla="*/ 4083844 h 4881563"/>
            <a:gd name="connsiteX13" fmla="*/ 3764783 w 4395815"/>
            <a:gd name="connsiteY13" fmla="*/ 4036219 h 4881563"/>
            <a:gd name="connsiteX14" fmla="*/ 3717158 w 4395815"/>
            <a:gd name="connsiteY14" fmla="*/ 4012407 h 4881563"/>
            <a:gd name="connsiteX15" fmla="*/ 3681440 w 4395815"/>
            <a:gd name="connsiteY15" fmla="*/ 3988594 h 4881563"/>
            <a:gd name="connsiteX16" fmla="*/ 3574283 w 4395815"/>
            <a:gd name="connsiteY16" fmla="*/ 4000500 h 4881563"/>
            <a:gd name="connsiteX17" fmla="*/ 3526658 w 4395815"/>
            <a:gd name="connsiteY17" fmla="*/ 4012407 h 4881563"/>
            <a:gd name="connsiteX18" fmla="*/ 3467127 w 4395815"/>
            <a:gd name="connsiteY18" fmla="*/ 4024313 h 4881563"/>
            <a:gd name="connsiteX19" fmla="*/ 3383783 w 4395815"/>
            <a:gd name="connsiteY19" fmla="*/ 4048125 h 4881563"/>
            <a:gd name="connsiteX20" fmla="*/ 3371877 w 4395815"/>
            <a:gd name="connsiteY20" fmla="*/ 4179094 h 4881563"/>
            <a:gd name="connsiteX21" fmla="*/ 3407596 w 4395815"/>
            <a:gd name="connsiteY21" fmla="*/ 4191000 h 4881563"/>
            <a:gd name="connsiteX22" fmla="*/ 3443315 w 4395815"/>
            <a:gd name="connsiteY22" fmla="*/ 4226719 h 4881563"/>
            <a:gd name="connsiteX23" fmla="*/ 3455221 w 4395815"/>
            <a:gd name="connsiteY23" fmla="*/ 4262438 h 4881563"/>
            <a:gd name="connsiteX24" fmla="*/ 3467127 w 4395815"/>
            <a:gd name="connsiteY24" fmla="*/ 4393407 h 4881563"/>
            <a:gd name="connsiteX25" fmla="*/ 3443315 w 4395815"/>
            <a:gd name="connsiteY25" fmla="*/ 4452938 h 4881563"/>
            <a:gd name="connsiteX26" fmla="*/ 3348065 w 4395815"/>
            <a:gd name="connsiteY26" fmla="*/ 4464844 h 4881563"/>
            <a:gd name="connsiteX27" fmla="*/ 3300440 w 4395815"/>
            <a:gd name="connsiteY27" fmla="*/ 4476750 h 4881563"/>
            <a:gd name="connsiteX28" fmla="*/ 3217096 w 4395815"/>
            <a:gd name="connsiteY28" fmla="*/ 4488657 h 4881563"/>
            <a:gd name="connsiteX29" fmla="*/ 3145658 w 4395815"/>
            <a:gd name="connsiteY29" fmla="*/ 4548188 h 4881563"/>
            <a:gd name="connsiteX30" fmla="*/ 3109940 w 4395815"/>
            <a:gd name="connsiteY30" fmla="*/ 4572000 h 4881563"/>
            <a:gd name="connsiteX31" fmla="*/ 3038502 w 4395815"/>
            <a:gd name="connsiteY31" fmla="*/ 4631532 h 4881563"/>
            <a:gd name="connsiteX32" fmla="*/ 2990877 w 4395815"/>
            <a:gd name="connsiteY32" fmla="*/ 4667250 h 4881563"/>
            <a:gd name="connsiteX33" fmla="*/ 2752752 w 4395815"/>
            <a:gd name="connsiteY33" fmla="*/ 4726782 h 4881563"/>
            <a:gd name="connsiteX34" fmla="*/ 2681315 w 4395815"/>
            <a:gd name="connsiteY34" fmla="*/ 4750594 h 4881563"/>
            <a:gd name="connsiteX35" fmla="*/ 2597971 w 4395815"/>
            <a:gd name="connsiteY35" fmla="*/ 4774407 h 4881563"/>
            <a:gd name="connsiteX36" fmla="*/ 2502721 w 4395815"/>
            <a:gd name="connsiteY36" fmla="*/ 4786313 h 4881563"/>
            <a:gd name="connsiteX37" fmla="*/ 2407471 w 4395815"/>
            <a:gd name="connsiteY37" fmla="*/ 4833938 h 4881563"/>
            <a:gd name="connsiteX38" fmla="*/ 2312221 w 4395815"/>
            <a:gd name="connsiteY38" fmla="*/ 4881563 h 4881563"/>
            <a:gd name="connsiteX39" fmla="*/ 2336033 w 4395815"/>
            <a:gd name="connsiteY39" fmla="*/ 4798219 h 4881563"/>
            <a:gd name="connsiteX40" fmla="*/ 2359846 w 4395815"/>
            <a:gd name="connsiteY40" fmla="*/ 4762500 h 4881563"/>
            <a:gd name="connsiteX41" fmla="*/ 2395565 w 4395815"/>
            <a:gd name="connsiteY41" fmla="*/ 4750594 h 4881563"/>
            <a:gd name="connsiteX42" fmla="*/ 2443190 w 4395815"/>
            <a:gd name="connsiteY42" fmla="*/ 4667250 h 4881563"/>
            <a:gd name="connsiteX43" fmla="*/ 2467002 w 4395815"/>
            <a:gd name="connsiteY43" fmla="*/ 4631532 h 4881563"/>
            <a:gd name="connsiteX44" fmla="*/ 2502721 w 4395815"/>
            <a:gd name="connsiteY44" fmla="*/ 4619625 h 4881563"/>
            <a:gd name="connsiteX45" fmla="*/ 2633690 w 4395815"/>
            <a:gd name="connsiteY45" fmla="*/ 4595813 h 4881563"/>
            <a:gd name="connsiteX46" fmla="*/ 2681315 w 4395815"/>
            <a:gd name="connsiteY46" fmla="*/ 4464844 h 4881563"/>
            <a:gd name="connsiteX47" fmla="*/ 2752752 w 4395815"/>
            <a:gd name="connsiteY47" fmla="*/ 4393407 h 4881563"/>
            <a:gd name="connsiteX48" fmla="*/ 2764658 w 4395815"/>
            <a:gd name="connsiteY48" fmla="*/ 4357688 h 4881563"/>
            <a:gd name="connsiteX49" fmla="*/ 2740846 w 4395815"/>
            <a:gd name="connsiteY49" fmla="*/ 4226719 h 4881563"/>
            <a:gd name="connsiteX50" fmla="*/ 2728940 w 4395815"/>
            <a:gd name="connsiteY50" fmla="*/ 4131469 h 4881563"/>
            <a:gd name="connsiteX51" fmla="*/ 2633690 w 4395815"/>
            <a:gd name="connsiteY51" fmla="*/ 4036219 h 4881563"/>
            <a:gd name="connsiteX52" fmla="*/ 2597971 w 4395815"/>
            <a:gd name="connsiteY52" fmla="*/ 4024313 h 4881563"/>
            <a:gd name="connsiteX53" fmla="*/ 2562252 w 4395815"/>
            <a:gd name="connsiteY53" fmla="*/ 3952875 h 4881563"/>
            <a:gd name="connsiteX54" fmla="*/ 2574158 w 4395815"/>
            <a:gd name="connsiteY54" fmla="*/ 3905250 h 4881563"/>
            <a:gd name="connsiteX55" fmla="*/ 2562252 w 4395815"/>
            <a:gd name="connsiteY55" fmla="*/ 3857625 h 4881563"/>
            <a:gd name="connsiteX56" fmla="*/ 2526533 w 4395815"/>
            <a:gd name="connsiteY56" fmla="*/ 3845719 h 4881563"/>
            <a:gd name="connsiteX57" fmla="*/ 2347940 w 4395815"/>
            <a:gd name="connsiteY57" fmla="*/ 3833813 h 4881563"/>
            <a:gd name="connsiteX58" fmla="*/ 2336033 w 4395815"/>
            <a:gd name="connsiteY58" fmla="*/ 3798094 h 4881563"/>
            <a:gd name="connsiteX59" fmla="*/ 2562252 w 4395815"/>
            <a:gd name="connsiteY59" fmla="*/ 3774282 h 4881563"/>
            <a:gd name="connsiteX60" fmla="*/ 2597971 w 4395815"/>
            <a:gd name="connsiteY60" fmla="*/ 3786188 h 4881563"/>
            <a:gd name="connsiteX61" fmla="*/ 2633690 w 4395815"/>
            <a:gd name="connsiteY61" fmla="*/ 3810000 h 4881563"/>
            <a:gd name="connsiteX62" fmla="*/ 2693221 w 4395815"/>
            <a:gd name="connsiteY62" fmla="*/ 3821907 h 4881563"/>
            <a:gd name="connsiteX63" fmla="*/ 2824190 w 4395815"/>
            <a:gd name="connsiteY63" fmla="*/ 3810000 h 4881563"/>
            <a:gd name="connsiteX64" fmla="*/ 2812283 w 4395815"/>
            <a:gd name="connsiteY64" fmla="*/ 3750469 h 4881563"/>
            <a:gd name="connsiteX65" fmla="*/ 2871815 w 4395815"/>
            <a:gd name="connsiteY65" fmla="*/ 3667125 h 4881563"/>
            <a:gd name="connsiteX66" fmla="*/ 2859908 w 4395815"/>
            <a:gd name="connsiteY66" fmla="*/ 3607594 h 4881563"/>
            <a:gd name="connsiteX67" fmla="*/ 2824190 w 4395815"/>
            <a:gd name="connsiteY67" fmla="*/ 3595688 h 4881563"/>
            <a:gd name="connsiteX68" fmla="*/ 2752752 w 4395815"/>
            <a:gd name="connsiteY68" fmla="*/ 3583782 h 4881563"/>
            <a:gd name="connsiteX69" fmla="*/ 2705127 w 4395815"/>
            <a:gd name="connsiteY69" fmla="*/ 3571875 h 4881563"/>
            <a:gd name="connsiteX70" fmla="*/ 2669408 w 4395815"/>
            <a:gd name="connsiteY70" fmla="*/ 3548063 h 4881563"/>
            <a:gd name="connsiteX71" fmla="*/ 2455096 w 4395815"/>
            <a:gd name="connsiteY71" fmla="*/ 3548063 h 4881563"/>
            <a:gd name="connsiteX72" fmla="*/ 2419377 w 4395815"/>
            <a:gd name="connsiteY72" fmla="*/ 3559969 h 4881563"/>
            <a:gd name="connsiteX73" fmla="*/ 2347940 w 4395815"/>
            <a:gd name="connsiteY73" fmla="*/ 3607594 h 4881563"/>
            <a:gd name="connsiteX74" fmla="*/ 2312221 w 4395815"/>
            <a:gd name="connsiteY74" fmla="*/ 3690938 h 4881563"/>
            <a:gd name="connsiteX75" fmla="*/ 2300315 w 4395815"/>
            <a:gd name="connsiteY75" fmla="*/ 3726657 h 4881563"/>
            <a:gd name="connsiteX76" fmla="*/ 2240783 w 4395815"/>
            <a:gd name="connsiteY76" fmla="*/ 3798094 h 4881563"/>
            <a:gd name="connsiteX77" fmla="*/ 2205065 w 4395815"/>
            <a:gd name="connsiteY77" fmla="*/ 3810000 h 4881563"/>
            <a:gd name="connsiteX78" fmla="*/ 2181252 w 4395815"/>
            <a:gd name="connsiteY78" fmla="*/ 3845719 h 4881563"/>
            <a:gd name="connsiteX79" fmla="*/ 2169346 w 4395815"/>
            <a:gd name="connsiteY79" fmla="*/ 3917157 h 4881563"/>
            <a:gd name="connsiteX80" fmla="*/ 2133627 w 4395815"/>
            <a:gd name="connsiteY80" fmla="*/ 3929063 h 4881563"/>
            <a:gd name="connsiteX81" fmla="*/ 2121721 w 4395815"/>
            <a:gd name="connsiteY81" fmla="*/ 3964782 h 4881563"/>
            <a:gd name="connsiteX82" fmla="*/ 2181252 w 4395815"/>
            <a:gd name="connsiteY82" fmla="*/ 4071938 h 4881563"/>
            <a:gd name="connsiteX83" fmla="*/ 2205065 w 4395815"/>
            <a:gd name="connsiteY83" fmla="*/ 4107657 h 4881563"/>
            <a:gd name="connsiteX84" fmla="*/ 2216971 w 4395815"/>
            <a:gd name="connsiteY84" fmla="*/ 4143375 h 4881563"/>
            <a:gd name="connsiteX85" fmla="*/ 2228877 w 4395815"/>
            <a:gd name="connsiteY85" fmla="*/ 4214813 h 4881563"/>
            <a:gd name="connsiteX86" fmla="*/ 2288408 w 4395815"/>
            <a:gd name="connsiteY86" fmla="*/ 4286250 h 4881563"/>
            <a:gd name="connsiteX87" fmla="*/ 2336033 w 4395815"/>
            <a:gd name="connsiteY87" fmla="*/ 4298157 h 4881563"/>
            <a:gd name="connsiteX88" fmla="*/ 2407471 w 4395815"/>
            <a:gd name="connsiteY88" fmla="*/ 4369594 h 4881563"/>
            <a:gd name="connsiteX89" fmla="*/ 2443190 w 4395815"/>
            <a:gd name="connsiteY89" fmla="*/ 4405313 h 4881563"/>
            <a:gd name="connsiteX90" fmla="*/ 2443190 w 4395815"/>
            <a:gd name="connsiteY90" fmla="*/ 4512469 h 4881563"/>
            <a:gd name="connsiteX91" fmla="*/ 2371752 w 4395815"/>
            <a:gd name="connsiteY91" fmla="*/ 4536282 h 4881563"/>
            <a:gd name="connsiteX92" fmla="*/ 2133627 w 4395815"/>
            <a:gd name="connsiteY92" fmla="*/ 4524375 h 4881563"/>
            <a:gd name="connsiteX93" fmla="*/ 2074096 w 4395815"/>
            <a:gd name="connsiteY93" fmla="*/ 4452938 h 4881563"/>
            <a:gd name="connsiteX94" fmla="*/ 2026471 w 4395815"/>
            <a:gd name="connsiteY94" fmla="*/ 4441032 h 4881563"/>
            <a:gd name="connsiteX95" fmla="*/ 1943127 w 4395815"/>
            <a:gd name="connsiteY95" fmla="*/ 4345782 h 4881563"/>
            <a:gd name="connsiteX96" fmla="*/ 1835971 w 4395815"/>
            <a:gd name="connsiteY96" fmla="*/ 4310063 h 4881563"/>
            <a:gd name="connsiteX97" fmla="*/ 1562127 w 4395815"/>
            <a:gd name="connsiteY97" fmla="*/ 4321969 h 4881563"/>
            <a:gd name="connsiteX98" fmla="*/ 1526408 w 4395815"/>
            <a:gd name="connsiteY98" fmla="*/ 4345782 h 4881563"/>
            <a:gd name="connsiteX99" fmla="*/ 1335908 w 4395815"/>
            <a:gd name="connsiteY99" fmla="*/ 4333875 h 4881563"/>
            <a:gd name="connsiteX100" fmla="*/ 1324002 w 4395815"/>
            <a:gd name="connsiteY100" fmla="*/ 4226719 h 4881563"/>
            <a:gd name="connsiteX101" fmla="*/ 1276377 w 4395815"/>
            <a:gd name="connsiteY101" fmla="*/ 4179094 h 4881563"/>
            <a:gd name="connsiteX102" fmla="*/ 1216846 w 4395815"/>
            <a:gd name="connsiteY102" fmla="*/ 4107657 h 4881563"/>
            <a:gd name="connsiteX103" fmla="*/ 1193033 w 4395815"/>
            <a:gd name="connsiteY103" fmla="*/ 4048125 h 4881563"/>
            <a:gd name="connsiteX104" fmla="*/ 1181127 w 4395815"/>
            <a:gd name="connsiteY104" fmla="*/ 4012407 h 4881563"/>
            <a:gd name="connsiteX105" fmla="*/ 1300190 w 4395815"/>
            <a:gd name="connsiteY105" fmla="*/ 4024313 h 4881563"/>
            <a:gd name="connsiteX106" fmla="*/ 1335908 w 4395815"/>
            <a:gd name="connsiteY106" fmla="*/ 4048125 h 4881563"/>
            <a:gd name="connsiteX107" fmla="*/ 1383533 w 4395815"/>
            <a:gd name="connsiteY107" fmla="*/ 4060032 h 4881563"/>
            <a:gd name="connsiteX108" fmla="*/ 1419252 w 4395815"/>
            <a:gd name="connsiteY108" fmla="*/ 4071938 h 4881563"/>
            <a:gd name="connsiteX109" fmla="*/ 1597846 w 4395815"/>
            <a:gd name="connsiteY109" fmla="*/ 4060032 h 4881563"/>
            <a:gd name="connsiteX110" fmla="*/ 1633565 w 4395815"/>
            <a:gd name="connsiteY110" fmla="*/ 4012407 h 4881563"/>
            <a:gd name="connsiteX111" fmla="*/ 1669283 w 4395815"/>
            <a:gd name="connsiteY111" fmla="*/ 3881438 h 4881563"/>
            <a:gd name="connsiteX112" fmla="*/ 1716908 w 4395815"/>
            <a:gd name="connsiteY112" fmla="*/ 3798094 h 4881563"/>
            <a:gd name="connsiteX113" fmla="*/ 1705002 w 4395815"/>
            <a:gd name="connsiteY113" fmla="*/ 3738563 h 4881563"/>
            <a:gd name="connsiteX114" fmla="*/ 1657377 w 4395815"/>
            <a:gd name="connsiteY114" fmla="*/ 3667125 h 4881563"/>
            <a:gd name="connsiteX115" fmla="*/ 1597846 w 4395815"/>
            <a:gd name="connsiteY115" fmla="*/ 3536157 h 4881563"/>
            <a:gd name="connsiteX116" fmla="*/ 1585940 w 4395815"/>
            <a:gd name="connsiteY116" fmla="*/ 3500438 h 4881563"/>
            <a:gd name="connsiteX117" fmla="*/ 1502596 w 4395815"/>
            <a:gd name="connsiteY117" fmla="*/ 3405188 h 4881563"/>
            <a:gd name="connsiteX118" fmla="*/ 1466877 w 4395815"/>
            <a:gd name="connsiteY118" fmla="*/ 3393282 h 4881563"/>
            <a:gd name="connsiteX119" fmla="*/ 1419252 w 4395815"/>
            <a:gd name="connsiteY119" fmla="*/ 3381375 h 4881563"/>
            <a:gd name="connsiteX120" fmla="*/ 1193033 w 4395815"/>
            <a:gd name="connsiteY120" fmla="*/ 3369469 h 4881563"/>
            <a:gd name="connsiteX121" fmla="*/ 1216846 w 4395815"/>
            <a:gd name="connsiteY121" fmla="*/ 3333750 h 4881563"/>
            <a:gd name="connsiteX122" fmla="*/ 1252565 w 4395815"/>
            <a:gd name="connsiteY122" fmla="*/ 3309938 h 4881563"/>
            <a:gd name="connsiteX123" fmla="*/ 1395440 w 4395815"/>
            <a:gd name="connsiteY123" fmla="*/ 3274219 h 4881563"/>
            <a:gd name="connsiteX124" fmla="*/ 1431158 w 4395815"/>
            <a:gd name="connsiteY124" fmla="*/ 3250407 h 4881563"/>
            <a:gd name="connsiteX125" fmla="*/ 1443065 w 4395815"/>
            <a:gd name="connsiteY125" fmla="*/ 3095625 h 4881563"/>
            <a:gd name="connsiteX126" fmla="*/ 1407346 w 4395815"/>
            <a:gd name="connsiteY126" fmla="*/ 3059907 h 4881563"/>
            <a:gd name="connsiteX127" fmla="*/ 1371627 w 4395815"/>
            <a:gd name="connsiteY127" fmla="*/ 2857500 h 4881563"/>
            <a:gd name="connsiteX128" fmla="*/ 1335908 w 4395815"/>
            <a:gd name="connsiteY128" fmla="*/ 2845594 h 4881563"/>
            <a:gd name="connsiteX129" fmla="*/ 1300190 w 4395815"/>
            <a:gd name="connsiteY129" fmla="*/ 2821782 h 4881563"/>
            <a:gd name="connsiteX130" fmla="*/ 1288283 w 4395815"/>
            <a:gd name="connsiteY130" fmla="*/ 2786063 h 4881563"/>
            <a:gd name="connsiteX131" fmla="*/ 1264471 w 4395815"/>
            <a:gd name="connsiteY131" fmla="*/ 2750344 h 4881563"/>
            <a:gd name="connsiteX132" fmla="*/ 1228752 w 4395815"/>
            <a:gd name="connsiteY132" fmla="*/ 2678907 h 4881563"/>
            <a:gd name="connsiteX133" fmla="*/ 1264471 w 4395815"/>
            <a:gd name="connsiteY133" fmla="*/ 2655094 h 4881563"/>
            <a:gd name="connsiteX134" fmla="*/ 1383533 w 4395815"/>
            <a:gd name="connsiteY134" fmla="*/ 2607469 h 4881563"/>
            <a:gd name="connsiteX135" fmla="*/ 1431158 w 4395815"/>
            <a:gd name="connsiteY135" fmla="*/ 2619375 h 4881563"/>
            <a:gd name="connsiteX136" fmla="*/ 1443065 w 4395815"/>
            <a:gd name="connsiteY136" fmla="*/ 2714625 h 4881563"/>
            <a:gd name="connsiteX137" fmla="*/ 1454971 w 4395815"/>
            <a:gd name="connsiteY137" fmla="*/ 2750344 h 4881563"/>
            <a:gd name="connsiteX138" fmla="*/ 1431158 w 4395815"/>
            <a:gd name="connsiteY138" fmla="*/ 2786063 h 4881563"/>
            <a:gd name="connsiteX139" fmla="*/ 1395440 w 4395815"/>
            <a:gd name="connsiteY139" fmla="*/ 2845594 h 4881563"/>
            <a:gd name="connsiteX140" fmla="*/ 1490690 w 4395815"/>
            <a:gd name="connsiteY140" fmla="*/ 2821782 h 4881563"/>
            <a:gd name="connsiteX141" fmla="*/ 1562127 w 4395815"/>
            <a:gd name="connsiteY141" fmla="*/ 2797969 h 4881563"/>
            <a:gd name="connsiteX142" fmla="*/ 1597846 w 4395815"/>
            <a:gd name="connsiteY142" fmla="*/ 2786063 h 4881563"/>
            <a:gd name="connsiteX143" fmla="*/ 1633565 w 4395815"/>
            <a:gd name="connsiteY143" fmla="*/ 2774157 h 4881563"/>
            <a:gd name="connsiteX144" fmla="*/ 1788346 w 4395815"/>
            <a:gd name="connsiteY144" fmla="*/ 2738438 h 4881563"/>
            <a:gd name="connsiteX145" fmla="*/ 1847877 w 4395815"/>
            <a:gd name="connsiteY145" fmla="*/ 2678907 h 4881563"/>
            <a:gd name="connsiteX146" fmla="*/ 1871690 w 4395815"/>
            <a:gd name="connsiteY146" fmla="*/ 2583657 h 4881563"/>
            <a:gd name="connsiteX147" fmla="*/ 1990752 w 4395815"/>
            <a:gd name="connsiteY147" fmla="*/ 2571750 h 4881563"/>
            <a:gd name="connsiteX148" fmla="*/ 2014565 w 4395815"/>
            <a:gd name="connsiteY148" fmla="*/ 2536032 h 4881563"/>
            <a:gd name="connsiteX149" fmla="*/ 2026471 w 4395815"/>
            <a:gd name="connsiteY149" fmla="*/ 2452688 h 4881563"/>
            <a:gd name="connsiteX150" fmla="*/ 2062190 w 4395815"/>
            <a:gd name="connsiteY150" fmla="*/ 2440782 h 4881563"/>
            <a:gd name="connsiteX151" fmla="*/ 2097908 w 4395815"/>
            <a:gd name="connsiteY151" fmla="*/ 2416969 h 4881563"/>
            <a:gd name="connsiteX152" fmla="*/ 2145533 w 4395815"/>
            <a:gd name="connsiteY152" fmla="*/ 2345532 h 4881563"/>
            <a:gd name="connsiteX153" fmla="*/ 2109815 w 4395815"/>
            <a:gd name="connsiteY153" fmla="*/ 2333625 h 4881563"/>
            <a:gd name="connsiteX154" fmla="*/ 2121721 w 4395815"/>
            <a:gd name="connsiteY154" fmla="*/ 2297907 h 4881563"/>
            <a:gd name="connsiteX155" fmla="*/ 2228877 w 4395815"/>
            <a:gd name="connsiteY155" fmla="*/ 2286000 h 4881563"/>
            <a:gd name="connsiteX156" fmla="*/ 2312221 w 4395815"/>
            <a:gd name="connsiteY156" fmla="*/ 2202657 h 4881563"/>
            <a:gd name="connsiteX157" fmla="*/ 2300315 w 4395815"/>
            <a:gd name="connsiteY157" fmla="*/ 2166938 h 4881563"/>
            <a:gd name="connsiteX158" fmla="*/ 2276502 w 4395815"/>
            <a:gd name="connsiteY158" fmla="*/ 2131219 h 4881563"/>
            <a:gd name="connsiteX159" fmla="*/ 2264596 w 4395815"/>
            <a:gd name="connsiteY159" fmla="*/ 2083594 h 4881563"/>
            <a:gd name="connsiteX160" fmla="*/ 2252690 w 4395815"/>
            <a:gd name="connsiteY160" fmla="*/ 2047875 h 4881563"/>
            <a:gd name="connsiteX161" fmla="*/ 2264596 w 4395815"/>
            <a:gd name="connsiteY161" fmla="*/ 1976438 h 4881563"/>
            <a:gd name="connsiteX162" fmla="*/ 2478908 w 4395815"/>
            <a:gd name="connsiteY162" fmla="*/ 1964532 h 4881563"/>
            <a:gd name="connsiteX163" fmla="*/ 2490815 w 4395815"/>
            <a:gd name="connsiteY163" fmla="*/ 1893094 h 4881563"/>
            <a:gd name="connsiteX164" fmla="*/ 2383658 w 4395815"/>
            <a:gd name="connsiteY164" fmla="*/ 1869282 h 4881563"/>
            <a:gd name="connsiteX165" fmla="*/ 2324127 w 4395815"/>
            <a:gd name="connsiteY165" fmla="*/ 1881188 h 4881563"/>
            <a:gd name="connsiteX166" fmla="*/ 2038377 w 4395815"/>
            <a:gd name="connsiteY166" fmla="*/ 1916907 h 4881563"/>
            <a:gd name="connsiteX167" fmla="*/ 2026471 w 4395815"/>
            <a:gd name="connsiteY167" fmla="*/ 1952625 h 4881563"/>
            <a:gd name="connsiteX168" fmla="*/ 2014565 w 4395815"/>
            <a:gd name="connsiteY168" fmla="*/ 2024063 h 4881563"/>
            <a:gd name="connsiteX169" fmla="*/ 1955033 w 4395815"/>
            <a:gd name="connsiteY169" fmla="*/ 2012157 h 4881563"/>
            <a:gd name="connsiteX170" fmla="*/ 1931221 w 4395815"/>
            <a:gd name="connsiteY170" fmla="*/ 1928813 h 4881563"/>
            <a:gd name="connsiteX171" fmla="*/ 1943127 w 4395815"/>
            <a:gd name="connsiteY171" fmla="*/ 1881188 h 4881563"/>
            <a:gd name="connsiteX172" fmla="*/ 1978846 w 4395815"/>
            <a:gd name="connsiteY172" fmla="*/ 1869282 h 4881563"/>
            <a:gd name="connsiteX173" fmla="*/ 2026471 w 4395815"/>
            <a:gd name="connsiteY173" fmla="*/ 1857375 h 4881563"/>
            <a:gd name="connsiteX174" fmla="*/ 2121721 w 4395815"/>
            <a:gd name="connsiteY174" fmla="*/ 1821657 h 4881563"/>
            <a:gd name="connsiteX175" fmla="*/ 2157440 w 4395815"/>
            <a:gd name="connsiteY175" fmla="*/ 1797844 h 4881563"/>
            <a:gd name="connsiteX176" fmla="*/ 2193158 w 4395815"/>
            <a:gd name="connsiteY176" fmla="*/ 1785938 h 4881563"/>
            <a:gd name="connsiteX177" fmla="*/ 2228877 w 4395815"/>
            <a:gd name="connsiteY177" fmla="*/ 1762125 h 4881563"/>
            <a:gd name="connsiteX178" fmla="*/ 2264596 w 4395815"/>
            <a:gd name="connsiteY178" fmla="*/ 1750219 h 4881563"/>
            <a:gd name="connsiteX179" fmla="*/ 2371752 w 4395815"/>
            <a:gd name="connsiteY179" fmla="*/ 1666875 h 4881563"/>
            <a:gd name="connsiteX180" fmla="*/ 2395565 w 4395815"/>
            <a:gd name="connsiteY180" fmla="*/ 1631157 h 4881563"/>
            <a:gd name="connsiteX181" fmla="*/ 2383658 w 4395815"/>
            <a:gd name="connsiteY181" fmla="*/ 1524000 h 4881563"/>
            <a:gd name="connsiteX182" fmla="*/ 2276502 w 4395815"/>
            <a:gd name="connsiteY182" fmla="*/ 1464469 h 4881563"/>
            <a:gd name="connsiteX183" fmla="*/ 2228877 w 4395815"/>
            <a:gd name="connsiteY183" fmla="*/ 1452563 h 4881563"/>
            <a:gd name="connsiteX184" fmla="*/ 2193158 w 4395815"/>
            <a:gd name="connsiteY184" fmla="*/ 1428750 h 4881563"/>
            <a:gd name="connsiteX185" fmla="*/ 2169346 w 4395815"/>
            <a:gd name="connsiteY185" fmla="*/ 1369219 h 4881563"/>
            <a:gd name="connsiteX186" fmla="*/ 2097908 w 4395815"/>
            <a:gd name="connsiteY186" fmla="*/ 1345407 h 4881563"/>
            <a:gd name="connsiteX187" fmla="*/ 2050283 w 4395815"/>
            <a:gd name="connsiteY187" fmla="*/ 1273969 h 4881563"/>
            <a:gd name="connsiteX188" fmla="*/ 2014565 w 4395815"/>
            <a:gd name="connsiteY188" fmla="*/ 1166813 h 4881563"/>
            <a:gd name="connsiteX189" fmla="*/ 1990752 w 4395815"/>
            <a:gd name="connsiteY189" fmla="*/ 1071563 h 4881563"/>
            <a:gd name="connsiteX190" fmla="*/ 1966940 w 4395815"/>
            <a:gd name="connsiteY190" fmla="*/ 1023938 h 4881563"/>
            <a:gd name="connsiteX191" fmla="*/ 1907408 w 4395815"/>
            <a:gd name="connsiteY191" fmla="*/ 916782 h 4881563"/>
            <a:gd name="connsiteX192" fmla="*/ 1847877 w 4395815"/>
            <a:gd name="connsiteY192" fmla="*/ 904875 h 4881563"/>
            <a:gd name="connsiteX193" fmla="*/ 1776440 w 4395815"/>
            <a:gd name="connsiteY193" fmla="*/ 881063 h 4881563"/>
            <a:gd name="connsiteX194" fmla="*/ 1657377 w 4395815"/>
            <a:gd name="connsiteY194" fmla="*/ 869157 h 4881563"/>
            <a:gd name="connsiteX195" fmla="*/ 1585940 w 4395815"/>
            <a:gd name="connsiteY195" fmla="*/ 809625 h 4881563"/>
            <a:gd name="connsiteX196" fmla="*/ 1443065 w 4395815"/>
            <a:gd name="connsiteY196" fmla="*/ 881063 h 4881563"/>
            <a:gd name="connsiteX197" fmla="*/ 1395440 w 4395815"/>
            <a:gd name="connsiteY197" fmla="*/ 904875 h 4881563"/>
            <a:gd name="connsiteX198" fmla="*/ 1335908 w 4395815"/>
            <a:gd name="connsiteY198" fmla="*/ 976313 h 4881563"/>
            <a:gd name="connsiteX199" fmla="*/ 1324002 w 4395815"/>
            <a:gd name="connsiteY199" fmla="*/ 1012032 h 4881563"/>
            <a:gd name="connsiteX200" fmla="*/ 1359721 w 4395815"/>
            <a:gd name="connsiteY200" fmla="*/ 1107282 h 4881563"/>
            <a:gd name="connsiteX201" fmla="*/ 1431158 w 4395815"/>
            <a:gd name="connsiteY201" fmla="*/ 1154907 h 4881563"/>
            <a:gd name="connsiteX202" fmla="*/ 1466877 w 4395815"/>
            <a:gd name="connsiteY202" fmla="*/ 1357313 h 4881563"/>
            <a:gd name="connsiteX203" fmla="*/ 1395440 w 4395815"/>
            <a:gd name="connsiteY203" fmla="*/ 1381125 h 4881563"/>
            <a:gd name="connsiteX204" fmla="*/ 1359721 w 4395815"/>
            <a:gd name="connsiteY204" fmla="*/ 1393032 h 4881563"/>
            <a:gd name="connsiteX205" fmla="*/ 1324002 w 4395815"/>
            <a:gd name="connsiteY205" fmla="*/ 1416844 h 4881563"/>
            <a:gd name="connsiteX206" fmla="*/ 1276377 w 4395815"/>
            <a:gd name="connsiteY206" fmla="*/ 1440657 h 4881563"/>
            <a:gd name="connsiteX207" fmla="*/ 1538315 w 4395815"/>
            <a:gd name="connsiteY207" fmla="*/ 1440657 h 4881563"/>
            <a:gd name="connsiteX208" fmla="*/ 1740721 w 4395815"/>
            <a:gd name="connsiteY208" fmla="*/ 1428750 h 4881563"/>
            <a:gd name="connsiteX209" fmla="*/ 1824065 w 4395815"/>
            <a:gd name="connsiteY209" fmla="*/ 1440657 h 4881563"/>
            <a:gd name="connsiteX210" fmla="*/ 1895502 w 4395815"/>
            <a:gd name="connsiteY210" fmla="*/ 1464469 h 4881563"/>
            <a:gd name="connsiteX211" fmla="*/ 1931221 w 4395815"/>
            <a:gd name="connsiteY211" fmla="*/ 1488282 h 4881563"/>
            <a:gd name="connsiteX212" fmla="*/ 1966940 w 4395815"/>
            <a:gd name="connsiteY212" fmla="*/ 1559719 h 4881563"/>
            <a:gd name="connsiteX213" fmla="*/ 1955033 w 4395815"/>
            <a:gd name="connsiteY213" fmla="*/ 1631157 h 4881563"/>
            <a:gd name="connsiteX214" fmla="*/ 1895502 w 4395815"/>
            <a:gd name="connsiteY214" fmla="*/ 1643063 h 4881563"/>
            <a:gd name="connsiteX215" fmla="*/ 1859783 w 4395815"/>
            <a:gd name="connsiteY215" fmla="*/ 1666875 h 4881563"/>
            <a:gd name="connsiteX216" fmla="*/ 1788346 w 4395815"/>
            <a:gd name="connsiteY216" fmla="*/ 1809750 h 4881563"/>
            <a:gd name="connsiteX217" fmla="*/ 1752627 w 4395815"/>
            <a:gd name="connsiteY217" fmla="*/ 1821657 h 4881563"/>
            <a:gd name="connsiteX218" fmla="*/ 1609752 w 4395815"/>
            <a:gd name="connsiteY218" fmla="*/ 1845469 h 4881563"/>
            <a:gd name="connsiteX219" fmla="*/ 1562127 w 4395815"/>
            <a:gd name="connsiteY219" fmla="*/ 1869282 h 4881563"/>
            <a:gd name="connsiteX220" fmla="*/ 1490690 w 4395815"/>
            <a:gd name="connsiteY220" fmla="*/ 1893094 h 4881563"/>
            <a:gd name="connsiteX221" fmla="*/ 1454971 w 4395815"/>
            <a:gd name="connsiteY221" fmla="*/ 1916907 h 4881563"/>
            <a:gd name="connsiteX222" fmla="*/ 1347815 w 4395815"/>
            <a:gd name="connsiteY222" fmla="*/ 1869282 h 4881563"/>
            <a:gd name="connsiteX223" fmla="*/ 1312096 w 4395815"/>
            <a:gd name="connsiteY223" fmla="*/ 1845469 h 4881563"/>
            <a:gd name="connsiteX224" fmla="*/ 1300190 w 4395815"/>
            <a:gd name="connsiteY224" fmla="*/ 1809750 h 4881563"/>
            <a:gd name="connsiteX225" fmla="*/ 1288283 w 4395815"/>
            <a:gd name="connsiteY225" fmla="*/ 1714500 h 4881563"/>
            <a:gd name="connsiteX226" fmla="*/ 1324002 w 4395815"/>
            <a:gd name="connsiteY226" fmla="*/ 1702594 h 4881563"/>
            <a:gd name="connsiteX227" fmla="*/ 1443065 w 4395815"/>
            <a:gd name="connsiteY227" fmla="*/ 1678782 h 4881563"/>
            <a:gd name="connsiteX228" fmla="*/ 1466877 w 4395815"/>
            <a:gd name="connsiteY228" fmla="*/ 1643063 h 4881563"/>
            <a:gd name="connsiteX229" fmla="*/ 1478783 w 4395815"/>
            <a:gd name="connsiteY229" fmla="*/ 1607344 h 4881563"/>
            <a:gd name="connsiteX230" fmla="*/ 1466877 w 4395815"/>
            <a:gd name="connsiteY230" fmla="*/ 1571625 h 4881563"/>
            <a:gd name="connsiteX231" fmla="*/ 1431158 w 4395815"/>
            <a:gd name="connsiteY231" fmla="*/ 1559719 h 4881563"/>
            <a:gd name="connsiteX232" fmla="*/ 1252565 w 4395815"/>
            <a:gd name="connsiteY232" fmla="*/ 1547813 h 4881563"/>
            <a:gd name="connsiteX233" fmla="*/ 1133502 w 4395815"/>
            <a:gd name="connsiteY233" fmla="*/ 1559719 h 4881563"/>
            <a:gd name="connsiteX234" fmla="*/ 1062065 w 4395815"/>
            <a:gd name="connsiteY234" fmla="*/ 1583532 h 4881563"/>
            <a:gd name="connsiteX235" fmla="*/ 943002 w 4395815"/>
            <a:gd name="connsiteY235" fmla="*/ 1607344 h 4881563"/>
            <a:gd name="connsiteX236" fmla="*/ 907283 w 4395815"/>
            <a:gd name="connsiteY236" fmla="*/ 1643063 h 4881563"/>
            <a:gd name="connsiteX237" fmla="*/ 883471 w 4395815"/>
            <a:gd name="connsiteY237" fmla="*/ 1678782 h 4881563"/>
            <a:gd name="connsiteX238" fmla="*/ 835846 w 4395815"/>
            <a:gd name="connsiteY238" fmla="*/ 1714500 h 4881563"/>
            <a:gd name="connsiteX239" fmla="*/ 764408 w 4395815"/>
            <a:gd name="connsiteY239" fmla="*/ 1785938 h 4881563"/>
            <a:gd name="connsiteX240" fmla="*/ 740596 w 4395815"/>
            <a:gd name="connsiteY240" fmla="*/ 1821657 h 4881563"/>
            <a:gd name="connsiteX241" fmla="*/ 669158 w 4395815"/>
            <a:gd name="connsiteY241" fmla="*/ 1869282 h 4881563"/>
            <a:gd name="connsiteX242" fmla="*/ 633440 w 4395815"/>
            <a:gd name="connsiteY242" fmla="*/ 1881188 h 4881563"/>
            <a:gd name="connsiteX243" fmla="*/ 419127 w 4395815"/>
            <a:gd name="connsiteY243" fmla="*/ 1916907 h 4881563"/>
            <a:gd name="connsiteX244" fmla="*/ 431033 w 4395815"/>
            <a:gd name="connsiteY244" fmla="*/ 1869282 h 4881563"/>
            <a:gd name="connsiteX245" fmla="*/ 466752 w 4395815"/>
            <a:gd name="connsiteY245" fmla="*/ 1857375 h 4881563"/>
            <a:gd name="connsiteX246" fmla="*/ 502471 w 4395815"/>
            <a:gd name="connsiteY246" fmla="*/ 1833563 h 4881563"/>
            <a:gd name="connsiteX247" fmla="*/ 538190 w 4395815"/>
            <a:gd name="connsiteY247" fmla="*/ 1797844 h 4881563"/>
            <a:gd name="connsiteX248" fmla="*/ 621533 w 4395815"/>
            <a:gd name="connsiteY248" fmla="*/ 1714500 h 4881563"/>
            <a:gd name="connsiteX249" fmla="*/ 728690 w 4395815"/>
            <a:gd name="connsiteY249" fmla="*/ 1702594 h 4881563"/>
            <a:gd name="connsiteX250" fmla="*/ 752502 w 4395815"/>
            <a:gd name="connsiteY250" fmla="*/ 1666875 h 4881563"/>
            <a:gd name="connsiteX251" fmla="*/ 716783 w 4395815"/>
            <a:gd name="connsiteY251" fmla="*/ 1643063 h 4881563"/>
            <a:gd name="connsiteX252" fmla="*/ 597721 w 4395815"/>
            <a:gd name="connsiteY252" fmla="*/ 1631157 h 4881563"/>
            <a:gd name="connsiteX253" fmla="*/ 562002 w 4395815"/>
            <a:gd name="connsiteY253" fmla="*/ 1559719 h 4881563"/>
            <a:gd name="connsiteX254" fmla="*/ 514377 w 4395815"/>
            <a:gd name="connsiteY254" fmla="*/ 1500188 h 4881563"/>
            <a:gd name="connsiteX255" fmla="*/ 407221 w 4395815"/>
            <a:gd name="connsiteY255" fmla="*/ 1464469 h 4881563"/>
            <a:gd name="connsiteX256" fmla="*/ 383408 w 4395815"/>
            <a:gd name="connsiteY256" fmla="*/ 1428750 h 4881563"/>
            <a:gd name="connsiteX257" fmla="*/ 276252 w 4395815"/>
            <a:gd name="connsiteY257" fmla="*/ 1309688 h 4881563"/>
            <a:gd name="connsiteX258" fmla="*/ 252440 w 4395815"/>
            <a:gd name="connsiteY258" fmla="*/ 1273969 h 4881563"/>
            <a:gd name="connsiteX259" fmla="*/ 240533 w 4395815"/>
            <a:gd name="connsiteY259" fmla="*/ 1238250 h 4881563"/>
            <a:gd name="connsiteX260" fmla="*/ 192908 w 4395815"/>
            <a:gd name="connsiteY260" fmla="*/ 1166813 h 4881563"/>
            <a:gd name="connsiteX261" fmla="*/ 204815 w 4395815"/>
            <a:gd name="connsiteY261" fmla="*/ 1059657 h 4881563"/>
            <a:gd name="connsiteX262" fmla="*/ 276252 w 4395815"/>
            <a:gd name="connsiteY262" fmla="*/ 1035844 h 4881563"/>
            <a:gd name="connsiteX263" fmla="*/ 347690 w 4395815"/>
            <a:gd name="connsiteY263" fmla="*/ 1047750 h 4881563"/>
            <a:gd name="connsiteX264" fmla="*/ 419127 w 4395815"/>
            <a:gd name="connsiteY264" fmla="*/ 1071563 h 4881563"/>
            <a:gd name="connsiteX265" fmla="*/ 407221 w 4395815"/>
            <a:gd name="connsiteY265" fmla="*/ 988219 h 4881563"/>
            <a:gd name="connsiteX266" fmla="*/ 478658 w 4395815"/>
            <a:gd name="connsiteY266" fmla="*/ 964407 h 4881563"/>
            <a:gd name="connsiteX267" fmla="*/ 490565 w 4395815"/>
            <a:gd name="connsiteY267" fmla="*/ 928688 h 4881563"/>
            <a:gd name="connsiteX268" fmla="*/ 431033 w 4395815"/>
            <a:gd name="connsiteY268" fmla="*/ 892969 h 4881563"/>
            <a:gd name="connsiteX269" fmla="*/ 371502 w 4395815"/>
            <a:gd name="connsiteY269" fmla="*/ 904875 h 4881563"/>
            <a:gd name="connsiteX270" fmla="*/ 335783 w 4395815"/>
            <a:gd name="connsiteY270" fmla="*/ 928688 h 4881563"/>
            <a:gd name="connsiteX271" fmla="*/ 311971 w 4395815"/>
            <a:gd name="connsiteY271" fmla="*/ 964407 h 4881563"/>
            <a:gd name="connsiteX272" fmla="*/ 276252 w 4395815"/>
            <a:gd name="connsiteY272" fmla="*/ 976313 h 4881563"/>
            <a:gd name="connsiteX273" fmla="*/ 228627 w 4395815"/>
            <a:gd name="connsiteY273" fmla="*/ 952500 h 4881563"/>
            <a:gd name="connsiteX274" fmla="*/ 169096 w 4395815"/>
            <a:gd name="connsiteY274" fmla="*/ 809625 h 4881563"/>
            <a:gd name="connsiteX275" fmla="*/ 133377 w 4395815"/>
            <a:gd name="connsiteY275" fmla="*/ 773907 h 4881563"/>
            <a:gd name="connsiteX276" fmla="*/ 61940 w 4395815"/>
            <a:gd name="connsiteY276" fmla="*/ 750094 h 4881563"/>
            <a:gd name="connsiteX277" fmla="*/ 26221 w 4395815"/>
            <a:gd name="connsiteY277" fmla="*/ 714375 h 4881563"/>
            <a:gd name="connsiteX278" fmla="*/ 14315 w 4395815"/>
            <a:gd name="connsiteY278" fmla="*/ 631032 h 4881563"/>
            <a:gd name="connsiteX279" fmla="*/ 50033 w 4395815"/>
            <a:gd name="connsiteY279" fmla="*/ 619125 h 4881563"/>
            <a:gd name="connsiteX280" fmla="*/ 133377 w 4395815"/>
            <a:gd name="connsiteY280" fmla="*/ 607219 h 4881563"/>
            <a:gd name="connsiteX281" fmla="*/ 109565 w 4395815"/>
            <a:gd name="connsiteY281" fmla="*/ 571500 h 4881563"/>
            <a:gd name="connsiteX282" fmla="*/ 50033 w 4395815"/>
            <a:gd name="connsiteY282" fmla="*/ 559594 h 4881563"/>
            <a:gd name="connsiteX283" fmla="*/ 97658 w 4395815"/>
            <a:gd name="connsiteY283" fmla="*/ 416719 h 4881563"/>
            <a:gd name="connsiteX284" fmla="*/ 133377 w 4395815"/>
            <a:gd name="connsiteY284" fmla="*/ 428625 h 4881563"/>
            <a:gd name="connsiteX285" fmla="*/ 240533 w 4395815"/>
            <a:gd name="connsiteY285" fmla="*/ 488157 h 4881563"/>
            <a:gd name="connsiteX286" fmla="*/ 311971 w 4395815"/>
            <a:gd name="connsiteY286" fmla="*/ 476250 h 4881563"/>
            <a:gd name="connsiteX287" fmla="*/ 395315 w 4395815"/>
            <a:gd name="connsiteY287" fmla="*/ 500063 h 4881563"/>
            <a:gd name="connsiteX288" fmla="*/ 573908 w 4395815"/>
            <a:gd name="connsiteY288" fmla="*/ 535782 h 4881563"/>
            <a:gd name="connsiteX289" fmla="*/ 609627 w 4395815"/>
            <a:gd name="connsiteY289" fmla="*/ 559594 h 4881563"/>
            <a:gd name="connsiteX290" fmla="*/ 621533 w 4395815"/>
            <a:gd name="connsiteY290" fmla="*/ 619125 h 4881563"/>
            <a:gd name="connsiteX291" fmla="*/ 740596 w 4395815"/>
            <a:gd name="connsiteY291" fmla="*/ 571500 h 4881563"/>
            <a:gd name="connsiteX292" fmla="*/ 752502 w 4395815"/>
            <a:gd name="connsiteY292" fmla="*/ 488157 h 4881563"/>
            <a:gd name="connsiteX293" fmla="*/ 776315 w 4395815"/>
            <a:gd name="connsiteY293" fmla="*/ 440532 h 4881563"/>
            <a:gd name="connsiteX294" fmla="*/ 704877 w 4395815"/>
            <a:gd name="connsiteY294" fmla="*/ 416719 h 4881563"/>
            <a:gd name="connsiteX295" fmla="*/ 669158 w 4395815"/>
            <a:gd name="connsiteY295" fmla="*/ 404813 h 4881563"/>
            <a:gd name="connsiteX296" fmla="*/ 597721 w 4395815"/>
            <a:gd name="connsiteY296" fmla="*/ 345282 h 4881563"/>
            <a:gd name="connsiteX297" fmla="*/ 562002 w 4395815"/>
            <a:gd name="connsiteY297" fmla="*/ 321469 h 4881563"/>
            <a:gd name="connsiteX298" fmla="*/ 538190 w 4395815"/>
            <a:gd name="connsiteY298" fmla="*/ 285750 h 4881563"/>
            <a:gd name="connsiteX299" fmla="*/ 609627 w 4395815"/>
            <a:gd name="connsiteY299" fmla="*/ 273844 h 4881563"/>
            <a:gd name="connsiteX300" fmla="*/ 633440 w 4395815"/>
            <a:gd name="connsiteY300" fmla="*/ 309563 h 4881563"/>
            <a:gd name="connsiteX301" fmla="*/ 728690 w 4395815"/>
            <a:gd name="connsiteY301" fmla="*/ 261938 h 4881563"/>
            <a:gd name="connsiteX302" fmla="*/ 669158 w 4395815"/>
            <a:gd name="connsiteY302" fmla="*/ 214313 h 4881563"/>
            <a:gd name="connsiteX303" fmla="*/ 645346 w 4395815"/>
            <a:gd name="connsiteY303" fmla="*/ 166688 h 4881563"/>
            <a:gd name="connsiteX304" fmla="*/ 681065 w 4395815"/>
            <a:gd name="connsiteY304" fmla="*/ 142875 h 4881563"/>
            <a:gd name="connsiteX305" fmla="*/ 823940 w 4395815"/>
            <a:gd name="connsiteY305" fmla="*/ 178594 h 4881563"/>
            <a:gd name="connsiteX306" fmla="*/ 871565 w 4395815"/>
            <a:gd name="connsiteY306" fmla="*/ 190500 h 4881563"/>
            <a:gd name="connsiteX307" fmla="*/ 907283 w 4395815"/>
            <a:gd name="connsiteY307" fmla="*/ 202407 h 4881563"/>
            <a:gd name="connsiteX308" fmla="*/ 954908 w 4395815"/>
            <a:gd name="connsiteY308" fmla="*/ 238125 h 4881563"/>
            <a:gd name="connsiteX309" fmla="*/ 990627 w 4395815"/>
            <a:gd name="connsiteY309" fmla="*/ 321469 h 4881563"/>
            <a:gd name="connsiteX310" fmla="*/ 1026346 w 4395815"/>
            <a:gd name="connsiteY310" fmla="*/ 333375 h 4881563"/>
            <a:gd name="connsiteX311" fmla="*/ 1181127 w 4395815"/>
            <a:gd name="connsiteY311" fmla="*/ 321469 h 4881563"/>
            <a:gd name="connsiteX312" fmla="*/ 1169221 w 4395815"/>
            <a:gd name="connsiteY312" fmla="*/ 285750 h 4881563"/>
            <a:gd name="connsiteX313" fmla="*/ 1181127 w 4395815"/>
            <a:gd name="connsiteY313" fmla="*/ 226219 h 4881563"/>
            <a:gd name="connsiteX314" fmla="*/ 1371627 w 4395815"/>
            <a:gd name="connsiteY314" fmla="*/ 214313 h 4881563"/>
            <a:gd name="connsiteX315" fmla="*/ 1359721 w 4395815"/>
            <a:gd name="connsiteY315" fmla="*/ 154782 h 4881563"/>
            <a:gd name="connsiteX316" fmla="*/ 1312096 w 4395815"/>
            <a:gd name="connsiteY316" fmla="*/ 142875 h 4881563"/>
            <a:gd name="connsiteX317" fmla="*/ 1276377 w 4395815"/>
            <a:gd name="connsiteY317" fmla="*/ 130969 h 4881563"/>
            <a:gd name="connsiteX318" fmla="*/ 1264471 w 4395815"/>
            <a:gd name="connsiteY318" fmla="*/ 95250 h 4881563"/>
            <a:gd name="connsiteX319" fmla="*/ 1371627 w 4395815"/>
            <a:gd name="connsiteY319" fmla="*/ 35719 h 4881563"/>
            <a:gd name="connsiteX320" fmla="*/ 1431158 w 4395815"/>
            <a:gd name="connsiteY320" fmla="*/ 23813 h 4881563"/>
            <a:gd name="connsiteX321" fmla="*/ 1502596 w 4395815"/>
            <a:gd name="connsiteY321" fmla="*/ 0 h 4881563"/>
            <a:gd name="connsiteX322" fmla="*/ 1538315 w 4395815"/>
            <a:gd name="connsiteY322" fmla="*/ 23813 h 4881563"/>
            <a:gd name="connsiteX323" fmla="*/ 1562127 w 4395815"/>
            <a:gd name="connsiteY323" fmla="*/ 59532 h 4881563"/>
            <a:gd name="connsiteX324" fmla="*/ 1847877 w 4395815"/>
            <a:gd name="connsiteY324" fmla="*/ 71438 h 4881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Lst>
          <a:rect l="l" t="t" r="r" b="b"/>
          <a:pathLst>
            <a:path w="4395815" h="4881563">
              <a:moveTo>
                <a:pt x="4395815" y="3607594"/>
              </a:moveTo>
              <a:cubicBezTo>
                <a:pt x="4391846" y="3651250"/>
                <a:pt x="4396800" y="3696665"/>
                <a:pt x="4383908" y="3738563"/>
              </a:cubicBezTo>
              <a:cubicBezTo>
                <a:pt x="4379700" y="3752239"/>
                <a:pt x="4360989" y="3755976"/>
                <a:pt x="4348190" y="3762375"/>
              </a:cubicBezTo>
              <a:cubicBezTo>
                <a:pt x="4336965" y="3767988"/>
                <a:pt x="4324539" y="3770834"/>
                <a:pt x="4312471" y="3774282"/>
              </a:cubicBezTo>
              <a:cubicBezTo>
                <a:pt x="4262744" y="3788490"/>
                <a:pt x="4249536" y="3788740"/>
                <a:pt x="4193408" y="3798094"/>
              </a:cubicBezTo>
              <a:cubicBezTo>
                <a:pt x="4185471" y="3810000"/>
                <a:pt x="4170784" y="3819553"/>
                <a:pt x="4169596" y="3833813"/>
              </a:cubicBezTo>
              <a:cubicBezTo>
                <a:pt x="4164279" y="3897615"/>
                <a:pt x="4176636" y="3926371"/>
                <a:pt x="4193408" y="3976688"/>
              </a:cubicBezTo>
              <a:cubicBezTo>
                <a:pt x="4172416" y="4039667"/>
                <a:pt x="4186359" y="3991646"/>
                <a:pt x="4169596" y="4083844"/>
              </a:cubicBezTo>
              <a:cubicBezTo>
                <a:pt x="4163828" y="4115566"/>
                <a:pt x="4162590" y="4156124"/>
                <a:pt x="4133877" y="4179094"/>
              </a:cubicBezTo>
              <a:cubicBezTo>
                <a:pt x="4124077" y="4186934"/>
                <a:pt x="4110064" y="4187031"/>
                <a:pt x="4098158" y="4191000"/>
              </a:cubicBezTo>
              <a:cubicBezTo>
                <a:pt x="3895088" y="4180312"/>
                <a:pt x="3927674" y="4220605"/>
                <a:pt x="3836221" y="4155282"/>
              </a:cubicBezTo>
              <a:cubicBezTo>
                <a:pt x="3820073" y="4143748"/>
                <a:pt x="3804471" y="4131469"/>
                <a:pt x="3788596" y="4119563"/>
              </a:cubicBezTo>
              <a:cubicBezTo>
                <a:pt x="3784627" y="4107657"/>
                <a:pt x="3780138" y="4095911"/>
                <a:pt x="3776690" y="4083844"/>
              </a:cubicBezTo>
              <a:cubicBezTo>
                <a:pt x="3772194" y="4068110"/>
                <a:pt x="3775259" y="4048790"/>
                <a:pt x="3764783" y="4036219"/>
              </a:cubicBezTo>
              <a:cubicBezTo>
                <a:pt x="3753420" y="4022584"/>
                <a:pt x="3732568" y="4021213"/>
                <a:pt x="3717158" y="4012407"/>
              </a:cubicBezTo>
              <a:cubicBezTo>
                <a:pt x="3704734" y="4005307"/>
                <a:pt x="3693346" y="3996532"/>
                <a:pt x="3681440" y="3988594"/>
              </a:cubicBezTo>
              <a:cubicBezTo>
                <a:pt x="3645721" y="3992563"/>
                <a:pt x="3609804" y="3995035"/>
                <a:pt x="3574283" y="4000500"/>
              </a:cubicBezTo>
              <a:cubicBezTo>
                <a:pt x="3558110" y="4002988"/>
                <a:pt x="3542632" y="4008857"/>
                <a:pt x="3526658" y="4012407"/>
              </a:cubicBezTo>
              <a:cubicBezTo>
                <a:pt x="3506903" y="4016797"/>
                <a:pt x="3486882" y="4019923"/>
                <a:pt x="3467127" y="4024313"/>
              </a:cubicBezTo>
              <a:cubicBezTo>
                <a:pt x="3422277" y="4034280"/>
                <a:pt x="3423559" y="4034867"/>
                <a:pt x="3383783" y="4048125"/>
              </a:cubicBezTo>
              <a:cubicBezTo>
                <a:pt x="3369807" y="4090055"/>
                <a:pt x="3341959" y="4134218"/>
                <a:pt x="3371877" y="4179094"/>
              </a:cubicBezTo>
              <a:cubicBezTo>
                <a:pt x="3378839" y="4189536"/>
                <a:pt x="3395690" y="4187031"/>
                <a:pt x="3407596" y="4191000"/>
              </a:cubicBezTo>
              <a:cubicBezTo>
                <a:pt x="3419502" y="4202906"/>
                <a:pt x="3433975" y="4212709"/>
                <a:pt x="3443315" y="4226719"/>
              </a:cubicBezTo>
              <a:cubicBezTo>
                <a:pt x="3450277" y="4237162"/>
                <a:pt x="3453446" y="4250014"/>
                <a:pt x="3455221" y="4262438"/>
              </a:cubicBezTo>
              <a:cubicBezTo>
                <a:pt x="3461420" y="4305834"/>
                <a:pt x="3463158" y="4349751"/>
                <a:pt x="3467127" y="4393407"/>
              </a:cubicBezTo>
              <a:cubicBezTo>
                <a:pt x="3459190" y="4413251"/>
                <a:pt x="3461642" y="4441942"/>
                <a:pt x="3443315" y="4452938"/>
              </a:cubicBezTo>
              <a:cubicBezTo>
                <a:pt x="3415878" y="4469400"/>
                <a:pt x="3379627" y="4459584"/>
                <a:pt x="3348065" y="4464844"/>
              </a:cubicBezTo>
              <a:cubicBezTo>
                <a:pt x="3331924" y="4467534"/>
                <a:pt x="3316540" y="4473823"/>
                <a:pt x="3300440" y="4476750"/>
              </a:cubicBezTo>
              <a:cubicBezTo>
                <a:pt x="3272829" y="4481770"/>
                <a:pt x="3244877" y="4484688"/>
                <a:pt x="3217096" y="4488657"/>
              </a:cubicBezTo>
              <a:cubicBezTo>
                <a:pt x="3128418" y="4547774"/>
                <a:pt x="3237326" y="4471798"/>
                <a:pt x="3145658" y="4548188"/>
              </a:cubicBezTo>
              <a:cubicBezTo>
                <a:pt x="3134665" y="4557349"/>
                <a:pt x="3120933" y="4562839"/>
                <a:pt x="3109940" y="4572000"/>
              </a:cubicBezTo>
              <a:cubicBezTo>
                <a:pt x="2976537" y="4683169"/>
                <a:pt x="3162648" y="4542857"/>
                <a:pt x="3038502" y="4631532"/>
              </a:cubicBezTo>
              <a:cubicBezTo>
                <a:pt x="3022355" y="4643066"/>
                <a:pt x="3008626" y="4658376"/>
                <a:pt x="2990877" y="4667250"/>
              </a:cubicBezTo>
              <a:cubicBezTo>
                <a:pt x="2930534" y="4697421"/>
                <a:pt x="2796827" y="4712090"/>
                <a:pt x="2752752" y="4726782"/>
              </a:cubicBezTo>
              <a:lnTo>
                <a:pt x="2681315" y="4750594"/>
              </a:lnTo>
              <a:cubicBezTo>
                <a:pt x="2653010" y="4760029"/>
                <a:pt x="2627864" y="4769425"/>
                <a:pt x="2597971" y="4774407"/>
              </a:cubicBezTo>
              <a:cubicBezTo>
                <a:pt x="2566409" y="4779667"/>
                <a:pt x="2534471" y="4782344"/>
                <a:pt x="2502721" y="4786313"/>
              </a:cubicBezTo>
              <a:cubicBezTo>
                <a:pt x="2470971" y="4802188"/>
                <a:pt x="2440430" y="4820755"/>
                <a:pt x="2407471" y="4833938"/>
              </a:cubicBezTo>
              <a:cubicBezTo>
                <a:pt x="2334654" y="4863064"/>
                <a:pt x="2365723" y="4845895"/>
                <a:pt x="2312221" y="4881563"/>
              </a:cubicBezTo>
              <a:cubicBezTo>
                <a:pt x="2316035" y="4866305"/>
                <a:pt x="2327493" y="4815299"/>
                <a:pt x="2336033" y="4798219"/>
              </a:cubicBezTo>
              <a:cubicBezTo>
                <a:pt x="2342432" y="4785420"/>
                <a:pt x="2348672" y="4771439"/>
                <a:pt x="2359846" y="4762500"/>
              </a:cubicBezTo>
              <a:cubicBezTo>
                <a:pt x="2369646" y="4754660"/>
                <a:pt x="2383659" y="4754563"/>
                <a:pt x="2395565" y="4750594"/>
              </a:cubicBezTo>
              <a:cubicBezTo>
                <a:pt x="2453583" y="4663564"/>
                <a:pt x="2382761" y="4773000"/>
                <a:pt x="2443190" y="4667250"/>
              </a:cubicBezTo>
              <a:cubicBezTo>
                <a:pt x="2450289" y="4654826"/>
                <a:pt x="2455828" y="4640471"/>
                <a:pt x="2467002" y="4631532"/>
              </a:cubicBezTo>
              <a:cubicBezTo>
                <a:pt x="2476802" y="4623692"/>
                <a:pt x="2490449" y="4622255"/>
                <a:pt x="2502721" y="4619625"/>
              </a:cubicBezTo>
              <a:cubicBezTo>
                <a:pt x="2546108" y="4610328"/>
                <a:pt x="2590034" y="4603750"/>
                <a:pt x="2633690" y="4595813"/>
              </a:cubicBezTo>
              <a:cubicBezTo>
                <a:pt x="2724254" y="4535434"/>
                <a:pt x="2605180" y="4627989"/>
                <a:pt x="2681315" y="4464844"/>
              </a:cubicBezTo>
              <a:cubicBezTo>
                <a:pt x="2695556" y="4434328"/>
                <a:pt x="2752752" y="4393407"/>
                <a:pt x="2752752" y="4393407"/>
              </a:cubicBezTo>
              <a:cubicBezTo>
                <a:pt x="2756721" y="4381501"/>
                <a:pt x="2764658" y="4370238"/>
                <a:pt x="2764658" y="4357688"/>
              </a:cubicBezTo>
              <a:cubicBezTo>
                <a:pt x="2764658" y="4290374"/>
                <a:pt x="2757590" y="4276951"/>
                <a:pt x="2740846" y="4226719"/>
              </a:cubicBezTo>
              <a:cubicBezTo>
                <a:pt x="2736877" y="4194969"/>
                <a:pt x="2739702" y="4161602"/>
                <a:pt x="2728940" y="4131469"/>
              </a:cubicBezTo>
              <a:cubicBezTo>
                <a:pt x="2706531" y="4068725"/>
                <a:pt x="2685168" y="4058281"/>
                <a:pt x="2633690" y="4036219"/>
              </a:cubicBezTo>
              <a:cubicBezTo>
                <a:pt x="2622154" y="4031275"/>
                <a:pt x="2609877" y="4028282"/>
                <a:pt x="2597971" y="4024313"/>
              </a:cubicBezTo>
              <a:cubicBezTo>
                <a:pt x="2585931" y="4006253"/>
                <a:pt x="2562252" y="3977523"/>
                <a:pt x="2562252" y="3952875"/>
              </a:cubicBezTo>
              <a:cubicBezTo>
                <a:pt x="2562252" y="3936511"/>
                <a:pt x="2570189" y="3921125"/>
                <a:pt x="2574158" y="3905250"/>
              </a:cubicBezTo>
              <a:cubicBezTo>
                <a:pt x="2570189" y="3889375"/>
                <a:pt x="2572474" y="3870403"/>
                <a:pt x="2562252" y="3857625"/>
              </a:cubicBezTo>
              <a:cubicBezTo>
                <a:pt x="2554412" y="3847825"/>
                <a:pt x="2539007" y="3847105"/>
                <a:pt x="2526533" y="3845719"/>
              </a:cubicBezTo>
              <a:cubicBezTo>
                <a:pt x="2467235" y="3839130"/>
                <a:pt x="2407471" y="3837782"/>
                <a:pt x="2347940" y="3833813"/>
              </a:cubicBezTo>
              <a:cubicBezTo>
                <a:pt x="2343971" y="3821907"/>
                <a:pt x="2330420" y="3809320"/>
                <a:pt x="2336033" y="3798094"/>
              </a:cubicBezTo>
              <a:cubicBezTo>
                <a:pt x="2373713" y="3722731"/>
                <a:pt x="2537268" y="3772616"/>
                <a:pt x="2562252" y="3774282"/>
              </a:cubicBezTo>
              <a:cubicBezTo>
                <a:pt x="2574158" y="3778251"/>
                <a:pt x="2586746" y="3780575"/>
                <a:pt x="2597971" y="3786188"/>
              </a:cubicBezTo>
              <a:cubicBezTo>
                <a:pt x="2610770" y="3792587"/>
                <a:pt x="2620292" y="3804976"/>
                <a:pt x="2633690" y="3810000"/>
              </a:cubicBezTo>
              <a:cubicBezTo>
                <a:pt x="2652638" y="3817106"/>
                <a:pt x="2673377" y="3817938"/>
                <a:pt x="2693221" y="3821907"/>
              </a:cubicBezTo>
              <a:cubicBezTo>
                <a:pt x="2736877" y="3817938"/>
                <a:pt x="2786601" y="3832554"/>
                <a:pt x="2824190" y="3810000"/>
              </a:cubicBezTo>
              <a:cubicBezTo>
                <a:pt x="2841543" y="3799588"/>
                <a:pt x="2810269" y="3770605"/>
                <a:pt x="2812283" y="3750469"/>
              </a:cubicBezTo>
              <a:cubicBezTo>
                <a:pt x="2818004" y="3693256"/>
                <a:pt x="2833985" y="3692345"/>
                <a:pt x="2871815" y="3667125"/>
              </a:cubicBezTo>
              <a:cubicBezTo>
                <a:pt x="2867846" y="3647281"/>
                <a:pt x="2871133" y="3624432"/>
                <a:pt x="2859908" y="3607594"/>
              </a:cubicBezTo>
              <a:cubicBezTo>
                <a:pt x="2852946" y="3597152"/>
                <a:pt x="2836441" y="3598410"/>
                <a:pt x="2824190" y="3595688"/>
              </a:cubicBezTo>
              <a:cubicBezTo>
                <a:pt x="2800624" y="3590451"/>
                <a:pt x="2776424" y="3588517"/>
                <a:pt x="2752752" y="3583782"/>
              </a:cubicBezTo>
              <a:cubicBezTo>
                <a:pt x="2736706" y="3580573"/>
                <a:pt x="2721002" y="3575844"/>
                <a:pt x="2705127" y="3571875"/>
              </a:cubicBezTo>
              <a:cubicBezTo>
                <a:pt x="2693221" y="3563938"/>
                <a:pt x="2682207" y="3554462"/>
                <a:pt x="2669408" y="3548063"/>
              </a:cubicBezTo>
              <a:cubicBezTo>
                <a:pt x="2604240" y="3515480"/>
                <a:pt x="2517130" y="3543928"/>
                <a:pt x="2455096" y="3548063"/>
              </a:cubicBezTo>
              <a:cubicBezTo>
                <a:pt x="2443190" y="3552032"/>
                <a:pt x="2430348" y="3553874"/>
                <a:pt x="2419377" y="3559969"/>
              </a:cubicBezTo>
              <a:cubicBezTo>
                <a:pt x="2394360" y="3573868"/>
                <a:pt x="2347940" y="3607594"/>
                <a:pt x="2347940" y="3607594"/>
              </a:cubicBezTo>
              <a:cubicBezTo>
                <a:pt x="2323158" y="3706716"/>
                <a:pt x="2353333" y="3608711"/>
                <a:pt x="2312221" y="3690938"/>
              </a:cubicBezTo>
              <a:cubicBezTo>
                <a:pt x="2306608" y="3702163"/>
                <a:pt x="2305928" y="3715432"/>
                <a:pt x="2300315" y="3726657"/>
              </a:cubicBezTo>
              <a:cubicBezTo>
                <a:pt x="2289334" y="3748619"/>
                <a:pt x="2260530" y="3784929"/>
                <a:pt x="2240783" y="3798094"/>
              </a:cubicBezTo>
              <a:cubicBezTo>
                <a:pt x="2230341" y="3805056"/>
                <a:pt x="2216971" y="3806031"/>
                <a:pt x="2205065" y="3810000"/>
              </a:cubicBezTo>
              <a:cubicBezTo>
                <a:pt x="2197127" y="3821906"/>
                <a:pt x="2185777" y="3832144"/>
                <a:pt x="2181252" y="3845719"/>
              </a:cubicBezTo>
              <a:cubicBezTo>
                <a:pt x="2173618" y="3868621"/>
                <a:pt x="2181323" y="3896197"/>
                <a:pt x="2169346" y="3917157"/>
              </a:cubicBezTo>
              <a:cubicBezTo>
                <a:pt x="2163119" y="3928054"/>
                <a:pt x="2145533" y="3925094"/>
                <a:pt x="2133627" y="3929063"/>
              </a:cubicBezTo>
              <a:cubicBezTo>
                <a:pt x="2129658" y="3940969"/>
                <a:pt x="2121721" y="3952232"/>
                <a:pt x="2121721" y="3964782"/>
              </a:cubicBezTo>
              <a:cubicBezTo>
                <a:pt x="2121721" y="3996216"/>
                <a:pt x="2174454" y="4061741"/>
                <a:pt x="2181252" y="4071938"/>
              </a:cubicBezTo>
              <a:lnTo>
                <a:pt x="2205065" y="4107657"/>
              </a:lnTo>
              <a:cubicBezTo>
                <a:pt x="2209034" y="4119563"/>
                <a:pt x="2214249" y="4131124"/>
                <a:pt x="2216971" y="4143375"/>
              </a:cubicBezTo>
              <a:cubicBezTo>
                <a:pt x="2222208" y="4166941"/>
                <a:pt x="2221243" y="4191911"/>
                <a:pt x="2228877" y="4214813"/>
              </a:cubicBezTo>
              <a:cubicBezTo>
                <a:pt x="2234678" y="4232217"/>
                <a:pt x="2274755" y="4278448"/>
                <a:pt x="2288408" y="4286250"/>
              </a:cubicBezTo>
              <a:cubicBezTo>
                <a:pt x="2302616" y="4294369"/>
                <a:pt x="2320158" y="4294188"/>
                <a:pt x="2336033" y="4298157"/>
              </a:cubicBezTo>
              <a:lnTo>
                <a:pt x="2407471" y="4369594"/>
              </a:lnTo>
              <a:lnTo>
                <a:pt x="2443190" y="4405313"/>
              </a:lnTo>
              <a:cubicBezTo>
                <a:pt x="2454215" y="4438390"/>
                <a:pt x="2473537" y="4477787"/>
                <a:pt x="2443190" y="4512469"/>
              </a:cubicBezTo>
              <a:cubicBezTo>
                <a:pt x="2426661" y="4531359"/>
                <a:pt x="2371752" y="4536282"/>
                <a:pt x="2371752" y="4536282"/>
              </a:cubicBezTo>
              <a:cubicBezTo>
                <a:pt x="2292377" y="4532313"/>
                <a:pt x="2212020" y="4537440"/>
                <a:pt x="2133627" y="4524375"/>
              </a:cubicBezTo>
              <a:cubicBezTo>
                <a:pt x="2029214" y="4506973"/>
                <a:pt x="2121843" y="4491136"/>
                <a:pt x="2074096" y="4452938"/>
              </a:cubicBezTo>
              <a:cubicBezTo>
                <a:pt x="2061318" y="4442716"/>
                <a:pt x="2042346" y="4445001"/>
                <a:pt x="2026471" y="4441032"/>
              </a:cubicBezTo>
              <a:cubicBezTo>
                <a:pt x="1998383" y="4398899"/>
                <a:pt x="1988922" y="4364863"/>
                <a:pt x="1943127" y="4345782"/>
              </a:cubicBezTo>
              <a:cubicBezTo>
                <a:pt x="1908372" y="4331301"/>
                <a:pt x="1835971" y="4310063"/>
                <a:pt x="1835971" y="4310063"/>
              </a:cubicBezTo>
              <a:cubicBezTo>
                <a:pt x="1744690" y="4314032"/>
                <a:pt x="1652892" y="4311496"/>
                <a:pt x="1562127" y="4321969"/>
              </a:cubicBezTo>
              <a:cubicBezTo>
                <a:pt x="1547912" y="4323609"/>
                <a:pt x="1540698" y="4345030"/>
                <a:pt x="1526408" y="4345782"/>
              </a:cubicBezTo>
              <a:lnTo>
                <a:pt x="1335908" y="4333875"/>
              </a:lnTo>
              <a:cubicBezTo>
                <a:pt x="1278943" y="4248428"/>
                <a:pt x="1268046" y="4282675"/>
                <a:pt x="1324002" y="4226719"/>
              </a:cubicBezTo>
              <a:cubicBezTo>
                <a:pt x="1292253" y="4131468"/>
                <a:pt x="1339877" y="4242594"/>
                <a:pt x="1276377" y="4179094"/>
              </a:cubicBezTo>
              <a:cubicBezTo>
                <a:pt x="1155533" y="4058250"/>
                <a:pt x="1340404" y="4190026"/>
                <a:pt x="1216846" y="4107657"/>
              </a:cubicBezTo>
              <a:cubicBezTo>
                <a:pt x="1208908" y="4087813"/>
                <a:pt x="1200537" y="4068137"/>
                <a:pt x="1193033" y="4048125"/>
              </a:cubicBezTo>
              <a:cubicBezTo>
                <a:pt x="1188626" y="4036374"/>
                <a:pt x="1168876" y="4015129"/>
                <a:pt x="1181127" y="4012407"/>
              </a:cubicBezTo>
              <a:cubicBezTo>
                <a:pt x="1220063" y="4003755"/>
                <a:pt x="1260502" y="4020344"/>
                <a:pt x="1300190" y="4024313"/>
              </a:cubicBezTo>
              <a:cubicBezTo>
                <a:pt x="1312096" y="4032250"/>
                <a:pt x="1322756" y="4042488"/>
                <a:pt x="1335908" y="4048125"/>
              </a:cubicBezTo>
              <a:cubicBezTo>
                <a:pt x="1350949" y="4054571"/>
                <a:pt x="1367799" y="4055536"/>
                <a:pt x="1383533" y="4060032"/>
              </a:cubicBezTo>
              <a:cubicBezTo>
                <a:pt x="1395600" y="4063480"/>
                <a:pt x="1407346" y="4067969"/>
                <a:pt x="1419252" y="4071938"/>
              </a:cubicBezTo>
              <a:cubicBezTo>
                <a:pt x="1478783" y="4067969"/>
                <a:pt x="1540359" y="4076000"/>
                <a:pt x="1597846" y="4060032"/>
              </a:cubicBezTo>
              <a:cubicBezTo>
                <a:pt x="1616966" y="4054721"/>
                <a:pt x="1624691" y="4030156"/>
                <a:pt x="1633565" y="4012407"/>
              </a:cubicBezTo>
              <a:cubicBezTo>
                <a:pt x="1675313" y="3928911"/>
                <a:pt x="1643153" y="3959826"/>
                <a:pt x="1669283" y="3881438"/>
              </a:cubicBezTo>
              <a:cubicBezTo>
                <a:pt x="1679353" y="3851229"/>
                <a:pt x="1699491" y="3824221"/>
                <a:pt x="1716908" y="3798094"/>
              </a:cubicBezTo>
              <a:cubicBezTo>
                <a:pt x="1712939" y="3778250"/>
                <a:pt x="1713376" y="3756986"/>
                <a:pt x="1705002" y="3738563"/>
              </a:cubicBezTo>
              <a:cubicBezTo>
                <a:pt x="1693159" y="3712509"/>
                <a:pt x="1657377" y="3667125"/>
                <a:pt x="1657377" y="3667125"/>
              </a:cubicBezTo>
              <a:cubicBezTo>
                <a:pt x="1634246" y="3597731"/>
                <a:pt x="1651084" y="3642632"/>
                <a:pt x="1597846" y="3536157"/>
              </a:cubicBezTo>
              <a:cubicBezTo>
                <a:pt x="1592233" y="3524932"/>
                <a:pt x="1592035" y="3511409"/>
                <a:pt x="1585940" y="3500438"/>
              </a:cubicBezTo>
              <a:cubicBezTo>
                <a:pt x="1558464" y="3450980"/>
                <a:pt x="1548085" y="3427932"/>
                <a:pt x="1502596" y="3405188"/>
              </a:cubicBezTo>
              <a:cubicBezTo>
                <a:pt x="1491371" y="3399575"/>
                <a:pt x="1478944" y="3396730"/>
                <a:pt x="1466877" y="3393282"/>
              </a:cubicBezTo>
              <a:cubicBezTo>
                <a:pt x="1451143" y="3388786"/>
                <a:pt x="1435554" y="3382793"/>
                <a:pt x="1419252" y="3381375"/>
              </a:cubicBezTo>
              <a:cubicBezTo>
                <a:pt x="1344025" y="3374833"/>
                <a:pt x="1268439" y="3373438"/>
                <a:pt x="1193033" y="3369469"/>
              </a:cubicBezTo>
              <a:cubicBezTo>
                <a:pt x="1200971" y="3357563"/>
                <a:pt x="1206727" y="3343868"/>
                <a:pt x="1216846" y="3333750"/>
              </a:cubicBezTo>
              <a:cubicBezTo>
                <a:pt x="1226964" y="3323632"/>
                <a:pt x="1239489" y="3315750"/>
                <a:pt x="1252565" y="3309938"/>
              </a:cubicBezTo>
              <a:cubicBezTo>
                <a:pt x="1309172" y="3284779"/>
                <a:pt x="1335533" y="3284203"/>
                <a:pt x="1395440" y="3274219"/>
              </a:cubicBezTo>
              <a:cubicBezTo>
                <a:pt x="1407346" y="3266282"/>
                <a:pt x="1421040" y="3260525"/>
                <a:pt x="1431158" y="3250407"/>
              </a:cubicBezTo>
              <a:cubicBezTo>
                <a:pt x="1474904" y="3206661"/>
                <a:pt x="1462503" y="3158799"/>
                <a:pt x="1443065" y="3095625"/>
              </a:cubicBezTo>
              <a:cubicBezTo>
                <a:pt x="1438113" y="3079532"/>
                <a:pt x="1419252" y="3071813"/>
                <a:pt x="1407346" y="3059907"/>
              </a:cubicBezTo>
              <a:cubicBezTo>
                <a:pt x="1418861" y="2887181"/>
                <a:pt x="1473084" y="2900982"/>
                <a:pt x="1371627" y="2857500"/>
              </a:cubicBezTo>
              <a:cubicBezTo>
                <a:pt x="1360091" y="2852556"/>
                <a:pt x="1347814" y="2849563"/>
                <a:pt x="1335908" y="2845594"/>
              </a:cubicBezTo>
              <a:cubicBezTo>
                <a:pt x="1324002" y="2837657"/>
                <a:pt x="1309129" y="2832956"/>
                <a:pt x="1300190" y="2821782"/>
              </a:cubicBezTo>
              <a:cubicBezTo>
                <a:pt x="1292350" y="2811982"/>
                <a:pt x="1293896" y="2797288"/>
                <a:pt x="1288283" y="2786063"/>
              </a:cubicBezTo>
              <a:cubicBezTo>
                <a:pt x="1281884" y="2773264"/>
                <a:pt x="1270870" y="2763143"/>
                <a:pt x="1264471" y="2750344"/>
              </a:cubicBezTo>
              <a:cubicBezTo>
                <a:pt x="1215185" y="2651770"/>
                <a:pt x="1296987" y="2781255"/>
                <a:pt x="1228752" y="2678907"/>
              </a:cubicBezTo>
              <a:cubicBezTo>
                <a:pt x="1240658" y="2670969"/>
                <a:pt x="1250589" y="2658565"/>
                <a:pt x="1264471" y="2655094"/>
              </a:cubicBezTo>
              <a:cubicBezTo>
                <a:pt x="1390142" y="2623676"/>
                <a:pt x="1358153" y="2683612"/>
                <a:pt x="1383533" y="2607469"/>
              </a:cubicBezTo>
              <a:cubicBezTo>
                <a:pt x="1399408" y="2611438"/>
                <a:pt x="1423211" y="2605071"/>
                <a:pt x="1431158" y="2619375"/>
              </a:cubicBezTo>
              <a:cubicBezTo>
                <a:pt x="1446697" y="2647345"/>
                <a:pt x="1437341" y="2683144"/>
                <a:pt x="1443065" y="2714625"/>
              </a:cubicBezTo>
              <a:cubicBezTo>
                <a:pt x="1445310" y="2726973"/>
                <a:pt x="1451002" y="2738438"/>
                <a:pt x="1454971" y="2750344"/>
              </a:cubicBezTo>
              <a:cubicBezTo>
                <a:pt x="1447033" y="2762250"/>
                <a:pt x="1442151" y="2776902"/>
                <a:pt x="1431158" y="2786063"/>
              </a:cubicBezTo>
              <a:cubicBezTo>
                <a:pt x="1377425" y="2830840"/>
                <a:pt x="1374301" y="2782181"/>
                <a:pt x="1395440" y="2845594"/>
              </a:cubicBezTo>
              <a:cubicBezTo>
                <a:pt x="1427190" y="2837657"/>
                <a:pt x="1459222" y="2830773"/>
                <a:pt x="1490690" y="2821782"/>
              </a:cubicBezTo>
              <a:cubicBezTo>
                <a:pt x="1514825" y="2814886"/>
                <a:pt x="1538315" y="2805907"/>
                <a:pt x="1562127" y="2797969"/>
              </a:cubicBezTo>
              <a:lnTo>
                <a:pt x="1597846" y="2786063"/>
              </a:lnTo>
              <a:cubicBezTo>
                <a:pt x="1609752" y="2782094"/>
                <a:pt x="1621258" y="2776618"/>
                <a:pt x="1633565" y="2774157"/>
              </a:cubicBezTo>
              <a:cubicBezTo>
                <a:pt x="1764934" y="2747883"/>
                <a:pt x="1714231" y="2763142"/>
                <a:pt x="1788346" y="2738438"/>
              </a:cubicBezTo>
              <a:cubicBezTo>
                <a:pt x="1816921" y="2719388"/>
                <a:pt x="1835177" y="2713831"/>
                <a:pt x="1847877" y="2678907"/>
              </a:cubicBezTo>
              <a:cubicBezTo>
                <a:pt x="1859061" y="2648150"/>
                <a:pt x="1845508" y="2603293"/>
                <a:pt x="1871690" y="2583657"/>
              </a:cubicBezTo>
              <a:cubicBezTo>
                <a:pt x="1903598" y="2559726"/>
                <a:pt x="1951065" y="2575719"/>
                <a:pt x="1990752" y="2571750"/>
              </a:cubicBezTo>
              <a:cubicBezTo>
                <a:pt x="1998690" y="2559844"/>
                <a:pt x="2010453" y="2549738"/>
                <a:pt x="2014565" y="2536032"/>
              </a:cubicBezTo>
              <a:cubicBezTo>
                <a:pt x="2022629" y="2509152"/>
                <a:pt x="2013921" y="2477789"/>
                <a:pt x="2026471" y="2452688"/>
              </a:cubicBezTo>
              <a:cubicBezTo>
                <a:pt x="2032084" y="2441463"/>
                <a:pt x="2050284" y="2444751"/>
                <a:pt x="2062190" y="2440782"/>
              </a:cubicBezTo>
              <a:cubicBezTo>
                <a:pt x="2074096" y="2432844"/>
                <a:pt x="2088485" y="2427738"/>
                <a:pt x="2097908" y="2416969"/>
              </a:cubicBezTo>
              <a:cubicBezTo>
                <a:pt x="2116754" y="2395431"/>
                <a:pt x="2145533" y="2345532"/>
                <a:pt x="2145533" y="2345532"/>
              </a:cubicBezTo>
              <a:cubicBezTo>
                <a:pt x="2133627" y="2341563"/>
                <a:pt x="2115427" y="2344850"/>
                <a:pt x="2109815" y="2333625"/>
              </a:cubicBezTo>
              <a:cubicBezTo>
                <a:pt x="2104203" y="2322400"/>
                <a:pt x="2110069" y="2302568"/>
                <a:pt x="2121721" y="2297907"/>
              </a:cubicBezTo>
              <a:cubicBezTo>
                <a:pt x="2155089" y="2284560"/>
                <a:pt x="2193158" y="2289969"/>
                <a:pt x="2228877" y="2286000"/>
              </a:cubicBezTo>
              <a:cubicBezTo>
                <a:pt x="2310757" y="2231414"/>
                <a:pt x="2291265" y="2265526"/>
                <a:pt x="2312221" y="2202657"/>
              </a:cubicBezTo>
              <a:cubicBezTo>
                <a:pt x="2308252" y="2190751"/>
                <a:pt x="2305928" y="2178163"/>
                <a:pt x="2300315" y="2166938"/>
              </a:cubicBezTo>
              <a:cubicBezTo>
                <a:pt x="2293916" y="2154139"/>
                <a:pt x="2282139" y="2144372"/>
                <a:pt x="2276502" y="2131219"/>
              </a:cubicBezTo>
              <a:cubicBezTo>
                <a:pt x="2270056" y="2116179"/>
                <a:pt x="2269091" y="2099328"/>
                <a:pt x="2264596" y="2083594"/>
              </a:cubicBezTo>
              <a:cubicBezTo>
                <a:pt x="2261148" y="2071527"/>
                <a:pt x="2256659" y="2059781"/>
                <a:pt x="2252690" y="2047875"/>
              </a:cubicBezTo>
              <a:cubicBezTo>
                <a:pt x="2256659" y="2024063"/>
                <a:pt x="2241944" y="1984784"/>
                <a:pt x="2264596" y="1976438"/>
              </a:cubicBezTo>
              <a:cubicBezTo>
                <a:pt x="2331732" y="1951704"/>
                <a:pt x="2411772" y="1989266"/>
                <a:pt x="2478908" y="1964532"/>
              </a:cubicBezTo>
              <a:cubicBezTo>
                <a:pt x="2501561" y="1956186"/>
                <a:pt x="2483181" y="1915996"/>
                <a:pt x="2490815" y="1893094"/>
              </a:cubicBezTo>
              <a:cubicBezTo>
                <a:pt x="2514127" y="1823157"/>
                <a:pt x="2604898" y="1849168"/>
                <a:pt x="2383658" y="1869282"/>
              </a:cubicBezTo>
              <a:cubicBezTo>
                <a:pt x="2363814" y="1873251"/>
                <a:pt x="2344304" y="1879636"/>
                <a:pt x="2324127" y="1881188"/>
              </a:cubicBezTo>
              <a:cubicBezTo>
                <a:pt x="2046669" y="1902531"/>
                <a:pt x="2145773" y="1845309"/>
                <a:pt x="2038377" y="1916907"/>
              </a:cubicBezTo>
              <a:cubicBezTo>
                <a:pt x="2034408" y="1928813"/>
                <a:pt x="2029193" y="1940374"/>
                <a:pt x="2026471" y="1952625"/>
              </a:cubicBezTo>
              <a:cubicBezTo>
                <a:pt x="2021234" y="1976191"/>
                <a:pt x="2033111" y="2008608"/>
                <a:pt x="2014565" y="2024063"/>
              </a:cubicBezTo>
              <a:cubicBezTo>
                <a:pt x="1999019" y="2037018"/>
                <a:pt x="1974877" y="2016126"/>
                <a:pt x="1955033" y="2012157"/>
              </a:cubicBezTo>
              <a:cubicBezTo>
                <a:pt x="1949419" y="1995313"/>
                <a:pt x="1931221" y="1943763"/>
                <a:pt x="1931221" y="1928813"/>
              </a:cubicBezTo>
              <a:cubicBezTo>
                <a:pt x="1931221" y="1912449"/>
                <a:pt x="1932905" y="1893966"/>
                <a:pt x="1943127" y="1881188"/>
              </a:cubicBezTo>
              <a:cubicBezTo>
                <a:pt x="1950967" y="1871388"/>
                <a:pt x="1966779" y="1872730"/>
                <a:pt x="1978846" y="1869282"/>
              </a:cubicBezTo>
              <a:cubicBezTo>
                <a:pt x="1994580" y="1864786"/>
                <a:pt x="2010596" y="1861344"/>
                <a:pt x="2026471" y="1857375"/>
              </a:cubicBezTo>
              <a:cubicBezTo>
                <a:pt x="2110241" y="1801530"/>
                <a:pt x="2004016" y="1865797"/>
                <a:pt x="2121721" y="1821657"/>
              </a:cubicBezTo>
              <a:cubicBezTo>
                <a:pt x="2135120" y="1816633"/>
                <a:pt x="2144641" y="1804244"/>
                <a:pt x="2157440" y="1797844"/>
              </a:cubicBezTo>
              <a:cubicBezTo>
                <a:pt x="2168665" y="1792231"/>
                <a:pt x="2181252" y="1789907"/>
                <a:pt x="2193158" y="1785938"/>
              </a:cubicBezTo>
              <a:cubicBezTo>
                <a:pt x="2205064" y="1778000"/>
                <a:pt x="2216078" y="1768524"/>
                <a:pt x="2228877" y="1762125"/>
              </a:cubicBezTo>
              <a:cubicBezTo>
                <a:pt x="2240102" y="1756512"/>
                <a:pt x="2253625" y="1756314"/>
                <a:pt x="2264596" y="1750219"/>
              </a:cubicBezTo>
              <a:cubicBezTo>
                <a:pt x="2305797" y="1727330"/>
                <a:pt x="2341829" y="1702782"/>
                <a:pt x="2371752" y="1666875"/>
              </a:cubicBezTo>
              <a:cubicBezTo>
                <a:pt x="2380913" y="1655882"/>
                <a:pt x="2387627" y="1643063"/>
                <a:pt x="2395565" y="1631157"/>
              </a:cubicBezTo>
              <a:cubicBezTo>
                <a:pt x="2391596" y="1595438"/>
                <a:pt x="2400697" y="1555643"/>
                <a:pt x="2383658" y="1524000"/>
              </a:cubicBezTo>
              <a:cubicBezTo>
                <a:pt x="2368152" y="1495203"/>
                <a:pt x="2310264" y="1474115"/>
                <a:pt x="2276502" y="1464469"/>
              </a:cubicBezTo>
              <a:cubicBezTo>
                <a:pt x="2260768" y="1459974"/>
                <a:pt x="2244752" y="1456532"/>
                <a:pt x="2228877" y="1452563"/>
              </a:cubicBezTo>
              <a:cubicBezTo>
                <a:pt x="2216971" y="1444625"/>
                <a:pt x="2201475" y="1440394"/>
                <a:pt x="2193158" y="1428750"/>
              </a:cubicBezTo>
              <a:cubicBezTo>
                <a:pt x="2180736" y="1411359"/>
                <a:pt x="2185430" y="1383293"/>
                <a:pt x="2169346" y="1369219"/>
              </a:cubicBezTo>
              <a:cubicBezTo>
                <a:pt x="2150456" y="1352690"/>
                <a:pt x="2097908" y="1345407"/>
                <a:pt x="2097908" y="1345407"/>
              </a:cubicBezTo>
              <a:cubicBezTo>
                <a:pt x="2082033" y="1321594"/>
                <a:pt x="2059333" y="1301120"/>
                <a:pt x="2050283" y="1273969"/>
              </a:cubicBezTo>
              <a:lnTo>
                <a:pt x="2014565" y="1166813"/>
              </a:lnTo>
              <a:cubicBezTo>
                <a:pt x="1986618" y="1082970"/>
                <a:pt x="2017478" y="1133926"/>
                <a:pt x="1990752" y="1071563"/>
              </a:cubicBezTo>
              <a:cubicBezTo>
                <a:pt x="1983761" y="1055249"/>
                <a:pt x="1973932" y="1040252"/>
                <a:pt x="1966940" y="1023938"/>
              </a:cubicBezTo>
              <a:cubicBezTo>
                <a:pt x="1954022" y="993796"/>
                <a:pt x="1943662" y="924033"/>
                <a:pt x="1907408" y="916782"/>
              </a:cubicBezTo>
              <a:cubicBezTo>
                <a:pt x="1887564" y="912813"/>
                <a:pt x="1867401" y="910200"/>
                <a:pt x="1847877" y="904875"/>
              </a:cubicBezTo>
              <a:cubicBezTo>
                <a:pt x="1823661" y="898271"/>
                <a:pt x="1801416" y="883561"/>
                <a:pt x="1776440" y="881063"/>
              </a:cubicBezTo>
              <a:lnTo>
                <a:pt x="1657377" y="869157"/>
              </a:lnTo>
              <a:cubicBezTo>
                <a:pt x="1650552" y="862332"/>
                <a:pt x="1602515" y="809625"/>
                <a:pt x="1585940" y="809625"/>
              </a:cubicBezTo>
              <a:cubicBezTo>
                <a:pt x="1536646" y="809625"/>
                <a:pt x="1479183" y="856984"/>
                <a:pt x="1443065" y="881063"/>
              </a:cubicBezTo>
              <a:cubicBezTo>
                <a:pt x="1428297" y="890908"/>
                <a:pt x="1411315" y="896938"/>
                <a:pt x="1395440" y="904875"/>
              </a:cubicBezTo>
              <a:cubicBezTo>
                <a:pt x="1369109" y="931206"/>
                <a:pt x="1352484" y="943161"/>
                <a:pt x="1335908" y="976313"/>
              </a:cubicBezTo>
              <a:cubicBezTo>
                <a:pt x="1330295" y="987538"/>
                <a:pt x="1327971" y="1000126"/>
                <a:pt x="1324002" y="1012032"/>
              </a:cubicBezTo>
              <a:cubicBezTo>
                <a:pt x="1331207" y="1048058"/>
                <a:pt x="1329991" y="1081268"/>
                <a:pt x="1359721" y="1107282"/>
              </a:cubicBezTo>
              <a:cubicBezTo>
                <a:pt x="1381259" y="1126128"/>
                <a:pt x="1431158" y="1154907"/>
                <a:pt x="1431158" y="1154907"/>
              </a:cubicBezTo>
              <a:cubicBezTo>
                <a:pt x="1477323" y="1224154"/>
                <a:pt x="1520856" y="1257065"/>
                <a:pt x="1466877" y="1357313"/>
              </a:cubicBezTo>
              <a:cubicBezTo>
                <a:pt x="1454977" y="1379413"/>
                <a:pt x="1419252" y="1373188"/>
                <a:pt x="1395440" y="1381125"/>
              </a:cubicBezTo>
              <a:lnTo>
                <a:pt x="1359721" y="1393032"/>
              </a:lnTo>
              <a:cubicBezTo>
                <a:pt x="1346146" y="1397557"/>
                <a:pt x="1336426" y="1409745"/>
                <a:pt x="1324002" y="1416844"/>
              </a:cubicBezTo>
              <a:cubicBezTo>
                <a:pt x="1308592" y="1425650"/>
                <a:pt x="1292252" y="1432719"/>
                <a:pt x="1276377" y="1440657"/>
              </a:cubicBezTo>
              <a:cubicBezTo>
                <a:pt x="1383433" y="1476341"/>
                <a:pt x="1301360" y="1453821"/>
                <a:pt x="1538315" y="1440657"/>
              </a:cubicBezTo>
              <a:lnTo>
                <a:pt x="1740721" y="1428750"/>
              </a:lnTo>
              <a:cubicBezTo>
                <a:pt x="1768502" y="1432719"/>
                <a:pt x="1796720" y="1434347"/>
                <a:pt x="1824065" y="1440657"/>
              </a:cubicBezTo>
              <a:cubicBezTo>
                <a:pt x="1848523" y="1446301"/>
                <a:pt x="1895502" y="1464469"/>
                <a:pt x="1895502" y="1464469"/>
              </a:cubicBezTo>
              <a:cubicBezTo>
                <a:pt x="1907408" y="1472407"/>
                <a:pt x="1921103" y="1478164"/>
                <a:pt x="1931221" y="1488282"/>
              </a:cubicBezTo>
              <a:cubicBezTo>
                <a:pt x="1954301" y="1511362"/>
                <a:pt x="1957256" y="1530669"/>
                <a:pt x="1966940" y="1559719"/>
              </a:cubicBezTo>
              <a:cubicBezTo>
                <a:pt x="1962971" y="1583532"/>
                <a:pt x="1970744" y="1612828"/>
                <a:pt x="1955033" y="1631157"/>
              </a:cubicBezTo>
              <a:cubicBezTo>
                <a:pt x="1941863" y="1646522"/>
                <a:pt x="1914450" y="1635958"/>
                <a:pt x="1895502" y="1643063"/>
              </a:cubicBezTo>
              <a:cubicBezTo>
                <a:pt x="1882104" y="1648087"/>
                <a:pt x="1871689" y="1658938"/>
                <a:pt x="1859783" y="1666875"/>
              </a:cubicBezTo>
              <a:cubicBezTo>
                <a:pt x="1798235" y="1759198"/>
                <a:pt x="1821208" y="1711162"/>
                <a:pt x="1788346" y="1809750"/>
              </a:cubicBezTo>
              <a:cubicBezTo>
                <a:pt x="1784377" y="1821656"/>
                <a:pt x="1764803" y="1818613"/>
                <a:pt x="1752627" y="1821657"/>
              </a:cubicBezTo>
              <a:cubicBezTo>
                <a:pt x="1706204" y="1833263"/>
                <a:pt x="1656790" y="1838749"/>
                <a:pt x="1609752" y="1845469"/>
              </a:cubicBezTo>
              <a:cubicBezTo>
                <a:pt x="1593877" y="1853407"/>
                <a:pt x="1578606" y="1862690"/>
                <a:pt x="1562127" y="1869282"/>
              </a:cubicBezTo>
              <a:cubicBezTo>
                <a:pt x="1538822" y="1878604"/>
                <a:pt x="1490690" y="1893094"/>
                <a:pt x="1490690" y="1893094"/>
              </a:cubicBezTo>
              <a:cubicBezTo>
                <a:pt x="1478784" y="1901032"/>
                <a:pt x="1469210" y="1915483"/>
                <a:pt x="1454971" y="1916907"/>
              </a:cubicBezTo>
              <a:cubicBezTo>
                <a:pt x="1343886" y="1928015"/>
                <a:pt x="1394116" y="1915583"/>
                <a:pt x="1347815" y="1869282"/>
              </a:cubicBezTo>
              <a:cubicBezTo>
                <a:pt x="1337697" y="1859164"/>
                <a:pt x="1324002" y="1853407"/>
                <a:pt x="1312096" y="1845469"/>
              </a:cubicBezTo>
              <a:cubicBezTo>
                <a:pt x="1308127" y="1833563"/>
                <a:pt x="1305803" y="1820975"/>
                <a:pt x="1300190" y="1809750"/>
              </a:cubicBezTo>
              <a:cubicBezTo>
                <a:pt x="1280561" y="1770492"/>
                <a:pt x="1251778" y="1769257"/>
                <a:pt x="1288283" y="1714500"/>
              </a:cubicBezTo>
              <a:cubicBezTo>
                <a:pt x="1295245" y="1704057"/>
                <a:pt x="1311773" y="1705416"/>
                <a:pt x="1324002" y="1702594"/>
              </a:cubicBezTo>
              <a:cubicBezTo>
                <a:pt x="1363439" y="1693493"/>
                <a:pt x="1443065" y="1678782"/>
                <a:pt x="1443065" y="1678782"/>
              </a:cubicBezTo>
              <a:cubicBezTo>
                <a:pt x="1451002" y="1666876"/>
                <a:pt x="1460478" y="1655862"/>
                <a:pt x="1466877" y="1643063"/>
              </a:cubicBezTo>
              <a:cubicBezTo>
                <a:pt x="1472490" y="1631838"/>
                <a:pt x="1478783" y="1619894"/>
                <a:pt x="1478783" y="1607344"/>
              </a:cubicBezTo>
              <a:cubicBezTo>
                <a:pt x="1478783" y="1594794"/>
                <a:pt x="1475751" y="1580499"/>
                <a:pt x="1466877" y="1571625"/>
              </a:cubicBezTo>
              <a:cubicBezTo>
                <a:pt x="1458003" y="1562751"/>
                <a:pt x="1443632" y="1561105"/>
                <a:pt x="1431158" y="1559719"/>
              </a:cubicBezTo>
              <a:cubicBezTo>
                <a:pt x="1371860" y="1553130"/>
                <a:pt x="1312096" y="1551782"/>
                <a:pt x="1252565" y="1547813"/>
              </a:cubicBezTo>
              <a:cubicBezTo>
                <a:pt x="1212877" y="1551782"/>
                <a:pt x="1172704" y="1552368"/>
                <a:pt x="1133502" y="1559719"/>
              </a:cubicBezTo>
              <a:cubicBezTo>
                <a:pt x="1108831" y="1564345"/>
                <a:pt x="1086824" y="1579406"/>
                <a:pt x="1062065" y="1583532"/>
              </a:cubicBezTo>
              <a:cubicBezTo>
                <a:pt x="974486" y="1598128"/>
                <a:pt x="1014047" y="1589583"/>
                <a:pt x="943002" y="1607344"/>
              </a:cubicBezTo>
              <a:cubicBezTo>
                <a:pt x="931096" y="1619250"/>
                <a:pt x="918062" y="1630128"/>
                <a:pt x="907283" y="1643063"/>
              </a:cubicBezTo>
              <a:cubicBezTo>
                <a:pt x="898122" y="1654056"/>
                <a:pt x="893589" y="1668664"/>
                <a:pt x="883471" y="1678782"/>
              </a:cubicBezTo>
              <a:cubicBezTo>
                <a:pt x="869439" y="1692814"/>
                <a:pt x="851721" y="1702594"/>
                <a:pt x="835846" y="1714500"/>
              </a:cubicBezTo>
              <a:cubicBezTo>
                <a:pt x="779724" y="1798682"/>
                <a:pt x="853020" y="1697325"/>
                <a:pt x="764408" y="1785938"/>
              </a:cubicBezTo>
              <a:cubicBezTo>
                <a:pt x="754290" y="1796056"/>
                <a:pt x="751365" y="1812234"/>
                <a:pt x="740596" y="1821657"/>
              </a:cubicBezTo>
              <a:cubicBezTo>
                <a:pt x="719058" y="1840503"/>
                <a:pt x="692971" y="1853407"/>
                <a:pt x="669158" y="1869282"/>
              </a:cubicBezTo>
              <a:cubicBezTo>
                <a:pt x="658716" y="1876243"/>
                <a:pt x="645799" y="1879007"/>
                <a:pt x="633440" y="1881188"/>
              </a:cubicBezTo>
              <a:cubicBezTo>
                <a:pt x="366969" y="1928211"/>
                <a:pt x="545571" y="1885294"/>
                <a:pt x="419127" y="1916907"/>
              </a:cubicBezTo>
              <a:cubicBezTo>
                <a:pt x="423096" y="1901032"/>
                <a:pt x="420811" y="1882060"/>
                <a:pt x="431033" y="1869282"/>
              </a:cubicBezTo>
              <a:cubicBezTo>
                <a:pt x="438873" y="1859482"/>
                <a:pt x="455527" y="1862988"/>
                <a:pt x="466752" y="1857375"/>
              </a:cubicBezTo>
              <a:cubicBezTo>
                <a:pt x="479551" y="1850976"/>
                <a:pt x="491478" y="1842724"/>
                <a:pt x="502471" y="1833563"/>
              </a:cubicBezTo>
              <a:cubicBezTo>
                <a:pt x="515406" y="1822784"/>
                <a:pt x="527852" y="1811135"/>
                <a:pt x="538190" y="1797844"/>
              </a:cubicBezTo>
              <a:cubicBezTo>
                <a:pt x="581874" y="1741679"/>
                <a:pt x="563446" y="1724181"/>
                <a:pt x="621533" y="1714500"/>
              </a:cubicBezTo>
              <a:cubicBezTo>
                <a:pt x="656983" y="1708592"/>
                <a:pt x="692971" y="1706563"/>
                <a:pt x="728690" y="1702594"/>
              </a:cubicBezTo>
              <a:cubicBezTo>
                <a:pt x="736627" y="1690688"/>
                <a:pt x="755309" y="1680907"/>
                <a:pt x="752502" y="1666875"/>
              </a:cubicBezTo>
              <a:cubicBezTo>
                <a:pt x="749695" y="1652843"/>
                <a:pt x="730726" y="1646281"/>
                <a:pt x="716783" y="1643063"/>
              </a:cubicBezTo>
              <a:cubicBezTo>
                <a:pt x="677919" y="1634095"/>
                <a:pt x="637408" y="1635126"/>
                <a:pt x="597721" y="1631157"/>
              </a:cubicBezTo>
              <a:cubicBezTo>
                <a:pt x="567795" y="1541377"/>
                <a:pt x="608163" y="1652042"/>
                <a:pt x="562002" y="1559719"/>
              </a:cubicBezTo>
              <a:cubicBezTo>
                <a:pt x="541585" y="1518885"/>
                <a:pt x="565083" y="1521316"/>
                <a:pt x="514377" y="1500188"/>
              </a:cubicBezTo>
              <a:cubicBezTo>
                <a:pt x="479622" y="1485707"/>
                <a:pt x="407221" y="1464469"/>
                <a:pt x="407221" y="1464469"/>
              </a:cubicBezTo>
              <a:cubicBezTo>
                <a:pt x="399283" y="1452563"/>
                <a:pt x="392915" y="1439445"/>
                <a:pt x="383408" y="1428750"/>
              </a:cubicBezTo>
              <a:cubicBezTo>
                <a:pt x="282106" y="1314785"/>
                <a:pt x="341507" y="1401045"/>
                <a:pt x="276252" y="1309688"/>
              </a:cubicBezTo>
              <a:cubicBezTo>
                <a:pt x="267935" y="1298044"/>
                <a:pt x="258839" y="1286768"/>
                <a:pt x="252440" y="1273969"/>
              </a:cubicBezTo>
              <a:cubicBezTo>
                <a:pt x="246827" y="1262744"/>
                <a:pt x="246628" y="1249221"/>
                <a:pt x="240533" y="1238250"/>
              </a:cubicBezTo>
              <a:cubicBezTo>
                <a:pt x="226634" y="1213233"/>
                <a:pt x="192908" y="1166813"/>
                <a:pt x="192908" y="1166813"/>
              </a:cubicBezTo>
              <a:cubicBezTo>
                <a:pt x="196877" y="1131094"/>
                <a:pt x="185520" y="1089977"/>
                <a:pt x="204815" y="1059657"/>
              </a:cubicBezTo>
              <a:cubicBezTo>
                <a:pt x="218291" y="1038481"/>
                <a:pt x="276252" y="1035844"/>
                <a:pt x="276252" y="1035844"/>
              </a:cubicBezTo>
              <a:cubicBezTo>
                <a:pt x="300065" y="1039813"/>
                <a:pt x="324270" y="1041895"/>
                <a:pt x="347690" y="1047750"/>
              </a:cubicBezTo>
              <a:cubicBezTo>
                <a:pt x="372041" y="1053838"/>
                <a:pt x="419127" y="1071563"/>
                <a:pt x="419127" y="1071563"/>
              </a:cubicBezTo>
              <a:cubicBezTo>
                <a:pt x="415158" y="1043782"/>
                <a:pt x="393592" y="1012751"/>
                <a:pt x="407221" y="988219"/>
              </a:cubicBezTo>
              <a:cubicBezTo>
                <a:pt x="419411" y="966277"/>
                <a:pt x="478658" y="964407"/>
                <a:pt x="478658" y="964407"/>
              </a:cubicBezTo>
              <a:cubicBezTo>
                <a:pt x="482627" y="952501"/>
                <a:pt x="490565" y="941238"/>
                <a:pt x="490565" y="928688"/>
              </a:cubicBezTo>
              <a:cubicBezTo>
                <a:pt x="490565" y="859896"/>
                <a:pt x="478657" y="882386"/>
                <a:pt x="431033" y="892969"/>
              </a:cubicBezTo>
              <a:cubicBezTo>
                <a:pt x="411278" y="897359"/>
                <a:pt x="391346" y="900906"/>
                <a:pt x="371502" y="904875"/>
              </a:cubicBezTo>
              <a:cubicBezTo>
                <a:pt x="359596" y="912813"/>
                <a:pt x="345901" y="918569"/>
                <a:pt x="335783" y="928688"/>
              </a:cubicBezTo>
              <a:cubicBezTo>
                <a:pt x="325665" y="938806"/>
                <a:pt x="323145" y="955468"/>
                <a:pt x="311971" y="964407"/>
              </a:cubicBezTo>
              <a:cubicBezTo>
                <a:pt x="302171" y="972247"/>
                <a:pt x="288158" y="972344"/>
                <a:pt x="276252" y="976313"/>
              </a:cubicBezTo>
              <a:cubicBezTo>
                <a:pt x="260377" y="968375"/>
                <a:pt x="236065" y="968615"/>
                <a:pt x="228627" y="952500"/>
              </a:cubicBezTo>
              <a:cubicBezTo>
                <a:pt x="155192" y="793391"/>
                <a:pt x="260310" y="840031"/>
                <a:pt x="169096" y="809625"/>
              </a:cubicBezTo>
              <a:cubicBezTo>
                <a:pt x="157190" y="797719"/>
                <a:pt x="148096" y="782084"/>
                <a:pt x="133377" y="773907"/>
              </a:cubicBezTo>
              <a:cubicBezTo>
                <a:pt x="111435" y="761717"/>
                <a:pt x="61940" y="750094"/>
                <a:pt x="61940" y="750094"/>
              </a:cubicBezTo>
              <a:cubicBezTo>
                <a:pt x="50034" y="738188"/>
                <a:pt x="37001" y="727310"/>
                <a:pt x="26221" y="714375"/>
              </a:cubicBezTo>
              <a:cubicBezTo>
                <a:pt x="4396" y="688186"/>
                <a:pt x="-13717" y="666072"/>
                <a:pt x="14315" y="631032"/>
              </a:cubicBezTo>
              <a:cubicBezTo>
                <a:pt x="22155" y="621232"/>
                <a:pt x="37727" y="621586"/>
                <a:pt x="50033" y="619125"/>
              </a:cubicBezTo>
              <a:cubicBezTo>
                <a:pt x="77551" y="613621"/>
                <a:pt x="105596" y="611188"/>
                <a:pt x="133377" y="607219"/>
              </a:cubicBezTo>
              <a:cubicBezTo>
                <a:pt x="125440" y="595313"/>
                <a:pt x="121989" y="578599"/>
                <a:pt x="109565" y="571500"/>
              </a:cubicBezTo>
              <a:cubicBezTo>
                <a:pt x="91994" y="561460"/>
                <a:pt x="57549" y="578384"/>
                <a:pt x="50033" y="559594"/>
              </a:cubicBezTo>
              <a:cubicBezTo>
                <a:pt x="18569" y="480935"/>
                <a:pt x="57719" y="456659"/>
                <a:pt x="97658" y="416719"/>
              </a:cubicBezTo>
              <a:cubicBezTo>
                <a:pt x="109564" y="420688"/>
                <a:pt x="122406" y="422530"/>
                <a:pt x="133377" y="428625"/>
              </a:cubicBezTo>
              <a:cubicBezTo>
                <a:pt x="256204" y="496862"/>
                <a:pt x="159709" y="461213"/>
                <a:pt x="240533" y="488157"/>
              </a:cubicBezTo>
              <a:cubicBezTo>
                <a:pt x="264346" y="484188"/>
                <a:pt x="287830" y="476250"/>
                <a:pt x="311971" y="476250"/>
              </a:cubicBezTo>
              <a:cubicBezTo>
                <a:pt x="326917" y="476250"/>
                <a:pt x="378474" y="494449"/>
                <a:pt x="395315" y="500063"/>
              </a:cubicBezTo>
              <a:cubicBezTo>
                <a:pt x="482559" y="558225"/>
                <a:pt x="377491" y="496498"/>
                <a:pt x="573908" y="535782"/>
              </a:cubicBezTo>
              <a:cubicBezTo>
                <a:pt x="587940" y="538588"/>
                <a:pt x="597721" y="551657"/>
                <a:pt x="609627" y="559594"/>
              </a:cubicBezTo>
              <a:cubicBezTo>
                <a:pt x="613596" y="579438"/>
                <a:pt x="603433" y="610075"/>
                <a:pt x="621533" y="619125"/>
              </a:cubicBezTo>
              <a:cubicBezTo>
                <a:pt x="678683" y="647700"/>
                <a:pt x="710751" y="601345"/>
                <a:pt x="740596" y="571500"/>
              </a:cubicBezTo>
              <a:cubicBezTo>
                <a:pt x="744565" y="543719"/>
                <a:pt x="745118" y="515231"/>
                <a:pt x="752502" y="488157"/>
              </a:cubicBezTo>
              <a:cubicBezTo>
                <a:pt x="757172" y="471034"/>
                <a:pt x="786160" y="455300"/>
                <a:pt x="776315" y="440532"/>
              </a:cubicBezTo>
              <a:cubicBezTo>
                <a:pt x="762392" y="419647"/>
                <a:pt x="728690" y="424657"/>
                <a:pt x="704877" y="416719"/>
              </a:cubicBezTo>
              <a:lnTo>
                <a:pt x="669158" y="404813"/>
              </a:lnTo>
              <a:cubicBezTo>
                <a:pt x="580472" y="345686"/>
                <a:pt x="689401" y="421681"/>
                <a:pt x="597721" y="345282"/>
              </a:cubicBezTo>
              <a:cubicBezTo>
                <a:pt x="586728" y="336121"/>
                <a:pt x="573908" y="329407"/>
                <a:pt x="562002" y="321469"/>
              </a:cubicBezTo>
              <a:cubicBezTo>
                <a:pt x="554065" y="309563"/>
                <a:pt x="535384" y="299782"/>
                <a:pt x="538190" y="285750"/>
              </a:cubicBezTo>
              <a:cubicBezTo>
                <a:pt x="546845" y="242475"/>
                <a:pt x="593228" y="268378"/>
                <a:pt x="609627" y="273844"/>
              </a:cubicBezTo>
              <a:cubicBezTo>
                <a:pt x="617565" y="285750"/>
                <a:pt x="619471" y="306459"/>
                <a:pt x="633440" y="309563"/>
              </a:cubicBezTo>
              <a:cubicBezTo>
                <a:pt x="718356" y="328434"/>
                <a:pt x="712761" y="309722"/>
                <a:pt x="728690" y="261938"/>
              </a:cubicBezTo>
              <a:cubicBezTo>
                <a:pt x="699259" y="173649"/>
                <a:pt x="745060" y="277565"/>
                <a:pt x="669158" y="214313"/>
              </a:cubicBezTo>
              <a:cubicBezTo>
                <a:pt x="655523" y="202951"/>
                <a:pt x="653283" y="182563"/>
                <a:pt x="645346" y="166688"/>
              </a:cubicBezTo>
              <a:cubicBezTo>
                <a:pt x="657252" y="158750"/>
                <a:pt x="666814" y="144171"/>
                <a:pt x="681065" y="142875"/>
              </a:cubicBezTo>
              <a:cubicBezTo>
                <a:pt x="778500" y="134017"/>
                <a:pt x="756253" y="153212"/>
                <a:pt x="823940" y="178594"/>
              </a:cubicBezTo>
              <a:cubicBezTo>
                <a:pt x="839262" y="184340"/>
                <a:pt x="855831" y="186004"/>
                <a:pt x="871565" y="190500"/>
              </a:cubicBezTo>
              <a:cubicBezTo>
                <a:pt x="883632" y="193948"/>
                <a:pt x="895377" y="198438"/>
                <a:pt x="907283" y="202407"/>
              </a:cubicBezTo>
              <a:cubicBezTo>
                <a:pt x="923158" y="214313"/>
                <a:pt x="943374" y="221978"/>
                <a:pt x="954908" y="238125"/>
              </a:cubicBezTo>
              <a:cubicBezTo>
                <a:pt x="993038" y="291505"/>
                <a:pt x="937842" y="279241"/>
                <a:pt x="990627" y="321469"/>
              </a:cubicBezTo>
              <a:cubicBezTo>
                <a:pt x="1000427" y="329309"/>
                <a:pt x="1014440" y="329406"/>
                <a:pt x="1026346" y="333375"/>
              </a:cubicBezTo>
              <a:cubicBezTo>
                <a:pt x="1077940" y="329406"/>
                <a:pt x="1132036" y="337833"/>
                <a:pt x="1181127" y="321469"/>
              </a:cubicBezTo>
              <a:cubicBezTo>
                <a:pt x="1193033" y="317500"/>
                <a:pt x="1169221" y="298300"/>
                <a:pt x="1169221" y="285750"/>
              </a:cubicBezTo>
              <a:cubicBezTo>
                <a:pt x="1169221" y="265513"/>
                <a:pt x="1162044" y="232954"/>
                <a:pt x="1181127" y="226219"/>
              </a:cubicBezTo>
              <a:cubicBezTo>
                <a:pt x="1241124" y="205044"/>
                <a:pt x="1308127" y="218282"/>
                <a:pt x="1371627" y="214313"/>
              </a:cubicBezTo>
              <a:cubicBezTo>
                <a:pt x="1367658" y="194469"/>
                <a:pt x="1372676" y="170328"/>
                <a:pt x="1359721" y="154782"/>
              </a:cubicBezTo>
              <a:cubicBezTo>
                <a:pt x="1349245" y="142211"/>
                <a:pt x="1327830" y="147371"/>
                <a:pt x="1312096" y="142875"/>
              </a:cubicBezTo>
              <a:cubicBezTo>
                <a:pt x="1300029" y="139427"/>
                <a:pt x="1288283" y="134938"/>
                <a:pt x="1276377" y="130969"/>
              </a:cubicBezTo>
              <a:cubicBezTo>
                <a:pt x="1272408" y="119063"/>
                <a:pt x="1261023" y="107317"/>
                <a:pt x="1264471" y="95250"/>
              </a:cubicBezTo>
              <a:cubicBezTo>
                <a:pt x="1282235" y="33077"/>
                <a:pt x="1320080" y="45091"/>
                <a:pt x="1371627" y="35719"/>
              </a:cubicBezTo>
              <a:cubicBezTo>
                <a:pt x="1391537" y="32099"/>
                <a:pt x="1411634" y="29138"/>
                <a:pt x="1431158" y="23813"/>
              </a:cubicBezTo>
              <a:cubicBezTo>
                <a:pt x="1455374" y="17209"/>
                <a:pt x="1502596" y="0"/>
                <a:pt x="1502596" y="0"/>
              </a:cubicBezTo>
              <a:cubicBezTo>
                <a:pt x="1514502" y="7938"/>
                <a:pt x="1528197" y="13694"/>
                <a:pt x="1538315" y="23813"/>
              </a:cubicBezTo>
              <a:cubicBezTo>
                <a:pt x="1548433" y="33931"/>
                <a:pt x="1547984" y="57356"/>
                <a:pt x="1562127" y="59532"/>
              </a:cubicBezTo>
              <a:cubicBezTo>
                <a:pt x="1656351" y="74028"/>
                <a:pt x="1847877" y="71438"/>
                <a:pt x="1847877" y="71438"/>
              </a:cubicBezTo>
            </a:path>
          </a:pathLst>
        </a:cu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230186</xdr:colOff>
      <xdr:row>2</xdr:row>
      <xdr:rowOff>103409</xdr:rowOff>
    </xdr:from>
    <xdr:to>
      <xdr:col>6</xdr:col>
      <xdr:colOff>142875</xdr:colOff>
      <xdr:row>6</xdr:row>
      <xdr:rowOff>59531</xdr:rowOff>
    </xdr:to>
    <xdr:sp macro="" textlink="">
      <xdr:nvSpPr>
        <xdr:cNvPr id="59" name="フリーフォーム 58">
          <a:extLst>
            <a:ext uri="{FF2B5EF4-FFF2-40B4-BE49-F238E27FC236}">
              <a16:creationId xmlns:a16="http://schemas.microsoft.com/office/drawing/2014/main" id="{00000000-0008-0000-0800-00003B000000}"/>
            </a:ext>
          </a:extLst>
        </xdr:cNvPr>
        <xdr:cNvSpPr/>
      </xdr:nvSpPr>
      <xdr:spPr>
        <a:xfrm>
          <a:off x="2897186" y="389159"/>
          <a:ext cx="598489" cy="546672"/>
        </a:xfrm>
        <a:custGeom>
          <a:avLst/>
          <a:gdLst>
            <a:gd name="connsiteX0" fmla="*/ 67470 w 603251"/>
            <a:gd name="connsiteY0" fmla="*/ 527622 h 527622"/>
            <a:gd name="connsiteX1" fmla="*/ 127001 w 603251"/>
            <a:gd name="connsiteY1" fmla="*/ 515716 h 527622"/>
            <a:gd name="connsiteX2" fmla="*/ 162720 w 603251"/>
            <a:gd name="connsiteY2" fmla="*/ 491904 h 527622"/>
            <a:gd name="connsiteX3" fmla="*/ 210345 w 603251"/>
            <a:gd name="connsiteY3" fmla="*/ 479997 h 527622"/>
            <a:gd name="connsiteX4" fmla="*/ 198439 w 603251"/>
            <a:gd name="connsiteY4" fmla="*/ 337122 h 527622"/>
            <a:gd name="connsiteX5" fmla="*/ 138908 w 603251"/>
            <a:gd name="connsiteY5" fmla="*/ 349029 h 527622"/>
            <a:gd name="connsiteX6" fmla="*/ 55564 w 603251"/>
            <a:gd name="connsiteY6" fmla="*/ 384747 h 527622"/>
            <a:gd name="connsiteX7" fmla="*/ 7939 w 603251"/>
            <a:gd name="connsiteY7" fmla="*/ 372841 h 527622"/>
            <a:gd name="connsiteX8" fmla="*/ 55564 w 603251"/>
            <a:gd name="connsiteY8" fmla="*/ 277591 h 527622"/>
            <a:gd name="connsiteX9" fmla="*/ 305595 w 603251"/>
            <a:gd name="connsiteY9" fmla="*/ 277591 h 527622"/>
            <a:gd name="connsiteX10" fmla="*/ 341314 w 603251"/>
            <a:gd name="connsiteY10" fmla="*/ 253779 h 527622"/>
            <a:gd name="connsiteX11" fmla="*/ 353220 w 603251"/>
            <a:gd name="connsiteY11" fmla="*/ 218060 h 527622"/>
            <a:gd name="connsiteX12" fmla="*/ 293689 w 603251"/>
            <a:gd name="connsiteY12" fmla="*/ 134716 h 527622"/>
            <a:gd name="connsiteX13" fmla="*/ 269876 w 603251"/>
            <a:gd name="connsiteY13" fmla="*/ 98997 h 527622"/>
            <a:gd name="connsiteX14" fmla="*/ 305595 w 603251"/>
            <a:gd name="connsiteY14" fmla="*/ 87091 h 527622"/>
            <a:gd name="connsiteX15" fmla="*/ 412751 w 603251"/>
            <a:gd name="connsiteY15" fmla="*/ 15654 h 527622"/>
            <a:gd name="connsiteX16" fmla="*/ 603251 w 603251"/>
            <a:gd name="connsiteY16" fmla="*/ 15654 h 5276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603251" h="527622">
              <a:moveTo>
                <a:pt x="67470" y="527622"/>
              </a:moveTo>
              <a:cubicBezTo>
                <a:pt x="87314" y="523653"/>
                <a:pt x="108053" y="522821"/>
                <a:pt x="127001" y="515716"/>
              </a:cubicBezTo>
              <a:cubicBezTo>
                <a:pt x="140399" y="510692"/>
                <a:pt x="149567" y="497541"/>
                <a:pt x="162720" y="491904"/>
              </a:cubicBezTo>
              <a:cubicBezTo>
                <a:pt x="177761" y="485458"/>
                <a:pt x="194470" y="483966"/>
                <a:pt x="210345" y="479997"/>
              </a:cubicBezTo>
              <a:cubicBezTo>
                <a:pt x="206376" y="432372"/>
                <a:pt x="221323" y="379077"/>
                <a:pt x="198439" y="337122"/>
              </a:cubicBezTo>
              <a:cubicBezTo>
                <a:pt x="188749" y="319356"/>
                <a:pt x="157856" y="341923"/>
                <a:pt x="138908" y="349029"/>
              </a:cubicBezTo>
              <a:cubicBezTo>
                <a:pt x="-25524" y="410692"/>
                <a:pt x="248691" y="336466"/>
                <a:pt x="55564" y="384747"/>
              </a:cubicBezTo>
              <a:cubicBezTo>
                <a:pt x="39689" y="380778"/>
                <a:pt x="14385" y="387881"/>
                <a:pt x="7939" y="372841"/>
              </a:cubicBezTo>
              <a:cubicBezTo>
                <a:pt x="-17410" y="313694"/>
                <a:pt x="23236" y="299143"/>
                <a:pt x="55564" y="277591"/>
              </a:cubicBezTo>
              <a:cubicBezTo>
                <a:pt x="161250" y="295205"/>
                <a:pt x="163718" y="301237"/>
                <a:pt x="305595" y="277591"/>
              </a:cubicBezTo>
              <a:cubicBezTo>
                <a:pt x="319710" y="275239"/>
                <a:pt x="329408" y="261716"/>
                <a:pt x="341314" y="253779"/>
              </a:cubicBezTo>
              <a:cubicBezTo>
                <a:pt x="345283" y="241873"/>
                <a:pt x="354995" y="230484"/>
                <a:pt x="353220" y="218060"/>
              </a:cubicBezTo>
              <a:cubicBezTo>
                <a:pt x="347142" y="175516"/>
                <a:pt x="317990" y="163877"/>
                <a:pt x="293689" y="134716"/>
              </a:cubicBezTo>
              <a:cubicBezTo>
                <a:pt x="284528" y="123723"/>
                <a:pt x="277814" y="110903"/>
                <a:pt x="269876" y="98997"/>
              </a:cubicBezTo>
              <a:cubicBezTo>
                <a:pt x="281782" y="95028"/>
                <a:pt x="294624" y="93186"/>
                <a:pt x="305595" y="87091"/>
              </a:cubicBezTo>
              <a:lnTo>
                <a:pt x="412751" y="15654"/>
              </a:lnTo>
              <a:cubicBezTo>
                <a:pt x="465586" y="-19569"/>
                <a:pt x="539751" y="15654"/>
                <a:pt x="603251" y="15654"/>
              </a:cubicBezTo>
            </a:path>
          </a:pathLst>
        </a:cu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61125</xdr:colOff>
      <xdr:row>9</xdr:row>
      <xdr:rowOff>71437</xdr:rowOff>
    </xdr:from>
    <xdr:to>
      <xdr:col>2</xdr:col>
      <xdr:colOff>501155</xdr:colOff>
      <xdr:row>12</xdr:row>
      <xdr:rowOff>83344</xdr:rowOff>
    </xdr:to>
    <xdr:sp macro="" textlink="">
      <xdr:nvSpPr>
        <xdr:cNvPr id="60" name="フリーフォーム 59">
          <a:extLst>
            <a:ext uri="{FF2B5EF4-FFF2-40B4-BE49-F238E27FC236}">
              <a16:creationId xmlns:a16="http://schemas.microsoft.com/office/drawing/2014/main" id="{00000000-0008-0000-0800-00003C000000}"/>
            </a:ext>
          </a:extLst>
        </xdr:cNvPr>
        <xdr:cNvSpPr/>
      </xdr:nvSpPr>
      <xdr:spPr>
        <a:xfrm>
          <a:off x="213525" y="1376362"/>
          <a:ext cx="182855" cy="440532"/>
        </a:xfrm>
        <a:custGeom>
          <a:avLst/>
          <a:gdLst>
            <a:gd name="connsiteX0" fmla="*/ 379406 w 440030"/>
            <a:gd name="connsiteY0" fmla="*/ 11907 h 440532"/>
            <a:gd name="connsiteX1" fmla="*/ 319875 w 440030"/>
            <a:gd name="connsiteY1" fmla="*/ 47625 h 440532"/>
            <a:gd name="connsiteX2" fmla="*/ 188906 w 440030"/>
            <a:gd name="connsiteY2" fmla="*/ 71438 h 440532"/>
            <a:gd name="connsiteX3" fmla="*/ 177000 w 440030"/>
            <a:gd name="connsiteY3" fmla="*/ 190500 h 440532"/>
            <a:gd name="connsiteX4" fmla="*/ 153187 w 440030"/>
            <a:gd name="connsiteY4" fmla="*/ 226219 h 440532"/>
            <a:gd name="connsiteX5" fmla="*/ 200812 w 440030"/>
            <a:gd name="connsiteY5" fmla="*/ 285750 h 440532"/>
            <a:gd name="connsiteX6" fmla="*/ 165094 w 440030"/>
            <a:gd name="connsiteY6" fmla="*/ 297657 h 440532"/>
            <a:gd name="connsiteX7" fmla="*/ 10312 w 440030"/>
            <a:gd name="connsiteY7" fmla="*/ 309563 h 440532"/>
            <a:gd name="connsiteX8" fmla="*/ 22219 w 440030"/>
            <a:gd name="connsiteY8" fmla="*/ 404813 h 440532"/>
            <a:gd name="connsiteX9" fmla="*/ 46031 w 440030"/>
            <a:gd name="connsiteY9" fmla="*/ 440532 h 440532"/>
            <a:gd name="connsiteX10" fmla="*/ 117469 w 440030"/>
            <a:gd name="connsiteY10" fmla="*/ 416719 h 440532"/>
            <a:gd name="connsiteX11" fmla="*/ 188906 w 440030"/>
            <a:gd name="connsiteY11" fmla="*/ 369094 h 440532"/>
            <a:gd name="connsiteX12" fmla="*/ 296062 w 440030"/>
            <a:gd name="connsiteY12" fmla="*/ 250032 h 440532"/>
            <a:gd name="connsiteX13" fmla="*/ 307969 w 440030"/>
            <a:gd name="connsiteY13" fmla="*/ 154782 h 440532"/>
            <a:gd name="connsiteX14" fmla="*/ 343687 w 440030"/>
            <a:gd name="connsiteY14" fmla="*/ 142875 h 440532"/>
            <a:gd name="connsiteX15" fmla="*/ 403219 w 440030"/>
            <a:gd name="connsiteY15" fmla="*/ 130969 h 440532"/>
            <a:gd name="connsiteX16" fmla="*/ 438937 w 440030"/>
            <a:gd name="connsiteY16" fmla="*/ 59532 h 440532"/>
            <a:gd name="connsiteX17" fmla="*/ 438937 w 440030"/>
            <a:gd name="connsiteY17" fmla="*/ 0 h 4405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440030" h="440532">
              <a:moveTo>
                <a:pt x="379406" y="11907"/>
              </a:moveTo>
              <a:cubicBezTo>
                <a:pt x="359562" y="23813"/>
                <a:pt x="342784" y="44352"/>
                <a:pt x="319875" y="47625"/>
              </a:cubicBezTo>
              <a:cubicBezTo>
                <a:pt x="175783" y="68209"/>
                <a:pt x="241698" y="-7749"/>
                <a:pt x="188906" y="71438"/>
              </a:cubicBezTo>
              <a:cubicBezTo>
                <a:pt x="216190" y="180570"/>
                <a:pt x="239950" y="148535"/>
                <a:pt x="177000" y="190500"/>
              </a:cubicBezTo>
              <a:cubicBezTo>
                <a:pt x="169062" y="202406"/>
                <a:pt x="155539" y="212104"/>
                <a:pt x="153187" y="226219"/>
              </a:cubicBezTo>
              <a:cubicBezTo>
                <a:pt x="147436" y="260724"/>
                <a:pt x="179943" y="271837"/>
                <a:pt x="200812" y="285750"/>
              </a:cubicBezTo>
              <a:cubicBezTo>
                <a:pt x="188906" y="289719"/>
                <a:pt x="177547" y="296100"/>
                <a:pt x="165094" y="297657"/>
              </a:cubicBezTo>
              <a:cubicBezTo>
                <a:pt x="113747" y="304075"/>
                <a:pt x="51709" y="278515"/>
                <a:pt x="10312" y="309563"/>
              </a:cubicBezTo>
              <a:cubicBezTo>
                <a:pt x="-15286" y="328761"/>
                <a:pt x="13800" y="373943"/>
                <a:pt x="22219" y="404813"/>
              </a:cubicBezTo>
              <a:cubicBezTo>
                <a:pt x="25984" y="418618"/>
                <a:pt x="38094" y="428626"/>
                <a:pt x="46031" y="440532"/>
              </a:cubicBezTo>
              <a:cubicBezTo>
                <a:pt x="69844" y="432594"/>
                <a:pt x="96584" y="430642"/>
                <a:pt x="117469" y="416719"/>
              </a:cubicBezTo>
              <a:cubicBezTo>
                <a:pt x="141281" y="400844"/>
                <a:pt x="168669" y="389331"/>
                <a:pt x="188906" y="369094"/>
              </a:cubicBezTo>
              <a:cubicBezTo>
                <a:pt x="282368" y="275632"/>
                <a:pt x="250457" y="318440"/>
                <a:pt x="296062" y="250032"/>
              </a:cubicBezTo>
              <a:cubicBezTo>
                <a:pt x="300031" y="218282"/>
                <a:pt x="294974" y="184021"/>
                <a:pt x="307969" y="154782"/>
              </a:cubicBezTo>
              <a:cubicBezTo>
                <a:pt x="313066" y="143314"/>
                <a:pt x="331512" y="145919"/>
                <a:pt x="343687" y="142875"/>
              </a:cubicBezTo>
              <a:cubicBezTo>
                <a:pt x="363320" y="137967"/>
                <a:pt x="383375" y="134938"/>
                <a:pt x="403219" y="130969"/>
              </a:cubicBezTo>
              <a:cubicBezTo>
                <a:pt x="419581" y="106425"/>
                <a:pt x="435145" y="89865"/>
                <a:pt x="438937" y="59532"/>
              </a:cubicBezTo>
              <a:cubicBezTo>
                <a:pt x="441398" y="39841"/>
                <a:pt x="438937" y="19844"/>
                <a:pt x="438937" y="0"/>
              </a:cubicBezTo>
            </a:path>
          </a:pathLst>
        </a:cu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339452</xdr:colOff>
      <xdr:row>21</xdr:row>
      <xdr:rowOff>92124</xdr:rowOff>
    </xdr:from>
    <xdr:to>
      <xdr:col>5</xdr:col>
      <xdr:colOff>507124</xdr:colOff>
      <xdr:row>24</xdr:row>
      <xdr:rowOff>62324</xdr:rowOff>
    </xdr:to>
    <xdr:sp macro="" textlink="">
      <xdr:nvSpPr>
        <xdr:cNvPr id="61" name="フリーフォーム 60">
          <a:extLst>
            <a:ext uri="{FF2B5EF4-FFF2-40B4-BE49-F238E27FC236}">
              <a16:creationId xmlns:a16="http://schemas.microsoft.com/office/drawing/2014/main" id="{00000000-0008-0000-0800-00003D000000}"/>
            </a:ext>
          </a:extLst>
        </xdr:cNvPr>
        <xdr:cNvSpPr/>
      </xdr:nvSpPr>
      <xdr:spPr>
        <a:xfrm rot="20895164">
          <a:off x="1872111" y="3200738"/>
          <a:ext cx="791127" cy="411813"/>
        </a:xfrm>
        <a:custGeom>
          <a:avLst/>
          <a:gdLst>
            <a:gd name="connsiteX0" fmla="*/ 1071562 w 1107281"/>
            <a:gd name="connsiteY0" fmla="*/ 35719 h 657893"/>
            <a:gd name="connsiteX1" fmla="*/ 976312 w 1107281"/>
            <a:gd name="connsiteY1" fmla="*/ 47625 h 657893"/>
            <a:gd name="connsiteX2" fmla="*/ 940594 w 1107281"/>
            <a:gd name="connsiteY2" fmla="*/ 71437 h 657893"/>
            <a:gd name="connsiteX3" fmla="*/ 892969 w 1107281"/>
            <a:gd name="connsiteY3" fmla="*/ 35719 h 657893"/>
            <a:gd name="connsiteX4" fmla="*/ 857250 w 1107281"/>
            <a:gd name="connsiteY4" fmla="*/ 23812 h 657893"/>
            <a:gd name="connsiteX5" fmla="*/ 738187 w 1107281"/>
            <a:gd name="connsiteY5" fmla="*/ 35719 h 657893"/>
            <a:gd name="connsiteX6" fmla="*/ 654844 w 1107281"/>
            <a:gd name="connsiteY6" fmla="*/ 47625 h 657893"/>
            <a:gd name="connsiteX7" fmla="*/ 607219 w 1107281"/>
            <a:gd name="connsiteY7" fmla="*/ 119062 h 657893"/>
            <a:gd name="connsiteX8" fmla="*/ 440531 w 1107281"/>
            <a:gd name="connsiteY8" fmla="*/ 107156 h 657893"/>
            <a:gd name="connsiteX9" fmla="*/ 428625 w 1107281"/>
            <a:gd name="connsiteY9" fmla="*/ 35719 h 657893"/>
            <a:gd name="connsiteX10" fmla="*/ 392906 w 1107281"/>
            <a:gd name="connsiteY10" fmla="*/ 23812 h 657893"/>
            <a:gd name="connsiteX11" fmla="*/ 357187 w 1107281"/>
            <a:gd name="connsiteY11" fmla="*/ 0 h 657893"/>
            <a:gd name="connsiteX12" fmla="*/ 178594 w 1107281"/>
            <a:gd name="connsiteY12" fmla="*/ 11906 h 657893"/>
            <a:gd name="connsiteX13" fmla="*/ 154781 w 1107281"/>
            <a:gd name="connsiteY13" fmla="*/ 47625 h 657893"/>
            <a:gd name="connsiteX14" fmla="*/ 119062 w 1107281"/>
            <a:gd name="connsiteY14" fmla="*/ 190500 h 657893"/>
            <a:gd name="connsiteX15" fmla="*/ 107156 w 1107281"/>
            <a:gd name="connsiteY15" fmla="*/ 226219 h 657893"/>
            <a:gd name="connsiteX16" fmla="*/ 35719 w 1107281"/>
            <a:gd name="connsiteY16" fmla="*/ 273844 h 657893"/>
            <a:gd name="connsiteX17" fmla="*/ 23812 w 1107281"/>
            <a:gd name="connsiteY17" fmla="*/ 321469 h 657893"/>
            <a:gd name="connsiteX18" fmla="*/ 35719 w 1107281"/>
            <a:gd name="connsiteY18" fmla="*/ 392906 h 657893"/>
            <a:gd name="connsiteX19" fmla="*/ 71437 w 1107281"/>
            <a:gd name="connsiteY19" fmla="*/ 404812 h 657893"/>
            <a:gd name="connsiteX20" fmla="*/ 190500 w 1107281"/>
            <a:gd name="connsiteY20" fmla="*/ 428625 h 657893"/>
            <a:gd name="connsiteX21" fmla="*/ 95250 w 1107281"/>
            <a:gd name="connsiteY21" fmla="*/ 440531 h 657893"/>
            <a:gd name="connsiteX22" fmla="*/ 47625 w 1107281"/>
            <a:gd name="connsiteY22" fmla="*/ 452437 h 657893"/>
            <a:gd name="connsiteX23" fmla="*/ 0 w 1107281"/>
            <a:gd name="connsiteY23" fmla="*/ 523875 h 657893"/>
            <a:gd name="connsiteX24" fmla="*/ 83344 w 1107281"/>
            <a:gd name="connsiteY24" fmla="*/ 547687 h 657893"/>
            <a:gd name="connsiteX25" fmla="*/ 107156 w 1107281"/>
            <a:gd name="connsiteY25" fmla="*/ 583406 h 657893"/>
            <a:gd name="connsiteX26" fmla="*/ 95250 w 1107281"/>
            <a:gd name="connsiteY26" fmla="*/ 619125 h 657893"/>
            <a:gd name="connsiteX27" fmla="*/ 142875 w 1107281"/>
            <a:gd name="connsiteY27" fmla="*/ 642937 h 657893"/>
            <a:gd name="connsiteX28" fmla="*/ 202406 w 1107281"/>
            <a:gd name="connsiteY28" fmla="*/ 583406 h 657893"/>
            <a:gd name="connsiteX29" fmla="*/ 238125 w 1107281"/>
            <a:gd name="connsiteY29" fmla="*/ 559594 h 657893"/>
            <a:gd name="connsiteX30" fmla="*/ 357187 w 1107281"/>
            <a:gd name="connsiteY30" fmla="*/ 523875 h 657893"/>
            <a:gd name="connsiteX31" fmla="*/ 404812 w 1107281"/>
            <a:gd name="connsiteY31" fmla="*/ 440531 h 657893"/>
            <a:gd name="connsiteX32" fmla="*/ 440531 w 1107281"/>
            <a:gd name="connsiteY32" fmla="*/ 404812 h 657893"/>
            <a:gd name="connsiteX33" fmla="*/ 535781 w 1107281"/>
            <a:gd name="connsiteY33" fmla="*/ 381000 h 657893"/>
            <a:gd name="connsiteX34" fmla="*/ 571500 w 1107281"/>
            <a:gd name="connsiteY34" fmla="*/ 357187 h 657893"/>
            <a:gd name="connsiteX35" fmla="*/ 595312 w 1107281"/>
            <a:gd name="connsiteY35" fmla="*/ 202406 h 657893"/>
            <a:gd name="connsiteX36" fmla="*/ 690562 w 1107281"/>
            <a:gd name="connsiteY36" fmla="*/ 226219 h 657893"/>
            <a:gd name="connsiteX37" fmla="*/ 726281 w 1107281"/>
            <a:gd name="connsiteY37" fmla="*/ 250031 h 657893"/>
            <a:gd name="connsiteX38" fmla="*/ 881062 w 1107281"/>
            <a:gd name="connsiteY38" fmla="*/ 261937 h 657893"/>
            <a:gd name="connsiteX39" fmla="*/ 1012031 w 1107281"/>
            <a:gd name="connsiteY39" fmla="*/ 273844 h 657893"/>
            <a:gd name="connsiteX40" fmla="*/ 1035844 w 1107281"/>
            <a:gd name="connsiteY40" fmla="*/ 226219 h 657893"/>
            <a:gd name="connsiteX41" fmla="*/ 1047750 w 1107281"/>
            <a:gd name="connsiteY41" fmla="*/ 154781 h 657893"/>
            <a:gd name="connsiteX42" fmla="*/ 1095375 w 1107281"/>
            <a:gd name="connsiteY42" fmla="*/ 142875 h 657893"/>
            <a:gd name="connsiteX43" fmla="*/ 1107281 w 1107281"/>
            <a:gd name="connsiteY43" fmla="*/ 107156 h 657893"/>
            <a:gd name="connsiteX44" fmla="*/ 1071562 w 1107281"/>
            <a:gd name="connsiteY44" fmla="*/ 23812 h 657893"/>
            <a:gd name="connsiteX45" fmla="*/ 1071562 w 1107281"/>
            <a:gd name="connsiteY45" fmla="*/ 35719 h 6578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1107281" h="657893">
              <a:moveTo>
                <a:pt x="1071562" y="35719"/>
              </a:moveTo>
              <a:cubicBezTo>
                <a:pt x="1055687" y="39688"/>
                <a:pt x="1007182" y="39206"/>
                <a:pt x="976312" y="47625"/>
              </a:cubicBezTo>
              <a:cubicBezTo>
                <a:pt x="962507" y="51390"/>
                <a:pt x="954759" y="73461"/>
                <a:pt x="940594" y="71437"/>
              </a:cubicBezTo>
              <a:cubicBezTo>
                <a:pt x="920950" y="68631"/>
                <a:pt x="910198" y="45564"/>
                <a:pt x="892969" y="35719"/>
              </a:cubicBezTo>
              <a:cubicBezTo>
                <a:pt x="882072" y="29492"/>
                <a:pt x="869156" y="27781"/>
                <a:pt x="857250" y="23812"/>
              </a:cubicBezTo>
              <a:lnTo>
                <a:pt x="738187" y="35719"/>
              </a:lnTo>
              <a:cubicBezTo>
                <a:pt x="710316" y="38998"/>
                <a:pt x="678520" y="32559"/>
                <a:pt x="654844" y="47625"/>
              </a:cubicBezTo>
              <a:cubicBezTo>
                <a:pt x="630699" y="62990"/>
                <a:pt x="607219" y="119062"/>
                <a:pt x="607219" y="119062"/>
              </a:cubicBezTo>
              <a:cubicBezTo>
                <a:pt x="551656" y="115093"/>
                <a:pt x="491009" y="130712"/>
                <a:pt x="440531" y="107156"/>
              </a:cubicBezTo>
              <a:cubicBezTo>
                <a:pt x="418655" y="96947"/>
                <a:pt x="440602" y="56679"/>
                <a:pt x="428625" y="35719"/>
              </a:cubicBezTo>
              <a:cubicBezTo>
                <a:pt x="422398" y="24822"/>
                <a:pt x="404131" y="29425"/>
                <a:pt x="392906" y="23812"/>
              </a:cubicBezTo>
              <a:cubicBezTo>
                <a:pt x="380107" y="17413"/>
                <a:pt x="369093" y="7937"/>
                <a:pt x="357187" y="0"/>
              </a:cubicBezTo>
              <a:cubicBezTo>
                <a:pt x="297656" y="3969"/>
                <a:pt x="236671" y="-1759"/>
                <a:pt x="178594" y="11906"/>
              </a:cubicBezTo>
              <a:cubicBezTo>
                <a:pt x="164665" y="15183"/>
                <a:pt x="158252" y="33743"/>
                <a:pt x="154781" y="47625"/>
              </a:cubicBezTo>
              <a:cubicBezTo>
                <a:pt x="114321" y="209463"/>
                <a:pt x="173550" y="108769"/>
                <a:pt x="119062" y="190500"/>
              </a:cubicBezTo>
              <a:cubicBezTo>
                <a:pt x="115093" y="202406"/>
                <a:pt x="116030" y="217345"/>
                <a:pt x="107156" y="226219"/>
              </a:cubicBezTo>
              <a:cubicBezTo>
                <a:pt x="86919" y="246456"/>
                <a:pt x="35719" y="273844"/>
                <a:pt x="35719" y="273844"/>
              </a:cubicBezTo>
              <a:cubicBezTo>
                <a:pt x="31750" y="289719"/>
                <a:pt x="23812" y="305105"/>
                <a:pt x="23812" y="321469"/>
              </a:cubicBezTo>
              <a:cubicBezTo>
                <a:pt x="23812" y="345610"/>
                <a:pt x="23742" y="371946"/>
                <a:pt x="35719" y="392906"/>
              </a:cubicBezTo>
              <a:cubicBezTo>
                <a:pt x="41946" y="403802"/>
                <a:pt x="59208" y="401990"/>
                <a:pt x="71437" y="404812"/>
              </a:cubicBezTo>
              <a:cubicBezTo>
                <a:pt x="110874" y="413913"/>
                <a:pt x="150812" y="420687"/>
                <a:pt x="190500" y="428625"/>
              </a:cubicBezTo>
              <a:cubicBezTo>
                <a:pt x="158750" y="432594"/>
                <a:pt x="126812" y="435271"/>
                <a:pt x="95250" y="440531"/>
              </a:cubicBezTo>
              <a:cubicBezTo>
                <a:pt x="79109" y="443221"/>
                <a:pt x="59940" y="441662"/>
                <a:pt x="47625" y="452437"/>
              </a:cubicBezTo>
              <a:cubicBezTo>
                <a:pt x="26087" y="471283"/>
                <a:pt x="0" y="523875"/>
                <a:pt x="0" y="523875"/>
              </a:cubicBezTo>
              <a:cubicBezTo>
                <a:pt x="55843" y="607642"/>
                <a:pt x="-19644" y="518263"/>
                <a:pt x="83344" y="547687"/>
              </a:cubicBezTo>
              <a:cubicBezTo>
                <a:pt x="97103" y="551618"/>
                <a:pt x="99219" y="571500"/>
                <a:pt x="107156" y="583406"/>
              </a:cubicBezTo>
              <a:cubicBezTo>
                <a:pt x="103187" y="595312"/>
                <a:pt x="100863" y="607900"/>
                <a:pt x="95250" y="619125"/>
              </a:cubicBezTo>
              <a:cubicBezTo>
                <a:pt x="68193" y="673239"/>
                <a:pt x="40203" y="660050"/>
                <a:pt x="142875" y="642937"/>
              </a:cubicBezTo>
              <a:cubicBezTo>
                <a:pt x="238126" y="579438"/>
                <a:pt x="123031" y="662781"/>
                <a:pt x="202406" y="583406"/>
              </a:cubicBezTo>
              <a:cubicBezTo>
                <a:pt x="212524" y="573288"/>
                <a:pt x="225049" y="565406"/>
                <a:pt x="238125" y="559594"/>
              </a:cubicBezTo>
              <a:cubicBezTo>
                <a:pt x="275399" y="543028"/>
                <a:pt x="317603" y="533771"/>
                <a:pt x="357187" y="523875"/>
              </a:cubicBezTo>
              <a:cubicBezTo>
                <a:pt x="453839" y="427223"/>
                <a:pt x="340852" y="552462"/>
                <a:pt x="404812" y="440531"/>
              </a:cubicBezTo>
              <a:cubicBezTo>
                <a:pt x="413166" y="425911"/>
                <a:pt x="426521" y="414152"/>
                <a:pt x="440531" y="404812"/>
              </a:cubicBezTo>
              <a:cubicBezTo>
                <a:pt x="456221" y="394352"/>
                <a:pt x="527195" y="382717"/>
                <a:pt x="535781" y="381000"/>
              </a:cubicBezTo>
              <a:cubicBezTo>
                <a:pt x="547687" y="373062"/>
                <a:pt x="569476" y="371353"/>
                <a:pt x="571500" y="357187"/>
              </a:cubicBezTo>
              <a:cubicBezTo>
                <a:pt x="595455" y="189504"/>
                <a:pt x="504565" y="232655"/>
                <a:pt x="595312" y="202406"/>
              </a:cubicBezTo>
              <a:cubicBezTo>
                <a:pt x="617963" y="206936"/>
                <a:pt x="666150" y="214013"/>
                <a:pt x="690562" y="226219"/>
              </a:cubicBezTo>
              <a:cubicBezTo>
                <a:pt x="703361" y="232618"/>
                <a:pt x="712217" y="247394"/>
                <a:pt x="726281" y="250031"/>
              </a:cubicBezTo>
              <a:cubicBezTo>
                <a:pt x="777141" y="259567"/>
                <a:pt x="829468" y="257968"/>
                <a:pt x="881062" y="261937"/>
              </a:cubicBezTo>
              <a:cubicBezTo>
                <a:pt x="927671" y="293010"/>
                <a:pt x="937762" y="310978"/>
                <a:pt x="1012031" y="273844"/>
              </a:cubicBezTo>
              <a:cubicBezTo>
                <a:pt x="1027906" y="265907"/>
                <a:pt x="1027906" y="242094"/>
                <a:pt x="1035844" y="226219"/>
              </a:cubicBezTo>
              <a:cubicBezTo>
                <a:pt x="1039813" y="202406"/>
                <a:pt x="1033718" y="174425"/>
                <a:pt x="1047750" y="154781"/>
              </a:cubicBezTo>
              <a:cubicBezTo>
                <a:pt x="1057261" y="141465"/>
                <a:pt x="1082597" y="153097"/>
                <a:pt x="1095375" y="142875"/>
              </a:cubicBezTo>
              <a:cubicBezTo>
                <a:pt x="1105175" y="135035"/>
                <a:pt x="1103312" y="119062"/>
                <a:pt x="1107281" y="107156"/>
              </a:cubicBezTo>
              <a:cubicBezTo>
                <a:pt x="1102650" y="88631"/>
                <a:pt x="1095055" y="35559"/>
                <a:pt x="1071562" y="23812"/>
              </a:cubicBezTo>
              <a:cubicBezTo>
                <a:pt x="1057363" y="16712"/>
                <a:pt x="1087437" y="31750"/>
                <a:pt x="1071562" y="35719"/>
              </a:cubicBezTo>
              <a:close/>
            </a:path>
          </a:pathLst>
        </a:cu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7</xdr:col>
      <xdr:colOff>65575</xdr:colOff>
      <xdr:row>0</xdr:row>
      <xdr:rowOff>0</xdr:rowOff>
    </xdr:from>
    <xdr:to>
      <xdr:col>11</xdr:col>
      <xdr:colOff>71437</xdr:colOff>
      <xdr:row>2</xdr:row>
      <xdr:rowOff>36375</xdr:rowOff>
    </xdr:to>
    <xdr:sp macro="" textlink="">
      <xdr:nvSpPr>
        <xdr:cNvPr id="62" name="フリーフォーム 61">
          <a:extLst>
            <a:ext uri="{FF2B5EF4-FFF2-40B4-BE49-F238E27FC236}">
              <a16:creationId xmlns:a16="http://schemas.microsoft.com/office/drawing/2014/main" id="{00000000-0008-0000-0800-00003E000000}"/>
            </a:ext>
          </a:extLst>
        </xdr:cNvPr>
        <xdr:cNvSpPr/>
      </xdr:nvSpPr>
      <xdr:spPr>
        <a:xfrm>
          <a:off x="4104175" y="0"/>
          <a:ext cx="2749062" cy="322125"/>
        </a:xfrm>
        <a:custGeom>
          <a:avLst/>
          <a:gdLst>
            <a:gd name="connsiteX0" fmla="*/ 101112 w 2768112"/>
            <a:gd name="connsiteY0" fmla="*/ 0 h 453094"/>
            <a:gd name="connsiteX1" fmla="*/ 89206 w 2768112"/>
            <a:gd name="connsiteY1" fmla="*/ 83344 h 453094"/>
            <a:gd name="connsiteX2" fmla="*/ 5862 w 2768112"/>
            <a:gd name="connsiteY2" fmla="*/ 107157 h 453094"/>
            <a:gd name="connsiteX3" fmla="*/ 17769 w 2768112"/>
            <a:gd name="connsiteY3" fmla="*/ 178594 h 453094"/>
            <a:gd name="connsiteX4" fmla="*/ 124925 w 2768112"/>
            <a:gd name="connsiteY4" fmla="*/ 214313 h 453094"/>
            <a:gd name="connsiteX5" fmla="*/ 160644 w 2768112"/>
            <a:gd name="connsiteY5" fmla="*/ 357188 h 453094"/>
            <a:gd name="connsiteX6" fmla="*/ 184456 w 2768112"/>
            <a:gd name="connsiteY6" fmla="*/ 404813 h 453094"/>
            <a:gd name="connsiteX7" fmla="*/ 220175 w 2768112"/>
            <a:gd name="connsiteY7" fmla="*/ 416719 h 453094"/>
            <a:gd name="connsiteX8" fmla="*/ 291612 w 2768112"/>
            <a:gd name="connsiteY8" fmla="*/ 357188 h 453094"/>
            <a:gd name="connsiteX9" fmla="*/ 315425 w 2768112"/>
            <a:gd name="connsiteY9" fmla="*/ 321469 h 453094"/>
            <a:gd name="connsiteX10" fmla="*/ 386862 w 2768112"/>
            <a:gd name="connsiteY10" fmla="*/ 273844 h 453094"/>
            <a:gd name="connsiteX11" fmla="*/ 422581 w 2768112"/>
            <a:gd name="connsiteY11" fmla="*/ 250032 h 453094"/>
            <a:gd name="connsiteX12" fmla="*/ 601175 w 2768112"/>
            <a:gd name="connsiteY12" fmla="*/ 261938 h 453094"/>
            <a:gd name="connsiteX13" fmla="*/ 636894 w 2768112"/>
            <a:gd name="connsiteY13" fmla="*/ 285750 h 453094"/>
            <a:gd name="connsiteX14" fmla="*/ 696425 w 2768112"/>
            <a:gd name="connsiteY14" fmla="*/ 357188 h 453094"/>
            <a:gd name="connsiteX15" fmla="*/ 732144 w 2768112"/>
            <a:gd name="connsiteY15" fmla="*/ 428625 h 453094"/>
            <a:gd name="connsiteX16" fmla="*/ 767862 w 2768112"/>
            <a:gd name="connsiteY16" fmla="*/ 440532 h 453094"/>
            <a:gd name="connsiteX17" fmla="*/ 1005987 w 2768112"/>
            <a:gd name="connsiteY17" fmla="*/ 440532 h 453094"/>
            <a:gd name="connsiteX18" fmla="*/ 1148862 w 2768112"/>
            <a:gd name="connsiteY18" fmla="*/ 428625 h 453094"/>
            <a:gd name="connsiteX19" fmla="*/ 1196487 w 2768112"/>
            <a:gd name="connsiteY19" fmla="*/ 297657 h 453094"/>
            <a:gd name="connsiteX20" fmla="*/ 1232206 w 2768112"/>
            <a:gd name="connsiteY20" fmla="*/ 285750 h 453094"/>
            <a:gd name="connsiteX21" fmla="*/ 1410800 w 2768112"/>
            <a:gd name="connsiteY21" fmla="*/ 285750 h 453094"/>
            <a:gd name="connsiteX22" fmla="*/ 1446519 w 2768112"/>
            <a:gd name="connsiteY22" fmla="*/ 261938 h 453094"/>
            <a:gd name="connsiteX23" fmla="*/ 1529862 w 2768112"/>
            <a:gd name="connsiteY23" fmla="*/ 285750 h 453094"/>
            <a:gd name="connsiteX24" fmla="*/ 1589394 w 2768112"/>
            <a:gd name="connsiteY24" fmla="*/ 333375 h 453094"/>
            <a:gd name="connsiteX25" fmla="*/ 1672737 w 2768112"/>
            <a:gd name="connsiteY25" fmla="*/ 321469 h 453094"/>
            <a:gd name="connsiteX26" fmla="*/ 1744175 w 2768112"/>
            <a:gd name="connsiteY26" fmla="*/ 297657 h 453094"/>
            <a:gd name="connsiteX27" fmla="*/ 1851331 w 2768112"/>
            <a:gd name="connsiteY27" fmla="*/ 226219 h 453094"/>
            <a:gd name="connsiteX28" fmla="*/ 1946581 w 2768112"/>
            <a:gd name="connsiteY28" fmla="*/ 214313 h 453094"/>
            <a:gd name="connsiteX29" fmla="*/ 2018019 w 2768112"/>
            <a:gd name="connsiteY29" fmla="*/ 202407 h 453094"/>
            <a:gd name="connsiteX30" fmla="*/ 2172800 w 2768112"/>
            <a:gd name="connsiteY30" fmla="*/ 238125 h 453094"/>
            <a:gd name="connsiteX31" fmla="*/ 2184706 w 2768112"/>
            <a:gd name="connsiteY31" fmla="*/ 273844 h 453094"/>
            <a:gd name="connsiteX32" fmla="*/ 2184706 w 2768112"/>
            <a:gd name="connsiteY32" fmla="*/ 369094 h 453094"/>
            <a:gd name="connsiteX33" fmla="*/ 2232331 w 2768112"/>
            <a:gd name="connsiteY33" fmla="*/ 381000 h 453094"/>
            <a:gd name="connsiteX34" fmla="*/ 2315675 w 2768112"/>
            <a:gd name="connsiteY34" fmla="*/ 357188 h 453094"/>
            <a:gd name="connsiteX35" fmla="*/ 2470456 w 2768112"/>
            <a:gd name="connsiteY35" fmla="*/ 381000 h 453094"/>
            <a:gd name="connsiteX36" fmla="*/ 2541894 w 2768112"/>
            <a:gd name="connsiteY36" fmla="*/ 404813 h 453094"/>
            <a:gd name="connsiteX37" fmla="*/ 2601425 w 2768112"/>
            <a:gd name="connsiteY37" fmla="*/ 416719 h 453094"/>
            <a:gd name="connsiteX38" fmla="*/ 2732394 w 2768112"/>
            <a:gd name="connsiteY38" fmla="*/ 452438 h 453094"/>
            <a:gd name="connsiteX39" fmla="*/ 2768112 w 2768112"/>
            <a:gd name="connsiteY39" fmla="*/ 452438 h 4530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2768112" h="453094">
              <a:moveTo>
                <a:pt x="101112" y="0"/>
              </a:moveTo>
              <a:cubicBezTo>
                <a:pt x="97143" y="27781"/>
                <a:pt x="107850" y="62369"/>
                <a:pt x="89206" y="83344"/>
              </a:cubicBezTo>
              <a:cubicBezTo>
                <a:pt x="70011" y="104939"/>
                <a:pt x="23198" y="84042"/>
                <a:pt x="5862" y="107157"/>
              </a:cubicBezTo>
              <a:cubicBezTo>
                <a:pt x="-8622" y="126470"/>
                <a:pt x="6973" y="157002"/>
                <a:pt x="17769" y="178594"/>
              </a:cubicBezTo>
              <a:cubicBezTo>
                <a:pt x="32989" y="209035"/>
                <a:pt x="107841" y="211466"/>
                <a:pt x="124925" y="214313"/>
              </a:cubicBezTo>
              <a:cubicBezTo>
                <a:pt x="140957" y="310509"/>
                <a:pt x="129197" y="262848"/>
                <a:pt x="160644" y="357188"/>
              </a:cubicBezTo>
              <a:cubicBezTo>
                <a:pt x="166257" y="374026"/>
                <a:pt x="171906" y="392263"/>
                <a:pt x="184456" y="404813"/>
              </a:cubicBezTo>
              <a:cubicBezTo>
                <a:pt x="193330" y="413687"/>
                <a:pt x="208269" y="412750"/>
                <a:pt x="220175" y="416719"/>
              </a:cubicBezTo>
              <a:cubicBezTo>
                <a:pt x="255298" y="393304"/>
                <a:pt x="262962" y="391568"/>
                <a:pt x="291612" y="357188"/>
              </a:cubicBezTo>
              <a:cubicBezTo>
                <a:pt x="300773" y="346195"/>
                <a:pt x="304656" y="330892"/>
                <a:pt x="315425" y="321469"/>
              </a:cubicBezTo>
              <a:cubicBezTo>
                <a:pt x="336963" y="302623"/>
                <a:pt x="363050" y="289719"/>
                <a:pt x="386862" y="273844"/>
              </a:cubicBezTo>
              <a:lnTo>
                <a:pt x="422581" y="250032"/>
              </a:lnTo>
              <a:cubicBezTo>
                <a:pt x="482112" y="254001"/>
                <a:pt x="542323" y="252130"/>
                <a:pt x="601175" y="261938"/>
              </a:cubicBezTo>
              <a:cubicBezTo>
                <a:pt x="615290" y="264290"/>
                <a:pt x="625901" y="276589"/>
                <a:pt x="636894" y="285750"/>
              </a:cubicBezTo>
              <a:cubicBezTo>
                <a:pt x="671269" y="314396"/>
                <a:pt x="673012" y="322069"/>
                <a:pt x="696425" y="357188"/>
              </a:cubicBezTo>
              <a:cubicBezTo>
                <a:pt x="704269" y="380720"/>
                <a:pt x="711160" y="411838"/>
                <a:pt x="732144" y="428625"/>
              </a:cubicBezTo>
              <a:cubicBezTo>
                <a:pt x="741944" y="436465"/>
                <a:pt x="755956" y="436563"/>
                <a:pt x="767862" y="440532"/>
              </a:cubicBezTo>
              <a:cubicBezTo>
                <a:pt x="1030448" y="411354"/>
                <a:pt x="702787" y="440532"/>
                <a:pt x="1005987" y="440532"/>
              </a:cubicBezTo>
              <a:cubicBezTo>
                <a:pt x="1053777" y="440532"/>
                <a:pt x="1101237" y="432594"/>
                <a:pt x="1148862" y="428625"/>
              </a:cubicBezTo>
              <a:cubicBezTo>
                <a:pt x="1151327" y="421230"/>
                <a:pt x="1187285" y="308700"/>
                <a:pt x="1196487" y="297657"/>
              </a:cubicBezTo>
              <a:cubicBezTo>
                <a:pt x="1204522" y="288015"/>
                <a:pt x="1220300" y="289719"/>
                <a:pt x="1232206" y="285750"/>
              </a:cubicBezTo>
              <a:cubicBezTo>
                <a:pt x="1299783" y="292508"/>
                <a:pt x="1348497" y="309114"/>
                <a:pt x="1410800" y="285750"/>
              </a:cubicBezTo>
              <a:cubicBezTo>
                <a:pt x="1424198" y="280726"/>
                <a:pt x="1434613" y="269875"/>
                <a:pt x="1446519" y="261938"/>
              </a:cubicBezTo>
              <a:cubicBezTo>
                <a:pt x="1449630" y="262716"/>
                <a:pt x="1522098" y="279539"/>
                <a:pt x="1529862" y="285750"/>
              </a:cubicBezTo>
              <a:cubicBezTo>
                <a:pt x="1606796" y="347297"/>
                <a:pt x="1499616" y="303450"/>
                <a:pt x="1589394" y="333375"/>
              </a:cubicBezTo>
              <a:cubicBezTo>
                <a:pt x="1617175" y="329406"/>
                <a:pt x="1645393" y="327779"/>
                <a:pt x="1672737" y="321469"/>
              </a:cubicBezTo>
              <a:cubicBezTo>
                <a:pt x="1697195" y="315825"/>
                <a:pt x="1744175" y="297657"/>
                <a:pt x="1744175" y="297657"/>
              </a:cubicBezTo>
              <a:lnTo>
                <a:pt x="1851331" y="226219"/>
              </a:lnTo>
              <a:cubicBezTo>
                <a:pt x="1877954" y="208470"/>
                <a:pt x="1914905" y="218838"/>
                <a:pt x="1946581" y="214313"/>
              </a:cubicBezTo>
              <a:cubicBezTo>
                <a:pt x="1970479" y="210899"/>
                <a:pt x="1994206" y="206376"/>
                <a:pt x="2018019" y="202407"/>
              </a:cubicBezTo>
              <a:cubicBezTo>
                <a:pt x="2053894" y="205994"/>
                <a:pt x="2138847" y="195684"/>
                <a:pt x="2172800" y="238125"/>
              </a:cubicBezTo>
              <a:cubicBezTo>
                <a:pt x="2180640" y="247925"/>
                <a:pt x="2180737" y="261938"/>
                <a:pt x="2184706" y="273844"/>
              </a:cubicBezTo>
              <a:cubicBezTo>
                <a:pt x="2181535" y="289701"/>
                <a:pt x="2159457" y="348895"/>
                <a:pt x="2184706" y="369094"/>
              </a:cubicBezTo>
              <a:cubicBezTo>
                <a:pt x="2197484" y="379316"/>
                <a:pt x="2216456" y="377031"/>
                <a:pt x="2232331" y="381000"/>
              </a:cubicBezTo>
              <a:cubicBezTo>
                <a:pt x="2260112" y="373063"/>
                <a:pt x="2286838" y="358990"/>
                <a:pt x="2315675" y="357188"/>
              </a:cubicBezTo>
              <a:cubicBezTo>
                <a:pt x="2354995" y="354731"/>
                <a:pt x="2426258" y="367741"/>
                <a:pt x="2470456" y="381000"/>
              </a:cubicBezTo>
              <a:cubicBezTo>
                <a:pt x="2494498" y="388213"/>
                <a:pt x="2517281" y="399890"/>
                <a:pt x="2541894" y="404813"/>
              </a:cubicBezTo>
              <a:cubicBezTo>
                <a:pt x="2561738" y="408782"/>
                <a:pt x="2581901" y="411394"/>
                <a:pt x="2601425" y="416719"/>
              </a:cubicBezTo>
              <a:cubicBezTo>
                <a:pt x="2676265" y="437130"/>
                <a:pt x="2660984" y="443512"/>
                <a:pt x="2732394" y="452438"/>
              </a:cubicBezTo>
              <a:cubicBezTo>
                <a:pt x="2744208" y="453915"/>
                <a:pt x="2756206" y="452438"/>
                <a:pt x="2768112" y="452438"/>
              </a:cubicBezTo>
            </a:path>
          </a:pathLst>
        </a:custGeom>
      </xdr:spPr>
      <xdr:style>
        <a:lnRef idx="2">
          <a:schemeClr val="accent2"/>
        </a:lnRef>
        <a:fillRef idx="0">
          <a:schemeClr val="accent2"/>
        </a:fillRef>
        <a:effectRef idx="1">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408084</xdr:colOff>
      <xdr:row>13</xdr:row>
      <xdr:rowOff>40481</xdr:rowOff>
    </xdr:from>
    <xdr:to>
      <xdr:col>4</xdr:col>
      <xdr:colOff>188152</xdr:colOff>
      <xdr:row>16</xdr:row>
      <xdr:rowOff>137851</xdr:rowOff>
    </xdr:to>
    <xdr:sp macro="" textlink="">
      <xdr:nvSpPr>
        <xdr:cNvPr id="63" name="フリーフォーム 62">
          <a:extLst>
            <a:ext uri="{FF2B5EF4-FFF2-40B4-BE49-F238E27FC236}">
              <a16:creationId xmlns:a16="http://schemas.microsoft.com/office/drawing/2014/main" id="{00000000-0008-0000-0800-00003F000000}"/>
            </a:ext>
          </a:extLst>
        </xdr:cNvPr>
        <xdr:cNvSpPr/>
      </xdr:nvSpPr>
      <xdr:spPr>
        <a:xfrm>
          <a:off x="1170084" y="1916906"/>
          <a:ext cx="465868" cy="525995"/>
        </a:xfrm>
        <a:custGeom>
          <a:avLst/>
          <a:gdLst>
            <a:gd name="connsiteX0" fmla="*/ 18160 w 470631"/>
            <a:gd name="connsiteY0" fmla="*/ 71438 h 525995"/>
            <a:gd name="connsiteX1" fmla="*/ 125316 w 470631"/>
            <a:gd name="connsiteY1" fmla="*/ 35719 h 525995"/>
            <a:gd name="connsiteX2" fmla="*/ 137223 w 470631"/>
            <a:gd name="connsiteY2" fmla="*/ 0 h 525995"/>
            <a:gd name="connsiteX3" fmla="*/ 208660 w 470631"/>
            <a:gd name="connsiteY3" fmla="*/ 11907 h 525995"/>
            <a:gd name="connsiteX4" fmla="*/ 232473 w 470631"/>
            <a:gd name="connsiteY4" fmla="*/ 83344 h 525995"/>
            <a:gd name="connsiteX5" fmla="*/ 256285 w 470631"/>
            <a:gd name="connsiteY5" fmla="*/ 119063 h 525995"/>
            <a:gd name="connsiteX6" fmla="*/ 292004 w 470631"/>
            <a:gd name="connsiteY6" fmla="*/ 130969 h 525995"/>
            <a:gd name="connsiteX7" fmla="*/ 327723 w 470631"/>
            <a:gd name="connsiteY7" fmla="*/ 107157 h 525995"/>
            <a:gd name="connsiteX8" fmla="*/ 399160 w 470631"/>
            <a:gd name="connsiteY8" fmla="*/ 154782 h 525995"/>
            <a:gd name="connsiteX9" fmla="*/ 411066 w 470631"/>
            <a:gd name="connsiteY9" fmla="*/ 190500 h 525995"/>
            <a:gd name="connsiteX10" fmla="*/ 387254 w 470631"/>
            <a:gd name="connsiteY10" fmla="*/ 297657 h 525995"/>
            <a:gd name="connsiteX11" fmla="*/ 399160 w 470631"/>
            <a:gd name="connsiteY11" fmla="*/ 404813 h 525995"/>
            <a:gd name="connsiteX12" fmla="*/ 458691 w 470631"/>
            <a:gd name="connsiteY12" fmla="*/ 476250 h 525995"/>
            <a:gd name="connsiteX13" fmla="*/ 422973 w 470631"/>
            <a:gd name="connsiteY13" fmla="*/ 523875 h 525995"/>
            <a:gd name="connsiteX14" fmla="*/ 351535 w 470631"/>
            <a:gd name="connsiteY14" fmla="*/ 464344 h 525995"/>
            <a:gd name="connsiteX15" fmla="*/ 315816 w 470631"/>
            <a:gd name="connsiteY15" fmla="*/ 452438 h 525995"/>
            <a:gd name="connsiteX16" fmla="*/ 280098 w 470631"/>
            <a:gd name="connsiteY16" fmla="*/ 428625 h 525995"/>
            <a:gd name="connsiteX17" fmla="*/ 172941 w 470631"/>
            <a:gd name="connsiteY17" fmla="*/ 464344 h 525995"/>
            <a:gd name="connsiteX18" fmla="*/ 113410 w 470631"/>
            <a:gd name="connsiteY18" fmla="*/ 404813 h 525995"/>
            <a:gd name="connsiteX19" fmla="*/ 77691 w 470631"/>
            <a:gd name="connsiteY19" fmla="*/ 333375 h 525995"/>
            <a:gd name="connsiteX20" fmla="*/ 53879 w 470631"/>
            <a:gd name="connsiteY20" fmla="*/ 285750 h 525995"/>
            <a:gd name="connsiteX21" fmla="*/ 65785 w 470631"/>
            <a:gd name="connsiteY21" fmla="*/ 238125 h 525995"/>
            <a:gd name="connsiteX22" fmla="*/ 113410 w 470631"/>
            <a:gd name="connsiteY22" fmla="*/ 166688 h 525995"/>
            <a:gd name="connsiteX23" fmla="*/ 77691 w 470631"/>
            <a:gd name="connsiteY23" fmla="*/ 142875 h 525995"/>
            <a:gd name="connsiteX24" fmla="*/ 6254 w 470631"/>
            <a:gd name="connsiteY24" fmla="*/ 130969 h 525995"/>
            <a:gd name="connsiteX25" fmla="*/ 18160 w 470631"/>
            <a:gd name="connsiteY25" fmla="*/ 71438 h 5259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70631" h="525995">
              <a:moveTo>
                <a:pt x="18160" y="71438"/>
              </a:moveTo>
              <a:cubicBezTo>
                <a:pt x="38004" y="55563"/>
                <a:pt x="99559" y="67916"/>
                <a:pt x="125316" y="35719"/>
              </a:cubicBezTo>
              <a:cubicBezTo>
                <a:pt x="133156" y="25919"/>
                <a:pt x="133254" y="11906"/>
                <a:pt x="137223" y="0"/>
              </a:cubicBezTo>
              <a:cubicBezTo>
                <a:pt x="161035" y="3969"/>
                <a:pt x="190492" y="-3990"/>
                <a:pt x="208660" y="11907"/>
              </a:cubicBezTo>
              <a:cubicBezTo>
                <a:pt x="227550" y="28436"/>
                <a:pt x="218550" y="62459"/>
                <a:pt x="232473" y="83344"/>
              </a:cubicBezTo>
              <a:cubicBezTo>
                <a:pt x="240410" y="95250"/>
                <a:pt x="245111" y="110124"/>
                <a:pt x="256285" y="119063"/>
              </a:cubicBezTo>
              <a:cubicBezTo>
                <a:pt x="266085" y="126903"/>
                <a:pt x="280098" y="127000"/>
                <a:pt x="292004" y="130969"/>
              </a:cubicBezTo>
              <a:cubicBezTo>
                <a:pt x="303910" y="123032"/>
                <a:pt x="313608" y="109509"/>
                <a:pt x="327723" y="107157"/>
              </a:cubicBezTo>
              <a:cubicBezTo>
                <a:pt x="357261" y="102234"/>
                <a:pt x="384290" y="139912"/>
                <a:pt x="399160" y="154782"/>
              </a:cubicBezTo>
              <a:cubicBezTo>
                <a:pt x="403129" y="166688"/>
                <a:pt x="411066" y="177950"/>
                <a:pt x="411066" y="190500"/>
              </a:cubicBezTo>
              <a:cubicBezTo>
                <a:pt x="411066" y="232409"/>
                <a:pt x="399532" y="260823"/>
                <a:pt x="387254" y="297657"/>
              </a:cubicBezTo>
              <a:cubicBezTo>
                <a:pt x="391223" y="333376"/>
                <a:pt x="390444" y="369948"/>
                <a:pt x="399160" y="404813"/>
              </a:cubicBezTo>
              <a:cubicBezTo>
                <a:pt x="404685" y="426914"/>
                <a:pt x="445363" y="462922"/>
                <a:pt x="458691" y="476250"/>
              </a:cubicBezTo>
              <a:cubicBezTo>
                <a:pt x="469466" y="508574"/>
                <a:pt x="490997" y="533592"/>
                <a:pt x="422973" y="523875"/>
              </a:cubicBezTo>
              <a:cubicBezTo>
                <a:pt x="398182" y="520334"/>
                <a:pt x="368027" y="475338"/>
                <a:pt x="351535" y="464344"/>
              </a:cubicBezTo>
              <a:cubicBezTo>
                <a:pt x="341092" y="457382"/>
                <a:pt x="327722" y="456407"/>
                <a:pt x="315816" y="452438"/>
              </a:cubicBezTo>
              <a:cubicBezTo>
                <a:pt x="303910" y="444500"/>
                <a:pt x="294320" y="430205"/>
                <a:pt x="280098" y="428625"/>
              </a:cubicBezTo>
              <a:cubicBezTo>
                <a:pt x="225101" y="422514"/>
                <a:pt x="210635" y="439215"/>
                <a:pt x="172941" y="464344"/>
              </a:cubicBezTo>
              <a:cubicBezTo>
                <a:pt x="109442" y="369093"/>
                <a:pt x="192785" y="484188"/>
                <a:pt x="113410" y="404813"/>
              </a:cubicBezTo>
              <a:cubicBezTo>
                <a:pt x="84812" y="376215"/>
                <a:pt x="92215" y="367265"/>
                <a:pt x="77691" y="333375"/>
              </a:cubicBezTo>
              <a:cubicBezTo>
                <a:pt x="70699" y="317061"/>
                <a:pt x="61816" y="301625"/>
                <a:pt x="53879" y="285750"/>
              </a:cubicBezTo>
              <a:cubicBezTo>
                <a:pt x="57848" y="269875"/>
                <a:pt x="58467" y="252761"/>
                <a:pt x="65785" y="238125"/>
              </a:cubicBezTo>
              <a:cubicBezTo>
                <a:pt x="78584" y="212527"/>
                <a:pt x="113410" y="166688"/>
                <a:pt x="113410" y="166688"/>
              </a:cubicBezTo>
              <a:cubicBezTo>
                <a:pt x="101504" y="158750"/>
                <a:pt x="91266" y="147400"/>
                <a:pt x="77691" y="142875"/>
              </a:cubicBezTo>
              <a:cubicBezTo>
                <a:pt x="54789" y="135241"/>
                <a:pt x="27214" y="142946"/>
                <a:pt x="6254" y="130969"/>
              </a:cubicBezTo>
              <a:cubicBezTo>
                <a:pt x="-4643" y="124742"/>
                <a:pt x="-1684" y="87313"/>
                <a:pt x="18160" y="71438"/>
              </a:cubicBezTo>
              <a:close/>
            </a:path>
          </a:pathLst>
        </a:cu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11257</xdr:colOff>
      <xdr:row>9</xdr:row>
      <xdr:rowOff>104775</xdr:rowOff>
    </xdr:from>
    <xdr:to>
      <xdr:col>5</xdr:col>
      <xdr:colOff>19050</xdr:colOff>
      <xdr:row>10</xdr:row>
      <xdr:rowOff>133350</xdr:rowOff>
    </xdr:to>
    <xdr:cxnSp macro="">
      <xdr:nvCxnSpPr>
        <xdr:cNvPr id="64" name="直線コネクタ 63">
          <a:extLst>
            <a:ext uri="{FF2B5EF4-FFF2-40B4-BE49-F238E27FC236}">
              <a16:creationId xmlns:a16="http://schemas.microsoft.com/office/drawing/2014/main" id="{00000000-0008-0000-0800-000040000000}"/>
            </a:ext>
          </a:extLst>
        </xdr:cNvPr>
        <xdr:cNvCxnSpPr/>
      </xdr:nvCxnSpPr>
      <xdr:spPr>
        <a:xfrm>
          <a:off x="2078182" y="1409700"/>
          <a:ext cx="7793" cy="171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287083</xdr:colOff>
      <xdr:row>5</xdr:row>
      <xdr:rowOff>126601</xdr:rowOff>
    </xdr:from>
    <xdr:to>
      <xdr:col>7</xdr:col>
      <xdr:colOff>396986</xdr:colOff>
      <xdr:row>14</xdr:row>
      <xdr:rowOff>89875</xdr:rowOff>
    </xdr:to>
    <xdr:sp macro="" textlink="">
      <xdr:nvSpPr>
        <xdr:cNvPr id="2" name="円弧 1">
          <a:extLst>
            <a:ext uri="{FF2B5EF4-FFF2-40B4-BE49-F238E27FC236}">
              <a16:creationId xmlns:a16="http://schemas.microsoft.com/office/drawing/2014/main" id="{00000000-0008-0000-0800-000002000000}"/>
            </a:ext>
          </a:extLst>
        </xdr:cNvPr>
        <xdr:cNvSpPr/>
      </xdr:nvSpPr>
      <xdr:spPr>
        <a:xfrm rot="2432831">
          <a:off x="2443197" y="879942"/>
          <a:ext cx="1478039" cy="1288115"/>
        </a:xfrm>
        <a:prstGeom prst="arc">
          <a:avLst>
            <a:gd name="adj1" fmla="val 11943965"/>
            <a:gd name="adj2" fmla="val 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606137</xdr:colOff>
      <xdr:row>1</xdr:row>
      <xdr:rowOff>95250</xdr:rowOff>
    </xdr:from>
    <xdr:to>
      <xdr:col>6</xdr:col>
      <xdr:colOff>129886</xdr:colOff>
      <xdr:row>3</xdr:row>
      <xdr:rowOff>51955</xdr:rowOff>
    </xdr:to>
    <xdr:cxnSp macro="">
      <xdr:nvCxnSpPr>
        <xdr:cNvPr id="25" name="直線コネクタ 24">
          <a:extLst>
            <a:ext uri="{FF2B5EF4-FFF2-40B4-BE49-F238E27FC236}">
              <a16:creationId xmlns:a16="http://schemas.microsoft.com/office/drawing/2014/main" id="{00000000-0008-0000-0800-000019000000}"/>
            </a:ext>
          </a:extLst>
        </xdr:cNvPr>
        <xdr:cNvCxnSpPr/>
      </xdr:nvCxnSpPr>
      <xdr:spPr>
        <a:xfrm flipH="1">
          <a:off x="2762251" y="242455"/>
          <a:ext cx="207817" cy="26843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614794</xdr:colOff>
      <xdr:row>3</xdr:row>
      <xdr:rowOff>69272</xdr:rowOff>
    </xdr:from>
    <xdr:to>
      <xdr:col>5</xdr:col>
      <xdr:colOff>623454</xdr:colOff>
      <xdr:row>5</xdr:row>
      <xdr:rowOff>103909</xdr:rowOff>
    </xdr:to>
    <xdr:cxnSp macro="">
      <xdr:nvCxnSpPr>
        <xdr:cNvPr id="27" name="直線コネクタ 26">
          <a:extLst>
            <a:ext uri="{FF2B5EF4-FFF2-40B4-BE49-F238E27FC236}">
              <a16:creationId xmlns:a16="http://schemas.microsoft.com/office/drawing/2014/main" id="{00000000-0008-0000-0800-00001B000000}"/>
            </a:ext>
          </a:extLst>
        </xdr:cNvPr>
        <xdr:cNvCxnSpPr/>
      </xdr:nvCxnSpPr>
      <xdr:spPr>
        <a:xfrm>
          <a:off x="2770908" y="528204"/>
          <a:ext cx="8660" cy="3290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138545</xdr:colOff>
      <xdr:row>1</xdr:row>
      <xdr:rowOff>103909</xdr:rowOff>
    </xdr:from>
    <xdr:to>
      <xdr:col>6</xdr:col>
      <xdr:colOff>458931</xdr:colOff>
      <xdr:row>2</xdr:row>
      <xdr:rowOff>77932</xdr:rowOff>
    </xdr:to>
    <xdr:cxnSp macro="">
      <xdr:nvCxnSpPr>
        <xdr:cNvPr id="32" name="直線コネクタ 31">
          <a:extLst>
            <a:ext uri="{FF2B5EF4-FFF2-40B4-BE49-F238E27FC236}">
              <a16:creationId xmlns:a16="http://schemas.microsoft.com/office/drawing/2014/main" id="{00000000-0008-0000-0800-000020000000}"/>
            </a:ext>
          </a:extLst>
        </xdr:cNvPr>
        <xdr:cNvCxnSpPr/>
      </xdr:nvCxnSpPr>
      <xdr:spPr>
        <a:xfrm>
          <a:off x="2978727" y="251114"/>
          <a:ext cx="320386" cy="1212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5">
            <a:lumMod val="40000"/>
            <a:lumOff val="60000"/>
          </a:schemeClr>
        </a:solidFill>
      </a:spPr>
      <a:bodyPr vertOverflow="clip" horzOverflow="clip" lIns="0" tIns="0" rIns="0" bIns="0" rtlCol="0" anchor="ctr"/>
      <a:lstStyle>
        <a:defPPr algn="ctr">
          <a:defRPr kumimoji="1" sz="700">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yoyaku-parking.jp/customer/top" TargetMode="External"/><Relationship Id="rId1" Type="http://schemas.openxmlformats.org/officeDocument/2006/relationships/hyperlink" Target="https://www.yoyaku-parking.jp/customer/top"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yoyaku-parking.jp/customer/top"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15437-2549-4771-A9C0-3FBBAB48D4B8}">
  <dimension ref="A1:Z44"/>
  <sheetViews>
    <sheetView topLeftCell="A10" zoomScaleNormal="100" workbookViewId="0">
      <selection activeCell="AB8" sqref="AB8"/>
    </sheetView>
  </sheetViews>
  <sheetFormatPr defaultColWidth="10.375" defaultRowHeight="23.25" customHeight="1"/>
  <cols>
    <col min="1" max="1" width="10.375" style="272" customWidth="1"/>
    <col min="2" max="9" width="10.375" style="272"/>
    <col min="10" max="10" width="3" style="272" customWidth="1"/>
    <col min="11" max="11" width="4.75" style="272" customWidth="1"/>
    <col min="12" max="12" width="7.25" style="272" customWidth="1"/>
    <col min="13" max="14" width="4.375" style="272" customWidth="1"/>
    <col min="15" max="15" width="9.125" style="272" customWidth="1"/>
    <col min="16" max="17" width="4.375" style="272" customWidth="1"/>
    <col min="18" max="18" width="6.875" style="272" customWidth="1"/>
    <col min="19" max="19" width="15.5" style="272" customWidth="1"/>
    <col min="20" max="20" width="7.5" style="272" customWidth="1"/>
    <col min="21" max="23" width="4.375" style="272" customWidth="1"/>
    <col min="24" max="24" width="10" style="272" customWidth="1"/>
    <col min="25" max="25" width="4.375" style="272" customWidth="1"/>
    <col min="26" max="26" width="2.125" style="272" customWidth="1"/>
    <col min="27" max="16384" width="10.375" style="272"/>
  </cols>
  <sheetData>
    <row r="1" spans="1:26" ht="46.5" customHeight="1" thickBot="1">
      <c r="A1" s="1328" t="s">
        <v>4761</v>
      </c>
      <c r="B1" s="1328"/>
      <c r="C1" s="1328"/>
      <c r="D1" s="1328"/>
      <c r="E1" s="1328"/>
      <c r="F1" s="1328"/>
      <c r="G1" s="1328"/>
      <c r="H1" s="1328"/>
      <c r="I1" s="1328"/>
      <c r="J1" s="1253"/>
      <c r="K1" s="1253"/>
      <c r="L1" s="1323" t="s">
        <v>4813</v>
      </c>
      <c r="M1" s="1324"/>
      <c r="N1" s="1324"/>
      <c r="O1" s="1324"/>
      <c r="P1" s="1324"/>
      <c r="Q1" s="1324"/>
      <c r="R1" s="1324"/>
      <c r="S1" s="1324"/>
      <c r="T1" s="1324"/>
      <c r="U1" s="1324"/>
      <c r="V1" s="1325"/>
      <c r="X1" s="1317" t="s">
        <v>4929</v>
      </c>
      <c r="Y1" s="1317"/>
      <c r="Z1" s="1317"/>
    </row>
    <row r="2" spans="1:26" ht="19.5" customHeight="1" thickBot="1">
      <c r="A2" s="1308" t="s">
        <v>4851</v>
      </c>
      <c r="B2" s="1308"/>
      <c r="C2" s="1308"/>
      <c r="D2" s="1308"/>
      <c r="E2" s="1308"/>
      <c r="F2" s="1308"/>
      <c r="G2" s="1308"/>
      <c r="H2" s="1308"/>
      <c r="I2" s="1275" t="s">
        <v>4855</v>
      </c>
      <c r="L2" s="1318" t="s">
        <v>4800</v>
      </c>
      <c r="M2" s="1319"/>
      <c r="N2" s="1320"/>
      <c r="T2" s="1318" t="s">
        <v>4808</v>
      </c>
      <c r="U2" s="1319"/>
      <c r="V2" s="1320"/>
    </row>
    <row r="3" spans="1:26" ht="19.5" customHeight="1">
      <c r="A3" s="1308"/>
      <c r="B3" s="1308"/>
      <c r="C3" s="1308"/>
      <c r="D3" s="1308"/>
      <c r="E3" s="1308"/>
      <c r="F3" s="1308"/>
      <c r="G3" s="1308"/>
      <c r="H3" s="1308"/>
      <c r="L3" s="1243" t="s">
        <v>4762</v>
      </c>
      <c r="M3" s="1244" t="s">
        <v>4795</v>
      </c>
      <c r="N3" s="1245"/>
      <c r="T3" s="1243" t="s">
        <v>4762</v>
      </c>
      <c r="U3" s="1244" t="s">
        <v>4809</v>
      </c>
      <c r="V3" s="1250"/>
    </row>
    <row r="4" spans="1:26" ht="19.5" customHeight="1">
      <c r="B4" s="1269" t="s">
        <v>4830</v>
      </c>
      <c r="C4" s="1269"/>
      <c r="D4" s="1269"/>
      <c r="E4" s="1269" t="s">
        <v>4831</v>
      </c>
      <c r="L4" s="1241" t="s">
        <v>4763</v>
      </c>
      <c r="M4" s="411" t="s">
        <v>4802</v>
      </c>
      <c r="N4" s="1247"/>
      <c r="T4" s="1241" t="s">
        <v>4763</v>
      </c>
      <c r="U4" s="411" t="s">
        <v>4810</v>
      </c>
      <c r="V4" s="1246"/>
    </row>
    <row r="5" spans="1:26" ht="19.5" customHeight="1">
      <c r="L5" s="1241" t="s">
        <v>4764</v>
      </c>
      <c r="M5" s="411" t="s">
        <v>4797</v>
      </c>
      <c r="N5" s="1247"/>
      <c r="T5" s="1240" t="s">
        <v>4764</v>
      </c>
      <c r="U5" s="1242" t="s">
        <v>4811</v>
      </c>
      <c r="V5" s="1246"/>
    </row>
    <row r="6" spans="1:26" ht="19.5" customHeight="1">
      <c r="A6" s="1329" t="s">
        <v>4858</v>
      </c>
      <c r="B6" s="1329"/>
      <c r="C6" s="1329"/>
      <c r="D6" s="1329"/>
      <c r="E6" s="1329"/>
      <c r="F6" s="1329"/>
      <c r="G6" s="1329"/>
      <c r="H6" s="1329"/>
      <c r="I6" s="1329"/>
      <c r="L6" s="1241" t="s">
        <v>4765</v>
      </c>
      <c r="M6" s="411" t="s">
        <v>4798</v>
      </c>
      <c r="N6" s="1247"/>
      <c r="O6" s="1321" t="s">
        <v>4804</v>
      </c>
      <c r="P6" s="1322"/>
      <c r="Q6" s="1322"/>
      <c r="R6" s="1327" t="s">
        <v>4816</v>
      </c>
      <c r="S6" s="1168"/>
      <c r="T6" s="1241" t="s">
        <v>4765</v>
      </c>
      <c r="U6" s="411" t="s">
        <v>4793</v>
      </c>
      <c r="V6" s="1246"/>
    </row>
    <row r="7" spans="1:26" ht="19.5" customHeight="1">
      <c r="B7" s="1306" t="s">
        <v>4832</v>
      </c>
      <c r="C7" s="1306"/>
      <c r="D7" s="1306"/>
      <c r="E7" s="1306"/>
      <c r="F7" s="1306"/>
      <c r="G7" s="1306"/>
      <c r="H7" s="1306"/>
      <c r="I7" s="1306"/>
      <c r="L7" s="1238" t="s">
        <v>4766</v>
      </c>
      <c r="M7" s="1239" t="s">
        <v>4799</v>
      </c>
      <c r="N7" s="1246" t="s">
        <v>4925</v>
      </c>
      <c r="O7" s="1321" t="s">
        <v>4803</v>
      </c>
      <c r="P7" s="1322"/>
      <c r="Q7" s="1322"/>
      <c r="R7" s="1327"/>
      <c r="S7" s="1168" t="s">
        <v>4926</v>
      </c>
      <c r="T7" s="1241" t="s">
        <v>4766</v>
      </c>
      <c r="U7" s="411" t="s">
        <v>4794</v>
      </c>
      <c r="V7" s="1246"/>
    </row>
    <row r="8" spans="1:26" ht="19.5" customHeight="1">
      <c r="B8" s="1306" t="s">
        <v>4833</v>
      </c>
      <c r="C8" s="1306"/>
      <c r="D8" s="1306"/>
      <c r="E8" s="1306"/>
      <c r="F8" s="1306"/>
      <c r="G8" s="1306"/>
      <c r="H8" s="1306"/>
      <c r="I8" s="1306"/>
      <c r="L8" s="1240" t="s">
        <v>4767</v>
      </c>
      <c r="M8" s="1242" t="s">
        <v>4792</v>
      </c>
      <c r="N8" s="1246" t="s">
        <v>4925</v>
      </c>
      <c r="O8" s="1168" t="s">
        <v>4806</v>
      </c>
      <c r="P8" s="1168"/>
      <c r="Q8" s="1168"/>
      <c r="R8" s="1327"/>
      <c r="S8" s="1168" t="s">
        <v>4926</v>
      </c>
      <c r="T8" s="1241" t="s">
        <v>4767</v>
      </c>
      <c r="U8" s="411" t="s">
        <v>4796</v>
      </c>
      <c r="V8" s="1246"/>
    </row>
    <row r="9" spans="1:26" ht="19.5" customHeight="1">
      <c r="B9" s="1306" t="s">
        <v>4834</v>
      </c>
      <c r="C9" s="1306"/>
      <c r="D9" s="1306"/>
      <c r="E9" s="1306"/>
      <c r="F9" s="1306"/>
      <c r="G9" s="1306"/>
      <c r="H9" s="1306"/>
      <c r="I9" s="1306"/>
      <c r="L9" s="1241" t="s">
        <v>4768</v>
      </c>
      <c r="M9" s="411" t="s">
        <v>4793</v>
      </c>
      <c r="N9" s="1246" t="s">
        <v>4925</v>
      </c>
      <c r="O9" s="1168" t="s">
        <v>4806</v>
      </c>
      <c r="P9" s="1168"/>
      <c r="Q9" s="1168"/>
      <c r="R9" s="1327"/>
      <c r="S9" s="1168" t="s">
        <v>4926</v>
      </c>
      <c r="T9" s="1241" t="s">
        <v>4768</v>
      </c>
      <c r="U9" s="411" t="s">
        <v>4797</v>
      </c>
      <c r="V9" s="1254"/>
      <c r="X9" s="1168" t="s">
        <v>4928</v>
      </c>
    </row>
    <row r="10" spans="1:26" ht="19.5" customHeight="1">
      <c r="L10" s="1241" t="s">
        <v>4769</v>
      </c>
      <c r="M10" s="411" t="s">
        <v>4794</v>
      </c>
      <c r="N10" s="1246" t="s">
        <v>4805</v>
      </c>
      <c r="O10" s="1168" t="s">
        <v>4806</v>
      </c>
      <c r="P10" s="1168"/>
      <c r="Q10" s="1168"/>
      <c r="R10" s="1327"/>
      <c r="S10" s="1168"/>
      <c r="T10" s="1241" t="s">
        <v>4769</v>
      </c>
      <c r="U10" s="411" t="s">
        <v>4798</v>
      </c>
      <c r="V10" s="1254"/>
      <c r="X10" s="1168" t="s">
        <v>4928</v>
      </c>
    </row>
    <row r="11" spans="1:26" ht="19.5" customHeight="1">
      <c r="L11" s="1241" t="s">
        <v>4770</v>
      </c>
      <c r="M11" s="411" t="s">
        <v>4796</v>
      </c>
      <c r="N11" s="1247"/>
      <c r="O11" s="1168" t="s">
        <v>4806</v>
      </c>
      <c r="P11" s="1168"/>
      <c r="Q11" s="1168"/>
      <c r="R11" s="1327"/>
      <c r="S11" s="1168"/>
      <c r="T11" s="1241" t="s">
        <v>4770</v>
      </c>
      <c r="U11" s="411" t="s">
        <v>4799</v>
      </c>
      <c r="V11" s="1254"/>
    </row>
    <row r="12" spans="1:26" ht="19.5" customHeight="1">
      <c r="A12" s="1261" t="s">
        <v>4856</v>
      </c>
      <c r="I12" s="272" t="s">
        <v>4846</v>
      </c>
      <c r="L12" s="1241" t="s">
        <v>4771</v>
      </c>
      <c r="M12" s="411" t="s">
        <v>4797</v>
      </c>
      <c r="N12" s="1247" t="s">
        <v>4805</v>
      </c>
      <c r="O12" s="1168" t="s">
        <v>4806</v>
      </c>
      <c r="P12" s="1168"/>
      <c r="Q12" s="1168"/>
      <c r="R12" s="1327"/>
      <c r="S12" s="1168"/>
      <c r="T12" s="1240" t="s">
        <v>4771</v>
      </c>
      <c r="U12" s="1242" t="s">
        <v>4792</v>
      </c>
      <c r="V12" s="1246" t="s">
        <v>4805</v>
      </c>
    </row>
    <row r="13" spans="1:26" ht="19.5" customHeight="1">
      <c r="B13" s="1272" t="s">
        <v>4845</v>
      </c>
      <c r="C13" s="1270"/>
      <c r="D13" s="1270"/>
      <c r="E13" s="1270"/>
      <c r="F13" s="1270"/>
      <c r="G13" s="1270"/>
      <c r="H13" s="1271"/>
      <c r="I13" s="1263"/>
      <c r="L13" s="1241" t="s">
        <v>4772</v>
      </c>
      <c r="M13" s="411" t="s">
        <v>4798</v>
      </c>
      <c r="N13" s="1246" t="s">
        <v>4927</v>
      </c>
      <c r="O13" s="1168" t="s">
        <v>4806</v>
      </c>
      <c r="P13" s="1168"/>
      <c r="Q13" s="1168"/>
      <c r="R13" s="1327"/>
      <c r="S13" s="1168" t="s">
        <v>4928</v>
      </c>
      <c r="T13" s="1241" t="s">
        <v>4772</v>
      </c>
      <c r="U13" s="411" t="s">
        <v>4793</v>
      </c>
      <c r="V13" s="1246" t="s">
        <v>4805</v>
      </c>
    </row>
    <row r="14" spans="1:26" ht="19.5" customHeight="1">
      <c r="B14" s="1266" t="s">
        <v>4835</v>
      </c>
      <c r="C14" s="1269" t="s">
        <v>4841</v>
      </c>
      <c r="D14" s="1269"/>
      <c r="E14" s="1269"/>
      <c r="F14" s="1263"/>
      <c r="G14" s="1263"/>
      <c r="H14" s="1264"/>
      <c r="I14" s="1264"/>
      <c r="L14" s="1241" t="s">
        <v>4773</v>
      </c>
      <c r="M14" s="411" t="s">
        <v>4799</v>
      </c>
      <c r="N14" s="1246" t="s">
        <v>4927</v>
      </c>
      <c r="O14" s="1168" t="s">
        <v>4806</v>
      </c>
      <c r="P14" s="1168"/>
      <c r="Q14" s="1168"/>
      <c r="R14" s="1327"/>
      <c r="S14" s="1168" t="s">
        <v>4928</v>
      </c>
      <c r="T14" s="1241" t="s">
        <v>4773</v>
      </c>
      <c r="U14" s="411" t="s">
        <v>4794</v>
      </c>
      <c r="V14" s="1246" t="s">
        <v>4805</v>
      </c>
    </row>
    <row r="15" spans="1:26" ht="19.5" customHeight="1">
      <c r="B15" s="1262"/>
      <c r="C15" s="1269" t="s">
        <v>4842</v>
      </c>
      <c r="D15" s="1268"/>
      <c r="E15" s="1268"/>
      <c r="F15" s="1264"/>
      <c r="G15" s="1264"/>
      <c r="H15" s="1265"/>
      <c r="I15" s="409"/>
      <c r="L15" s="1240" t="s">
        <v>4774</v>
      </c>
      <c r="M15" s="1242" t="s">
        <v>4792</v>
      </c>
      <c r="N15" s="1246"/>
      <c r="O15" s="1168" t="s">
        <v>4806</v>
      </c>
      <c r="P15" s="1168"/>
      <c r="Q15" s="1168"/>
      <c r="R15" s="1327"/>
      <c r="S15" s="1168"/>
      <c r="T15" s="1241" t="s">
        <v>4774</v>
      </c>
      <c r="U15" s="411" t="s">
        <v>4796</v>
      </c>
      <c r="V15" s="1247" t="s">
        <v>4805</v>
      </c>
    </row>
    <row r="16" spans="1:26" ht="19.5" customHeight="1">
      <c r="B16" s="1267" t="s">
        <v>4836</v>
      </c>
      <c r="C16" s="1268" t="s">
        <v>4843</v>
      </c>
      <c r="D16" s="1268"/>
      <c r="E16" s="1265"/>
      <c r="F16" s="1265"/>
      <c r="G16" s="1265"/>
      <c r="H16" s="1265"/>
      <c r="I16" s="409"/>
      <c r="L16" s="1241" t="s">
        <v>4775</v>
      </c>
      <c r="M16" s="411" t="s">
        <v>4793</v>
      </c>
      <c r="N16" s="1246"/>
      <c r="O16" s="1168" t="s">
        <v>4806</v>
      </c>
      <c r="P16" s="1168"/>
      <c r="Q16" s="1168"/>
      <c r="R16" s="1327"/>
      <c r="S16" s="1168"/>
      <c r="T16" s="1241" t="s">
        <v>4775</v>
      </c>
      <c r="U16" s="411" t="s">
        <v>4797</v>
      </c>
      <c r="V16" s="1247" t="s">
        <v>4805</v>
      </c>
    </row>
    <row r="17" spans="1:22" ht="19.5" customHeight="1">
      <c r="B17" s="1260"/>
      <c r="C17" s="1268" t="s">
        <v>4844</v>
      </c>
      <c r="D17" s="1268"/>
      <c r="E17" s="1265"/>
      <c r="F17" s="1265"/>
      <c r="G17" s="1265"/>
      <c r="H17" s="409"/>
      <c r="I17" s="409"/>
      <c r="L17" s="1241" t="s">
        <v>4776</v>
      </c>
      <c r="M17" s="411" t="s">
        <v>4794</v>
      </c>
      <c r="N17" s="1246"/>
      <c r="O17" s="1321" t="s">
        <v>4807</v>
      </c>
      <c r="P17" s="1322"/>
      <c r="Q17" s="1322"/>
      <c r="R17" s="1327"/>
      <c r="S17" s="1168"/>
      <c r="T17" s="1241" t="s">
        <v>4776</v>
      </c>
      <c r="U17" s="411" t="s">
        <v>4798</v>
      </c>
      <c r="V17" s="1247" t="s">
        <v>4812</v>
      </c>
    </row>
    <row r="18" spans="1:22" ht="19.5" customHeight="1">
      <c r="B18" s="1260" t="s">
        <v>4837</v>
      </c>
      <c r="C18" s="1268" t="s">
        <v>4838</v>
      </c>
      <c r="D18" s="409"/>
      <c r="E18" s="409"/>
      <c r="F18" s="409"/>
      <c r="G18" s="409"/>
      <c r="L18" s="1241" t="s">
        <v>4777</v>
      </c>
      <c r="M18" s="411" t="s">
        <v>4796</v>
      </c>
      <c r="N18" s="1246" t="s">
        <v>4805</v>
      </c>
      <c r="O18" s="1168"/>
      <c r="P18" s="1168"/>
      <c r="Q18" s="1168"/>
      <c r="R18" s="1168"/>
      <c r="S18" s="1168"/>
      <c r="T18" s="1241" t="s">
        <v>4777</v>
      </c>
      <c r="U18" s="411" t="s">
        <v>4799</v>
      </c>
      <c r="V18" s="1251" t="s">
        <v>4805</v>
      </c>
    </row>
    <row r="19" spans="1:22" ht="19.5" customHeight="1">
      <c r="B19" s="1266" t="s">
        <v>4839</v>
      </c>
      <c r="C19" s="1269" t="s">
        <v>4840</v>
      </c>
      <c r="D19" s="1234"/>
      <c r="L19" s="1241" t="s">
        <v>4778</v>
      </c>
      <c r="M19" s="411" t="s">
        <v>4797</v>
      </c>
      <c r="N19" s="1246" t="s">
        <v>4927</v>
      </c>
      <c r="O19" s="1168"/>
      <c r="P19" s="1168"/>
      <c r="Q19" s="1168"/>
      <c r="R19" s="1168"/>
      <c r="S19" s="1168" t="s">
        <v>4928</v>
      </c>
      <c r="T19" s="1240" t="s">
        <v>4778</v>
      </c>
      <c r="U19" s="1242" t="s">
        <v>4792</v>
      </c>
      <c r="V19" s="1251" t="s">
        <v>4805</v>
      </c>
    </row>
    <row r="20" spans="1:22" ht="19.5" customHeight="1">
      <c r="L20" s="1241" t="s">
        <v>4779</v>
      </c>
      <c r="M20" s="411" t="s">
        <v>4798</v>
      </c>
      <c r="N20" s="1246" t="s">
        <v>4927</v>
      </c>
      <c r="O20" s="1168"/>
      <c r="P20" s="1168"/>
      <c r="Q20" s="1168"/>
      <c r="R20" s="1168"/>
      <c r="S20" s="1168" t="s">
        <v>4928</v>
      </c>
      <c r="T20" s="1241" t="s">
        <v>4779</v>
      </c>
      <c r="U20" s="411" t="s">
        <v>4793</v>
      </c>
      <c r="V20" s="1251" t="s">
        <v>4805</v>
      </c>
    </row>
    <row r="21" spans="1:22" ht="19.5" customHeight="1">
      <c r="A21" s="1274" t="s">
        <v>4847</v>
      </c>
      <c r="B21" s="1273"/>
      <c r="C21" s="1273"/>
      <c r="D21" s="1273"/>
      <c r="E21" s="1273"/>
      <c r="F21" s="1273"/>
      <c r="L21" s="1241" t="s">
        <v>4780</v>
      </c>
      <c r="M21" s="411" t="s">
        <v>4799</v>
      </c>
      <c r="N21" s="1254"/>
      <c r="O21" s="1168"/>
      <c r="P21" s="1168"/>
      <c r="Q21" s="1168"/>
      <c r="R21" s="1168"/>
      <c r="S21" s="1168"/>
      <c r="T21" s="1241" t="s">
        <v>4780</v>
      </c>
      <c r="U21" s="411" t="s">
        <v>4794</v>
      </c>
      <c r="V21" s="1251" t="s">
        <v>4805</v>
      </c>
    </row>
    <row r="22" spans="1:22" ht="19.5" customHeight="1">
      <c r="B22" s="1263" t="s">
        <v>4848</v>
      </c>
      <c r="C22" s="1263"/>
      <c r="D22" s="1263"/>
      <c r="E22" s="1263"/>
      <c r="F22" s="1263"/>
      <c r="G22" s="1263"/>
      <c r="H22" s="1263"/>
      <c r="L22" s="1240" t="s">
        <v>4781</v>
      </c>
      <c r="M22" s="1242" t="s">
        <v>4792</v>
      </c>
      <c r="N22" s="1254"/>
      <c r="O22" s="1168"/>
      <c r="P22" s="1168"/>
      <c r="Q22" s="1168"/>
      <c r="R22" s="1168"/>
      <c r="S22" s="1168"/>
      <c r="T22" s="1241" t="s">
        <v>4781</v>
      </c>
      <c r="U22" s="411" t="s">
        <v>4796</v>
      </c>
      <c r="V22" s="1251" t="s">
        <v>4805</v>
      </c>
    </row>
    <row r="23" spans="1:22" ht="19.5" customHeight="1">
      <c r="B23" s="1263" t="s">
        <v>4849</v>
      </c>
      <c r="C23" s="1263"/>
      <c r="D23" s="1263"/>
      <c r="E23" s="1263"/>
      <c r="F23" s="1263"/>
      <c r="G23" s="1263"/>
      <c r="H23" s="1263"/>
      <c r="L23" s="1241" t="s">
        <v>4782</v>
      </c>
      <c r="M23" s="411" t="s">
        <v>4793</v>
      </c>
      <c r="N23" s="1254"/>
      <c r="O23" s="1168"/>
      <c r="P23" s="1168"/>
      <c r="Q23" s="1168"/>
      <c r="R23" s="1168"/>
      <c r="S23" s="1168"/>
      <c r="T23" s="1241" t="s">
        <v>4782</v>
      </c>
      <c r="U23" s="411" t="s">
        <v>4797</v>
      </c>
      <c r="V23" s="1247" t="s">
        <v>4805</v>
      </c>
    </row>
    <row r="24" spans="1:22" ht="19.5" customHeight="1">
      <c r="L24" s="1241" t="s">
        <v>4783</v>
      </c>
      <c r="M24" s="411" t="s">
        <v>4794</v>
      </c>
      <c r="N24" s="1254"/>
      <c r="O24" s="1168"/>
      <c r="P24" s="1168"/>
      <c r="Q24" s="1168"/>
      <c r="R24" s="1168"/>
      <c r="S24" s="1168"/>
      <c r="T24" s="1241" t="s">
        <v>4783</v>
      </c>
      <c r="U24" s="411" t="s">
        <v>4798</v>
      </c>
      <c r="V24" s="1247" t="s">
        <v>4805</v>
      </c>
    </row>
    <row r="25" spans="1:22" ht="19.5" customHeight="1">
      <c r="L25" s="1241" t="s">
        <v>4784</v>
      </c>
      <c r="M25" s="411" t="s">
        <v>4796</v>
      </c>
      <c r="N25" s="1254"/>
      <c r="O25" s="1168"/>
      <c r="P25" s="1168"/>
      <c r="Q25" s="1168"/>
      <c r="R25" s="1168"/>
      <c r="S25" s="1168"/>
      <c r="T25" s="1241" t="s">
        <v>4784</v>
      </c>
      <c r="U25" s="411" t="s">
        <v>4799</v>
      </c>
      <c r="V25" s="1246"/>
    </row>
    <row r="26" spans="1:22" ht="19.5" customHeight="1" thickBot="1">
      <c r="L26" s="1241" t="s">
        <v>4785</v>
      </c>
      <c r="M26" s="411" t="s">
        <v>4797</v>
      </c>
      <c r="N26" s="1246" t="s">
        <v>4927</v>
      </c>
      <c r="O26" s="1168"/>
      <c r="P26" s="1168"/>
      <c r="Q26" s="1168"/>
      <c r="R26" s="1168"/>
      <c r="S26" s="1168" t="s">
        <v>4928</v>
      </c>
      <c r="T26" s="1240" t="s">
        <v>4785</v>
      </c>
      <c r="U26" s="1242" t="s">
        <v>4792</v>
      </c>
      <c r="V26" s="1246"/>
    </row>
    <row r="27" spans="1:22" ht="19.5" customHeight="1">
      <c r="A27" s="1309" t="s">
        <v>4852</v>
      </c>
      <c r="B27" s="1310"/>
      <c r="C27" s="1310"/>
      <c r="D27" s="1310"/>
      <c r="E27" s="1310"/>
      <c r="F27" s="1310"/>
      <c r="G27" s="1310"/>
      <c r="H27" s="1310"/>
      <c r="I27" s="1311"/>
      <c r="L27" s="1241" t="s">
        <v>4786</v>
      </c>
      <c r="M27" s="411" t="s">
        <v>4798</v>
      </c>
      <c r="N27" s="1246" t="s">
        <v>4927</v>
      </c>
      <c r="O27" s="1168"/>
      <c r="P27" s="1168"/>
      <c r="Q27" s="1168"/>
      <c r="R27" s="1168"/>
      <c r="S27" s="1168" t="s">
        <v>4928</v>
      </c>
      <c r="T27" s="1241" t="s">
        <v>4786</v>
      </c>
      <c r="U27" s="411" t="s">
        <v>4793</v>
      </c>
      <c r="V27" s="1246"/>
    </row>
    <row r="28" spans="1:22" ht="19.5" customHeight="1">
      <c r="A28" s="1312"/>
      <c r="B28" s="1313"/>
      <c r="C28" s="1313"/>
      <c r="D28" s="1313"/>
      <c r="E28" s="1313"/>
      <c r="F28" s="1313"/>
      <c r="G28" s="1313"/>
      <c r="H28" s="1313"/>
      <c r="I28" s="1314"/>
      <c r="J28" s="1252"/>
      <c r="K28" s="1252"/>
      <c r="L28" s="1238" t="s">
        <v>4787</v>
      </c>
      <c r="M28" s="1239" t="s">
        <v>4799</v>
      </c>
      <c r="N28" s="1248"/>
      <c r="O28" s="1249" t="s">
        <v>4814</v>
      </c>
      <c r="P28" s="1249"/>
      <c r="Q28" s="1249"/>
      <c r="R28" s="1326" t="s">
        <v>4817</v>
      </c>
      <c r="S28" s="1168" t="s">
        <v>4928</v>
      </c>
      <c r="T28" s="1241" t="s">
        <v>4787</v>
      </c>
      <c r="U28" s="411" t="s">
        <v>4794</v>
      </c>
      <c r="V28" s="1246"/>
    </row>
    <row r="29" spans="1:22" ht="19.5" customHeight="1">
      <c r="A29" s="1276" t="s">
        <v>4853</v>
      </c>
      <c r="B29" s="1277"/>
      <c r="C29" s="1277"/>
      <c r="D29" s="1277"/>
      <c r="E29" s="1277"/>
      <c r="F29" s="1277"/>
      <c r="I29" s="1164"/>
      <c r="J29" s="1252"/>
      <c r="K29" s="1252"/>
      <c r="L29" s="1240" t="s">
        <v>4788</v>
      </c>
      <c r="M29" s="1242" t="s">
        <v>4792</v>
      </c>
      <c r="N29" s="1248"/>
      <c r="O29" s="1168"/>
      <c r="P29" s="1168"/>
      <c r="Q29" s="1168"/>
      <c r="R29" s="1326"/>
      <c r="S29" s="1168" t="s">
        <v>4928</v>
      </c>
      <c r="T29" s="1241" t="s">
        <v>4788</v>
      </c>
      <c r="U29" s="411" t="s">
        <v>4796</v>
      </c>
      <c r="V29" s="1246"/>
    </row>
    <row r="30" spans="1:22" ht="19.5" customHeight="1">
      <c r="A30" s="1276"/>
      <c r="B30" s="1277"/>
      <c r="C30" s="1277"/>
      <c r="D30" s="1277"/>
      <c r="E30" s="1277"/>
      <c r="F30" s="1277"/>
      <c r="I30" s="1164"/>
      <c r="L30" s="1241" t="s">
        <v>4789</v>
      </c>
      <c r="M30" s="411" t="s">
        <v>4793</v>
      </c>
      <c r="N30" s="1246" t="s">
        <v>4805</v>
      </c>
      <c r="O30" s="1249" t="s">
        <v>4815</v>
      </c>
      <c r="P30" s="1249"/>
      <c r="Q30" s="1249"/>
      <c r="R30" s="1326"/>
      <c r="S30" s="1168"/>
      <c r="T30" s="1241" t="s">
        <v>4789</v>
      </c>
      <c r="U30" s="411" t="s">
        <v>4797</v>
      </c>
      <c r="V30" s="1246"/>
    </row>
    <row r="31" spans="1:22" ht="19.5" customHeight="1">
      <c r="A31" s="1276" t="s">
        <v>4854</v>
      </c>
      <c r="B31" s="1277"/>
      <c r="C31" s="1277"/>
      <c r="D31" s="1277"/>
      <c r="E31" s="1277"/>
      <c r="F31" s="1277"/>
      <c r="I31" s="1164"/>
      <c r="L31" s="1241" t="s">
        <v>4790</v>
      </c>
      <c r="M31" s="411" t="s">
        <v>4794</v>
      </c>
      <c r="N31" s="1254"/>
      <c r="O31" s="1168"/>
      <c r="P31" s="1168"/>
      <c r="Q31" s="1168"/>
      <c r="R31" s="1168"/>
      <c r="S31" s="1168"/>
      <c r="T31" s="1241" t="s">
        <v>4790</v>
      </c>
      <c r="U31" s="411" t="s">
        <v>4798</v>
      </c>
      <c r="V31" s="1246" t="s">
        <v>4805</v>
      </c>
    </row>
    <row r="32" spans="1:22" ht="19.5" customHeight="1" thickBot="1">
      <c r="A32" s="1276"/>
      <c r="B32" s="1277"/>
      <c r="C32" s="1277"/>
      <c r="D32" s="1277"/>
      <c r="E32" s="1277"/>
      <c r="F32" s="1277"/>
      <c r="I32" s="1164"/>
      <c r="L32" s="1241" t="s">
        <v>4791</v>
      </c>
      <c r="M32" s="411" t="s">
        <v>4796</v>
      </c>
      <c r="N32" s="1254"/>
      <c r="O32" s="1168"/>
      <c r="P32" s="1168"/>
      <c r="Q32" s="1168"/>
      <c r="R32" s="1168"/>
      <c r="S32" s="1168"/>
      <c r="T32" s="1235" t="s">
        <v>4791</v>
      </c>
      <c r="U32" s="1236" t="s">
        <v>4799</v>
      </c>
      <c r="V32" s="1237" t="s">
        <v>4805</v>
      </c>
    </row>
    <row r="33" spans="1:23" ht="19.5" customHeight="1" thickBot="1">
      <c r="A33" s="1276" t="s">
        <v>4857</v>
      </c>
      <c r="B33" s="1277"/>
      <c r="C33" s="1277"/>
      <c r="D33" s="1277"/>
      <c r="E33" s="1277"/>
      <c r="F33" s="1277"/>
      <c r="I33" s="1164"/>
      <c r="L33" s="1235" t="s">
        <v>4801</v>
      </c>
      <c r="M33" s="1236" t="s">
        <v>4797</v>
      </c>
      <c r="N33" s="1254"/>
      <c r="O33" s="1168"/>
      <c r="P33" s="1168"/>
      <c r="Q33" s="1168"/>
      <c r="R33" s="1168"/>
      <c r="S33" s="1168" t="s">
        <v>4928</v>
      </c>
      <c r="T33" s="1168"/>
      <c r="U33" s="1168"/>
      <c r="V33" s="1168"/>
      <c r="W33" s="1168"/>
    </row>
    <row r="34" spans="1:23" ht="19.5" customHeight="1">
      <c r="A34" s="1278"/>
      <c r="I34" s="1164"/>
    </row>
    <row r="35" spans="1:23" ht="19.5" customHeight="1">
      <c r="A35" s="1283" t="s">
        <v>4924</v>
      </c>
      <c r="I35" s="1164"/>
    </row>
    <row r="36" spans="1:23" ht="19.5" customHeight="1">
      <c r="A36" s="1278"/>
      <c r="I36" s="1164"/>
    </row>
    <row r="37" spans="1:23" ht="19.5" customHeight="1">
      <c r="A37" s="1315" t="s">
        <v>4146</v>
      </c>
      <c r="B37" s="1316"/>
      <c r="C37" s="1316"/>
      <c r="D37" s="1316"/>
      <c r="F37" s="272" t="s">
        <v>4150</v>
      </c>
      <c r="I37" s="1164"/>
    </row>
    <row r="38" spans="1:23" ht="19.5" customHeight="1">
      <c r="A38" s="1315"/>
      <c r="B38" s="1316"/>
      <c r="C38" s="1316"/>
      <c r="D38" s="1316"/>
      <c r="F38" s="272" t="s">
        <v>4850</v>
      </c>
      <c r="I38" s="1164"/>
    </row>
    <row r="39" spans="1:23" ht="19.5" customHeight="1">
      <c r="A39" s="1278"/>
      <c r="F39" s="1279" t="s">
        <v>4147</v>
      </c>
      <c r="G39" s="1307"/>
      <c r="H39" s="1307"/>
      <c r="I39" s="1164"/>
    </row>
    <row r="40" spans="1:23" ht="19.5" customHeight="1">
      <c r="A40" s="1278"/>
      <c r="F40" s="1279" t="s">
        <v>4148</v>
      </c>
      <c r="I40" s="1280"/>
    </row>
    <row r="41" spans="1:23" ht="19.5" customHeight="1" thickBot="1">
      <c r="A41" s="1165"/>
      <c r="B41" s="1166"/>
      <c r="C41" s="1166"/>
      <c r="D41" s="1166"/>
      <c r="E41" s="1166"/>
      <c r="F41" s="1281" t="s">
        <v>4149</v>
      </c>
      <c r="G41" s="1166"/>
      <c r="H41" s="1166"/>
      <c r="I41" s="1282"/>
    </row>
    <row r="42" spans="1:23" ht="19.5" customHeight="1"/>
    <row r="43" spans="1:23" ht="19.5" customHeight="1"/>
    <row r="44" spans="1:23" ht="19.5" customHeight="1"/>
  </sheetData>
  <mergeCells count="18">
    <mergeCell ref="A1:I1"/>
    <mergeCell ref="A6:I6"/>
    <mergeCell ref="B7:I7"/>
    <mergeCell ref="X1:Z1"/>
    <mergeCell ref="L2:N2"/>
    <mergeCell ref="O17:Q17"/>
    <mergeCell ref="L1:V1"/>
    <mergeCell ref="R28:R30"/>
    <mergeCell ref="T2:V2"/>
    <mergeCell ref="O7:Q7"/>
    <mergeCell ref="O6:Q6"/>
    <mergeCell ref="R6:R17"/>
    <mergeCell ref="B8:I8"/>
    <mergeCell ref="B9:I9"/>
    <mergeCell ref="G39:H39"/>
    <mergeCell ref="A2:H3"/>
    <mergeCell ref="A27:I28"/>
    <mergeCell ref="A37:D38"/>
  </mergeCells>
  <phoneticPr fontId="18"/>
  <pageMargins left="0.51181102362204722" right="0.19685039370078741" top="0.35433070866141736"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05"/>
  <sheetViews>
    <sheetView zoomScale="160" zoomScaleNormal="160" workbookViewId="0">
      <selection activeCell="S8" sqref="S8"/>
    </sheetView>
  </sheetViews>
  <sheetFormatPr defaultColWidth="8.875" defaultRowHeight="13.5"/>
  <cols>
    <col min="1" max="1" width="3.125" customWidth="1"/>
    <col min="2" max="2" width="0.75" customWidth="1"/>
    <col min="3" max="3" width="3.875" style="2" customWidth="1"/>
    <col min="4" max="4" width="1.125" customWidth="1"/>
    <col min="5" max="5" width="12.25" customWidth="1"/>
    <col min="6" max="6" width="26.125" customWidth="1"/>
    <col min="7" max="7" width="5" customWidth="1"/>
    <col min="8" max="8" width="3" style="1" customWidth="1"/>
    <col min="9" max="9" width="3.125" customWidth="1"/>
    <col min="10" max="10" width="5.25" customWidth="1"/>
    <col min="11" max="11" width="7" hidden="1" customWidth="1"/>
    <col min="12" max="12" width="5.5" hidden="1" customWidth="1"/>
    <col min="13" max="13" width="6" hidden="1" customWidth="1"/>
    <col min="14" max="14" width="0.625" customWidth="1"/>
    <col min="15" max="15" width="11.875" customWidth="1"/>
  </cols>
  <sheetData>
    <row r="1" spans="1:17" ht="13.9" customHeight="1">
      <c r="C1" s="1940" t="s">
        <v>713</v>
      </c>
      <c r="D1" s="1940"/>
      <c r="E1" s="1940"/>
      <c r="F1" s="941"/>
      <c r="G1" s="1082" t="s">
        <v>3356</v>
      </c>
      <c r="H1" s="950" t="s">
        <v>3372</v>
      </c>
      <c r="I1" s="953" t="s">
        <v>3229</v>
      </c>
      <c r="J1" s="925" t="s">
        <v>3232</v>
      </c>
    </row>
    <row r="2" spans="1:17" ht="14.45" customHeight="1" thickBot="1">
      <c r="C2" s="1940"/>
      <c r="D2" s="1940"/>
      <c r="E2" s="1940"/>
      <c r="F2" s="941"/>
      <c r="G2" s="930"/>
      <c r="H2" s="952"/>
      <c r="I2" s="953"/>
      <c r="J2" s="930"/>
    </row>
    <row r="3" spans="1:17" ht="14.25" thickBot="1">
      <c r="C3" s="940" t="s">
        <v>3486</v>
      </c>
      <c r="F3" s="11"/>
      <c r="G3" s="933">
        <v>930</v>
      </c>
      <c r="H3" s="912"/>
      <c r="I3" s="369"/>
      <c r="J3" s="93"/>
      <c r="K3" s="93"/>
      <c r="M3">
        <f>INT(G3/100)*60+MOD(G3,100)</f>
        <v>570</v>
      </c>
    </row>
    <row r="4" spans="1:17" ht="14.25" thickBot="1">
      <c r="A4" s="1949">
        <v>1</v>
      </c>
      <c r="C4" s="1934" t="s">
        <v>3517</v>
      </c>
      <c r="E4" s="913" t="s">
        <v>713</v>
      </c>
      <c r="F4" s="914"/>
      <c r="G4" s="915" t="str">
        <f>INT(L4/60) &amp; ":" &amp; TEXT(MOD(L4,60),"00")</f>
        <v>9:30</v>
      </c>
      <c r="H4" s="916">
        <v>30</v>
      </c>
      <c r="I4" s="1003">
        <v>0</v>
      </c>
      <c r="J4" s="917" t="str">
        <f t="shared" ref="J4" si="0">INT(M4/60) &amp; ":" &amp; TEXT(MOD(M4,60),"00")</f>
        <v>10:00</v>
      </c>
      <c r="K4" s="93"/>
      <c r="L4">
        <f>M3+I4</f>
        <v>570</v>
      </c>
      <c r="M4">
        <f>L4+H4</f>
        <v>600</v>
      </c>
      <c r="O4" s="1981" t="s">
        <v>3846</v>
      </c>
      <c r="P4" s="1982"/>
      <c r="Q4" s="1983"/>
    </row>
    <row r="5" spans="1:17" ht="10.15" customHeight="1" thickBot="1">
      <c r="A5" s="1950"/>
      <c r="C5" s="1935"/>
      <c r="E5" s="727" t="s">
        <v>3534</v>
      </c>
      <c r="F5" s="275" t="s">
        <v>3535</v>
      </c>
      <c r="G5" s="924"/>
      <c r="H5" s="369"/>
      <c r="I5" s="96">
        <v>50</v>
      </c>
      <c r="J5" s="918"/>
      <c r="K5" s="93"/>
      <c r="O5" s="1053"/>
      <c r="P5" s="1054"/>
      <c r="Q5" s="1055"/>
    </row>
    <row r="6" spans="1:17" ht="14.25" thickBot="1">
      <c r="A6" s="1950"/>
      <c r="C6" s="1935"/>
      <c r="E6" s="724" t="s">
        <v>3506</v>
      </c>
      <c r="F6" s="7"/>
      <c r="G6" s="917" t="str">
        <f>INT(L6/60) &amp; ":" &amp; TEXT(MOD(L6,60),"00")</f>
        <v>10:50</v>
      </c>
      <c r="H6" s="927">
        <v>40</v>
      </c>
      <c r="I6" s="1003"/>
      <c r="J6" s="917" t="str">
        <f t="shared" ref="J6" si="1">INT(M6/60) &amp; ":" &amp; TEXT(MOD(M6,60),"00")</f>
        <v>11:30</v>
      </c>
      <c r="K6" s="93"/>
      <c r="L6">
        <f>M4+I5</f>
        <v>650</v>
      </c>
      <c r="M6">
        <f>L6+H6</f>
        <v>690</v>
      </c>
      <c r="O6" s="1083" t="s">
        <v>4080</v>
      </c>
      <c r="P6" s="1085"/>
      <c r="Q6" s="1084"/>
    </row>
    <row r="7" spans="1:17" ht="7.15" customHeight="1" thickBot="1">
      <c r="A7" s="1950"/>
      <c r="C7" s="1935"/>
      <c r="E7" s="936" t="s">
        <v>3507</v>
      </c>
      <c r="G7" s="918"/>
      <c r="H7" s="369"/>
      <c r="I7" s="96">
        <v>5</v>
      </c>
      <c r="J7" s="918"/>
      <c r="K7" s="93"/>
      <c r="O7" s="1027"/>
      <c r="P7" s="937"/>
      <c r="Q7" s="1028"/>
    </row>
    <row r="8" spans="1:17" ht="14.25" thickBot="1">
      <c r="A8" s="1950"/>
      <c r="C8" s="1935"/>
      <c r="E8" s="724" t="s">
        <v>3508</v>
      </c>
      <c r="F8" s="724"/>
      <c r="G8" s="917" t="str">
        <f>INT(L8/60) &amp; ":" &amp; TEXT(MOD(L8,60),"00")</f>
        <v>11:35</v>
      </c>
      <c r="H8" s="927">
        <v>60</v>
      </c>
      <c r="I8" s="1003"/>
      <c r="J8" s="917" t="str">
        <f t="shared" ref="J8" si="2">INT(M8/60) &amp; ":" &amp; TEXT(MOD(M8,60),"00")</f>
        <v>12:35</v>
      </c>
      <c r="K8" s="93"/>
      <c r="L8">
        <f>M6+I7</f>
        <v>695</v>
      </c>
      <c r="M8">
        <f>L8+H8</f>
        <v>755</v>
      </c>
      <c r="O8" s="1085" t="s">
        <v>4747</v>
      </c>
      <c r="P8" s="937"/>
      <c r="Q8" s="1028"/>
    </row>
    <row r="9" spans="1:17" ht="7.9" customHeight="1" thickBot="1">
      <c r="A9" s="1950"/>
      <c r="C9" s="1935"/>
      <c r="E9" s="724"/>
      <c r="G9" s="918"/>
      <c r="H9" s="369"/>
      <c r="I9" s="96">
        <v>15</v>
      </c>
      <c r="J9" s="918"/>
      <c r="K9" s="93"/>
      <c r="O9" s="1027"/>
      <c r="P9" s="937"/>
      <c r="Q9" s="1028"/>
    </row>
    <row r="10" spans="1:17" ht="14.25" thickBot="1">
      <c r="A10" s="1950"/>
      <c r="C10" s="1935"/>
      <c r="E10" s="724" t="s">
        <v>3509</v>
      </c>
      <c r="F10" s="7"/>
      <c r="G10" s="917" t="str">
        <f>INT(L10/60) &amp; ":" &amp; TEXT(MOD(L10,60),"00")</f>
        <v>12:50</v>
      </c>
      <c r="H10" s="927">
        <v>60</v>
      </c>
      <c r="I10" s="1003"/>
      <c r="J10" s="917" t="str">
        <f t="shared" ref="J10" si="3">INT(M10/60) &amp; ":" &amp; TEXT(MOD(M10,60),"00")</f>
        <v>13:50</v>
      </c>
      <c r="K10" s="93"/>
      <c r="L10">
        <f>M8+I9</f>
        <v>770</v>
      </c>
      <c r="M10">
        <f>L10+H10</f>
        <v>830</v>
      </c>
      <c r="O10" s="1027" t="s">
        <v>4058</v>
      </c>
      <c r="P10" s="937"/>
      <c r="Q10" s="1028"/>
    </row>
    <row r="11" spans="1:17" ht="10.15" customHeight="1" thickBot="1">
      <c r="A11" s="1950"/>
      <c r="C11" s="1935"/>
      <c r="E11" s="724"/>
      <c r="G11" s="918"/>
      <c r="H11" s="369"/>
      <c r="I11" s="96">
        <v>15</v>
      </c>
      <c r="J11" s="918"/>
      <c r="K11" s="93"/>
      <c r="O11" s="1027"/>
      <c r="P11" s="937"/>
      <c r="Q11" s="1028"/>
    </row>
    <row r="12" spans="1:17" ht="14.25" thickBot="1">
      <c r="A12" s="1950"/>
      <c r="C12" s="1935"/>
      <c r="E12" s="724" t="s">
        <v>3510</v>
      </c>
      <c r="G12" s="917" t="str">
        <f>INT(L12/60) &amp; ":" &amp; TEXT(MOD(L12,60),"00")</f>
        <v>14:05</v>
      </c>
      <c r="H12" s="927">
        <v>60</v>
      </c>
      <c r="I12" s="1003"/>
      <c r="J12" s="917" t="str">
        <f t="shared" ref="J12" si="4">INT(M12/60) &amp; ":" &amp; TEXT(MOD(M12,60),"00")</f>
        <v>15:05</v>
      </c>
      <c r="K12" s="93"/>
      <c r="L12">
        <f>M10+I11</f>
        <v>845</v>
      </c>
      <c r="M12">
        <f>L12+H12</f>
        <v>905</v>
      </c>
      <c r="O12" s="1027" t="s">
        <v>4059</v>
      </c>
      <c r="P12" s="937"/>
      <c r="Q12" s="1028"/>
    </row>
    <row r="13" spans="1:17" ht="14.25" thickBot="1">
      <c r="A13" s="1950"/>
      <c r="C13" s="1935"/>
      <c r="E13" s="1979" t="s">
        <v>3514</v>
      </c>
      <c r="F13" s="1980"/>
      <c r="G13" s="918"/>
      <c r="H13" s="369"/>
      <c r="I13" s="96">
        <v>5</v>
      </c>
      <c r="J13" s="918"/>
      <c r="K13" s="93"/>
      <c r="O13" s="1027"/>
      <c r="P13" s="937"/>
      <c r="Q13" s="1028"/>
    </row>
    <row r="14" spans="1:17" ht="14.25" thickBot="1">
      <c r="A14" s="1950"/>
      <c r="C14" s="1935"/>
      <c r="E14" s="724" t="s">
        <v>3511</v>
      </c>
      <c r="F14" s="7"/>
      <c r="G14" s="917" t="str">
        <f>INT(L14/60) &amp; ":" &amp; TEXT(MOD(L14,60),"00")</f>
        <v>15:10</v>
      </c>
      <c r="H14" s="927">
        <v>90</v>
      </c>
      <c r="I14" s="1003"/>
      <c r="J14" s="917" t="str">
        <f t="shared" ref="J14" si="5">INT(M14/60) &amp; ":" &amp; TEXT(MOD(M14,60),"00")</f>
        <v>16:40</v>
      </c>
      <c r="K14" s="93"/>
      <c r="L14">
        <f>M12+I13</f>
        <v>910</v>
      </c>
      <c r="M14">
        <f>L14+H14</f>
        <v>1000</v>
      </c>
      <c r="O14" s="1027" t="s">
        <v>4060</v>
      </c>
      <c r="P14" s="937"/>
      <c r="Q14" s="1028"/>
    </row>
    <row r="15" spans="1:17" ht="8.4499999999999993" customHeight="1" thickBot="1">
      <c r="A15" s="1950"/>
      <c r="C15" s="1935"/>
      <c r="E15" s="1932" t="s">
        <v>3236</v>
      </c>
      <c r="F15" s="1933"/>
      <c r="G15" s="918"/>
      <c r="H15" s="369"/>
      <c r="I15" s="96">
        <v>10</v>
      </c>
      <c r="J15" s="919"/>
      <c r="K15" s="93"/>
      <c r="N15" s="943"/>
      <c r="O15" s="1047"/>
      <c r="P15" s="937"/>
      <c r="Q15" s="1028"/>
    </row>
    <row r="16" spans="1:17" ht="14.25" thickBot="1">
      <c r="A16" s="1950"/>
      <c r="C16" s="1935"/>
      <c r="E16" s="920" t="s">
        <v>3237</v>
      </c>
      <c r="F16" s="913" t="s">
        <v>3512</v>
      </c>
      <c r="G16" s="917" t="str">
        <f>INT(L16/60) &amp; ":" &amp; TEXT(MOD(L16,60),"00")</f>
        <v>16:50</v>
      </c>
      <c r="H16" s="911"/>
      <c r="I16" s="96"/>
      <c r="J16" s="945"/>
      <c r="K16" s="41"/>
      <c r="L16" s="2">
        <f>M14+I15</f>
        <v>1010</v>
      </c>
      <c r="M16" s="2"/>
      <c r="N16" s="2"/>
      <c r="O16" s="1027" t="s">
        <v>4048</v>
      </c>
      <c r="P16" s="937"/>
      <c r="Q16" s="1028"/>
    </row>
    <row r="17" spans="1:17" ht="6.6" customHeight="1" thickBot="1">
      <c r="A17" s="1950"/>
      <c r="C17" s="1935"/>
      <c r="E17" s="920"/>
      <c r="F17" s="958" t="s">
        <v>3515</v>
      </c>
      <c r="G17" s="923"/>
      <c r="H17" s="259"/>
      <c r="I17" s="41">
        <v>50</v>
      </c>
      <c r="J17" s="944"/>
      <c r="K17" s="41"/>
      <c r="L17" s="2"/>
      <c r="M17" s="2"/>
      <c r="N17" s="2"/>
      <c r="O17" s="1027"/>
      <c r="P17" s="937"/>
      <c r="Q17" s="1028"/>
    </row>
    <row r="18" spans="1:17" ht="14.25" thickBot="1">
      <c r="A18" s="1950"/>
      <c r="C18" s="1935"/>
      <c r="E18" s="920" t="s">
        <v>3237</v>
      </c>
      <c r="F18" s="913" t="s">
        <v>3513</v>
      </c>
      <c r="G18" s="917" t="str">
        <f>INT(L18/60) &amp; ":" &amp; TEXT(MOD(L18,60),"00")</f>
        <v>17:30</v>
      </c>
      <c r="H18" s="922"/>
      <c r="I18" s="126"/>
      <c r="J18" s="708"/>
      <c r="K18" s="41"/>
      <c r="L18" s="2">
        <f>M14+I17</f>
        <v>1050</v>
      </c>
      <c r="M18" s="2"/>
      <c r="N18" s="2"/>
      <c r="O18" s="1049"/>
      <c r="P18" s="937"/>
      <c r="Q18" s="1028"/>
    </row>
    <row r="19" spans="1:17" ht="7.9" customHeight="1" thickBot="1">
      <c r="A19" s="1950"/>
      <c r="C19" s="1935"/>
      <c r="E19" s="920"/>
      <c r="F19" s="958" t="s">
        <v>3516</v>
      </c>
      <c r="G19" s="724"/>
      <c r="H19" s="349"/>
      <c r="I19" s="354">
        <v>100</v>
      </c>
      <c r="J19" s="944"/>
      <c r="K19" s="2"/>
      <c r="L19" s="2"/>
      <c r="M19" s="2"/>
      <c r="N19" s="2"/>
      <c r="O19" s="1027"/>
      <c r="P19" s="937"/>
      <c r="Q19" s="1028"/>
    </row>
    <row r="20" spans="1:17" ht="14.25" thickBot="1">
      <c r="A20" s="1951"/>
      <c r="C20" s="1936"/>
      <c r="E20" s="920" t="s">
        <v>3237</v>
      </c>
      <c r="F20" s="913" t="s">
        <v>3239</v>
      </c>
      <c r="G20" s="917" t="str">
        <f>INT(L20/60) &amp; ":" &amp; TEXT(MOD(L20,60),"00")</f>
        <v>18:20</v>
      </c>
      <c r="H20" s="349"/>
      <c r="I20" s="126"/>
      <c r="J20" s="1"/>
      <c r="K20" s="2"/>
      <c r="L20" s="2">
        <f>M14+I19</f>
        <v>1100</v>
      </c>
      <c r="M20" s="2"/>
      <c r="N20" s="2"/>
      <c r="O20" s="1052"/>
      <c r="P20" s="1030"/>
      <c r="Q20" s="1031"/>
    </row>
    <row r="21" spans="1:17" ht="12" customHeight="1" thickBot="1">
      <c r="J21" s="944"/>
      <c r="K21" s="2"/>
      <c r="L21" s="2"/>
      <c r="M21" s="2"/>
      <c r="N21" s="2"/>
      <c r="O21" s="2"/>
    </row>
    <row r="22" spans="1:17" ht="14.25" thickBot="1">
      <c r="C22" s="940" t="s">
        <v>3486</v>
      </c>
      <c r="F22" s="11"/>
      <c r="G22" s="933">
        <v>930</v>
      </c>
      <c r="H22" s="912"/>
      <c r="I22" s="369"/>
      <c r="J22" s="93"/>
      <c r="K22" s="93"/>
      <c r="M22">
        <f>INT(G22/100)*60+MOD(G22,100)</f>
        <v>570</v>
      </c>
    </row>
    <row r="23" spans="1:17" ht="14.25" thickBot="1">
      <c r="A23" s="1949">
        <v>2</v>
      </c>
      <c r="C23" s="1934" t="s">
        <v>3518</v>
      </c>
      <c r="E23" s="913" t="s">
        <v>713</v>
      </c>
      <c r="F23" s="914"/>
      <c r="G23" s="915" t="str">
        <f>INT(L23/60) &amp; ":" &amp; TEXT(MOD(L23,60),"00")</f>
        <v>9:30</v>
      </c>
      <c r="H23" s="916">
        <v>30</v>
      </c>
      <c r="I23" s="1003">
        <v>0</v>
      </c>
      <c r="J23" s="917" t="str">
        <f t="shared" ref="J23" si="6">INT(M23/60) &amp; ":" &amp; TEXT(MOD(M23,60),"00")</f>
        <v>10:00</v>
      </c>
      <c r="K23" s="93"/>
      <c r="L23">
        <f>M22+I23</f>
        <v>570</v>
      </c>
      <c r="M23">
        <f>L23+H23</f>
        <v>600</v>
      </c>
      <c r="O23" s="1976" t="s">
        <v>3846</v>
      </c>
      <c r="P23" s="1977"/>
      <c r="Q23" s="1978"/>
    </row>
    <row r="24" spans="1:17" ht="14.25" thickBot="1">
      <c r="A24" s="1950"/>
      <c r="C24" s="1935"/>
      <c r="E24" s="727" t="s">
        <v>3534</v>
      </c>
      <c r="F24" s="275" t="s">
        <v>3536</v>
      </c>
      <c r="G24" s="924"/>
      <c r="H24" s="369"/>
      <c r="I24" s="96">
        <v>40</v>
      </c>
      <c r="J24" s="918"/>
      <c r="K24" s="93"/>
      <c r="O24" s="1027"/>
      <c r="P24" s="937"/>
      <c r="Q24" s="1028"/>
    </row>
    <row r="25" spans="1:17" ht="14.25" thickBot="1">
      <c r="A25" s="1950"/>
      <c r="C25" s="1935"/>
      <c r="E25" s="724" t="s">
        <v>3519</v>
      </c>
      <c r="F25" s="7"/>
      <c r="G25" s="917" t="str">
        <f>INT(L25/60) &amp; ":" &amp; TEXT(MOD(L25,60),"00")</f>
        <v>10:40</v>
      </c>
      <c r="H25" s="927">
        <v>50</v>
      </c>
      <c r="I25" s="1003"/>
      <c r="J25" s="917" t="str">
        <f t="shared" ref="J25" si="7">INT(M25/60) &amp; ":" &amp; TEXT(MOD(M25,60),"00")</f>
        <v>11:30</v>
      </c>
      <c r="K25" s="93"/>
      <c r="L25">
        <f>M23+I24</f>
        <v>640</v>
      </c>
      <c r="M25">
        <f>L25+H25</f>
        <v>690</v>
      </c>
      <c r="O25" s="937" t="s">
        <v>4061</v>
      </c>
      <c r="P25" s="937"/>
      <c r="Q25" s="1028"/>
    </row>
    <row r="26" spans="1:17" ht="9" customHeight="1" thickBot="1">
      <c r="A26" s="1950"/>
      <c r="C26" s="1935"/>
      <c r="E26" s="936"/>
      <c r="G26" s="918"/>
      <c r="H26" s="369"/>
      <c r="I26" s="96">
        <v>30</v>
      </c>
      <c r="J26" s="918"/>
      <c r="K26" s="93"/>
      <c r="O26" s="1027"/>
      <c r="P26" s="937"/>
      <c r="Q26" s="1028"/>
    </row>
    <row r="27" spans="1:17" ht="14.25" thickBot="1">
      <c r="A27" s="1950"/>
      <c r="C27" s="1935"/>
      <c r="E27" s="724" t="s">
        <v>3522</v>
      </c>
      <c r="F27" s="724"/>
      <c r="G27" s="917" t="str">
        <f>INT(L27/60) &amp; ":" &amp; TEXT(MOD(L27,60),"00")</f>
        <v>12:00</v>
      </c>
      <c r="H27" s="927">
        <v>100</v>
      </c>
      <c r="I27" s="1003"/>
      <c r="J27" s="917" t="str">
        <f t="shared" ref="J27" si="8">INT(M27/60) &amp; ":" &amp; TEXT(MOD(M27,60),"00")</f>
        <v>13:40</v>
      </c>
      <c r="K27" s="93"/>
      <c r="L27">
        <f>M25+I26</f>
        <v>720</v>
      </c>
      <c r="M27">
        <f>L27+H27</f>
        <v>820</v>
      </c>
      <c r="O27" s="1027" t="s">
        <v>4062</v>
      </c>
      <c r="P27" s="937"/>
      <c r="Q27" s="1028"/>
    </row>
    <row r="28" spans="1:17" ht="10.15" customHeight="1" thickBot="1">
      <c r="A28" s="1950"/>
      <c r="C28" s="1935"/>
      <c r="E28" s="724"/>
      <c r="G28" s="918"/>
      <c r="H28" s="369"/>
      <c r="I28" s="96">
        <v>25</v>
      </c>
      <c r="J28" s="918"/>
      <c r="K28" s="93"/>
      <c r="O28" s="1027"/>
      <c r="P28" s="937"/>
      <c r="Q28" s="1028"/>
    </row>
    <row r="29" spans="1:17" ht="14.25" thickBot="1">
      <c r="A29" s="1950"/>
      <c r="C29" s="1935"/>
      <c r="E29" s="724" t="s">
        <v>3520</v>
      </c>
      <c r="F29" s="7"/>
      <c r="G29" s="917" t="str">
        <f>INT(L29/60) &amp; ":" &amp; TEXT(MOD(L29,60),"00")</f>
        <v>14:05</v>
      </c>
      <c r="H29" s="927">
        <v>45</v>
      </c>
      <c r="I29" s="1003"/>
      <c r="J29" s="917" t="str">
        <f t="shared" ref="J29" si="9">INT(M29/60) &amp; ":" &amp; TEXT(MOD(M29,60),"00")</f>
        <v>14:50</v>
      </c>
      <c r="K29" s="93"/>
      <c r="L29">
        <f>M27+I28</f>
        <v>845</v>
      </c>
      <c r="M29">
        <f>L29+H29</f>
        <v>890</v>
      </c>
      <c r="O29" s="937" t="s">
        <v>4063</v>
      </c>
      <c r="P29" s="937"/>
      <c r="Q29" s="1028"/>
    </row>
    <row r="30" spans="1:17" ht="9.6" customHeight="1" thickBot="1">
      <c r="A30" s="1950"/>
      <c r="C30" s="1935"/>
      <c r="E30" s="724"/>
      <c r="G30" s="918"/>
      <c r="H30" s="369"/>
      <c r="I30" s="96">
        <v>15</v>
      </c>
      <c r="J30" s="918"/>
      <c r="K30" s="93"/>
      <c r="O30" s="1027"/>
      <c r="P30" s="937"/>
      <c r="Q30" s="1028"/>
    </row>
    <row r="31" spans="1:17" ht="14.25" thickBot="1">
      <c r="A31" s="1950"/>
      <c r="C31" s="1935"/>
      <c r="E31" s="724" t="s">
        <v>3521</v>
      </c>
      <c r="G31" s="917" t="str">
        <f>INT(L31/60) &amp; ":" &amp; TEXT(MOD(L31,60),"00")</f>
        <v>15:05</v>
      </c>
      <c r="H31" s="927">
        <v>50</v>
      </c>
      <c r="I31" s="1003"/>
      <c r="J31" s="917" t="str">
        <f t="shared" ref="J31" si="10">INT(M31/60) &amp; ":" &amp; TEXT(MOD(M31,60),"00")</f>
        <v>15:55</v>
      </c>
      <c r="K31" s="93"/>
      <c r="L31">
        <f>M29+I30</f>
        <v>905</v>
      </c>
      <c r="M31">
        <f>L31+H31</f>
        <v>955</v>
      </c>
      <c r="O31" s="937" t="s">
        <v>4064</v>
      </c>
      <c r="P31" s="937"/>
      <c r="Q31" s="1028"/>
    </row>
    <row r="32" spans="1:17" ht="14.25" thickBot="1">
      <c r="A32" s="1950"/>
      <c r="C32" s="1935"/>
      <c r="E32" s="1932" t="s">
        <v>3236</v>
      </c>
      <c r="F32" s="1933"/>
      <c r="G32" s="918"/>
      <c r="H32" s="369"/>
      <c r="I32" s="96">
        <v>50</v>
      </c>
      <c r="J32" s="919"/>
      <c r="K32" s="93"/>
      <c r="N32" s="943"/>
      <c r="O32" s="1027"/>
      <c r="P32" s="937"/>
      <c r="Q32" s="1028"/>
    </row>
    <row r="33" spans="1:17" ht="14.25" thickBot="1">
      <c r="A33" s="1950"/>
      <c r="C33" s="1935"/>
      <c r="E33" s="920" t="s">
        <v>3237</v>
      </c>
      <c r="F33" s="913" t="s">
        <v>3512</v>
      </c>
      <c r="G33" s="917" t="str">
        <f>INT(L33/60) &amp; ":" &amp; TEXT(MOD(L33,60),"00")</f>
        <v>16:45</v>
      </c>
      <c r="H33" s="911"/>
      <c r="I33" s="96"/>
      <c r="J33" s="945"/>
      <c r="K33" s="41"/>
      <c r="L33" s="2">
        <f>M31+I32</f>
        <v>1005</v>
      </c>
      <c r="M33" s="2"/>
      <c r="N33" s="2"/>
      <c r="O33" s="1027" t="s">
        <v>4048</v>
      </c>
      <c r="P33" s="937"/>
      <c r="Q33" s="1028"/>
    </row>
    <row r="34" spans="1:17" ht="11.45" customHeight="1" thickBot="1">
      <c r="A34" s="1950"/>
      <c r="C34" s="1935"/>
      <c r="E34" s="920"/>
      <c r="F34" s="958" t="s">
        <v>4066</v>
      </c>
      <c r="G34" s="923"/>
      <c r="H34" s="259"/>
      <c r="I34" s="41">
        <v>50</v>
      </c>
      <c r="J34" s="944"/>
      <c r="K34" s="41"/>
      <c r="L34" s="2"/>
      <c r="M34" s="2"/>
      <c r="N34" s="2"/>
      <c r="O34" s="1027"/>
      <c r="P34" s="937"/>
      <c r="Q34" s="1028"/>
    </row>
    <row r="35" spans="1:17" ht="14.25" thickBot="1">
      <c r="A35" s="1950"/>
      <c r="C35" s="1935"/>
      <c r="E35" s="920" t="s">
        <v>3237</v>
      </c>
      <c r="F35" s="913" t="s">
        <v>3513</v>
      </c>
      <c r="G35" s="917" t="str">
        <f>INT(L35/60) &amp; ":" &amp; TEXT(MOD(L35,60),"00")</f>
        <v>16:45</v>
      </c>
      <c r="H35" s="922"/>
      <c r="I35" s="126"/>
      <c r="J35" s="708"/>
      <c r="K35" s="41"/>
      <c r="L35" s="2">
        <f>M31+I34</f>
        <v>1005</v>
      </c>
      <c r="M35" s="2"/>
      <c r="N35" s="2"/>
      <c r="O35" s="1027"/>
      <c r="P35" s="937"/>
      <c r="Q35" s="1028"/>
    </row>
    <row r="36" spans="1:17" ht="10.15" customHeight="1" thickBot="1">
      <c r="A36" s="1950"/>
      <c r="C36" s="1935"/>
      <c r="E36" s="920"/>
      <c r="F36" s="1041" t="s">
        <v>4065</v>
      </c>
      <c r="G36" s="724"/>
      <c r="H36" s="349" t="s">
        <v>3524</v>
      </c>
      <c r="I36" s="354">
        <v>100</v>
      </c>
      <c r="J36" s="944"/>
      <c r="K36" s="2"/>
      <c r="L36" s="2"/>
      <c r="M36" s="2"/>
      <c r="N36" s="2"/>
      <c r="O36" s="1027"/>
      <c r="P36" s="937"/>
      <c r="Q36" s="1028"/>
    </row>
    <row r="37" spans="1:17" ht="14.25" thickBot="1">
      <c r="A37" s="1951"/>
      <c r="C37" s="1936"/>
      <c r="E37" s="920" t="s">
        <v>3237</v>
      </c>
      <c r="F37" s="913" t="s">
        <v>3239</v>
      </c>
      <c r="G37" s="917" t="str">
        <f>INT(L37/60) &amp; ":" &amp; TEXT(MOD(L37,60),"00")</f>
        <v>17:35</v>
      </c>
      <c r="H37" s="349"/>
      <c r="I37" s="126"/>
      <c r="J37" s="1"/>
      <c r="K37" s="2"/>
      <c r="L37" s="2">
        <f>M31+I36</f>
        <v>1055</v>
      </c>
      <c r="M37" s="2"/>
      <c r="N37" s="2"/>
      <c r="O37" s="1086"/>
      <c r="P37" s="1087"/>
      <c r="Q37" s="1088"/>
    </row>
    <row r="38" spans="1:17" ht="14.25" thickBot="1">
      <c r="F38" s="881" t="s">
        <v>3523</v>
      </c>
    </row>
    <row r="39" spans="1:17" ht="14.25" thickBot="1">
      <c r="C39" s="940" t="s">
        <v>3486</v>
      </c>
      <c r="F39" s="11"/>
      <c r="G39" s="933">
        <v>930</v>
      </c>
      <c r="H39" s="912"/>
      <c r="I39" s="369"/>
      <c r="J39" s="93"/>
      <c r="K39" s="93"/>
      <c r="M39">
        <f>INT(G39/100)*60+MOD(G39,100)</f>
        <v>570</v>
      </c>
    </row>
    <row r="40" spans="1:17" ht="14.25" thickBot="1">
      <c r="A40" s="1949">
        <v>3</v>
      </c>
      <c r="C40" s="1934" t="s">
        <v>3558</v>
      </c>
      <c r="E40" s="913" t="s">
        <v>713</v>
      </c>
      <c r="F40" s="914"/>
      <c r="G40" s="915" t="str">
        <f>INT(L40/60) &amp; ":" &amp; TEXT(MOD(L40,60),"00")</f>
        <v>9:30</v>
      </c>
      <c r="H40" s="916">
        <v>30</v>
      </c>
      <c r="I40" s="1003">
        <v>0</v>
      </c>
      <c r="J40" s="917" t="str">
        <f t="shared" ref="J40" si="11">INT(M40/60) &amp; ":" &amp; TEXT(MOD(M40,60),"00")</f>
        <v>10:00</v>
      </c>
      <c r="K40" s="93"/>
      <c r="L40">
        <f>M39+I40</f>
        <v>570</v>
      </c>
      <c r="M40">
        <f>L40+H40</f>
        <v>600</v>
      </c>
      <c r="O40" s="1976" t="s">
        <v>3846</v>
      </c>
      <c r="P40" s="1977"/>
      <c r="Q40" s="1978"/>
    </row>
    <row r="41" spans="1:17" ht="14.25" thickBot="1">
      <c r="A41" s="1950"/>
      <c r="C41" s="1935"/>
      <c r="E41" s="727" t="s">
        <v>3534</v>
      </c>
      <c r="F41" s="275" t="s">
        <v>3537</v>
      </c>
      <c r="G41" s="924"/>
      <c r="H41" s="369"/>
      <c r="I41" s="96">
        <v>50</v>
      </c>
      <c r="J41" s="918"/>
      <c r="K41" s="93"/>
      <c r="O41" s="1027"/>
      <c r="P41" s="937"/>
      <c r="Q41" s="1028"/>
    </row>
    <row r="42" spans="1:17" ht="14.25" thickBot="1">
      <c r="A42" s="1950"/>
      <c r="C42" s="1935"/>
      <c r="E42" s="724" t="s">
        <v>3525</v>
      </c>
      <c r="F42" s="7"/>
      <c r="G42" s="917" t="str">
        <f>INT(L42/60) &amp; ":" &amp; TEXT(MOD(L42,60),"00")</f>
        <v>10:50</v>
      </c>
      <c r="H42" s="927">
        <v>50</v>
      </c>
      <c r="I42" s="1003"/>
      <c r="J42" s="917" t="str">
        <f t="shared" ref="J42" si="12">INT(M42/60) &amp; ":" &amp; TEXT(MOD(M42,60),"00")</f>
        <v>11:40</v>
      </c>
      <c r="K42" s="93"/>
      <c r="L42">
        <f>M40+I41</f>
        <v>650</v>
      </c>
      <c r="M42">
        <f>L42+H42</f>
        <v>700</v>
      </c>
      <c r="O42" s="1027" t="s">
        <v>4067</v>
      </c>
      <c r="P42" s="937"/>
      <c r="Q42" s="1028"/>
    </row>
    <row r="43" spans="1:17" ht="9" customHeight="1" thickBot="1">
      <c r="A43" s="1950"/>
      <c r="C43" s="1935"/>
      <c r="E43" s="936"/>
      <c r="G43" s="918"/>
      <c r="H43" s="369"/>
      <c r="I43" s="96">
        <v>5</v>
      </c>
      <c r="J43" s="918"/>
      <c r="K43" s="93"/>
      <c r="O43" s="1027" t="s">
        <v>4748</v>
      </c>
      <c r="P43" s="937"/>
      <c r="Q43" s="1028"/>
    </row>
    <row r="44" spans="1:17" ht="14.25" thickBot="1">
      <c r="A44" s="1950"/>
      <c r="C44" s="1935"/>
      <c r="E44" s="724" t="s">
        <v>3526</v>
      </c>
      <c r="F44" s="724"/>
      <c r="G44" s="917" t="str">
        <f>INT(L44/60) &amp; ":" &amp; TEXT(MOD(L44,60),"00")</f>
        <v>11:45</v>
      </c>
      <c r="H44" s="927">
        <v>55</v>
      </c>
      <c r="I44" s="1003"/>
      <c r="J44" s="917" t="str">
        <f t="shared" ref="J44" si="13">INT(M44/60) &amp; ":" &amp; TEXT(MOD(M44,60),"00")</f>
        <v>12:40</v>
      </c>
      <c r="K44" s="93"/>
      <c r="L44">
        <f>M42+I43</f>
        <v>705</v>
      </c>
      <c r="M44">
        <f>L44+H44</f>
        <v>760</v>
      </c>
      <c r="O44" s="1027" t="s">
        <v>4058</v>
      </c>
      <c r="P44" s="937"/>
      <c r="Q44" s="1028"/>
    </row>
    <row r="45" spans="1:17" ht="8.4499999999999993" customHeight="1" thickBot="1">
      <c r="A45" s="1950"/>
      <c r="C45" s="1935"/>
      <c r="E45" s="724"/>
      <c r="G45" s="918"/>
      <c r="H45" s="369"/>
      <c r="I45" s="96">
        <v>20</v>
      </c>
      <c r="J45" s="918"/>
      <c r="K45" s="93"/>
      <c r="O45" s="1027"/>
      <c r="P45" s="937"/>
      <c r="Q45" s="1028"/>
    </row>
    <row r="46" spans="1:17" ht="14.25" thickBot="1">
      <c r="A46" s="1950"/>
      <c r="C46" s="1935"/>
      <c r="E46" s="724" t="s">
        <v>3527</v>
      </c>
      <c r="F46" s="7"/>
      <c r="G46" s="917" t="str">
        <f>INT(L46/60) &amp; ":" &amp; TEXT(MOD(L46,60),"00")</f>
        <v>13:00</v>
      </c>
      <c r="H46" s="927">
        <v>50</v>
      </c>
      <c r="I46" s="1003"/>
      <c r="J46" s="917" t="str">
        <f t="shared" ref="J46" si="14">INT(M46/60) &amp; ":" &amp; TEXT(MOD(M46,60),"00")</f>
        <v>13:50</v>
      </c>
      <c r="K46" s="93"/>
      <c r="L46">
        <f>M44+I45</f>
        <v>780</v>
      </c>
      <c r="M46">
        <f>L46+H46</f>
        <v>830</v>
      </c>
      <c r="O46" s="1027" t="s">
        <v>4068</v>
      </c>
      <c r="P46" s="937"/>
      <c r="Q46" s="1028"/>
    </row>
    <row r="47" spans="1:17" ht="14.25" thickBot="1">
      <c r="A47" s="1950"/>
      <c r="C47" s="1935"/>
      <c r="E47" s="1932" t="s">
        <v>3236</v>
      </c>
      <c r="F47" s="1933"/>
      <c r="G47" s="918"/>
      <c r="H47" s="369"/>
      <c r="I47" s="96">
        <v>60</v>
      </c>
      <c r="J47" s="919"/>
      <c r="K47" s="93"/>
      <c r="O47" s="1027"/>
      <c r="P47" s="937"/>
      <c r="Q47" s="1028"/>
    </row>
    <row r="48" spans="1:17" ht="14.25" thickBot="1">
      <c r="A48" s="1950"/>
      <c r="C48" s="1935"/>
      <c r="E48" s="920" t="s">
        <v>3237</v>
      </c>
      <c r="F48" s="913" t="s">
        <v>3512</v>
      </c>
      <c r="G48" s="917" t="str">
        <f>INT(L48/60) &amp; ":" &amp; TEXT(MOD(L48,60),"00")</f>
        <v>14:50</v>
      </c>
      <c r="H48" s="911"/>
      <c r="I48" s="96"/>
      <c r="J48" s="945"/>
      <c r="K48" s="41"/>
      <c r="L48" s="2">
        <f>M46+I47</f>
        <v>890</v>
      </c>
      <c r="M48" s="2"/>
      <c r="O48" s="1027" t="s">
        <v>4048</v>
      </c>
      <c r="P48" s="937"/>
      <c r="Q48" s="1028"/>
    </row>
    <row r="49" spans="1:17" ht="10.9" customHeight="1" thickBot="1">
      <c r="A49" s="1950"/>
      <c r="C49" s="1935"/>
      <c r="E49" s="920"/>
      <c r="F49" s="1041" t="s">
        <v>4069</v>
      </c>
      <c r="G49" s="923"/>
      <c r="H49" s="259"/>
      <c r="I49" s="41">
        <v>55</v>
      </c>
      <c r="J49" s="944"/>
      <c r="K49" s="41"/>
      <c r="L49" s="2"/>
      <c r="M49" s="2"/>
      <c r="O49" s="1027"/>
      <c r="P49" s="937"/>
      <c r="Q49" s="1028"/>
    </row>
    <row r="50" spans="1:17" ht="14.25" thickBot="1">
      <c r="A50" s="1950"/>
      <c r="C50" s="1935"/>
      <c r="E50" s="920" t="s">
        <v>3237</v>
      </c>
      <c r="F50" s="913" t="s">
        <v>3513</v>
      </c>
      <c r="G50" s="917" t="str">
        <f>INT(L50/60) &amp; ":" &amp; TEXT(MOD(L50,60),"00")</f>
        <v>14:45</v>
      </c>
      <c r="H50" s="922"/>
      <c r="I50" s="126"/>
      <c r="J50" s="708"/>
      <c r="K50" s="41"/>
      <c r="L50" s="2">
        <f>M46+I49</f>
        <v>885</v>
      </c>
      <c r="M50" s="2"/>
      <c r="O50" s="1027"/>
      <c r="P50" s="937"/>
      <c r="Q50" s="1028"/>
    </row>
    <row r="51" spans="1:17" ht="10.9" customHeight="1" thickBot="1">
      <c r="A51" s="1950"/>
      <c r="C51" s="1935"/>
      <c r="E51" s="920"/>
      <c r="F51" s="1041" t="s">
        <v>4070</v>
      </c>
      <c r="G51" s="724"/>
      <c r="H51" s="349" t="s">
        <v>3524</v>
      </c>
      <c r="I51" s="354">
        <v>105</v>
      </c>
      <c r="J51" s="944"/>
      <c r="K51" s="2"/>
      <c r="L51" s="2"/>
      <c r="M51" s="2"/>
      <c r="O51" s="1027"/>
      <c r="P51" s="937"/>
      <c r="Q51" s="1028"/>
    </row>
    <row r="52" spans="1:17" ht="14.25" thickBot="1">
      <c r="A52" s="1951"/>
      <c r="C52" s="1936"/>
      <c r="E52" s="920" t="s">
        <v>3237</v>
      </c>
      <c r="F52" s="913" t="s">
        <v>3239</v>
      </c>
      <c r="G52" s="917" t="str">
        <f>INT(L52/60) &amp; ":" &amp; TEXT(MOD(L52,60),"00")</f>
        <v>15:35</v>
      </c>
      <c r="H52" s="349"/>
      <c r="I52" s="126"/>
      <c r="J52" s="1"/>
      <c r="K52" s="2"/>
      <c r="L52" s="2">
        <f>M46+I51</f>
        <v>935</v>
      </c>
      <c r="M52" s="2"/>
      <c r="O52" s="1086"/>
      <c r="P52" s="1087"/>
      <c r="Q52" s="1088"/>
    </row>
    <row r="53" spans="1:17" ht="14.25" thickBot="1">
      <c r="F53" s="881" t="s">
        <v>4071</v>
      </c>
    </row>
    <row r="54" spans="1:17" ht="14.25" thickBot="1">
      <c r="C54" s="940" t="s">
        <v>3486</v>
      </c>
      <c r="F54" s="11"/>
      <c r="G54" s="933">
        <v>930</v>
      </c>
      <c r="H54" s="912"/>
      <c r="I54" s="369"/>
      <c r="J54" s="93"/>
      <c r="K54" s="93"/>
      <c r="M54">
        <f>INT(G54/100)*60+MOD(G54,100)</f>
        <v>570</v>
      </c>
    </row>
    <row r="55" spans="1:17" ht="14.25" thickBot="1">
      <c r="A55" s="1949">
        <v>4</v>
      </c>
      <c r="C55" s="1934" t="s">
        <v>3528</v>
      </c>
      <c r="E55" s="913" t="s">
        <v>713</v>
      </c>
      <c r="F55" s="1" t="s">
        <v>3530</v>
      </c>
      <c r="G55" s="915" t="str">
        <f>INT(L55/60) &amp; ":" &amp; TEXT(MOD(L55,60),"00")</f>
        <v>9:30</v>
      </c>
      <c r="H55" s="916">
        <v>30</v>
      </c>
      <c r="I55" s="1003">
        <v>0</v>
      </c>
      <c r="J55" s="917" t="str">
        <f t="shared" ref="J55" si="15">INT(M55/60) &amp; ":" &amp; TEXT(MOD(M55,60),"00")</f>
        <v>10:00</v>
      </c>
      <c r="K55" s="93"/>
      <c r="L55">
        <f>M54+I55</f>
        <v>570</v>
      </c>
      <c r="M55">
        <f>L55+H55</f>
        <v>600</v>
      </c>
      <c r="O55" s="1976" t="s">
        <v>3846</v>
      </c>
      <c r="P55" s="1977"/>
      <c r="Q55" s="1978"/>
    </row>
    <row r="56" spans="1:17" ht="14.25" thickBot="1">
      <c r="A56" s="1950"/>
      <c r="C56" s="1935"/>
      <c r="E56" s="727" t="s">
        <v>3534</v>
      </c>
      <c r="F56" s="275" t="s">
        <v>3538</v>
      </c>
      <c r="G56" s="924"/>
      <c r="H56" s="369"/>
      <c r="I56" s="96">
        <v>70</v>
      </c>
      <c r="J56" s="918"/>
      <c r="K56" s="93"/>
      <c r="O56" s="1027"/>
      <c r="P56" s="937"/>
      <c r="Q56" s="1028"/>
    </row>
    <row r="57" spans="1:17" ht="14.25" thickBot="1">
      <c r="A57" s="1950"/>
      <c r="C57" s="1935"/>
      <c r="E57" s="724" t="s">
        <v>3527</v>
      </c>
      <c r="F57" s="7"/>
      <c r="G57" s="917" t="str">
        <f>INT(L57/60) &amp; ":" &amp; TEXT(MOD(L57,60),"00")</f>
        <v>11:10</v>
      </c>
      <c r="H57" s="927">
        <v>100</v>
      </c>
      <c r="I57" s="1003"/>
      <c r="J57" s="917" t="str">
        <f t="shared" ref="J57" si="16">INT(M57/60) &amp; ":" &amp; TEXT(MOD(M57,60),"00")</f>
        <v>12:50</v>
      </c>
      <c r="K57" s="93"/>
      <c r="L57">
        <f>M55+I56</f>
        <v>670</v>
      </c>
      <c r="M57">
        <f>L57+H57</f>
        <v>770</v>
      </c>
      <c r="O57" s="1027" t="s">
        <v>4068</v>
      </c>
      <c r="P57" s="937"/>
      <c r="Q57" s="1028"/>
    </row>
    <row r="58" spans="1:17" ht="14.25" thickBot="1">
      <c r="A58" s="1950"/>
      <c r="C58" s="1935"/>
      <c r="E58" s="936" t="s">
        <v>3531</v>
      </c>
      <c r="G58" s="918"/>
      <c r="H58" s="369"/>
      <c r="I58" s="96">
        <v>40</v>
      </c>
      <c r="J58" s="918"/>
      <c r="K58" s="93"/>
      <c r="O58" s="1027"/>
      <c r="P58" s="937"/>
      <c r="Q58" s="1028"/>
    </row>
    <row r="59" spans="1:17" ht="14.25" thickBot="1">
      <c r="A59" s="1950"/>
      <c r="C59" s="1935"/>
      <c r="E59" s="724" t="s">
        <v>3529</v>
      </c>
      <c r="F59" s="724"/>
      <c r="G59" s="917" t="str">
        <f>INT(L59/60) &amp; ":" &amp; TEXT(MOD(L59,60),"00")</f>
        <v>13:30</v>
      </c>
      <c r="H59" s="927">
        <v>45</v>
      </c>
      <c r="I59" s="1003"/>
      <c r="J59" s="917" t="str">
        <f t="shared" ref="J59" si="17">INT(M59/60) &amp; ":" &amp; TEXT(MOD(M59,60),"00")</f>
        <v>14:15</v>
      </c>
      <c r="K59" s="93"/>
      <c r="L59">
        <f>M57+I58</f>
        <v>810</v>
      </c>
      <c r="M59">
        <f>L59+H59</f>
        <v>855</v>
      </c>
      <c r="O59" s="1027" t="s">
        <v>4072</v>
      </c>
      <c r="P59" s="937"/>
      <c r="Q59" s="1028"/>
    </row>
    <row r="60" spans="1:17" ht="10.15" customHeight="1" thickBot="1">
      <c r="A60" s="1950"/>
      <c r="C60" s="1935"/>
      <c r="E60" s="724"/>
      <c r="G60" s="918"/>
      <c r="H60" s="369"/>
      <c r="I60" s="96">
        <v>25</v>
      </c>
      <c r="J60" s="918"/>
      <c r="K60" s="93"/>
      <c r="O60" s="1027"/>
      <c r="P60" s="937"/>
      <c r="Q60" s="1028"/>
    </row>
    <row r="61" spans="1:17" ht="14.25" thickBot="1">
      <c r="A61" s="1950"/>
      <c r="C61" s="1935"/>
      <c r="E61" s="724" t="s">
        <v>3532</v>
      </c>
      <c r="F61" s="724"/>
      <c r="G61" s="917" t="str">
        <f>INT(L61/60) &amp; ":" &amp; TEXT(MOD(L61,60),"00")</f>
        <v>14:40</v>
      </c>
      <c r="H61" s="927">
        <v>15</v>
      </c>
      <c r="I61" s="1003"/>
      <c r="J61" s="917" t="str">
        <f t="shared" ref="J61" si="18">INT(M61/60) &amp; ":" &amp; TEXT(MOD(M61,60),"00")</f>
        <v>14:55</v>
      </c>
      <c r="K61" s="93"/>
      <c r="L61">
        <f>M59+I60</f>
        <v>880</v>
      </c>
      <c r="M61">
        <f>L61+H61</f>
        <v>895</v>
      </c>
      <c r="O61" s="1027"/>
      <c r="P61" s="937"/>
      <c r="Q61" s="1028"/>
    </row>
    <row r="62" spans="1:17" ht="9.6" customHeight="1" thickBot="1">
      <c r="A62" s="1950"/>
      <c r="C62" s="1935"/>
      <c r="E62" s="724"/>
      <c r="G62" s="918"/>
      <c r="H62" s="369"/>
      <c r="I62" s="96">
        <v>50</v>
      </c>
      <c r="J62" s="918"/>
      <c r="K62" s="93"/>
      <c r="O62" s="1027"/>
      <c r="P62" s="937"/>
      <c r="Q62" s="1028"/>
    </row>
    <row r="63" spans="1:17" ht="14.25" thickBot="1">
      <c r="A63" s="1950"/>
      <c r="C63" s="1935"/>
      <c r="E63" s="724" t="s">
        <v>3533</v>
      </c>
      <c r="F63" s="7"/>
      <c r="G63" s="917" t="str">
        <f>INT(L63/60) &amp; ":" &amp; TEXT(MOD(L63,60),"00")</f>
        <v>14:40</v>
      </c>
      <c r="H63" s="927">
        <v>50</v>
      </c>
      <c r="I63" s="1003"/>
      <c r="J63" s="917" t="str">
        <f t="shared" ref="J63" si="19">INT(M63/60) &amp; ":" &amp; TEXT(MOD(M63,60),"00")</f>
        <v>15:30</v>
      </c>
      <c r="K63" s="93"/>
      <c r="L63">
        <f>M59+I60</f>
        <v>880</v>
      </c>
      <c r="M63">
        <f>L63+H63</f>
        <v>930</v>
      </c>
      <c r="O63" s="937" t="s">
        <v>4076</v>
      </c>
      <c r="P63" s="937"/>
      <c r="Q63" s="1028"/>
    </row>
    <row r="64" spans="1:17" ht="14.25" thickBot="1">
      <c r="A64" s="1950"/>
      <c r="C64" s="1935"/>
      <c r="E64" s="1932" t="s">
        <v>3236</v>
      </c>
      <c r="F64" s="1933"/>
      <c r="G64" s="918"/>
      <c r="H64" s="369"/>
      <c r="I64" s="96">
        <v>70</v>
      </c>
      <c r="J64" s="919"/>
      <c r="K64" s="93"/>
      <c r="O64" s="1027"/>
      <c r="P64" s="937"/>
      <c r="Q64" s="1028"/>
    </row>
    <row r="65" spans="1:17" ht="14.25" thickBot="1">
      <c r="A65" s="1950"/>
      <c r="C65" s="1935"/>
      <c r="E65" s="920" t="s">
        <v>3237</v>
      </c>
      <c r="F65" s="913" t="s">
        <v>3512</v>
      </c>
      <c r="G65" s="917" t="str">
        <f>INT(L65/60) &amp; ":" &amp; TEXT(MOD(L65,60),"00")</f>
        <v>16:40</v>
      </c>
      <c r="H65" s="911"/>
      <c r="I65" s="96"/>
      <c r="J65" s="945"/>
      <c r="K65" s="41"/>
      <c r="L65" s="2">
        <f>M63+I64</f>
        <v>1000</v>
      </c>
      <c r="M65" s="2"/>
      <c r="O65" s="1027" t="s">
        <v>4048</v>
      </c>
      <c r="P65" s="937"/>
      <c r="Q65" s="1028"/>
    </row>
    <row r="66" spans="1:17" ht="8.4499999999999993" customHeight="1" thickBot="1">
      <c r="A66" s="1950"/>
      <c r="C66" s="1935"/>
      <c r="E66" s="920"/>
      <c r="F66" s="973" t="s">
        <v>4077</v>
      </c>
      <c r="G66" s="923"/>
      <c r="H66" s="259"/>
      <c r="I66" s="41">
        <v>50</v>
      </c>
      <c r="J66" s="944"/>
      <c r="K66" s="41"/>
      <c r="L66" s="2"/>
      <c r="M66" s="2"/>
      <c r="O66" s="1027"/>
      <c r="P66" s="937"/>
      <c r="Q66" s="1028"/>
    </row>
    <row r="67" spans="1:17" ht="14.25" thickBot="1">
      <c r="A67" s="1950"/>
      <c r="C67" s="1935"/>
      <c r="E67" s="920" t="s">
        <v>3237</v>
      </c>
      <c r="F67" s="913" t="s">
        <v>3513</v>
      </c>
      <c r="G67" s="917" t="str">
        <f>INT(L67/60) &amp; ":" &amp; TEXT(MOD(L67,60),"00")</f>
        <v>16:20</v>
      </c>
      <c r="H67" s="922"/>
      <c r="I67" s="126"/>
      <c r="J67" s="708"/>
      <c r="K67" s="41"/>
      <c r="L67" s="2">
        <f>M63+I66</f>
        <v>980</v>
      </c>
      <c r="M67" s="2"/>
      <c r="O67" s="1027"/>
      <c r="P67" s="937"/>
      <c r="Q67" s="1028"/>
    </row>
    <row r="68" spans="1:17" ht="9.6" customHeight="1" thickBot="1">
      <c r="A68" s="1950"/>
      <c r="C68" s="1935"/>
      <c r="E68" s="920"/>
      <c r="F68" s="959" t="s">
        <v>4078</v>
      </c>
      <c r="G68" s="724"/>
      <c r="H68" s="349"/>
      <c r="I68" s="354">
        <v>35</v>
      </c>
      <c r="J68" s="944"/>
      <c r="K68" s="2"/>
      <c r="L68" s="2"/>
      <c r="M68" s="2"/>
      <c r="O68" s="1027"/>
      <c r="P68" s="937"/>
      <c r="Q68" s="1028"/>
    </row>
    <row r="69" spans="1:17" ht="14.25" thickBot="1">
      <c r="A69" s="1951"/>
      <c r="C69" s="1936"/>
      <c r="E69" s="920" t="s">
        <v>3237</v>
      </c>
      <c r="F69" s="913" t="s">
        <v>3239</v>
      </c>
      <c r="G69" s="917" t="str">
        <f>INT(L69/60) &amp; ":" &amp; TEXT(MOD(L69,60),"00")</f>
        <v>16:05</v>
      </c>
      <c r="H69" s="349"/>
      <c r="I69" s="126"/>
      <c r="J69" s="1"/>
      <c r="K69" s="2"/>
      <c r="L69" s="2">
        <f>M63+I68</f>
        <v>965</v>
      </c>
      <c r="M69" s="2"/>
      <c r="O69" s="1050"/>
      <c r="P69" s="891"/>
      <c r="Q69" s="1046"/>
    </row>
    <row r="70" spans="1:17" ht="9" customHeight="1" thickBot="1">
      <c r="F70" s="953" t="s">
        <v>4079</v>
      </c>
    </row>
    <row r="71" spans="1:17" ht="16.5" customHeight="1" thickBot="1">
      <c r="C71" s="940" t="s">
        <v>3486</v>
      </c>
      <c r="F71" s="11"/>
      <c r="G71" s="933">
        <v>930</v>
      </c>
      <c r="H71" s="912"/>
      <c r="I71" s="369"/>
      <c r="J71" s="93"/>
      <c r="K71" s="93"/>
      <c r="M71">
        <f>INT(G71/100)*60+MOD(G71,100)</f>
        <v>570</v>
      </c>
    </row>
    <row r="72" spans="1:17" ht="14.25" thickBot="1">
      <c r="A72" s="1949">
        <v>5</v>
      </c>
      <c r="C72" s="1934" t="s">
        <v>3543</v>
      </c>
      <c r="E72" s="913" t="s">
        <v>713</v>
      </c>
      <c r="F72" s="1" t="s">
        <v>3530</v>
      </c>
      <c r="G72" s="915" t="str">
        <f>INT(L72/60) &amp; ":" &amp; TEXT(MOD(L72,60),"00")</f>
        <v>9:30</v>
      </c>
      <c r="H72" s="916">
        <v>30</v>
      </c>
      <c r="I72" s="1003">
        <v>0</v>
      </c>
      <c r="J72" s="917" t="str">
        <f t="shared" ref="J72" si="20">INT(M72/60) &amp; ":" &amp; TEXT(MOD(M72,60),"00")</f>
        <v>10:00</v>
      </c>
      <c r="K72" s="93"/>
      <c r="L72">
        <f>M71+I72</f>
        <v>570</v>
      </c>
      <c r="M72">
        <f>L72+H72</f>
        <v>600</v>
      </c>
      <c r="O72" s="1976" t="s">
        <v>3846</v>
      </c>
      <c r="P72" s="1977"/>
      <c r="Q72" s="1978"/>
    </row>
    <row r="73" spans="1:17" ht="14.25" thickBot="1">
      <c r="A73" s="1950"/>
      <c r="C73" s="1935"/>
      <c r="E73" s="727" t="s">
        <v>3534</v>
      </c>
      <c r="F73" s="275" t="s">
        <v>3544</v>
      </c>
      <c r="G73" s="924"/>
      <c r="H73" s="369"/>
      <c r="I73" s="96">
        <v>50</v>
      </c>
      <c r="J73" s="918"/>
      <c r="K73" s="93"/>
      <c r="O73" s="1027"/>
      <c r="P73" s="937"/>
      <c r="Q73" s="1028"/>
    </row>
    <row r="74" spans="1:17" ht="14.25" thickBot="1">
      <c r="A74" s="1950"/>
      <c r="C74" s="1935"/>
      <c r="E74" s="724" t="s">
        <v>3540</v>
      </c>
      <c r="F74" s="724"/>
      <c r="G74" s="917" t="str">
        <f>INT(L74/60) &amp; ":" &amp; TEXT(MOD(L74,60),"00")</f>
        <v>10:50</v>
      </c>
      <c r="H74" s="927">
        <v>60</v>
      </c>
      <c r="I74" s="1003"/>
      <c r="J74" s="917" t="str">
        <f t="shared" ref="J74" si="21">INT(M74/60) &amp; ":" &amp; TEXT(MOD(M74,60),"00")</f>
        <v>11:50</v>
      </c>
      <c r="K74" s="93"/>
      <c r="L74">
        <f>M72+I73</f>
        <v>650</v>
      </c>
      <c r="M74">
        <f>L74+H74</f>
        <v>710</v>
      </c>
      <c r="O74" s="1083" t="s">
        <v>4081</v>
      </c>
      <c r="P74" s="937"/>
      <c r="Q74" s="1028"/>
    </row>
    <row r="75" spans="1:17" ht="10.15" customHeight="1" thickBot="1">
      <c r="A75" s="1950"/>
      <c r="C75" s="1935"/>
      <c r="E75" s="936"/>
      <c r="G75" s="918"/>
      <c r="H75" s="369"/>
      <c r="I75" s="96">
        <v>5</v>
      </c>
      <c r="J75" s="918"/>
      <c r="K75" s="93"/>
      <c r="O75" s="1027"/>
      <c r="P75" s="937"/>
      <c r="Q75" s="1028"/>
    </row>
    <row r="76" spans="1:17" ht="14.25" thickBot="1">
      <c r="A76" s="1950"/>
      <c r="C76" s="1935"/>
      <c r="E76" s="724" t="s">
        <v>3539</v>
      </c>
      <c r="F76" s="724"/>
      <c r="G76" s="917" t="str">
        <f>INT(L76/60) &amp; ":" &amp; TEXT(MOD(L76,60),"00")</f>
        <v>11:55</v>
      </c>
      <c r="H76" s="927">
        <v>50</v>
      </c>
      <c r="I76" s="1003"/>
      <c r="J76" s="917" t="str">
        <f t="shared" ref="J76" si="22">INT(M76/60) &amp; ":" &amp; TEXT(MOD(M76,60),"00")</f>
        <v>12:45</v>
      </c>
      <c r="K76" s="93"/>
      <c r="L76">
        <f>M74+I75</f>
        <v>715</v>
      </c>
      <c r="M76">
        <f>L76+H76</f>
        <v>765</v>
      </c>
      <c r="O76" s="1027" t="s">
        <v>4058</v>
      </c>
      <c r="P76" s="937"/>
      <c r="Q76" s="1028"/>
    </row>
    <row r="77" spans="1:17" ht="10.15" customHeight="1" thickBot="1">
      <c r="A77" s="1950"/>
      <c r="C77" s="1935"/>
      <c r="E77" s="724"/>
      <c r="G77" s="918"/>
      <c r="H77" s="369"/>
      <c r="I77" s="96">
        <v>70</v>
      </c>
      <c r="J77" s="918"/>
      <c r="K77" s="93"/>
      <c r="O77" s="1027"/>
      <c r="P77" s="937"/>
      <c r="Q77" s="1028"/>
    </row>
    <row r="78" spans="1:17" ht="14.25" thickBot="1">
      <c r="A78" s="1950"/>
      <c r="C78" s="1935"/>
      <c r="E78" s="724" t="s">
        <v>3533</v>
      </c>
      <c r="F78" s="724"/>
      <c r="G78" s="917" t="str">
        <f>INT(L78/60) &amp; ":" &amp; TEXT(MOD(L78,60),"00")</f>
        <v>13:55</v>
      </c>
      <c r="H78" s="927">
        <v>50</v>
      </c>
      <c r="I78" s="1003"/>
      <c r="J78" s="917" t="str">
        <f t="shared" ref="J78" si="23">INT(M78/60) &amp; ":" &amp; TEXT(MOD(M78,60),"00")</f>
        <v>14:45</v>
      </c>
      <c r="K78" s="93"/>
      <c r="L78">
        <f>M76+I77</f>
        <v>835</v>
      </c>
      <c r="M78">
        <f>L78+H78</f>
        <v>885</v>
      </c>
      <c r="O78" s="1027" t="s">
        <v>4076</v>
      </c>
      <c r="P78" s="937"/>
      <c r="Q78" s="1028"/>
    </row>
    <row r="79" spans="1:17" ht="9" customHeight="1" thickBot="1">
      <c r="A79" s="1950"/>
      <c r="C79" s="1935"/>
      <c r="E79" s="724"/>
      <c r="F79" s="724"/>
      <c r="G79" s="923"/>
      <c r="H79" s="927"/>
      <c r="I79" s="1003">
        <v>60</v>
      </c>
      <c r="J79" s="923"/>
      <c r="K79" s="93"/>
      <c r="O79" s="1027"/>
      <c r="P79" s="937"/>
      <c r="Q79" s="1028"/>
    </row>
    <row r="80" spans="1:17" ht="14.25" thickBot="1">
      <c r="A80" s="1950"/>
      <c r="C80" s="1935"/>
      <c r="E80" s="724" t="s">
        <v>3541</v>
      </c>
      <c r="F80" s="724"/>
      <c r="G80" s="917" t="str">
        <f>INT(L80/60) &amp; ":" &amp; TEXT(MOD(L80,60),"00")</f>
        <v>15:45</v>
      </c>
      <c r="H80" s="927">
        <v>30</v>
      </c>
      <c r="I80" s="1003"/>
      <c r="J80" s="917" t="str">
        <f t="shared" ref="J80" si="24">INT(M80/60) &amp; ":" &amp; TEXT(MOD(M80,60),"00")</f>
        <v>16:15</v>
      </c>
      <c r="K80" s="93"/>
      <c r="L80">
        <f>M78+I79</f>
        <v>945</v>
      </c>
      <c r="M80">
        <f>L80+H80</f>
        <v>975</v>
      </c>
      <c r="O80" s="1027"/>
      <c r="P80" s="937"/>
      <c r="Q80" s="1028"/>
    </row>
    <row r="81" spans="1:17" ht="14.25" thickBot="1">
      <c r="A81" s="1950"/>
      <c r="C81" s="1935"/>
      <c r="E81" s="1932" t="s">
        <v>3236</v>
      </c>
      <c r="F81" s="1933"/>
      <c r="G81" s="918"/>
      <c r="H81" s="369"/>
      <c r="I81" s="96">
        <v>30</v>
      </c>
      <c r="J81" s="919"/>
      <c r="K81" s="93"/>
      <c r="O81" s="1027"/>
      <c r="P81" s="937"/>
      <c r="Q81" s="1028"/>
    </row>
    <row r="82" spans="1:17" ht="14.25" thickBot="1">
      <c r="A82" s="1950"/>
      <c r="C82" s="1935"/>
      <c r="E82" s="920" t="s">
        <v>3237</v>
      </c>
      <c r="F82" s="913" t="s">
        <v>3239</v>
      </c>
      <c r="G82" s="917" t="str">
        <f>INT(L82/60) &amp; ":" &amp; TEXT(MOD(L82,60),"00")</f>
        <v>16:45</v>
      </c>
      <c r="H82" s="911"/>
      <c r="I82" s="96"/>
      <c r="J82" s="945"/>
      <c r="K82" s="41"/>
      <c r="L82" s="2">
        <f>M80+I81</f>
        <v>1005</v>
      </c>
      <c r="M82" s="2"/>
      <c r="O82" s="1027" t="s">
        <v>4048</v>
      </c>
      <c r="P82" s="937"/>
      <c r="Q82" s="1028"/>
    </row>
    <row r="83" spans="1:17" ht="9" customHeight="1" thickBot="1">
      <c r="A83" s="1950"/>
      <c r="C83" s="1935"/>
      <c r="E83" s="920"/>
      <c r="F83" s="958"/>
      <c r="G83" s="923"/>
      <c r="H83" s="259"/>
      <c r="I83" s="41">
        <v>20</v>
      </c>
      <c r="J83" s="944"/>
      <c r="K83" s="41"/>
      <c r="L83" s="2"/>
      <c r="M83" s="2"/>
      <c r="O83" s="1027"/>
      <c r="P83" s="937"/>
      <c r="Q83" s="1028"/>
    </row>
    <row r="84" spans="1:17" ht="14.25" thickBot="1">
      <c r="A84" s="1950"/>
      <c r="C84" s="1935"/>
      <c r="E84" s="920" t="s">
        <v>3237</v>
      </c>
      <c r="F84" s="913" t="s">
        <v>3542</v>
      </c>
      <c r="G84" s="917" t="str">
        <f>INT(L84/60) &amp; ":" &amp; TEXT(MOD(L84,60),"00")</f>
        <v>16:35</v>
      </c>
      <c r="H84" s="922"/>
      <c r="I84" s="126"/>
      <c r="J84" s="708"/>
      <c r="K84" s="41"/>
      <c r="L84" s="2">
        <f>M80+I83</f>
        <v>995</v>
      </c>
      <c r="M84" s="2"/>
      <c r="O84" s="1027"/>
      <c r="P84" s="937"/>
      <c r="Q84" s="1028"/>
    </row>
    <row r="85" spans="1:17" ht="10.15" customHeight="1" thickBot="1">
      <c r="A85" s="1950"/>
      <c r="C85" s="1935"/>
      <c r="E85" s="920"/>
      <c r="F85" s="958"/>
      <c r="G85" s="724"/>
      <c r="H85" s="349"/>
      <c r="I85" s="354">
        <v>95</v>
      </c>
      <c r="J85" s="944"/>
      <c r="K85" s="2"/>
      <c r="L85" s="2"/>
      <c r="M85" s="2"/>
      <c r="O85" s="1027"/>
      <c r="P85" s="937"/>
      <c r="Q85" s="1028"/>
    </row>
    <row r="86" spans="1:17" ht="14.25" thickBot="1">
      <c r="A86" s="1951"/>
      <c r="C86" s="1936"/>
      <c r="E86" s="920" t="s">
        <v>3237</v>
      </c>
      <c r="F86" s="913" t="s">
        <v>3240</v>
      </c>
      <c r="G86" s="917" t="str">
        <f>INT(L86/60) &amp; ":" &amp; TEXT(MOD(L86,60),"00")</f>
        <v>17:50</v>
      </c>
      <c r="H86" s="349"/>
      <c r="I86" s="126"/>
      <c r="J86" s="1"/>
      <c r="K86" s="2"/>
      <c r="L86" s="2">
        <f>M80+I85</f>
        <v>1070</v>
      </c>
      <c r="M86" s="2"/>
      <c r="O86" s="1029"/>
      <c r="P86" s="1030"/>
      <c r="Q86" s="1031"/>
    </row>
    <row r="87" spans="1:17" ht="9" customHeight="1" thickBot="1"/>
    <row r="88" spans="1:17" ht="14.25" thickBot="1">
      <c r="C88" s="940" t="s">
        <v>3486</v>
      </c>
      <c r="F88" s="11"/>
      <c r="G88" s="933">
        <v>930</v>
      </c>
      <c r="H88" s="912"/>
      <c r="I88" s="369"/>
      <c r="J88" s="93"/>
      <c r="K88" s="93"/>
      <c r="M88">
        <f>INT(G88/100)*60+MOD(G88,100)</f>
        <v>570</v>
      </c>
    </row>
    <row r="89" spans="1:17" ht="13.9" customHeight="1" thickBot="1">
      <c r="A89" s="1949">
        <v>6</v>
      </c>
      <c r="C89" s="1934" t="s">
        <v>3571</v>
      </c>
      <c r="E89" s="913" t="s">
        <v>713</v>
      </c>
      <c r="F89" s="1" t="s">
        <v>3530</v>
      </c>
      <c r="G89" s="915" t="str">
        <f>INT(L89/60) &amp; ":" &amp; TEXT(MOD(L89,60),"00")</f>
        <v>9:30</v>
      </c>
      <c r="H89" s="916">
        <v>30</v>
      </c>
      <c r="I89" s="1003">
        <v>0</v>
      </c>
      <c r="J89" s="917" t="str">
        <f t="shared" ref="J89" si="25">INT(M89/60) &amp; ":" &amp; TEXT(MOD(M89,60),"00")</f>
        <v>10:00</v>
      </c>
      <c r="K89" s="93"/>
      <c r="L89">
        <f>M88+I89</f>
        <v>570</v>
      </c>
      <c r="M89">
        <f>L89+H89</f>
        <v>600</v>
      </c>
      <c r="O89" s="1976" t="s">
        <v>3846</v>
      </c>
      <c r="P89" s="1977"/>
      <c r="Q89" s="1978"/>
    </row>
    <row r="90" spans="1:17" ht="14.25" thickBot="1">
      <c r="A90" s="1950"/>
      <c r="C90" s="1935"/>
      <c r="E90" s="727" t="s">
        <v>3534</v>
      </c>
      <c r="F90" s="275" t="s">
        <v>3544</v>
      </c>
      <c r="G90" s="924"/>
      <c r="H90" s="369"/>
      <c r="I90" s="96">
        <v>50</v>
      </c>
      <c r="J90" s="918"/>
      <c r="K90" s="93"/>
      <c r="O90" s="1027"/>
      <c r="P90" s="937"/>
      <c r="Q90" s="56"/>
    </row>
    <row r="91" spans="1:17" ht="14.25" thickBot="1">
      <c r="A91" s="1950"/>
      <c r="C91" s="1935"/>
      <c r="E91" s="724" t="s">
        <v>3540</v>
      </c>
      <c r="F91" s="724"/>
      <c r="G91" s="917" t="str">
        <f>INT(L91/60) &amp; ":" &amp; TEXT(MOD(L91,60),"00")</f>
        <v>10:50</v>
      </c>
      <c r="H91" s="927">
        <v>60</v>
      </c>
      <c r="I91" s="1003"/>
      <c r="J91" s="917" t="str">
        <f t="shared" ref="J91" si="26">INT(M91/60) &amp; ":" &amp; TEXT(MOD(M91,60),"00")</f>
        <v>11:50</v>
      </c>
      <c r="K91" s="93"/>
      <c r="L91">
        <f>M89+I90</f>
        <v>650</v>
      </c>
      <c r="M91">
        <f>L91+H91</f>
        <v>710</v>
      </c>
      <c r="O91" s="1083" t="s">
        <v>4081</v>
      </c>
      <c r="P91" s="937"/>
      <c r="Q91" s="56"/>
    </row>
    <row r="92" spans="1:17" ht="9" customHeight="1" thickBot="1">
      <c r="A92" s="1950"/>
      <c r="C92" s="1935"/>
      <c r="E92" s="936"/>
      <c r="G92" s="918"/>
      <c r="H92" s="369"/>
      <c r="I92" s="96">
        <v>40</v>
      </c>
      <c r="J92" s="918"/>
      <c r="K92" s="93"/>
      <c r="O92" s="1027"/>
      <c r="P92" s="937"/>
      <c r="Q92" s="56"/>
    </row>
    <row r="93" spans="1:17" ht="14.25" thickBot="1">
      <c r="A93" s="1950"/>
      <c r="C93" s="1935"/>
      <c r="E93" s="724" t="s">
        <v>3566</v>
      </c>
      <c r="F93" s="724"/>
      <c r="G93" s="917" t="str">
        <f>INT(L93/60) &amp; ":" &amp; TEXT(MOD(L93,60),"00")</f>
        <v>12:30</v>
      </c>
      <c r="H93" s="927">
        <v>50</v>
      </c>
      <c r="I93" s="1003"/>
      <c r="J93" s="917" t="str">
        <f t="shared" ref="J93" si="27">INT(M93/60) &amp; ":" &amp; TEXT(MOD(M93,60),"00")</f>
        <v>13:20</v>
      </c>
      <c r="K93" s="93"/>
      <c r="L93">
        <f>M91+I92</f>
        <v>750</v>
      </c>
      <c r="M93">
        <f>L93+H93</f>
        <v>800</v>
      </c>
      <c r="O93" s="1027" t="s">
        <v>4058</v>
      </c>
      <c r="P93" s="937"/>
      <c r="Q93" s="56"/>
    </row>
    <row r="94" spans="1:17" ht="9.6" customHeight="1" thickBot="1">
      <c r="A94" s="1950"/>
      <c r="C94" s="1935"/>
      <c r="E94" s="724"/>
      <c r="G94" s="918"/>
      <c r="H94" s="369"/>
      <c r="I94" s="96">
        <v>70</v>
      </c>
      <c r="J94" s="918"/>
      <c r="K94" s="93"/>
      <c r="O94" s="1027"/>
      <c r="P94" s="937"/>
      <c r="Q94" s="56"/>
    </row>
    <row r="95" spans="1:17" ht="14.25" thickBot="1">
      <c r="A95" s="1950"/>
      <c r="C95" s="1935"/>
      <c r="E95" s="724" t="s">
        <v>3567</v>
      </c>
      <c r="F95" s="724"/>
      <c r="G95" s="917" t="str">
        <f>INT(L95/60) &amp; ":" &amp; TEXT(MOD(L95,60),"00")</f>
        <v>14:30</v>
      </c>
      <c r="H95" s="927">
        <v>15</v>
      </c>
      <c r="I95" s="1003"/>
      <c r="J95" s="917" t="str">
        <f t="shared" ref="J95" si="28">INT(M95/60) &amp; ":" &amp; TEXT(MOD(M95,60),"00")</f>
        <v>14:45</v>
      </c>
      <c r="K95" s="93"/>
      <c r="L95">
        <f>M93+I94</f>
        <v>870</v>
      </c>
      <c r="M95">
        <f>L95+H95</f>
        <v>885</v>
      </c>
      <c r="O95" s="1027"/>
      <c r="P95" s="937"/>
      <c r="Q95" s="56"/>
    </row>
    <row r="96" spans="1:17" ht="10.15" customHeight="1" thickBot="1">
      <c r="A96" s="1950"/>
      <c r="C96" s="1935"/>
      <c r="E96" s="724"/>
      <c r="F96" s="724"/>
      <c r="G96" s="923"/>
      <c r="H96" s="911"/>
      <c r="I96" s="1003">
        <v>60</v>
      </c>
      <c r="J96" s="923"/>
      <c r="K96" s="93"/>
      <c r="O96" s="1027"/>
      <c r="P96" s="937"/>
      <c r="Q96" s="56"/>
    </row>
    <row r="97" spans="1:17" ht="14.25" thickBot="1">
      <c r="A97" s="1950"/>
      <c r="C97" s="1935"/>
      <c r="E97" s="724" t="s">
        <v>3568</v>
      </c>
      <c r="F97" s="724"/>
      <c r="G97" s="917" t="str">
        <f>INT(L97/60) &amp; ":" &amp; TEXT(MOD(L97,60),"00")</f>
        <v>15:45</v>
      </c>
      <c r="H97" s="927">
        <v>45</v>
      </c>
      <c r="I97" s="1003" t="s">
        <v>3569</v>
      </c>
      <c r="J97" s="917" t="str">
        <f t="shared" ref="J97" si="29">INT(M97/60) &amp; ":" &amp; TEXT(MOD(M97,60),"00")</f>
        <v>16:30</v>
      </c>
      <c r="K97" s="93"/>
      <c r="L97">
        <f>M95+I96</f>
        <v>945</v>
      </c>
      <c r="M97">
        <f>L97+H97</f>
        <v>990</v>
      </c>
      <c r="O97" s="1027" t="s">
        <v>4749</v>
      </c>
      <c r="P97" s="937"/>
      <c r="Q97" s="56"/>
    </row>
    <row r="98" spans="1:17" ht="14.25" thickBot="1">
      <c r="A98" s="1950"/>
      <c r="C98" s="1935"/>
      <c r="E98" s="1932" t="s">
        <v>3236</v>
      </c>
      <c r="F98" s="1933"/>
      <c r="G98" s="918"/>
      <c r="H98" s="369"/>
      <c r="I98" s="96">
        <v>30</v>
      </c>
      <c r="J98" s="919"/>
      <c r="K98" s="93"/>
      <c r="O98" s="1027"/>
      <c r="P98" s="937"/>
      <c r="Q98" s="56"/>
    </row>
    <row r="99" spans="1:17" ht="14.25" thickBot="1">
      <c r="A99" s="1950"/>
      <c r="C99" s="1935"/>
      <c r="E99" s="920" t="s">
        <v>3237</v>
      </c>
      <c r="F99" s="913" t="s">
        <v>3542</v>
      </c>
      <c r="G99" s="917" t="str">
        <f>INT(L99/60) &amp; ":" &amp; TEXT(MOD(L99,60),"00")</f>
        <v>17:00</v>
      </c>
      <c r="H99" s="911"/>
      <c r="I99" s="96"/>
      <c r="J99" s="945"/>
      <c r="K99" s="41"/>
      <c r="L99" s="2">
        <f>M97+I98</f>
        <v>1020</v>
      </c>
      <c r="M99" s="2"/>
      <c r="O99" s="1027" t="s">
        <v>4048</v>
      </c>
      <c r="P99" s="937"/>
      <c r="Q99" s="56"/>
    </row>
    <row r="100" spans="1:17" ht="10.15" customHeight="1" thickBot="1">
      <c r="A100" s="1950"/>
      <c r="C100" s="1935"/>
      <c r="E100" s="920"/>
      <c r="F100" s="913"/>
      <c r="G100" s="923"/>
      <c r="H100" s="259"/>
      <c r="I100" s="41">
        <v>60</v>
      </c>
      <c r="J100" s="944"/>
      <c r="K100" s="41"/>
      <c r="L100" s="2"/>
      <c r="M100" s="2"/>
      <c r="O100" s="1027"/>
      <c r="P100" s="937"/>
      <c r="Q100" s="56"/>
    </row>
    <row r="101" spans="1:17" ht="14.25" thickBot="1">
      <c r="A101" s="1950"/>
      <c r="C101" s="1935"/>
      <c r="E101" s="920" t="s">
        <v>3237</v>
      </c>
      <c r="F101" s="913" t="s">
        <v>3239</v>
      </c>
      <c r="G101" s="917" t="str">
        <f>INT(L101/60) &amp; ":" &amp; TEXT(MOD(L101,60),"00")</f>
        <v>17:30</v>
      </c>
      <c r="H101" s="922"/>
      <c r="I101" s="126"/>
      <c r="J101" s="708"/>
      <c r="K101" s="41"/>
      <c r="L101" s="2">
        <f>M97+I100</f>
        <v>1050</v>
      </c>
      <c r="M101" s="2"/>
      <c r="O101" s="1027"/>
      <c r="P101" s="937"/>
      <c r="Q101" s="56"/>
    </row>
    <row r="102" spans="1:17" ht="9.6" customHeight="1" thickBot="1">
      <c r="A102" s="1950"/>
      <c r="C102" s="1935"/>
      <c r="E102" s="920"/>
      <c r="F102" s="958"/>
      <c r="G102" s="724"/>
      <c r="H102" s="349"/>
      <c r="I102" s="354">
        <v>95</v>
      </c>
      <c r="J102" s="944"/>
      <c r="K102" s="2"/>
      <c r="L102" s="2"/>
      <c r="M102" s="2"/>
      <c r="O102" s="1027"/>
      <c r="P102" s="937"/>
      <c r="Q102" s="56"/>
    </row>
    <row r="103" spans="1:17" ht="14.25" thickBot="1">
      <c r="A103" s="1951"/>
      <c r="C103" s="1936"/>
      <c r="E103" s="920" t="s">
        <v>3237</v>
      </c>
      <c r="F103" s="913" t="s">
        <v>3240</v>
      </c>
      <c r="G103" s="917" t="str">
        <f>INT(L103/60) &amp; ":" &amp; TEXT(MOD(L103,60),"00")</f>
        <v>18:05</v>
      </c>
      <c r="H103" s="349"/>
      <c r="I103" s="126"/>
      <c r="J103" s="1"/>
      <c r="K103" s="2"/>
      <c r="L103" s="2">
        <f>M97+I102</f>
        <v>1085</v>
      </c>
      <c r="M103" s="2"/>
      <c r="O103" s="1029"/>
      <c r="P103" s="1030"/>
      <c r="Q103" s="65"/>
    </row>
    <row r="104" spans="1:17" ht="14.25" thickBot="1"/>
    <row r="105" spans="1:17" ht="14.25" thickBot="1">
      <c r="C105" s="940" t="s">
        <v>3486</v>
      </c>
      <c r="F105" s="11"/>
      <c r="G105" s="933">
        <v>930</v>
      </c>
      <c r="H105" s="912"/>
      <c r="I105" s="369"/>
      <c r="J105" s="93"/>
      <c r="K105" s="93"/>
      <c r="M105">
        <f>INT(G105/100)*60+MOD(G105,100)</f>
        <v>570</v>
      </c>
    </row>
    <row r="106" spans="1:17" ht="13.9" customHeight="1" thickBot="1">
      <c r="A106" s="1949">
        <v>7</v>
      </c>
      <c r="C106" s="1934" t="s">
        <v>3564</v>
      </c>
      <c r="E106" s="913" t="s">
        <v>713</v>
      </c>
      <c r="F106" s="1" t="s">
        <v>3530</v>
      </c>
      <c r="G106" s="915" t="str">
        <f>INT(L106/60) &amp; ":" &amp; TEXT(MOD(L106,60),"00")</f>
        <v>9:30</v>
      </c>
      <c r="H106" s="916">
        <v>30</v>
      </c>
      <c r="I106" s="1003">
        <v>0</v>
      </c>
      <c r="J106" s="917" t="str">
        <f t="shared" ref="J106" si="30">INT(M106/60) &amp; ":" &amp; TEXT(MOD(M106,60),"00")</f>
        <v>10:00</v>
      </c>
      <c r="K106" s="93"/>
      <c r="L106">
        <f>M105+I106</f>
        <v>570</v>
      </c>
      <c r="M106">
        <f>L106+H106</f>
        <v>600</v>
      </c>
      <c r="O106" s="1976" t="s">
        <v>3846</v>
      </c>
      <c r="P106" s="1977"/>
      <c r="Q106" s="1978"/>
    </row>
    <row r="107" spans="1:17" ht="14.25" thickBot="1">
      <c r="A107" s="1950"/>
      <c r="C107" s="1935"/>
      <c r="E107" s="727" t="s">
        <v>3534</v>
      </c>
      <c r="F107" s="275" t="s">
        <v>3544</v>
      </c>
      <c r="G107" s="924"/>
      <c r="H107" s="369"/>
      <c r="I107" s="96">
        <v>50</v>
      </c>
      <c r="J107" s="918"/>
      <c r="K107" s="93"/>
      <c r="O107" s="1027"/>
      <c r="P107" s="937"/>
      <c r="Q107" s="1045"/>
    </row>
    <row r="108" spans="1:17" ht="14.25" thickBot="1">
      <c r="A108" s="1950"/>
      <c r="C108" s="1935"/>
      <c r="E108" s="724" t="s">
        <v>3540</v>
      </c>
      <c r="F108" s="724"/>
      <c r="G108" s="917" t="str">
        <f>INT(L108/60) &amp; ":" &amp; TEXT(MOD(L108,60),"00")</f>
        <v>10:50</v>
      </c>
      <c r="H108" s="927">
        <v>60</v>
      </c>
      <c r="I108" s="1003"/>
      <c r="J108" s="917" t="str">
        <f t="shared" ref="J108" si="31">INT(M108/60) &amp; ":" &amp; TEXT(MOD(M108,60),"00")</f>
        <v>11:50</v>
      </c>
      <c r="K108" s="93"/>
      <c r="L108">
        <f>M106+I107</f>
        <v>650</v>
      </c>
      <c r="M108">
        <f>L108+H108</f>
        <v>710</v>
      </c>
      <c r="O108" s="1083" t="s">
        <v>4081</v>
      </c>
      <c r="P108" s="937"/>
      <c r="Q108" s="1045"/>
    </row>
    <row r="109" spans="1:17" ht="14.25" thickBot="1">
      <c r="A109" s="1950"/>
      <c r="C109" s="1935"/>
      <c r="E109" s="936"/>
      <c r="G109" s="918"/>
      <c r="H109" s="369"/>
      <c r="I109" s="96">
        <v>5</v>
      </c>
      <c r="J109" s="918"/>
      <c r="K109" s="93"/>
      <c r="O109" s="1027"/>
      <c r="P109" s="937"/>
      <c r="Q109" s="1045"/>
    </row>
    <row r="110" spans="1:17" ht="14.25" thickBot="1">
      <c r="A110" s="1950"/>
      <c r="C110" s="1935"/>
      <c r="E110" s="724" t="s">
        <v>3565</v>
      </c>
      <c r="F110" s="724"/>
      <c r="G110" s="917" t="str">
        <f>INT(L110/60) &amp; ":" &amp; TEXT(MOD(L110,60),"00")</f>
        <v>11:55</v>
      </c>
      <c r="H110" s="927">
        <v>50</v>
      </c>
      <c r="I110" s="1003"/>
      <c r="J110" s="917" t="str">
        <f t="shared" ref="J110" si="32">INT(M110/60) &amp; ":" &amp; TEXT(MOD(M110,60),"00")</f>
        <v>12:45</v>
      </c>
      <c r="K110" s="93"/>
      <c r="L110">
        <f>M108+I109</f>
        <v>715</v>
      </c>
      <c r="M110">
        <f>L110+H110</f>
        <v>765</v>
      </c>
      <c r="O110" s="937" t="s">
        <v>4076</v>
      </c>
      <c r="P110" s="937"/>
      <c r="Q110" s="1045"/>
    </row>
    <row r="111" spans="1:17" ht="14.25" thickBot="1">
      <c r="A111" s="1950"/>
      <c r="C111" s="1935"/>
      <c r="E111" s="724"/>
      <c r="G111" s="918"/>
      <c r="H111" s="369"/>
      <c r="I111" s="96">
        <v>70</v>
      </c>
      <c r="J111" s="918"/>
      <c r="K111" s="93"/>
      <c r="O111" s="1027"/>
      <c r="P111" s="937"/>
      <c r="Q111" s="1045"/>
    </row>
    <row r="112" spans="1:17" ht="14.25" thickBot="1">
      <c r="A112" s="1950"/>
      <c r="C112" s="1935"/>
      <c r="E112" s="724" t="s">
        <v>3533</v>
      </c>
      <c r="F112" s="724"/>
      <c r="G112" s="917" t="str">
        <f>INT(L112/60) &amp; ":" &amp; TEXT(MOD(L112,60),"00")</f>
        <v>13:55</v>
      </c>
      <c r="H112" s="927">
        <v>50</v>
      </c>
      <c r="I112" s="1003"/>
      <c r="J112" s="917" t="str">
        <f t="shared" ref="J112" si="33">INT(M112/60) &amp; ":" &amp; TEXT(MOD(M112,60),"00")</f>
        <v>14:45</v>
      </c>
      <c r="K112" s="93"/>
      <c r="L112">
        <f>M110+I111</f>
        <v>835</v>
      </c>
      <c r="M112">
        <f>L112+H112</f>
        <v>885</v>
      </c>
      <c r="O112" s="1027" t="s">
        <v>3971</v>
      </c>
      <c r="P112" s="937"/>
      <c r="Q112" s="1045"/>
    </row>
    <row r="113" spans="1:17" ht="14.25" thickBot="1">
      <c r="A113" s="1950"/>
      <c r="C113" s="1935"/>
      <c r="E113" s="724"/>
      <c r="F113" s="724"/>
      <c r="G113" s="923"/>
      <c r="H113" s="927"/>
      <c r="I113" s="1003">
        <v>60</v>
      </c>
      <c r="J113" s="923"/>
      <c r="K113" s="93"/>
      <c r="O113" s="1027"/>
      <c r="P113" s="937"/>
      <c r="Q113" s="1045"/>
    </row>
    <row r="114" spans="1:17" ht="14.25" thickBot="1">
      <c r="A114" s="1950"/>
      <c r="C114" s="1935"/>
      <c r="E114" s="724" t="s">
        <v>3561</v>
      </c>
      <c r="F114" s="724"/>
      <c r="G114" s="917" t="str">
        <f>INT(L114/60) &amp; ":" &amp; TEXT(MOD(L114,60),"00")</f>
        <v>15:45</v>
      </c>
      <c r="H114" s="927">
        <v>60</v>
      </c>
      <c r="I114" s="1003"/>
      <c r="J114" s="917" t="str">
        <f t="shared" ref="J114" si="34">INT(M114/60) &amp; ":" &amp; TEXT(MOD(M114,60),"00")</f>
        <v>16:45</v>
      </c>
      <c r="K114" s="93"/>
      <c r="L114">
        <f>M112+I113</f>
        <v>945</v>
      </c>
      <c r="M114">
        <f>L114+H114</f>
        <v>1005</v>
      </c>
      <c r="O114" s="1027" t="s">
        <v>3918</v>
      </c>
      <c r="P114" s="937"/>
      <c r="Q114" s="1045"/>
    </row>
    <row r="115" spans="1:17" ht="14.25" thickBot="1">
      <c r="A115" s="1950"/>
      <c r="C115" s="1935"/>
      <c r="E115" s="1932" t="s">
        <v>3236</v>
      </c>
      <c r="F115" s="1933"/>
      <c r="G115" s="918"/>
      <c r="H115" s="369"/>
      <c r="I115" s="96">
        <v>25</v>
      </c>
      <c r="J115" s="919"/>
      <c r="K115" s="93"/>
      <c r="O115" s="1027" t="s">
        <v>4084</v>
      </c>
      <c r="P115" s="937"/>
      <c r="Q115" s="1045"/>
    </row>
    <row r="116" spans="1:17" ht="14.25" thickBot="1">
      <c r="A116" s="1950"/>
      <c r="C116" s="1935"/>
      <c r="E116" s="920" t="s">
        <v>3237</v>
      </c>
      <c r="F116" s="913" t="s">
        <v>3409</v>
      </c>
      <c r="G116" s="917" t="str">
        <f>INT(L116/60) &amp; ":" &amp; TEXT(MOD(L116,60),"00")</f>
        <v>17:10</v>
      </c>
      <c r="H116" s="911"/>
      <c r="I116" s="96"/>
      <c r="J116" s="945"/>
      <c r="K116" s="41"/>
      <c r="L116" s="2">
        <f>M114+I115</f>
        <v>1030</v>
      </c>
      <c r="M116" s="2"/>
      <c r="O116" s="1027" t="s">
        <v>4085</v>
      </c>
      <c r="P116" s="937"/>
      <c r="Q116" s="1045"/>
    </row>
    <row r="117" spans="1:17" ht="14.25" thickBot="1">
      <c r="A117" s="1950"/>
      <c r="C117" s="1935"/>
      <c r="E117" s="920"/>
      <c r="F117" s="958"/>
      <c r="G117" s="923"/>
      <c r="H117" s="259"/>
      <c r="I117" s="41">
        <v>40</v>
      </c>
      <c r="J117" s="944"/>
      <c r="K117" s="41"/>
      <c r="L117" s="2"/>
      <c r="M117" s="2"/>
      <c r="O117" s="1027"/>
      <c r="P117" s="937"/>
      <c r="Q117" s="1045"/>
    </row>
    <row r="118" spans="1:17" ht="14.25" thickBot="1">
      <c r="A118" s="1950"/>
      <c r="C118" s="1935"/>
      <c r="E118" s="920" t="s">
        <v>3237</v>
      </c>
      <c r="F118" s="913" t="s">
        <v>3562</v>
      </c>
      <c r="G118" s="917" t="str">
        <f>INT(L118/60) &amp; ":" &amp; TEXT(MOD(L118,60),"00")</f>
        <v>17:25</v>
      </c>
      <c r="H118" s="922"/>
      <c r="I118" s="126"/>
      <c r="J118" s="708"/>
      <c r="K118" s="41"/>
      <c r="L118" s="2">
        <f>M114+I117</f>
        <v>1045</v>
      </c>
      <c r="M118" s="2"/>
      <c r="O118" s="1065" t="s">
        <v>3412</v>
      </c>
      <c r="P118" s="1063"/>
      <c r="Q118" s="1064"/>
    </row>
    <row r="119" spans="1:17" ht="14.25" thickBot="1">
      <c r="A119" s="1950"/>
      <c r="C119" s="1935"/>
      <c r="E119" s="920"/>
      <c r="F119" s="958"/>
      <c r="G119" s="724"/>
      <c r="H119" s="349"/>
      <c r="I119" s="354">
        <v>70</v>
      </c>
      <c r="J119" s="944"/>
      <c r="K119" s="2"/>
      <c r="L119" s="2"/>
      <c r="M119" s="2"/>
      <c r="O119" s="1066" t="s">
        <v>3413</v>
      </c>
      <c r="P119" s="937"/>
      <c r="Q119" s="1064"/>
    </row>
    <row r="120" spans="1:17" ht="14.25" thickBot="1">
      <c r="A120" s="1951"/>
      <c r="C120" s="1936"/>
      <c r="E120" s="920" t="s">
        <v>3237</v>
      </c>
      <c r="F120" s="913" t="s">
        <v>3563</v>
      </c>
      <c r="G120" s="917" t="str">
        <f>INT(L120/60) &amp; ":" &amp; TEXT(MOD(L120,60),"00")</f>
        <v>17:55</v>
      </c>
      <c r="H120" s="349"/>
      <c r="I120" s="126"/>
      <c r="J120" s="1"/>
      <c r="K120" s="2"/>
      <c r="L120" s="2">
        <f>M114+I119</f>
        <v>1075</v>
      </c>
      <c r="M120" s="2"/>
      <c r="O120" s="1067" t="s">
        <v>3414</v>
      </c>
      <c r="P120" s="1030"/>
      <c r="Q120" s="1068"/>
    </row>
    <row r="121" spans="1:17" ht="14.25" thickBot="1">
      <c r="F121" s="881" t="s">
        <v>4082</v>
      </c>
    </row>
    <row r="122" spans="1:17" ht="14.25" thickBot="1">
      <c r="C122" s="940" t="s">
        <v>3486</v>
      </c>
      <c r="F122" s="11"/>
      <c r="G122" s="933">
        <v>930</v>
      </c>
      <c r="H122" s="912"/>
      <c r="I122" s="369"/>
      <c r="J122" s="93"/>
      <c r="K122" s="93"/>
      <c r="M122">
        <f>INT(G122/100)*60+MOD(G122,100)</f>
        <v>570</v>
      </c>
    </row>
    <row r="123" spans="1:17" ht="14.25" thickBot="1">
      <c r="A123" s="1949">
        <v>8</v>
      </c>
      <c r="C123" s="1934" t="s">
        <v>3548</v>
      </c>
      <c r="E123" s="913" t="s">
        <v>713</v>
      </c>
      <c r="F123" s="1" t="s">
        <v>3530</v>
      </c>
      <c r="G123" s="915" t="str">
        <f>INT(L123/60) &amp; ":" &amp; TEXT(MOD(L123,60),"00")</f>
        <v>9:30</v>
      </c>
      <c r="H123" s="916">
        <v>30</v>
      </c>
      <c r="I123" s="1003">
        <v>0</v>
      </c>
      <c r="J123" s="917" t="str">
        <f t="shared" ref="J123" si="35">INT(M123/60) &amp; ":" &amp; TEXT(MOD(M123,60),"00")</f>
        <v>10:00</v>
      </c>
      <c r="K123" s="93"/>
      <c r="L123">
        <f>M122+I123</f>
        <v>570</v>
      </c>
      <c r="M123">
        <f>L123+H123</f>
        <v>600</v>
      </c>
      <c r="O123" s="1976" t="s">
        <v>3846</v>
      </c>
      <c r="P123" s="1977"/>
      <c r="Q123" s="1978"/>
    </row>
    <row r="124" spans="1:17" ht="14.25" thickBot="1">
      <c r="A124" s="1950"/>
      <c r="C124" s="1935"/>
      <c r="E124" s="727" t="s">
        <v>3534</v>
      </c>
      <c r="F124" s="275" t="s">
        <v>3549</v>
      </c>
      <c r="G124" s="924"/>
      <c r="H124" s="369"/>
      <c r="I124" s="96">
        <v>45</v>
      </c>
      <c r="J124" s="918"/>
      <c r="K124" s="93"/>
      <c r="O124" s="1027"/>
      <c r="P124" s="937"/>
      <c r="Q124" s="1028"/>
    </row>
    <row r="125" spans="1:17" ht="14.25" thickBot="1">
      <c r="A125" s="1950"/>
      <c r="C125" s="1935"/>
      <c r="E125" s="724" t="s">
        <v>3545</v>
      </c>
      <c r="F125" s="724"/>
      <c r="G125" s="917" t="str">
        <f>INT(L125/60) &amp; ":" &amp; TEXT(MOD(L125,60),"00")</f>
        <v>10:45</v>
      </c>
      <c r="H125" s="927">
        <v>90</v>
      </c>
      <c r="I125" s="1003"/>
      <c r="J125" s="917" t="str">
        <f t="shared" ref="J125" si="36">INT(M125/60) &amp; ":" &amp; TEXT(MOD(M125,60),"00")</f>
        <v>12:15</v>
      </c>
      <c r="K125" s="93"/>
      <c r="L125">
        <f>M123+I124</f>
        <v>645</v>
      </c>
      <c r="M125">
        <f>L125+H125</f>
        <v>735</v>
      </c>
      <c r="O125" s="1027" t="s">
        <v>4083</v>
      </c>
      <c r="P125" s="937"/>
      <c r="Q125" s="1028"/>
    </row>
    <row r="126" spans="1:17" ht="10.15" customHeight="1" thickBot="1">
      <c r="A126" s="1950"/>
      <c r="C126" s="1935"/>
      <c r="E126" s="936" t="s">
        <v>3546</v>
      </c>
      <c r="G126" s="918"/>
      <c r="H126" s="369"/>
      <c r="I126" s="96">
        <v>5</v>
      </c>
      <c r="J126" s="918"/>
      <c r="K126" s="93"/>
      <c r="O126" s="1027"/>
      <c r="P126" s="937"/>
      <c r="Q126" s="1028"/>
    </row>
    <row r="127" spans="1:17" ht="14.25" thickBot="1">
      <c r="A127" s="1950"/>
      <c r="C127" s="1935"/>
      <c r="E127" s="724" t="s">
        <v>3539</v>
      </c>
      <c r="F127" s="724"/>
      <c r="G127" s="917" t="str">
        <f>INT(L127/60) &amp; ":" &amp; TEXT(MOD(L127,60),"00")</f>
        <v>12:20</v>
      </c>
      <c r="H127" s="927">
        <v>50</v>
      </c>
      <c r="I127" s="1003"/>
      <c r="J127" s="917" t="str">
        <f t="shared" ref="J127" si="37">INT(M127/60) &amp; ":" &amp; TEXT(MOD(M127,60),"00")</f>
        <v>13:10</v>
      </c>
      <c r="K127" s="93"/>
      <c r="L127">
        <f>M125+I126</f>
        <v>740</v>
      </c>
      <c r="M127">
        <f>L127+H127</f>
        <v>790</v>
      </c>
      <c r="O127" s="1027"/>
      <c r="P127" s="937"/>
      <c r="Q127" s="1028"/>
    </row>
    <row r="128" spans="1:17" ht="12" customHeight="1" thickBot="1">
      <c r="A128" s="1950"/>
      <c r="C128" s="1935"/>
      <c r="E128" s="724"/>
      <c r="G128" s="918"/>
      <c r="H128" s="369"/>
      <c r="I128" s="96">
        <v>25</v>
      </c>
      <c r="J128" s="918"/>
      <c r="K128" s="93"/>
      <c r="O128" s="1027"/>
      <c r="P128" s="937"/>
      <c r="Q128" s="1028"/>
    </row>
    <row r="129" spans="1:17" ht="14.25" thickBot="1">
      <c r="A129" s="1950"/>
      <c r="C129" s="1935"/>
      <c r="E129" s="724" t="s">
        <v>3506</v>
      </c>
      <c r="F129" s="7"/>
      <c r="G129" s="917" t="str">
        <f>INT(L129/60) &amp; ":" &amp; TEXT(MOD(L129,60),"00")</f>
        <v>13:35</v>
      </c>
      <c r="H129" s="927">
        <v>40</v>
      </c>
      <c r="I129" s="1003"/>
      <c r="J129" s="917" t="str">
        <f t="shared" ref="J129" si="38">INT(M129/60) &amp; ":" &amp; TEXT(MOD(M129,60),"00")</f>
        <v>14:15</v>
      </c>
      <c r="K129" s="93"/>
      <c r="L129">
        <f>M127+I128</f>
        <v>815</v>
      </c>
      <c r="M129">
        <f>L129+H129</f>
        <v>855</v>
      </c>
      <c r="O129" s="1083" t="s">
        <v>4081</v>
      </c>
      <c r="P129" s="937"/>
      <c r="Q129" s="1028"/>
    </row>
    <row r="130" spans="1:17" ht="14.25" thickBot="1">
      <c r="A130" s="1950"/>
      <c r="C130" s="1935"/>
      <c r="E130" s="936" t="s">
        <v>3507</v>
      </c>
      <c r="G130" s="923"/>
      <c r="H130" s="927"/>
      <c r="I130" s="1003">
        <v>5</v>
      </c>
      <c r="J130" s="923"/>
      <c r="K130" s="93"/>
      <c r="O130" s="1027"/>
      <c r="P130" s="937"/>
      <c r="Q130" s="1028"/>
    </row>
    <row r="131" spans="1:17" ht="14.25" thickBot="1">
      <c r="A131" s="1950"/>
      <c r="C131" s="1935"/>
      <c r="E131" s="724" t="s">
        <v>3508</v>
      </c>
      <c r="F131" s="724"/>
      <c r="G131" s="917" t="str">
        <f>INT(L131/60) &amp; ":" &amp; TEXT(MOD(L131,60),"00")</f>
        <v>14:20</v>
      </c>
      <c r="H131" s="927">
        <v>60</v>
      </c>
      <c r="I131" s="1003"/>
      <c r="J131" s="917" t="str">
        <f t="shared" ref="J131" si="39">INT(M131/60) &amp; ":" &amp; TEXT(MOD(M131,60),"00")</f>
        <v>15:20</v>
      </c>
      <c r="K131" s="93"/>
      <c r="L131">
        <f>M129+I130</f>
        <v>860</v>
      </c>
      <c r="M131">
        <f>L131+H131</f>
        <v>920</v>
      </c>
      <c r="O131" s="1083" t="s">
        <v>4081</v>
      </c>
      <c r="P131" s="937"/>
      <c r="Q131" s="1028"/>
    </row>
    <row r="132" spans="1:17" ht="14.25" thickBot="1">
      <c r="A132" s="1950"/>
      <c r="C132" s="1935"/>
      <c r="E132" s="1932" t="s">
        <v>3236</v>
      </c>
      <c r="F132" s="1933"/>
      <c r="G132" s="918"/>
      <c r="H132" s="369"/>
      <c r="I132" s="96">
        <v>20</v>
      </c>
      <c r="J132" s="919"/>
      <c r="K132" s="93"/>
      <c r="O132" s="1027"/>
      <c r="P132" s="937"/>
      <c r="Q132" s="1028"/>
    </row>
    <row r="133" spans="1:17" ht="14.25" thickBot="1">
      <c r="A133" s="1950"/>
      <c r="C133" s="1935"/>
      <c r="E133" s="920" t="s">
        <v>3237</v>
      </c>
      <c r="F133" s="913" t="s">
        <v>3547</v>
      </c>
      <c r="G133" s="917" t="str">
        <f>INT(L133/60) &amp; ":" &amp; TEXT(MOD(L133,60),"00")</f>
        <v>15:40</v>
      </c>
      <c r="H133" s="911"/>
      <c r="I133" s="96"/>
      <c r="J133" s="945"/>
      <c r="K133" s="41"/>
      <c r="L133" s="2">
        <f>M131+I132</f>
        <v>940</v>
      </c>
      <c r="M133" s="2"/>
      <c r="O133" s="1027" t="s">
        <v>3918</v>
      </c>
      <c r="P133" s="937"/>
      <c r="Q133" s="1028"/>
    </row>
    <row r="134" spans="1:17" ht="9.6" customHeight="1" thickBot="1">
      <c r="A134" s="1950"/>
      <c r="C134" s="1935"/>
      <c r="E134" s="920"/>
      <c r="F134" s="958"/>
      <c r="G134" s="923"/>
      <c r="H134" s="259"/>
      <c r="I134" s="41">
        <v>40</v>
      </c>
      <c r="J134" s="944"/>
      <c r="K134" s="41"/>
      <c r="L134" s="2"/>
      <c r="M134" s="2"/>
      <c r="O134" s="1027"/>
      <c r="P134" s="937"/>
      <c r="Q134" s="1028"/>
    </row>
    <row r="135" spans="1:17" ht="14.25" thickBot="1">
      <c r="A135" s="1950"/>
      <c r="C135" s="1935"/>
      <c r="E135" s="920" t="s">
        <v>3237</v>
      </c>
      <c r="F135" s="913" t="s">
        <v>3283</v>
      </c>
      <c r="G135" s="917" t="str">
        <f>INT(L135/60) &amp; ":" &amp; TEXT(MOD(L135,60),"00")</f>
        <v>16:00</v>
      </c>
      <c r="H135" s="922"/>
      <c r="I135" s="126"/>
      <c r="J135" s="708"/>
      <c r="K135" s="41"/>
      <c r="L135" s="2">
        <f>M131+I134</f>
        <v>960</v>
      </c>
      <c r="M135" s="2"/>
      <c r="O135" s="1027"/>
      <c r="P135" s="937"/>
      <c r="Q135" s="1028"/>
    </row>
    <row r="136" spans="1:17" ht="9" customHeight="1" thickBot="1">
      <c r="A136" s="1950"/>
      <c r="C136" s="1935"/>
      <c r="E136" s="920"/>
      <c r="F136" s="958"/>
      <c r="G136" s="724"/>
      <c r="H136" s="349"/>
      <c r="I136" s="354">
        <v>90</v>
      </c>
      <c r="J136" s="944"/>
      <c r="K136" s="2"/>
      <c r="L136" s="2"/>
      <c r="M136" s="2"/>
      <c r="O136" s="1027"/>
      <c r="P136" s="937"/>
      <c r="Q136" s="1028"/>
    </row>
    <row r="137" spans="1:17" ht="14.25" thickBot="1">
      <c r="A137" s="1951"/>
      <c r="C137" s="1936"/>
      <c r="E137" s="920" t="s">
        <v>3237</v>
      </c>
      <c r="F137" s="913" t="s">
        <v>3239</v>
      </c>
      <c r="G137" s="917" t="str">
        <f>INT(L137/60) &amp; ":" &amp; TEXT(MOD(L137,60),"00")</f>
        <v>16:50</v>
      </c>
      <c r="H137" s="349"/>
      <c r="I137" s="126"/>
      <c r="J137" s="1"/>
      <c r="K137" s="2"/>
      <c r="L137" s="2">
        <f>M131+I136</f>
        <v>1010</v>
      </c>
      <c r="M137" s="2"/>
      <c r="O137" s="1029"/>
      <c r="P137" s="1030"/>
      <c r="Q137" s="1031"/>
    </row>
    <row r="138" spans="1:17" ht="12" customHeight="1" thickBot="1">
      <c r="F138" s="881" t="s">
        <v>4086</v>
      </c>
    </row>
    <row r="139" spans="1:17" ht="14.25" thickBot="1">
      <c r="C139" s="940" t="s">
        <v>3486</v>
      </c>
      <c r="F139" s="11"/>
      <c r="G139" s="933">
        <v>930</v>
      </c>
      <c r="H139" s="912"/>
      <c r="I139" s="369"/>
      <c r="J139" s="93"/>
      <c r="K139" s="93"/>
      <c r="M139">
        <f>INT(G139/100)*60+MOD(G139,100)</f>
        <v>570</v>
      </c>
    </row>
    <row r="140" spans="1:17" ht="13.9" customHeight="1" thickBot="1">
      <c r="A140" s="1949">
        <v>9</v>
      </c>
      <c r="C140" s="1941" t="s">
        <v>3548</v>
      </c>
      <c r="E140" s="913" t="s">
        <v>713</v>
      </c>
      <c r="F140" s="1" t="s">
        <v>3530</v>
      </c>
      <c r="G140" s="915" t="str">
        <f>INT(L140/60) &amp; ":" &amp; TEXT(MOD(L140,60),"00")</f>
        <v>9:30</v>
      </c>
      <c r="H140" s="916">
        <v>30</v>
      </c>
      <c r="I140" s="1003">
        <v>0</v>
      </c>
      <c r="J140" s="917" t="str">
        <f t="shared" ref="J140" si="40">INT(M140/60) &amp; ":" &amp; TEXT(MOD(M140,60),"00")</f>
        <v>10:00</v>
      </c>
      <c r="K140" s="93"/>
      <c r="L140">
        <f>M139+I140</f>
        <v>570</v>
      </c>
      <c r="M140">
        <f>L140+H140</f>
        <v>600</v>
      </c>
      <c r="O140" s="1976" t="s">
        <v>3846</v>
      </c>
      <c r="P140" s="1977"/>
      <c r="Q140" s="1978"/>
    </row>
    <row r="141" spans="1:17" ht="14.25" thickBot="1">
      <c r="A141" s="1950"/>
      <c r="C141" s="1942"/>
      <c r="E141" s="727" t="s">
        <v>3534</v>
      </c>
      <c r="F141" s="275" t="s">
        <v>3549</v>
      </c>
      <c r="G141" s="924"/>
      <c r="H141" s="369"/>
      <c r="I141" s="96">
        <v>45</v>
      </c>
      <c r="J141" s="918"/>
      <c r="K141" s="93"/>
      <c r="O141" s="1044"/>
      <c r="P141" s="6"/>
      <c r="Q141" s="1045"/>
    </row>
    <row r="142" spans="1:17" ht="14.25" thickBot="1">
      <c r="A142" s="1950"/>
      <c r="C142" s="1942"/>
      <c r="E142" s="724" t="s">
        <v>3545</v>
      </c>
      <c r="F142" s="724"/>
      <c r="G142" s="917" t="str">
        <f>INT(L142/60) &amp; ":" &amp; TEXT(MOD(L142,60),"00")</f>
        <v>10:45</v>
      </c>
      <c r="H142" s="927">
        <v>90</v>
      </c>
      <c r="I142" s="1003"/>
      <c r="J142" s="917" t="str">
        <f t="shared" ref="J142" si="41">INT(M142/60) &amp; ":" &amp; TEXT(MOD(M142,60),"00")</f>
        <v>12:15</v>
      </c>
      <c r="K142" s="93"/>
      <c r="L142">
        <f>M140+I141</f>
        <v>645</v>
      </c>
      <c r="M142">
        <f>L142+H142</f>
        <v>735</v>
      </c>
      <c r="O142" s="1027" t="s">
        <v>4083</v>
      </c>
      <c r="P142" s="6"/>
      <c r="Q142" s="1045"/>
    </row>
    <row r="143" spans="1:17" ht="14.25" thickBot="1">
      <c r="A143" s="1950"/>
      <c r="C143" s="1942"/>
      <c r="E143" s="936" t="s">
        <v>3546</v>
      </c>
      <c r="G143" s="918"/>
      <c r="H143" s="369"/>
      <c r="I143" s="96">
        <v>5</v>
      </c>
      <c r="J143" s="918"/>
      <c r="K143" s="93"/>
      <c r="O143" s="1044"/>
      <c r="P143" s="6"/>
      <c r="Q143" s="1045"/>
    </row>
    <row r="144" spans="1:17" ht="14.25" thickBot="1">
      <c r="A144" s="1950"/>
      <c r="C144" s="1942"/>
      <c r="E144" s="724" t="s">
        <v>3539</v>
      </c>
      <c r="F144" s="724"/>
      <c r="G144" s="917" t="str">
        <f>INT(L144/60) &amp; ":" &amp; TEXT(MOD(L144,60),"00")</f>
        <v>12:20</v>
      </c>
      <c r="H144" s="927">
        <v>50</v>
      </c>
      <c r="I144" s="1003"/>
      <c r="J144" s="917" t="str">
        <f t="shared" ref="J144" si="42">INT(M144/60) &amp; ":" &amp; TEXT(MOD(M144,60),"00")</f>
        <v>13:10</v>
      </c>
      <c r="K144" s="93"/>
      <c r="L144">
        <f>M142+I143</f>
        <v>740</v>
      </c>
      <c r="M144">
        <f>L144+H144</f>
        <v>790</v>
      </c>
      <c r="O144" s="1044"/>
      <c r="P144" s="6"/>
      <c r="Q144" s="1045"/>
    </row>
    <row r="145" spans="1:17" ht="14.25" thickBot="1">
      <c r="A145" s="1950"/>
      <c r="C145" s="1942"/>
      <c r="E145" s="724"/>
      <c r="G145" s="918"/>
      <c r="H145" s="369"/>
      <c r="I145" s="96">
        <v>40</v>
      </c>
      <c r="J145" s="918"/>
      <c r="K145" s="93"/>
      <c r="O145" s="1044"/>
      <c r="P145" s="6"/>
      <c r="Q145" s="1045"/>
    </row>
    <row r="146" spans="1:17" ht="14.25" thickBot="1">
      <c r="A146" s="1950"/>
      <c r="C146" s="1942"/>
      <c r="E146" s="724" t="s">
        <v>3554</v>
      </c>
      <c r="G146" s="917" t="str">
        <f>INT(L146/60) &amp; ":" &amp; TEXT(MOD(L146,60),"00")</f>
        <v>13:50</v>
      </c>
      <c r="H146" s="927">
        <v>90</v>
      </c>
      <c r="I146" s="1003"/>
      <c r="J146" s="917" t="str">
        <f t="shared" ref="J146" si="43">INT(M146/60) &amp; ":" &amp; TEXT(MOD(M146,60),"00")</f>
        <v>15:20</v>
      </c>
      <c r="K146" s="93"/>
      <c r="L146">
        <f>M144+I145</f>
        <v>830</v>
      </c>
      <c r="M146">
        <f>L146+H146</f>
        <v>920</v>
      </c>
      <c r="O146" s="937" t="s">
        <v>4087</v>
      </c>
      <c r="P146" s="6"/>
      <c r="Q146" s="1045"/>
    </row>
    <row r="147" spans="1:17" ht="14.25" thickBot="1">
      <c r="A147" s="1950"/>
      <c r="C147" s="1942"/>
      <c r="E147" s="937" t="s">
        <v>3555</v>
      </c>
      <c r="G147" s="923"/>
      <c r="H147" s="927"/>
      <c r="I147" s="1003">
        <v>5</v>
      </c>
      <c r="J147" s="923"/>
      <c r="K147" s="93"/>
      <c r="O147" s="1044"/>
      <c r="P147" s="6"/>
      <c r="Q147" s="1045"/>
    </row>
    <row r="148" spans="1:17" ht="14.25" thickBot="1">
      <c r="A148" s="1950"/>
      <c r="C148" s="1942"/>
      <c r="E148" s="724"/>
      <c r="F148" s="724"/>
      <c r="G148" s="917" t="str">
        <f>INT(L148/60) &amp; ":" &amp; TEXT(MOD(L148,60),"00")</f>
        <v>15:25</v>
      </c>
      <c r="H148" s="927">
        <v>60</v>
      </c>
      <c r="I148" s="1003"/>
      <c r="J148" s="917" t="str">
        <f t="shared" ref="J148" si="44">INT(M148/60) &amp; ":" &amp; TEXT(MOD(M148,60),"00")</f>
        <v>16:25</v>
      </c>
      <c r="K148" s="93"/>
      <c r="L148">
        <f>M146+I147</f>
        <v>925</v>
      </c>
      <c r="M148">
        <f>L148+H148</f>
        <v>985</v>
      </c>
      <c r="O148" s="1044"/>
      <c r="P148" s="6"/>
      <c r="Q148" s="1045"/>
    </row>
    <row r="149" spans="1:17" ht="14.25" thickBot="1">
      <c r="A149" s="1950"/>
      <c r="C149" s="1942"/>
      <c r="E149" s="1932" t="s">
        <v>3236</v>
      </c>
      <c r="F149" s="1932"/>
      <c r="G149" s="923"/>
      <c r="H149" s="259"/>
      <c r="I149" s="41">
        <v>15</v>
      </c>
      <c r="J149" s="923"/>
      <c r="K149" s="93"/>
      <c r="O149" s="1027" t="s">
        <v>3918</v>
      </c>
      <c r="P149" s="6"/>
      <c r="Q149" s="1045"/>
    </row>
    <row r="150" spans="1:17" ht="14.25" thickBot="1">
      <c r="A150" s="1950"/>
      <c r="C150" s="1942"/>
      <c r="E150" s="920" t="s">
        <v>3237</v>
      </c>
      <c r="F150" s="913" t="s">
        <v>3512</v>
      </c>
      <c r="G150" s="917" t="str">
        <f>INT(L150/60) &amp; ":" &amp; TEXT(MOD(L150,60),"00")</f>
        <v>16:40</v>
      </c>
      <c r="H150" s="911"/>
      <c r="I150" s="96"/>
      <c r="J150" s="945"/>
      <c r="K150" s="41"/>
      <c r="L150" s="2">
        <f>M148+I149</f>
        <v>1000</v>
      </c>
      <c r="M150" s="2"/>
      <c r="O150" s="1044" t="s">
        <v>4088</v>
      </c>
      <c r="P150" s="6"/>
      <c r="Q150" s="1045"/>
    </row>
    <row r="151" spans="1:17" ht="14.25" thickBot="1">
      <c r="A151" s="1950"/>
      <c r="C151" s="1942"/>
      <c r="E151" s="920"/>
      <c r="F151" s="958"/>
      <c r="G151" s="923"/>
      <c r="H151" s="259"/>
      <c r="I151" s="41">
        <v>45</v>
      </c>
      <c r="J151" s="944"/>
      <c r="K151" s="41"/>
      <c r="L151" s="2"/>
      <c r="M151" s="2"/>
      <c r="O151" s="1044"/>
      <c r="P151" s="6"/>
      <c r="Q151" s="1045"/>
    </row>
    <row r="152" spans="1:17" ht="14.25" thickBot="1">
      <c r="A152" s="1950"/>
      <c r="C152" s="1942"/>
      <c r="E152" s="920" t="s">
        <v>3237</v>
      </c>
      <c r="F152" s="913" t="s">
        <v>3513</v>
      </c>
      <c r="G152" s="917" t="str">
        <f>INT(L152/60) &amp; ":" &amp; TEXT(MOD(L152,60),"00")</f>
        <v>17:10</v>
      </c>
      <c r="H152" s="922"/>
      <c r="I152" s="126"/>
      <c r="J152" s="708"/>
      <c r="K152" s="41"/>
      <c r="L152" s="2">
        <f>M148+I151</f>
        <v>1030</v>
      </c>
      <c r="M152" s="2"/>
      <c r="O152" s="1044"/>
      <c r="P152" s="6"/>
      <c r="Q152" s="1045"/>
    </row>
    <row r="153" spans="1:17" ht="14.25" thickBot="1">
      <c r="A153" s="1950"/>
      <c r="C153" s="1942"/>
      <c r="E153" s="920"/>
      <c r="F153" s="1041" t="s">
        <v>3515</v>
      </c>
      <c r="G153" s="724"/>
      <c r="H153" s="349"/>
      <c r="I153" s="354">
        <v>95</v>
      </c>
      <c r="J153" s="944"/>
      <c r="K153" s="2"/>
      <c r="L153" s="2"/>
      <c r="M153" s="2"/>
      <c r="O153" s="1044"/>
      <c r="P153" s="6"/>
      <c r="Q153" s="1045"/>
    </row>
    <row r="154" spans="1:17" ht="14.25" thickBot="1">
      <c r="A154" s="1951"/>
      <c r="C154" s="1943"/>
      <c r="E154" s="920" t="s">
        <v>3237</v>
      </c>
      <c r="F154" s="913" t="s">
        <v>3239</v>
      </c>
      <c r="G154" s="917" t="str">
        <f>INT(L154/60) &amp; ":" &amp; TEXT(MOD(L154,60),"00")</f>
        <v>18:00</v>
      </c>
      <c r="H154" s="349"/>
      <c r="I154" s="126"/>
      <c r="J154" s="1"/>
      <c r="K154" s="2"/>
      <c r="L154" s="2">
        <f>M148+I153</f>
        <v>1080</v>
      </c>
      <c r="M154" s="2"/>
      <c r="O154" s="64"/>
      <c r="P154" s="53"/>
      <c r="Q154" s="65"/>
    </row>
    <row r="155" spans="1:17" ht="14.25" thickBot="1">
      <c r="F155" s="881" t="s">
        <v>3516</v>
      </c>
    </row>
    <row r="156" spans="1:17" ht="14.25" thickBot="1">
      <c r="C156" s="940" t="s">
        <v>3486</v>
      </c>
      <c r="F156" s="11"/>
      <c r="G156" s="933">
        <v>930</v>
      </c>
      <c r="H156" s="912"/>
      <c r="I156" s="369"/>
      <c r="J156" s="93"/>
      <c r="K156" s="93"/>
      <c r="M156">
        <f>INT(G156/100)*60+MOD(G156,100)</f>
        <v>570</v>
      </c>
    </row>
    <row r="157" spans="1:17" ht="14.25" thickBot="1">
      <c r="A157" s="1949">
        <v>10</v>
      </c>
      <c r="C157" s="1934" t="s">
        <v>3550</v>
      </c>
      <c r="E157" s="913" t="s">
        <v>713</v>
      </c>
      <c r="F157" s="1" t="s">
        <v>3530</v>
      </c>
      <c r="G157" s="915" t="str">
        <f>INT(L157/60) &amp; ":" &amp; TEXT(MOD(L157,60),"00")</f>
        <v>9:30</v>
      </c>
      <c r="H157" s="916">
        <v>30</v>
      </c>
      <c r="I157" s="1003">
        <v>0</v>
      </c>
      <c r="J157" s="917" t="str">
        <f t="shared" ref="J157" si="45">INT(M157/60) &amp; ":" &amp; TEXT(MOD(M157,60),"00")</f>
        <v>10:00</v>
      </c>
      <c r="K157" s="93"/>
      <c r="L157">
        <f>M156+I157</f>
        <v>570</v>
      </c>
      <c r="M157">
        <f>L157+H157</f>
        <v>600</v>
      </c>
      <c r="O157" s="1976" t="s">
        <v>3846</v>
      </c>
      <c r="P157" s="1977"/>
      <c r="Q157" s="1978"/>
    </row>
    <row r="158" spans="1:17" ht="12.75" customHeight="1" thickBot="1">
      <c r="A158" s="1950"/>
      <c r="C158" s="1935"/>
      <c r="E158" s="727" t="s">
        <v>3534</v>
      </c>
      <c r="F158" s="275" t="s">
        <v>3549</v>
      </c>
      <c r="G158" s="924"/>
      <c r="H158" s="369"/>
      <c r="I158" s="96">
        <v>30</v>
      </c>
      <c r="J158" s="918"/>
      <c r="K158" s="93"/>
      <c r="O158" s="1069"/>
      <c r="P158" s="1070"/>
      <c r="Q158" s="97"/>
    </row>
    <row r="159" spans="1:17" ht="14.25" thickBot="1">
      <c r="A159" s="1950"/>
      <c r="C159" s="1935"/>
      <c r="E159" s="724" t="s">
        <v>3551</v>
      </c>
      <c r="F159" s="724"/>
      <c r="G159" s="917" t="str">
        <f>INT(L159/60) &amp; ":" &amp; TEXT(MOD(L159,60),"00")</f>
        <v>10:30</v>
      </c>
      <c r="H159" s="927">
        <v>120</v>
      </c>
      <c r="I159" s="1003"/>
      <c r="J159" s="917" t="str">
        <f t="shared" ref="J159" si="46">INT(M159/60) &amp; ":" &amp; TEXT(MOD(M159,60),"00")</f>
        <v>12:30</v>
      </c>
      <c r="K159" s="93"/>
      <c r="L159">
        <f>M157+I158</f>
        <v>630</v>
      </c>
      <c r="M159">
        <f>L159+H159</f>
        <v>750</v>
      </c>
      <c r="O159" s="1027" t="s">
        <v>4750</v>
      </c>
      <c r="P159" s="6"/>
      <c r="Q159" s="56"/>
    </row>
    <row r="160" spans="1:17" ht="12.75" customHeight="1" thickBot="1">
      <c r="A160" s="1950"/>
      <c r="C160" s="1935"/>
      <c r="E160" s="936" t="s">
        <v>3552</v>
      </c>
      <c r="G160" s="918"/>
      <c r="H160" s="369"/>
      <c r="I160" s="96">
        <v>5</v>
      </c>
      <c r="J160" s="918"/>
      <c r="K160" s="93"/>
      <c r="O160" s="1044"/>
      <c r="P160" s="6"/>
      <c r="Q160" s="56"/>
    </row>
    <row r="161" spans="1:17" ht="14.25" thickBot="1">
      <c r="A161" s="1950"/>
      <c r="C161" s="1935"/>
      <c r="E161" s="724" t="s">
        <v>3553</v>
      </c>
      <c r="F161" s="724"/>
      <c r="G161" s="917" t="str">
        <f>INT(L161/60) &amp; ":" &amp; TEXT(MOD(L161,60),"00")</f>
        <v>12:35</v>
      </c>
      <c r="H161" s="927">
        <v>50</v>
      </c>
      <c r="I161" s="1003"/>
      <c r="J161" s="917" t="str">
        <f t="shared" ref="J161" si="47">INT(M161/60) &amp; ":" &amp; TEXT(MOD(M161,60),"00")</f>
        <v>13:25</v>
      </c>
      <c r="K161" s="93"/>
      <c r="L161">
        <f>M159+I160</f>
        <v>755</v>
      </c>
      <c r="M161">
        <f>L161+H161</f>
        <v>805</v>
      </c>
      <c r="O161" s="1044"/>
      <c r="P161" s="6"/>
      <c r="Q161" s="56"/>
    </row>
    <row r="162" spans="1:17" ht="10.5" customHeight="1" thickBot="1">
      <c r="A162" s="1950"/>
      <c r="C162" s="1935"/>
      <c r="E162" s="724"/>
      <c r="G162" s="918"/>
      <c r="H162" s="369"/>
      <c r="I162" s="96">
        <v>35</v>
      </c>
      <c r="J162" s="918"/>
      <c r="K162" s="93"/>
      <c r="O162" s="1044"/>
      <c r="P162" s="6"/>
      <c r="Q162" s="56"/>
    </row>
    <row r="163" spans="1:17" ht="14.25" thickBot="1">
      <c r="A163" s="1950"/>
      <c r="C163" s="1935"/>
      <c r="E163" s="724" t="s">
        <v>3506</v>
      </c>
      <c r="F163" s="7"/>
      <c r="G163" s="917" t="str">
        <f>INT(L163/60) &amp; ":" &amp; TEXT(MOD(L163,60),"00")</f>
        <v>14:00</v>
      </c>
      <c r="H163" s="927">
        <v>40</v>
      </c>
      <c r="I163" s="1003"/>
      <c r="J163" s="917" t="str">
        <f t="shared" ref="J163" si="48">INT(M163/60) &amp; ":" &amp; TEXT(MOD(M163,60),"00")</f>
        <v>14:40</v>
      </c>
      <c r="K163" s="93"/>
      <c r="L163">
        <f>M161+I162</f>
        <v>840</v>
      </c>
      <c r="M163">
        <f>L163+H163</f>
        <v>880</v>
      </c>
      <c r="O163" s="1083" t="s">
        <v>4081</v>
      </c>
      <c r="P163" s="6"/>
      <c r="Q163" s="56"/>
    </row>
    <row r="164" spans="1:17" ht="14.25" thickBot="1">
      <c r="A164" s="1950"/>
      <c r="C164" s="1935"/>
      <c r="E164" s="936" t="s">
        <v>3507</v>
      </c>
      <c r="G164" s="923"/>
      <c r="H164" s="927"/>
      <c r="I164" s="1003">
        <v>5</v>
      </c>
      <c r="J164" s="923"/>
      <c r="K164" s="93"/>
      <c r="O164" s="1044"/>
      <c r="P164" s="6"/>
      <c r="Q164" s="56"/>
    </row>
    <row r="165" spans="1:17" ht="14.25" thickBot="1">
      <c r="A165" s="1950"/>
      <c r="C165" s="1935"/>
      <c r="E165" s="724" t="s">
        <v>3508</v>
      </c>
      <c r="F165" s="724"/>
      <c r="G165" s="917" t="str">
        <f>INT(L165/60) &amp; ":" &amp; TEXT(MOD(L165,60),"00")</f>
        <v>14:45</v>
      </c>
      <c r="H165" s="927">
        <v>60</v>
      </c>
      <c r="I165" s="1003"/>
      <c r="J165" s="917" t="str">
        <f t="shared" ref="J165" si="49">INT(M165/60) &amp; ":" &amp; TEXT(MOD(M165,60),"00")</f>
        <v>15:45</v>
      </c>
      <c r="K165" s="93"/>
      <c r="L165">
        <f>M163+I164</f>
        <v>885</v>
      </c>
      <c r="M165">
        <f>L165+H165</f>
        <v>945</v>
      </c>
      <c r="O165" s="1083" t="s">
        <v>4081</v>
      </c>
      <c r="P165" s="6"/>
      <c r="Q165" s="56"/>
    </row>
    <row r="166" spans="1:17" ht="14.25" thickBot="1">
      <c r="A166" s="1950"/>
      <c r="C166" s="1935"/>
      <c r="E166" s="1932" t="s">
        <v>3236</v>
      </c>
      <c r="F166" s="1933"/>
      <c r="G166" s="918"/>
      <c r="H166" s="369"/>
      <c r="I166" s="96">
        <v>20</v>
      </c>
      <c r="J166" s="919"/>
      <c r="K166" s="93"/>
      <c r="O166" s="1044"/>
      <c r="P166" s="6"/>
      <c r="Q166" s="56"/>
    </row>
    <row r="167" spans="1:17" ht="14.25" thickBot="1">
      <c r="A167" s="1950"/>
      <c r="C167" s="1935"/>
      <c r="E167" s="920" t="s">
        <v>3237</v>
      </c>
      <c r="F167" s="913" t="s">
        <v>3547</v>
      </c>
      <c r="G167" s="917" t="str">
        <f>INT(L167/60) &amp; ":" &amp; TEXT(MOD(L167,60),"00")</f>
        <v>16:05</v>
      </c>
      <c r="H167" s="911"/>
      <c r="I167" s="96"/>
      <c r="J167" s="945"/>
      <c r="K167" s="41"/>
      <c r="L167" s="2">
        <f>M165+I166</f>
        <v>965</v>
      </c>
      <c r="M167" s="2"/>
      <c r="O167" s="1027" t="s">
        <v>4089</v>
      </c>
      <c r="P167" s="6"/>
      <c r="Q167" s="56"/>
    </row>
    <row r="168" spans="1:17" ht="10.9" customHeight="1" thickBot="1">
      <c r="A168" s="1950"/>
      <c r="C168" s="1935"/>
      <c r="E168" s="920"/>
      <c r="F168" s="958"/>
      <c r="G168" s="923"/>
      <c r="H168" s="259"/>
      <c r="I168" s="41">
        <v>40</v>
      </c>
      <c r="J168" s="944"/>
      <c r="K168" s="41"/>
      <c r="L168" s="2"/>
      <c r="M168" s="2"/>
      <c r="O168" s="58"/>
      <c r="Q168" s="56"/>
    </row>
    <row r="169" spans="1:17" ht="14.25" thickBot="1">
      <c r="A169" s="1950"/>
      <c r="C169" s="1935"/>
      <c r="E169" s="920" t="s">
        <v>3237</v>
      </c>
      <c r="F169" s="913" t="s">
        <v>3283</v>
      </c>
      <c r="G169" s="917" t="str">
        <f>INT(L169/60) &amp; ":" &amp; TEXT(MOD(L169,60),"00")</f>
        <v>16:25</v>
      </c>
      <c r="H169" s="922"/>
      <c r="I169" s="126"/>
      <c r="J169" s="708"/>
      <c r="K169" s="41"/>
      <c r="L169" s="2">
        <f>M165+I168</f>
        <v>985</v>
      </c>
      <c r="M169" s="2"/>
      <c r="O169" s="58"/>
      <c r="Q169" s="56"/>
    </row>
    <row r="170" spans="1:17" ht="9.6" customHeight="1" thickBot="1">
      <c r="A170" s="1950"/>
      <c r="C170" s="1935"/>
      <c r="E170" s="920"/>
      <c r="F170" s="1041" t="s">
        <v>3515</v>
      </c>
      <c r="G170" s="724"/>
      <c r="H170" s="349"/>
      <c r="I170" s="354">
        <v>90</v>
      </c>
      <c r="J170" s="944"/>
      <c r="K170" s="2"/>
      <c r="L170" s="2"/>
      <c r="M170" s="2"/>
      <c r="O170" s="58"/>
      <c r="Q170" s="56"/>
    </row>
    <row r="171" spans="1:17" ht="14.25" thickBot="1">
      <c r="A171" s="1951"/>
      <c r="C171" s="1936"/>
      <c r="E171" s="920" t="s">
        <v>3237</v>
      </c>
      <c r="F171" s="913" t="s">
        <v>3239</v>
      </c>
      <c r="G171" s="917" t="str">
        <f>INT(L171/60) &amp; ":" &amp; TEXT(MOD(L171,60),"00")</f>
        <v>17:15</v>
      </c>
      <c r="H171" s="349"/>
      <c r="I171" s="126"/>
      <c r="J171" s="1"/>
      <c r="K171" s="2"/>
      <c r="L171" s="2">
        <f>M165+I170</f>
        <v>1035</v>
      </c>
      <c r="M171" s="2"/>
      <c r="O171" s="64"/>
      <c r="P171" s="53"/>
      <c r="Q171" s="65"/>
    </row>
    <row r="172" spans="1:17" ht="12.75" customHeight="1" thickBot="1">
      <c r="F172" s="881" t="s">
        <v>3516</v>
      </c>
    </row>
    <row r="173" spans="1:17" ht="14.25" thickBot="1">
      <c r="C173" s="940" t="s">
        <v>3486</v>
      </c>
      <c r="F173" s="11"/>
      <c r="G173" s="933">
        <v>930</v>
      </c>
      <c r="H173" s="912"/>
      <c r="I173" s="369"/>
      <c r="J173" s="93"/>
      <c r="K173" s="93"/>
      <c r="M173">
        <f>INT(G173/100)*60+MOD(G173,100)</f>
        <v>570</v>
      </c>
    </row>
    <row r="174" spans="1:17" ht="14.25" thickBot="1">
      <c r="A174" s="1949">
        <v>11</v>
      </c>
      <c r="C174" s="1934" t="s">
        <v>3556</v>
      </c>
      <c r="E174" s="913" t="s">
        <v>713</v>
      </c>
      <c r="F174" s="1" t="s">
        <v>3530</v>
      </c>
      <c r="G174" s="915" t="str">
        <f>INT(L174/60) &amp; ":" &amp; TEXT(MOD(L174,60),"00")</f>
        <v>9:30</v>
      </c>
      <c r="H174" s="916">
        <v>30</v>
      </c>
      <c r="I174" s="1003">
        <v>0</v>
      </c>
      <c r="J174" s="917" t="str">
        <f t="shared" ref="J174" si="50">INT(M174/60) &amp; ":" &amp; TEXT(MOD(M174,60),"00")</f>
        <v>10:00</v>
      </c>
      <c r="K174" s="93"/>
      <c r="L174">
        <f>M173+I174</f>
        <v>570</v>
      </c>
      <c r="M174">
        <f>L174+H174</f>
        <v>600</v>
      </c>
      <c r="O174" s="1976" t="s">
        <v>3846</v>
      </c>
      <c r="P174" s="1977"/>
      <c r="Q174" s="1978"/>
    </row>
    <row r="175" spans="1:17" ht="14.25" thickBot="1">
      <c r="A175" s="1950"/>
      <c r="C175" s="1935"/>
      <c r="E175" s="727" t="s">
        <v>3534</v>
      </c>
      <c r="F175" s="275" t="s">
        <v>3557</v>
      </c>
      <c r="G175" s="924"/>
      <c r="H175" s="369"/>
      <c r="I175" s="96">
        <v>30</v>
      </c>
      <c r="J175" s="918"/>
      <c r="K175" s="93"/>
      <c r="O175" s="57"/>
      <c r="P175" s="52"/>
      <c r="Q175" s="97"/>
    </row>
    <row r="176" spans="1:17" ht="14.25" thickBot="1">
      <c r="A176" s="1950"/>
      <c r="C176" s="1935"/>
      <c r="E176" s="724" t="s">
        <v>3551</v>
      </c>
      <c r="F176" s="724"/>
      <c r="G176" s="917" t="str">
        <f>INT(L176/60) &amp; ":" &amp; TEXT(MOD(L176,60),"00")</f>
        <v>10:30</v>
      </c>
      <c r="H176" s="927">
        <v>120</v>
      </c>
      <c r="I176" s="1003"/>
      <c r="J176" s="917" t="str">
        <f t="shared" ref="J176" si="51">INT(M176/60) &amp; ":" &amp; TEXT(MOD(M176,60),"00")</f>
        <v>12:30</v>
      </c>
      <c r="K176" s="93"/>
      <c r="L176">
        <f>M174+I175</f>
        <v>630</v>
      </c>
      <c r="M176">
        <f>L176+H176</f>
        <v>750</v>
      </c>
      <c r="O176" s="1027" t="s">
        <v>4750</v>
      </c>
      <c r="P176" s="6"/>
      <c r="Q176" s="56"/>
    </row>
    <row r="177" spans="1:17" ht="11.45" customHeight="1" thickBot="1">
      <c r="A177" s="1950"/>
      <c r="C177" s="1935"/>
      <c r="E177" s="936" t="s">
        <v>3552</v>
      </c>
      <c r="G177" s="918"/>
      <c r="H177" s="369"/>
      <c r="I177" s="96">
        <v>5</v>
      </c>
      <c r="J177" s="918"/>
      <c r="K177" s="93"/>
      <c r="O177" s="58"/>
      <c r="Q177" s="56"/>
    </row>
    <row r="178" spans="1:17" ht="14.25" thickBot="1">
      <c r="A178" s="1950"/>
      <c r="C178" s="1935"/>
      <c r="E178" s="724" t="s">
        <v>3553</v>
      </c>
      <c r="F178" s="724"/>
      <c r="G178" s="917" t="str">
        <f>INT(L178/60) &amp; ":" &amp; TEXT(MOD(L178,60),"00")</f>
        <v>12:35</v>
      </c>
      <c r="H178" s="927">
        <v>50</v>
      </c>
      <c r="I178" s="1003"/>
      <c r="J178" s="917" t="str">
        <f t="shared" ref="J178" si="52">INT(M178/60) &amp; ":" &amp; TEXT(MOD(M178,60),"00")</f>
        <v>13:25</v>
      </c>
      <c r="K178" s="93"/>
      <c r="L178">
        <f>M176+I177</f>
        <v>755</v>
      </c>
      <c r="M178">
        <f>L178+H178</f>
        <v>805</v>
      </c>
      <c r="O178" s="58"/>
      <c r="Q178" s="56"/>
    </row>
    <row r="179" spans="1:17" ht="9" customHeight="1" thickBot="1">
      <c r="A179" s="1950"/>
      <c r="C179" s="1935"/>
      <c r="E179" s="724"/>
      <c r="G179" s="918"/>
      <c r="H179" s="338"/>
      <c r="I179" s="1005">
        <v>40</v>
      </c>
      <c r="J179" s="918"/>
      <c r="K179" s="93"/>
      <c r="O179" s="58"/>
      <c r="Q179" s="56"/>
    </row>
    <row r="180" spans="1:17" ht="14.25" thickBot="1">
      <c r="A180" s="1950"/>
      <c r="C180" s="1935"/>
      <c r="E180" s="724" t="s">
        <v>3554</v>
      </c>
      <c r="G180" s="917" t="str">
        <f>INT(L180/60) &amp; ":" &amp; TEXT(MOD(L180,60),"00")</f>
        <v>14:05</v>
      </c>
      <c r="H180" s="927">
        <v>90</v>
      </c>
      <c r="I180" s="1003"/>
      <c r="J180" s="917" t="str">
        <f t="shared" ref="J180" si="53">INT(M180/60) &amp; ":" &amp; TEXT(MOD(M180,60),"00")</f>
        <v>15:35</v>
      </c>
      <c r="K180" s="93"/>
      <c r="L180">
        <f>M178+I179</f>
        <v>845</v>
      </c>
      <c r="M180">
        <f>L180+H180</f>
        <v>935</v>
      </c>
      <c r="O180" s="1027" t="s">
        <v>4087</v>
      </c>
      <c r="Q180" s="56"/>
    </row>
    <row r="181" spans="1:17">
      <c r="A181" s="1950"/>
      <c r="C181" s="1935"/>
      <c r="E181" s="937" t="s">
        <v>3555</v>
      </c>
      <c r="G181" s="923"/>
      <c r="H181" s="259"/>
      <c r="I181" s="41"/>
      <c r="J181" s="923"/>
      <c r="K181" s="93"/>
      <c r="O181" s="58"/>
      <c r="Q181" s="56"/>
    </row>
    <row r="182" spans="1:17" ht="14.25" thickBot="1">
      <c r="A182" s="1950"/>
      <c r="C182" s="1935"/>
      <c r="E182" s="1932" t="s">
        <v>3236</v>
      </c>
      <c r="F182" s="1932"/>
      <c r="G182" s="923"/>
      <c r="H182" s="259"/>
      <c r="I182" s="41">
        <v>15</v>
      </c>
      <c r="J182" s="923"/>
      <c r="K182" s="93"/>
      <c r="O182" s="1027" t="s">
        <v>4089</v>
      </c>
      <c r="Q182" s="56"/>
    </row>
    <row r="183" spans="1:17" ht="14.25" thickBot="1">
      <c r="A183" s="1950"/>
      <c r="C183" s="1935"/>
      <c r="E183" s="920" t="s">
        <v>3237</v>
      </c>
      <c r="F183" s="913" t="s">
        <v>3512</v>
      </c>
      <c r="G183" s="917" t="str">
        <f>INT(L183/60) &amp; ":" &amp; TEXT(MOD(L183,60),"00")</f>
        <v>15:50</v>
      </c>
      <c r="H183" s="259"/>
      <c r="I183" s="41"/>
      <c r="J183" s="714"/>
      <c r="K183" s="41"/>
      <c r="L183" s="2">
        <f>M180+I182</f>
        <v>950</v>
      </c>
      <c r="M183" s="2"/>
      <c r="N183" s="2"/>
      <c r="O183" s="58"/>
      <c r="Q183" s="56"/>
    </row>
    <row r="184" spans="1:17" ht="10.15" customHeight="1" thickBot="1">
      <c r="A184" s="1950"/>
      <c r="C184" s="1935"/>
      <c r="E184" s="920"/>
      <c r="F184" s="958"/>
      <c r="G184" s="923"/>
      <c r="H184" s="259"/>
      <c r="I184" s="41">
        <v>50</v>
      </c>
      <c r="J184" s="944"/>
      <c r="K184" s="41"/>
      <c r="L184" s="2"/>
      <c r="M184" s="2"/>
      <c r="N184" s="2"/>
      <c r="O184" s="58"/>
      <c r="Q184" s="56"/>
    </row>
    <row r="185" spans="1:17" ht="14.25" thickBot="1">
      <c r="A185" s="1950"/>
      <c r="C185" s="1935"/>
      <c r="E185" s="920" t="s">
        <v>3237</v>
      </c>
      <c r="F185" s="913" t="s">
        <v>3513</v>
      </c>
      <c r="G185" s="917" t="str">
        <f>INT(L185/60) &amp; ":" &amp; TEXT(MOD(L185,60),"00")</f>
        <v>16:25</v>
      </c>
      <c r="H185" s="922"/>
      <c r="I185" s="126"/>
      <c r="J185" s="708"/>
      <c r="K185" s="41"/>
      <c r="L185" s="2">
        <f>M180+I184</f>
        <v>985</v>
      </c>
      <c r="M185" s="2"/>
      <c r="N185" s="2"/>
      <c r="O185" s="58"/>
      <c r="Q185" s="56"/>
    </row>
    <row r="186" spans="1:17" ht="9.6" customHeight="1" thickBot="1">
      <c r="A186" s="1950"/>
      <c r="C186" s="1935"/>
      <c r="E186" s="920"/>
      <c r="F186" s="1041" t="s">
        <v>3515</v>
      </c>
      <c r="G186" s="724"/>
      <c r="H186" s="349"/>
      <c r="I186" s="354">
        <v>100</v>
      </c>
      <c r="J186" s="944"/>
      <c r="K186" s="2"/>
      <c r="L186" s="2"/>
      <c r="M186" s="2"/>
      <c r="N186" s="2"/>
      <c r="O186" s="58"/>
      <c r="Q186" s="56"/>
    </row>
    <row r="187" spans="1:17" ht="14.25" thickBot="1">
      <c r="A187" s="1951"/>
      <c r="C187" s="1936"/>
      <c r="E187" s="920" t="s">
        <v>3237</v>
      </c>
      <c r="F187" s="913" t="s">
        <v>3239</v>
      </c>
      <c r="G187" s="917" t="str">
        <f>INT(L187/60) &amp; ":" &amp; TEXT(MOD(L187,60),"00")</f>
        <v>17:15</v>
      </c>
      <c r="H187" s="349"/>
      <c r="I187" s="126"/>
      <c r="J187" s="1"/>
      <c r="K187" s="2"/>
      <c r="L187" s="2">
        <f>M180+I186</f>
        <v>1035</v>
      </c>
      <c r="M187" s="2"/>
      <c r="N187" s="2"/>
      <c r="O187" s="64"/>
      <c r="P187" s="53"/>
      <c r="Q187" s="65"/>
    </row>
    <row r="188" spans="1:17" ht="10.5" customHeight="1" thickBot="1">
      <c r="F188" s="881" t="s">
        <v>3516</v>
      </c>
    </row>
    <row r="189" spans="1:17" ht="14.25" thickBot="1">
      <c r="C189" s="940" t="s">
        <v>3486</v>
      </c>
      <c r="F189" s="11"/>
      <c r="G189" s="933">
        <v>930</v>
      </c>
      <c r="H189" s="912"/>
      <c r="I189" s="369"/>
      <c r="J189" s="93"/>
      <c r="K189" s="93"/>
      <c r="M189">
        <f>INT(G189/100)*60+MOD(G189,100)</f>
        <v>570</v>
      </c>
    </row>
    <row r="190" spans="1:17" ht="13.9" customHeight="1" thickBot="1">
      <c r="A190" s="1949">
        <v>12</v>
      </c>
      <c r="C190" s="1934" t="s">
        <v>3574</v>
      </c>
      <c r="E190" s="913" t="s">
        <v>713</v>
      </c>
      <c r="F190" s="1" t="s">
        <v>3530</v>
      </c>
      <c r="G190" s="915" t="str">
        <f>INT(L190/60) &amp; ":" &amp; TEXT(MOD(L190,60),"00")</f>
        <v>9:30</v>
      </c>
      <c r="H190" s="916">
        <v>30</v>
      </c>
      <c r="I190" s="1003">
        <v>0</v>
      </c>
      <c r="J190" s="917" t="str">
        <f t="shared" ref="J190" si="54">INT(M190/60) &amp; ":" &amp; TEXT(MOD(M190,60),"00")</f>
        <v>10:00</v>
      </c>
      <c r="K190" s="93"/>
      <c r="L190">
        <f>M189+I190</f>
        <v>570</v>
      </c>
      <c r="M190">
        <f>L190+H190</f>
        <v>600</v>
      </c>
      <c r="O190" s="1976" t="s">
        <v>3846</v>
      </c>
      <c r="P190" s="1977"/>
      <c r="Q190" s="1978"/>
    </row>
    <row r="191" spans="1:17" ht="14.25" thickBot="1">
      <c r="A191" s="1950"/>
      <c r="C191" s="1935"/>
      <c r="E191" s="727" t="s">
        <v>3534</v>
      </c>
      <c r="F191" s="275" t="s">
        <v>3544</v>
      </c>
      <c r="G191" s="924"/>
      <c r="H191" s="369"/>
      <c r="I191" s="96">
        <v>50</v>
      </c>
      <c r="J191" s="918"/>
      <c r="K191" s="93"/>
      <c r="O191" s="1093"/>
      <c r="P191" s="1094"/>
      <c r="Q191" s="1095"/>
    </row>
    <row r="192" spans="1:17" ht="14.25" thickBot="1">
      <c r="A192" s="1950"/>
      <c r="C192" s="1935"/>
      <c r="E192" s="724" t="s">
        <v>3575</v>
      </c>
      <c r="F192" s="724"/>
      <c r="G192" s="917" t="str">
        <f>INT(L192/60) &amp; ":" &amp; TEXT(MOD(L192,60),"00")</f>
        <v>10:50</v>
      </c>
      <c r="H192" s="927">
        <v>70</v>
      </c>
      <c r="I192" s="1003"/>
      <c r="J192" s="917" t="str">
        <f t="shared" ref="J192" si="55">INT(M192/60) &amp; ":" &amp; TEXT(MOD(M192,60),"00")</f>
        <v>12:00</v>
      </c>
      <c r="K192" s="93"/>
      <c r="L192">
        <f>M190+I191</f>
        <v>650</v>
      </c>
      <c r="M192">
        <f>L192+H192</f>
        <v>720</v>
      </c>
      <c r="O192" s="1089" t="s">
        <v>4081</v>
      </c>
      <c r="P192" s="1094"/>
      <c r="Q192" s="1095"/>
    </row>
    <row r="193" spans="1:17" ht="10.9" customHeight="1" thickBot="1">
      <c r="A193" s="1950"/>
      <c r="C193" s="1935"/>
      <c r="E193" s="936" t="s">
        <v>3576</v>
      </c>
      <c r="G193" s="918"/>
      <c r="H193" s="369"/>
      <c r="I193" s="96">
        <v>10</v>
      </c>
      <c r="J193" s="918"/>
      <c r="K193" s="93"/>
      <c r="O193" s="1093"/>
      <c r="P193" s="1094"/>
      <c r="Q193" s="1095"/>
    </row>
    <row r="194" spans="1:17" ht="14.25" thickBot="1">
      <c r="A194" s="1950"/>
      <c r="C194" s="1935"/>
      <c r="E194" s="724" t="s">
        <v>3572</v>
      </c>
      <c r="F194" s="724"/>
      <c r="G194" s="917" t="str">
        <f>INT(L194/60) &amp; ":" &amp; TEXT(MOD(L194,60),"00")</f>
        <v>12:10</v>
      </c>
      <c r="H194" s="927">
        <v>60</v>
      </c>
      <c r="I194" s="1003"/>
      <c r="J194" s="917" t="str">
        <f t="shared" ref="J194" si="56">INT(M194/60) &amp; ":" &amp; TEXT(MOD(M194,60),"00")</f>
        <v>13:10</v>
      </c>
      <c r="K194" s="93"/>
      <c r="L194">
        <f>M192+I193</f>
        <v>730</v>
      </c>
      <c r="M194">
        <f>L194+H194</f>
        <v>790</v>
      </c>
      <c r="O194" s="1093"/>
      <c r="P194" s="1094"/>
      <c r="Q194" s="1095"/>
    </row>
    <row r="195" spans="1:17" ht="9.6" customHeight="1" thickBot="1">
      <c r="A195" s="1950"/>
      <c r="C195" s="1935"/>
      <c r="E195" s="724"/>
      <c r="G195" s="918"/>
      <c r="H195" s="369"/>
      <c r="I195" s="96">
        <v>15</v>
      </c>
      <c r="J195" s="918"/>
      <c r="K195" s="93"/>
      <c r="O195" s="1093"/>
      <c r="P195" s="1094"/>
      <c r="Q195" s="1095"/>
    </row>
    <row r="196" spans="1:17" ht="14.25" thickBot="1">
      <c r="A196" s="1950"/>
      <c r="C196" s="1935"/>
      <c r="E196" s="724" t="s">
        <v>3510</v>
      </c>
      <c r="F196" s="7"/>
      <c r="G196" s="917" t="str">
        <f>INT(L196/60) &amp; ":" &amp; TEXT(MOD(L196,60),"00")</f>
        <v>13:25</v>
      </c>
      <c r="H196" s="927">
        <v>60</v>
      </c>
      <c r="I196" s="1003"/>
      <c r="J196" s="917" t="str">
        <f t="shared" ref="J196" si="57">INT(M196/60) &amp; ":" &amp; TEXT(MOD(M196,60),"00")</f>
        <v>14:25</v>
      </c>
      <c r="K196" s="93"/>
      <c r="L196">
        <f>M194+I195</f>
        <v>805</v>
      </c>
      <c r="M196">
        <f>L196+H196</f>
        <v>865</v>
      </c>
      <c r="O196" s="1093" t="s">
        <v>4090</v>
      </c>
      <c r="P196" s="1094"/>
      <c r="Q196" s="1095"/>
    </row>
    <row r="197" spans="1:17" ht="9" customHeight="1" thickBot="1">
      <c r="A197" s="1950"/>
      <c r="C197" s="1935"/>
      <c r="E197" s="936"/>
      <c r="G197" s="923"/>
      <c r="H197" s="927"/>
      <c r="I197" s="1003">
        <v>45</v>
      </c>
      <c r="J197" s="923"/>
      <c r="K197" s="93"/>
      <c r="O197" s="1093"/>
      <c r="P197" s="1094"/>
      <c r="Q197" s="1095"/>
    </row>
    <row r="198" spans="1:17" ht="14.25" thickBot="1">
      <c r="A198" s="1950"/>
      <c r="C198" s="1935"/>
      <c r="E198" s="724" t="s">
        <v>3573</v>
      </c>
      <c r="F198" s="724"/>
      <c r="G198" s="917" t="str">
        <f>INT(L198/60) &amp; ":" &amp; TEXT(MOD(L198,60),"00")</f>
        <v>15:10</v>
      </c>
      <c r="H198" s="927">
        <v>60</v>
      </c>
      <c r="I198" s="1003"/>
      <c r="J198" s="917" t="str">
        <f t="shared" ref="J198" si="58">INT(M198/60) &amp; ":" &amp; TEXT(MOD(M198,60),"00")</f>
        <v>16:10</v>
      </c>
      <c r="K198" s="93"/>
      <c r="L198">
        <f>M196+I197</f>
        <v>910</v>
      </c>
      <c r="M198">
        <f>L198+H198</f>
        <v>970</v>
      </c>
      <c r="O198" s="1093" t="s">
        <v>4091</v>
      </c>
      <c r="P198" s="1094"/>
      <c r="Q198" s="1095"/>
    </row>
    <row r="199" spans="1:17" ht="14.25" thickBot="1">
      <c r="A199" s="1950"/>
      <c r="C199" s="1935"/>
      <c r="E199" s="1932" t="s">
        <v>3236</v>
      </c>
      <c r="F199" s="1933"/>
      <c r="G199" s="918"/>
      <c r="H199" s="369"/>
      <c r="I199" s="96">
        <v>55</v>
      </c>
      <c r="J199" s="919"/>
      <c r="K199" s="93"/>
      <c r="O199" s="1093"/>
      <c r="P199" s="1094"/>
      <c r="Q199" s="1095"/>
    </row>
    <row r="200" spans="1:17" ht="14.25" thickBot="1">
      <c r="A200" s="1950"/>
      <c r="C200" s="1935"/>
      <c r="E200" s="920" t="s">
        <v>3237</v>
      </c>
      <c r="F200" s="913" t="s">
        <v>3547</v>
      </c>
      <c r="G200" s="917" t="str">
        <f>INT(L200/60) &amp; ":" &amp; TEXT(MOD(L200,60),"00")</f>
        <v>17:05</v>
      </c>
      <c r="H200" s="911"/>
      <c r="I200" s="96"/>
      <c r="J200" s="945"/>
      <c r="K200" s="41"/>
      <c r="L200" s="2">
        <f>M198+I199</f>
        <v>1025</v>
      </c>
      <c r="M200" s="2"/>
      <c r="O200" s="1027" t="s">
        <v>4095</v>
      </c>
      <c r="P200" s="1094"/>
      <c r="Q200" s="1095"/>
    </row>
    <row r="201" spans="1:17" ht="8.4499999999999993" customHeight="1" thickBot="1">
      <c r="A201" s="1950"/>
      <c r="C201" s="1935"/>
      <c r="E201" s="920"/>
      <c r="F201" s="1041" t="s">
        <v>4092</v>
      </c>
      <c r="G201" s="923"/>
      <c r="H201" s="259"/>
      <c r="I201" s="41">
        <v>75</v>
      </c>
      <c r="J201" s="944"/>
      <c r="K201" s="41"/>
      <c r="L201" s="2"/>
      <c r="M201" s="2"/>
      <c r="O201" s="1093"/>
      <c r="P201" s="1094"/>
      <c r="Q201" s="1095"/>
    </row>
    <row r="202" spans="1:17" ht="14.25" thickBot="1">
      <c r="A202" s="1950"/>
      <c r="C202" s="1935"/>
      <c r="E202" s="920" t="s">
        <v>3237</v>
      </c>
      <c r="F202" s="913" t="s">
        <v>3283</v>
      </c>
      <c r="G202" s="917" t="str">
        <f>INT(L202/60) &amp; ":" &amp; TEXT(MOD(L202,60),"00")</f>
        <v>17:25</v>
      </c>
      <c r="H202" s="922"/>
      <c r="I202" s="126"/>
      <c r="J202" s="708"/>
      <c r="K202" s="41"/>
      <c r="L202" s="2">
        <f>M198+I201</f>
        <v>1045</v>
      </c>
      <c r="M202" s="2"/>
      <c r="O202" s="1093" t="s">
        <v>4096</v>
      </c>
      <c r="P202" s="1094"/>
      <c r="Q202" s="1095"/>
    </row>
    <row r="203" spans="1:17" ht="9" customHeight="1" thickBot="1">
      <c r="A203" s="1950"/>
      <c r="C203" s="1935"/>
      <c r="E203" s="920"/>
      <c r="F203" s="1041" t="s">
        <v>4093</v>
      </c>
      <c r="G203" s="724"/>
      <c r="H203" s="349"/>
      <c r="I203" s="354">
        <v>110</v>
      </c>
      <c r="J203" s="944"/>
      <c r="K203" s="2"/>
      <c r="L203" s="2"/>
      <c r="M203" s="2"/>
      <c r="O203" s="1093"/>
      <c r="P203" s="1094"/>
      <c r="Q203" s="1095"/>
    </row>
    <row r="204" spans="1:17" ht="14.25" thickBot="1">
      <c r="A204" s="1951"/>
      <c r="C204" s="1936"/>
      <c r="E204" s="920" t="s">
        <v>3237</v>
      </c>
      <c r="F204" s="913" t="s">
        <v>3577</v>
      </c>
      <c r="G204" s="917" t="str">
        <f>INT(L204/60) &amp; ":" &amp; TEXT(MOD(L204,60),"00")</f>
        <v>18:00</v>
      </c>
      <c r="H204" s="349"/>
      <c r="I204" s="126"/>
      <c r="J204" s="1"/>
      <c r="K204" s="2"/>
      <c r="L204" s="2">
        <f>M198+I203</f>
        <v>1080</v>
      </c>
      <c r="M204" s="2"/>
      <c r="O204" s="1090"/>
      <c r="P204" s="1091"/>
      <c r="Q204" s="1092"/>
    </row>
    <row r="205" spans="1:17">
      <c r="F205" s="881" t="s">
        <v>4094</v>
      </c>
    </row>
  </sheetData>
  <mergeCells count="50">
    <mergeCell ref="O174:Q174"/>
    <mergeCell ref="O190:Q190"/>
    <mergeCell ref="O89:Q89"/>
    <mergeCell ref="O106:Q106"/>
    <mergeCell ref="O123:Q123"/>
    <mergeCell ref="O140:Q140"/>
    <mergeCell ref="O157:Q157"/>
    <mergeCell ref="O4:Q4"/>
    <mergeCell ref="O23:Q23"/>
    <mergeCell ref="O40:Q40"/>
    <mergeCell ref="O55:Q55"/>
    <mergeCell ref="O72:Q72"/>
    <mergeCell ref="A190:A204"/>
    <mergeCell ref="C190:C204"/>
    <mergeCell ref="E199:F199"/>
    <mergeCell ref="A106:A120"/>
    <mergeCell ref="C106:C120"/>
    <mergeCell ref="E115:F115"/>
    <mergeCell ref="A157:A171"/>
    <mergeCell ref="C157:C171"/>
    <mergeCell ref="E166:F166"/>
    <mergeCell ref="C140:C154"/>
    <mergeCell ref="A140:A154"/>
    <mergeCell ref="A174:A187"/>
    <mergeCell ref="C174:C187"/>
    <mergeCell ref="E182:F182"/>
    <mergeCell ref="E149:F149"/>
    <mergeCell ref="A23:A37"/>
    <mergeCell ref="C23:C37"/>
    <mergeCell ref="E32:F32"/>
    <mergeCell ref="A40:A52"/>
    <mergeCell ref="C40:C52"/>
    <mergeCell ref="E47:F47"/>
    <mergeCell ref="E13:F13"/>
    <mergeCell ref="C1:E2"/>
    <mergeCell ref="A4:A20"/>
    <mergeCell ref="C4:C20"/>
    <mergeCell ref="E15:F15"/>
    <mergeCell ref="E64:F64"/>
    <mergeCell ref="A72:A86"/>
    <mergeCell ref="C72:C86"/>
    <mergeCell ref="E81:F81"/>
    <mergeCell ref="A123:A137"/>
    <mergeCell ref="C123:C137"/>
    <mergeCell ref="E132:F132"/>
    <mergeCell ref="A89:A103"/>
    <mergeCell ref="C89:C103"/>
    <mergeCell ref="E98:F98"/>
    <mergeCell ref="A55:A69"/>
    <mergeCell ref="C55:C69"/>
  </mergeCells>
  <phoneticPr fontId="18"/>
  <pageMargins left="0.51181102362204722" right="0.11811023622047245" top="0.35433070866141736" bottom="0.15748031496062992"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96"/>
  <sheetViews>
    <sheetView zoomScale="170" zoomScaleNormal="170" workbookViewId="0">
      <selection activeCell="S18" sqref="S18"/>
    </sheetView>
  </sheetViews>
  <sheetFormatPr defaultColWidth="8.875" defaultRowHeight="14.25" customHeight="1"/>
  <cols>
    <col min="1" max="1" width="3.25" customWidth="1"/>
    <col min="2" max="2" width="0.75" customWidth="1"/>
    <col min="3" max="3" width="4.125" style="2" customWidth="1"/>
    <col min="4" max="4" width="1.125" customWidth="1"/>
    <col min="5" max="5" width="12.25" customWidth="1"/>
    <col min="6" max="6" width="25.625" customWidth="1"/>
    <col min="7" max="7" width="6" customWidth="1"/>
    <col min="8" max="8" width="3.625" style="1" customWidth="1"/>
    <col min="9" max="9" width="2.875" customWidth="1"/>
    <col min="10" max="10" width="5.5" customWidth="1"/>
    <col min="11" max="11" width="3.875" hidden="1" customWidth="1"/>
    <col min="12" max="12" width="5.125" hidden="1" customWidth="1"/>
    <col min="13" max="13" width="4.25" hidden="1" customWidth="1"/>
    <col min="14" max="14" width="0.625" customWidth="1"/>
    <col min="15" max="15" width="11.875" customWidth="1"/>
  </cols>
  <sheetData>
    <row r="1" spans="1:17" ht="13.9" customHeight="1">
      <c r="C1" s="1957" t="s">
        <v>754</v>
      </c>
      <c r="D1" s="1957"/>
      <c r="E1" s="1957"/>
      <c r="F1" s="941"/>
      <c r="G1" s="925" t="s">
        <v>4097</v>
      </c>
      <c r="H1" s="950" t="s">
        <v>3372</v>
      </c>
      <c r="I1" s="953" t="s">
        <v>3229</v>
      </c>
      <c r="J1" s="925" t="s">
        <v>4098</v>
      </c>
    </row>
    <row r="2" spans="1:17" ht="14.45" customHeight="1" thickBot="1">
      <c r="C2" s="1957"/>
      <c r="D2" s="1957"/>
      <c r="E2" s="1957"/>
      <c r="F2" s="941"/>
      <c r="G2" s="930"/>
      <c r="H2" s="952"/>
      <c r="I2" s="953"/>
      <c r="J2" s="930"/>
    </row>
    <row r="3" spans="1:17" thickBot="1">
      <c r="C3" s="940" t="s">
        <v>3486</v>
      </c>
      <c r="F3" s="954"/>
      <c r="G3" s="933">
        <v>930</v>
      </c>
      <c r="H3" s="912"/>
      <c r="I3" s="369"/>
      <c r="J3" s="93"/>
      <c r="K3" s="93"/>
      <c r="M3">
        <f>INT(G3/100)*60+MOD(G3,100)</f>
        <v>570</v>
      </c>
    </row>
    <row r="4" spans="1:17" ht="13.9" customHeight="1" thickBot="1">
      <c r="A4" s="1949">
        <v>1</v>
      </c>
      <c r="C4" s="1984" t="s">
        <v>3599</v>
      </c>
      <c r="E4" s="913" t="s">
        <v>754</v>
      </c>
      <c r="F4" s="914"/>
      <c r="G4" s="915" t="str">
        <f>INT(L4/60) &amp; ":" &amp; TEXT(MOD(L4,60),"00")</f>
        <v>9:30</v>
      </c>
      <c r="H4" s="916">
        <v>30</v>
      </c>
      <c r="I4" s="1003">
        <v>0</v>
      </c>
      <c r="J4" s="917" t="str">
        <f t="shared" ref="J4" si="0">INT(M4/60) &amp; ":" &amp; TEXT(MOD(M4,60),"00")</f>
        <v>10:00</v>
      </c>
      <c r="K4" s="93"/>
      <c r="L4">
        <f>M3+I4</f>
        <v>570</v>
      </c>
      <c r="M4">
        <f>L4+H4</f>
        <v>600</v>
      </c>
      <c r="O4" s="1981" t="s">
        <v>3846</v>
      </c>
      <c r="P4" s="1982"/>
      <c r="Q4" s="1983"/>
    </row>
    <row r="5" spans="1:17" ht="10.15" customHeight="1" thickBot="1">
      <c r="A5" s="1950"/>
      <c r="C5" s="1985"/>
      <c r="E5" s="727" t="s">
        <v>3598</v>
      </c>
      <c r="F5" s="275" t="s">
        <v>3600</v>
      </c>
      <c r="G5" s="924"/>
      <c r="H5" s="369"/>
      <c r="I5" s="96">
        <v>20</v>
      </c>
      <c r="J5" s="918"/>
      <c r="K5" s="93"/>
      <c r="O5" s="1096"/>
      <c r="P5" s="1097"/>
      <c r="Q5" s="1098"/>
    </row>
    <row r="6" spans="1:17" thickBot="1">
      <c r="A6" s="1951"/>
      <c r="C6" s="1986"/>
      <c r="E6" s="724" t="s">
        <v>3601</v>
      </c>
      <c r="F6" s="724"/>
      <c r="G6" s="955" t="str">
        <f>INT(L6/60) &amp; ":" &amp; TEXT(MOD(L6,60),"00")</f>
        <v>10:20</v>
      </c>
      <c r="H6" s="369"/>
      <c r="I6" s="41"/>
      <c r="J6" s="923"/>
      <c r="K6" s="93"/>
      <c r="L6">
        <f>M4+I5</f>
        <v>620</v>
      </c>
      <c r="M6" t="e">
        <f>L6+#REF!</f>
        <v>#REF!</v>
      </c>
      <c r="O6" s="1029" t="s">
        <v>4048</v>
      </c>
      <c r="P6" s="1099"/>
      <c r="Q6" s="1100"/>
    </row>
    <row r="7" spans="1:17">
      <c r="C7" s="951"/>
      <c r="D7" s="951"/>
      <c r="E7" s="951"/>
      <c r="F7" s="941"/>
      <c r="G7" s="930"/>
      <c r="H7" s="952"/>
      <c r="I7" s="953"/>
      <c r="J7" s="930"/>
    </row>
    <row r="8" spans="1:17" ht="15" thickBot="1">
      <c r="C8" s="951"/>
      <c r="D8" s="951"/>
      <c r="E8" s="951"/>
      <c r="F8" s="941"/>
      <c r="G8" s="930"/>
      <c r="H8" s="952"/>
      <c r="I8" s="953"/>
      <c r="J8" s="930"/>
    </row>
    <row r="9" spans="1:17" thickBot="1">
      <c r="C9" s="940" t="s">
        <v>3486</v>
      </c>
      <c r="F9" s="11"/>
      <c r="G9" s="933">
        <v>930</v>
      </c>
      <c r="H9" s="912"/>
      <c r="I9" s="369"/>
      <c r="J9" s="93"/>
      <c r="K9" s="93"/>
      <c r="M9">
        <f>INT(G9/100)*60+MOD(G9,100)</f>
        <v>570</v>
      </c>
    </row>
    <row r="10" spans="1:17" thickBot="1">
      <c r="A10" s="1949">
        <v>2</v>
      </c>
      <c r="C10" s="1934" t="s">
        <v>3610</v>
      </c>
      <c r="E10" s="913" t="s">
        <v>754</v>
      </c>
      <c r="F10" s="914"/>
      <c r="G10" s="915" t="str">
        <f>INT(L10/60) &amp; ":" &amp; TEXT(MOD(L10,60),"00")</f>
        <v>9:30</v>
      </c>
      <c r="H10" s="916">
        <v>30</v>
      </c>
      <c r="I10" s="1003">
        <v>0</v>
      </c>
      <c r="J10" s="917" t="str">
        <f t="shared" ref="J10" si="1">INT(M10/60) &amp; ":" &amp; TEXT(MOD(M10,60),"00")</f>
        <v>10:00</v>
      </c>
      <c r="K10" s="93"/>
      <c r="L10">
        <f>M9+I10</f>
        <v>570</v>
      </c>
      <c r="M10">
        <f>L10+H10</f>
        <v>600</v>
      </c>
      <c r="O10" s="1981" t="s">
        <v>3846</v>
      </c>
      <c r="P10" s="1982"/>
      <c r="Q10" s="1983"/>
    </row>
    <row r="11" spans="1:17" ht="10.15" customHeight="1" thickBot="1">
      <c r="A11" s="1950"/>
      <c r="C11" s="1935"/>
      <c r="E11" s="727" t="s">
        <v>3598</v>
      </c>
      <c r="F11" s="275" t="s">
        <v>3616</v>
      </c>
      <c r="G11" s="924"/>
      <c r="H11" s="369"/>
      <c r="I11" s="96">
        <v>15</v>
      </c>
      <c r="J11" s="918"/>
      <c r="K11" s="93"/>
      <c r="O11" s="1027"/>
      <c r="P11" s="937"/>
      <c r="Q11" s="1028"/>
    </row>
    <row r="12" spans="1:17" thickBot="1">
      <c r="A12" s="1950"/>
      <c r="C12" s="1935"/>
      <c r="E12" s="724" t="s">
        <v>3611</v>
      </c>
      <c r="F12" s="7"/>
      <c r="G12" s="917" t="str">
        <f>INT(L12/60) &amp; ":" &amp; TEXT(MOD(L12,60),"00")</f>
        <v>10:15</v>
      </c>
      <c r="H12" s="927">
        <v>10</v>
      </c>
      <c r="I12" s="1003"/>
      <c r="J12" s="917" t="str">
        <f t="shared" ref="J12" si="2">INT(M12/60) &amp; ":" &amp; TEXT(MOD(M12,60),"00")</f>
        <v>10:25</v>
      </c>
      <c r="K12" s="93"/>
      <c r="L12">
        <f>M10+I11</f>
        <v>615</v>
      </c>
      <c r="M12">
        <f>L12+H12</f>
        <v>625</v>
      </c>
      <c r="O12" s="1027"/>
      <c r="P12" s="937"/>
      <c r="Q12" s="1028"/>
    </row>
    <row r="13" spans="1:17" ht="7.15" customHeight="1" thickBot="1">
      <c r="A13" s="1950"/>
      <c r="C13" s="1935"/>
      <c r="E13" s="936"/>
      <c r="G13" s="918"/>
      <c r="H13" s="369"/>
      <c r="I13" s="96">
        <v>15</v>
      </c>
      <c r="J13" s="918"/>
      <c r="K13" s="93"/>
      <c r="O13" s="1027"/>
      <c r="P13" s="937"/>
      <c r="Q13" s="1028"/>
    </row>
    <row r="14" spans="1:17" thickBot="1">
      <c r="A14" s="1950"/>
      <c r="C14" s="1935"/>
      <c r="E14" s="724" t="s">
        <v>3606</v>
      </c>
      <c r="F14" s="724"/>
      <c r="G14" s="917" t="str">
        <f>INT(L14/60) &amp; ":" &amp; TEXT(MOD(L14,60),"00")</f>
        <v>10:40</v>
      </c>
      <c r="H14" s="927">
        <v>60</v>
      </c>
      <c r="I14" s="1003"/>
      <c r="J14" s="917" t="str">
        <f t="shared" ref="J14" si="3">INT(M14/60) &amp; ":" &amp; TEXT(MOD(M14,60),"00")</f>
        <v>11:40</v>
      </c>
      <c r="K14" s="93"/>
      <c r="L14">
        <f>M12+I13</f>
        <v>640</v>
      </c>
      <c r="M14">
        <f>L14+H14</f>
        <v>700</v>
      </c>
      <c r="O14" s="1027" t="s">
        <v>4099</v>
      </c>
      <c r="P14" s="937"/>
      <c r="Q14" s="1028"/>
    </row>
    <row r="15" spans="1:17" ht="7.9" customHeight="1" thickBot="1">
      <c r="A15" s="1950"/>
      <c r="C15" s="1935"/>
      <c r="E15" s="724"/>
      <c r="G15" s="918"/>
      <c r="H15" s="369"/>
      <c r="I15" s="96">
        <v>10</v>
      </c>
      <c r="J15" s="918"/>
      <c r="K15" s="93"/>
      <c r="O15" s="1027"/>
      <c r="P15" s="937"/>
      <c r="Q15" s="1028"/>
    </row>
    <row r="16" spans="1:17" thickBot="1">
      <c r="A16" s="1950"/>
      <c r="C16" s="1935"/>
      <c r="E16" s="724" t="s">
        <v>3612</v>
      </c>
      <c r="F16" s="7"/>
      <c r="G16" s="917" t="str">
        <f>INT(L16/60) &amp; ":" &amp; TEXT(MOD(L16,60),"00")</f>
        <v>11:50</v>
      </c>
      <c r="H16" s="927">
        <v>50</v>
      </c>
      <c r="I16" s="1003"/>
      <c r="J16" s="917" t="str">
        <f t="shared" ref="J16" si="4">INT(M16/60) &amp; ":" &amp; TEXT(MOD(M16,60),"00")</f>
        <v>12:40</v>
      </c>
      <c r="K16" s="93"/>
      <c r="L16">
        <f>M14+I15</f>
        <v>710</v>
      </c>
      <c r="M16">
        <f>L16+H16</f>
        <v>760</v>
      </c>
      <c r="O16" s="1027" t="s">
        <v>4100</v>
      </c>
      <c r="P16" s="937"/>
      <c r="Q16" s="1028"/>
    </row>
    <row r="17" spans="1:17" ht="10.15" customHeight="1" thickBot="1">
      <c r="A17" s="1950"/>
      <c r="C17" s="1935"/>
      <c r="E17" s="724"/>
      <c r="G17" s="918"/>
      <c r="H17" s="369"/>
      <c r="I17" s="96">
        <v>20</v>
      </c>
      <c r="J17" s="918"/>
      <c r="K17" s="93"/>
      <c r="O17" s="1027"/>
      <c r="P17" s="937"/>
      <c r="Q17" s="1028"/>
    </row>
    <row r="18" spans="1:17" thickBot="1">
      <c r="A18" s="1950"/>
      <c r="C18" s="1935"/>
      <c r="E18" s="724" t="s">
        <v>3613</v>
      </c>
      <c r="F18" s="7"/>
      <c r="G18" s="917" t="str">
        <f>INT(L18/60) &amp; ":" &amp; TEXT(MOD(L18,60),"00")</f>
        <v>13:00</v>
      </c>
      <c r="H18" s="927">
        <v>60</v>
      </c>
      <c r="I18" s="1003"/>
      <c r="J18" s="917" t="str">
        <f t="shared" ref="J18" si="5">INT(M18/60) &amp; ":" &amp; TEXT(MOD(M18,60),"00")</f>
        <v>14:00</v>
      </c>
      <c r="K18" s="93"/>
      <c r="L18">
        <f>M16+I17</f>
        <v>780</v>
      </c>
      <c r="M18">
        <f>L18+H18</f>
        <v>840</v>
      </c>
      <c r="O18" s="1027"/>
      <c r="P18" s="937"/>
      <c r="Q18" s="1028"/>
    </row>
    <row r="19" spans="1:17" ht="8.25" customHeight="1" thickBot="1">
      <c r="A19" s="1950"/>
      <c r="C19" s="1935"/>
      <c r="E19" s="724"/>
      <c r="G19" s="923"/>
      <c r="H19" s="927"/>
      <c r="I19" s="1003">
        <v>30</v>
      </c>
      <c r="J19" s="923"/>
      <c r="K19" s="93"/>
      <c r="O19" s="1027"/>
      <c r="P19" s="937"/>
      <c r="Q19" s="1028"/>
    </row>
    <row r="20" spans="1:17" thickBot="1">
      <c r="A20" s="1950"/>
      <c r="C20" s="1935"/>
      <c r="E20" s="724" t="s">
        <v>3605</v>
      </c>
      <c r="F20" s="7"/>
      <c r="G20" s="917" t="str">
        <f>INT(L20/60) &amp; ":" &amp; TEXT(MOD(L20,60),"00")</f>
        <v>14:30</v>
      </c>
      <c r="H20" s="927">
        <v>50</v>
      </c>
      <c r="I20" s="1003"/>
      <c r="J20" s="917" t="str">
        <f t="shared" ref="J20" si="6">INT(M20/60) &amp; ":" &amp; TEXT(MOD(M20,60),"00")</f>
        <v>15:20</v>
      </c>
      <c r="K20" s="93"/>
      <c r="L20">
        <f>M18+I19</f>
        <v>870</v>
      </c>
      <c r="M20">
        <f>L20+H20</f>
        <v>920</v>
      </c>
      <c r="O20" s="1027" t="s">
        <v>4101</v>
      </c>
      <c r="P20" s="937"/>
      <c r="Q20" s="1028"/>
    </row>
    <row r="21" spans="1:17" thickBot="1">
      <c r="A21" s="1950"/>
      <c r="C21" s="1935"/>
      <c r="E21" s="724"/>
      <c r="G21" s="923"/>
      <c r="H21" s="927"/>
      <c r="I21" s="1003">
        <v>10</v>
      </c>
      <c r="J21" s="923"/>
      <c r="K21" s="93"/>
      <c r="O21" s="1027"/>
      <c r="P21" s="937"/>
      <c r="Q21" s="1028"/>
    </row>
    <row r="22" spans="1:17" thickBot="1">
      <c r="A22" s="1950"/>
      <c r="C22" s="1935"/>
      <c r="E22" s="724" t="s">
        <v>3615</v>
      </c>
      <c r="G22" s="917" t="str">
        <f>INT(L22/60) &amp; ":" &amp; TEXT(MOD(L22,60),"00")</f>
        <v>15:30</v>
      </c>
      <c r="H22" s="927">
        <v>40</v>
      </c>
      <c r="I22" s="1003"/>
      <c r="J22" s="917" t="str">
        <f t="shared" ref="J22" si="7">INT(M22/60) &amp; ":" &amp; TEXT(MOD(M22,60),"00")</f>
        <v>16:10</v>
      </c>
      <c r="K22" s="93"/>
      <c r="L22">
        <f>M20+I21</f>
        <v>930</v>
      </c>
      <c r="M22">
        <f>L22+H22</f>
        <v>970</v>
      </c>
      <c r="O22" s="1027"/>
      <c r="P22" s="937"/>
      <c r="Q22" s="1028"/>
    </row>
    <row r="23" spans="1:17" ht="8.25" customHeight="1" thickBot="1">
      <c r="A23" s="1950"/>
      <c r="C23" s="1935"/>
      <c r="E23" s="724"/>
      <c r="G23" s="923"/>
      <c r="H23" s="927"/>
      <c r="I23" s="1003">
        <v>40</v>
      </c>
      <c r="J23" s="923"/>
      <c r="K23" s="93"/>
      <c r="O23" s="1027"/>
      <c r="P23" s="937"/>
      <c r="Q23" s="1028"/>
    </row>
    <row r="24" spans="1:17" thickBot="1">
      <c r="A24" s="1950"/>
      <c r="C24" s="1935"/>
      <c r="E24" s="724" t="s">
        <v>3614</v>
      </c>
      <c r="F24" s="7"/>
      <c r="G24" s="917" t="str">
        <f>INT(L24/60) &amp; ":" &amp; TEXT(MOD(L24,60),"00")</f>
        <v>16:50</v>
      </c>
      <c r="H24" s="927">
        <v>20</v>
      </c>
      <c r="I24" s="1003"/>
      <c r="J24" s="917" t="str">
        <f t="shared" ref="J24" si="8">INT(M24/60) &amp; ":" &amp; TEXT(MOD(M24,60),"00")</f>
        <v>17:10</v>
      </c>
      <c r="K24" s="93"/>
      <c r="L24">
        <f>M22+I23</f>
        <v>1010</v>
      </c>
      <c r="M24">
        <f>L24+H24</f>
        <v>1030</v>
      </c>
      <c r="O24" s="1027" t="s">
        <v>4048</v>
      </c>
      <c r="P24" s="937"/>
      <c r="Q24" s="1028"/>
    </row>
    <row r="25" spans="1:17" ht="8.4499999999999993" customHeight="1" thickBot="1">
      <c r="A25" s="1950"/>
      <c r="C25" s="1935"/>
      <c r="E25" s="1932" t="s">
        <v>3236</v>
      </c>
      <c r="F25" s="1933"/>
      <c r="G25" s="918"/>
      <c r="H25" s="369"/>
      <c r="I25" s="96">
        <v>20</v>
      </c>
      <c r="J25" s="919"/>
      <c r="K25" s="93"/>
      <c r="O25" s="1027"/>
      <c r="P25" s="937"/>
      <c r="Q25" s="1028"/>
    </row>
    <row r="26" spans="1:17" thickBot="1">
      <c r="A26" s="1950"/>
      <c r="C26" s="1935"/>
      <c r="E26" s="920" t="s">
        <v>3237</v>
      </c>
      <c r="F26" s="913" t="s">
        <v>3603</v>
      </c>
      <c r="G26" s="917" t="str">
        <f>INT(L26/60) &amp; ":" &amp; TEXT(MOD(L26,60),"00")</f>
        <v>17:30</v>
      </c>
      <c r="H26" s="911"/>
      <c r="I26" s="96"/>
      <c r="J26" s="945"/>
      <c r="K26" s="41"/>
      <c r="L26" s="2">
        <f>M24+I25</f>
        <v>1050</v>
      </c>
      <c r="M26" s="2"/>
      <c r="O26" s="1027"/>
      <c r="P26" s="937"/>
      <c r="Q26" s="1028"/>
    </row>
    <row r="27" spans="1:17" ht="6.6" customHeight="1" thickBot="1">
      <c r="A27" s="1950"/>
      <c r="C27" s="1935"/>
      <c r="E27" s="920"/>
      <c r="F27" s="920"/>
      <c r="G27" s="923"/>
      <c r="H27" s="259"/>
      <c r="I27" s="41">
        <v>5</v>
      </c>
      <c r="J27" s="944"/>
      <c r="K27" s="41"/>
      <c r="L27" s="2"/>
      <c r="M27" s="2"/>
      <c r="O27" s="1027"/>
      <c r="P27" s="937"/>
      <c r="Q27" s="1028"/>
    </row>
    <row r="28" spans="1:17" thickBot="1">
      <c r="A28" s="1950"/>
      <c r="C28" s="1935"/>
      <c r="E28" s="920" t="s">
        <v>3237</v>
      </c>
      <c r="F28" s="913" t="s">
        <v>3604</v>
      </c>
      <c r="G28" s="917" t="str">
        <f>INT(L28/60) &amp; ":" &amp; TEXT(MOD(L28,60),"00")</f>
        <v>17:15</v>
      </c>
      <c r="H28" s="922"/>
      <c r="I28" s="126"/>
      <c r="J28" s="708"/>
      <c r="K28" s="41"/>
      <c r="L28" s="2">
        <f>M24+I27</f>
        <v>1035</v>
      </c>
      <c r="M28" s="2"/>
      <c r="O28" s="1027"/>
      <c r="P28" s="937"/>
      <c r="Q28" s="1028"/>
    </row>
    <row r="29" spans="1:17" ht="7.9" customHeight="1" thickBot="1">
      <c r="A29" s="1950"/>
      <c r="C29" s="1935"/>
      <c r="E29" s="920"/>
      <c r="F29" s="920"/>
      <c r="G29" s="724"/>
      <c r="H29" s="349"/>
      <c r="I29" s="354">
        <v>100</v>
      </c>
      <c r="J29" s="944"/>
      <c r="K29" s="2"/>
      <c r="L29" s="2"/>
      <c r="M29" s="2"/>
      <c r="O29" s="1027"/>
      <c r="P29" s="937"/>
      <c r="Q29" s="1028"/>
    </row>
    <row r="30" spans="1:17" thickBot="1">
      <c r="A30" s="1951"/>
      <c r="C30" s="1936"/>
      <c r="E30" s="920" t="s">
        <v>3237</v>
      </c>
      <c r="F30" s="913" t="s">
        <v>1054</v>
      </c>
      <c r="G30" s="917" t="str">
        <f>INT(L30/60) &amp; ":" &amp; TEXT(MOD(L30,60),"00")</f>
        <v>18:50</v>
      </c>
      <c r="H30" s="349"/>
      <c r="I30" s="126"/>
      <c r="J30" s="1"/>
      <c r="K30" s="2"/>
      <c r="L30" s="2">
        <f>M24+I29</f>
        <v>1130</v>
      </c>
      <c r="M30" s="2"/>
      <c r="O30" s="1029"/>
      <c r="P30" s="1030"/>
      <c r="Q30" s="1031"/>
    </row>
    <row r="31" spans="1:17" ht="15" thickBot="1">
      <c r="C31" s="951"/>
      <c r="D31" s="951"/>
      <c r="E31" s="951"/>
      <c r="F31" s="941"/>
      <c r="G31" s="930"/>
      <c r="H31" s="952"/>
      <c r="I31" s="953"/>
      <c r="J31" s="930"/>
    </row>
    <row r="32" spans="1:17" thickBot="1">
      <c r="C32" s="940" t="s">
        <v>3486</v>
      </c>
      <c r="F32" s="11"/>
      <c r="G32" s="933">
        <v>930</v>
      </c>
      <c r="H32" s="912"/>
      <c r="I32" s="369"/>
      <c r="J32" s="93"/>
      <c r="K32" s="93"/>
      <c r="M32">
        <f>INT(G32/100)*60+MOD(G32,100)</f>
        <v>570</v>
      </c>
      <c r="O32" s="1981" t="s">
        <v>3846</v>
      </c>
      <c r="P32" s="1982"/>
      <c r="Q32" s="1983"/>
    </row>
    <row r="33" spans="1:17" thickBot="1">
      <c r="A33" s="1949">
        <v>3</v>
      </c>
      <c r="C33" s="1934" t="s">
        <v>3608</v>
      </c>
      <c r="E33" s="913" t="s">
        <v>754</v>
      </c>
      <c r="F33" s="914"/>
      <c r="G33" s="915" t="str">
        <f>INT(L33/60) &amp; ":" &amp; TEXT(MOD(L33,60),"00")</f>
        <v>9:30</v>
      </c>
      <c r="H33" s="916">
        <v>30</v>
      </c>
      <c r="I33" s="1003">
        <v>0</v>
      </c>
      <c r="J33" s="917" t="str">
        <f t="shared" ref="J33" si="9">INT(M33/60) &amp; ":" &amp; TEXT(MOD(M33,60),"00")</f>
        <v>10:00</v>
      </c>
      <c r="K33" s="93"/>
      <c r="L33">
        <f>M32+I33</f>
        <v>570</v>
      </c>
      <c r="M33">
        <f>L33+H33</f>
        <v>600</v>
      </c>
      <c r="O33" s="1053"/>
      <c r="P33" s="1054"/>
      <c r="Q33" s="1055"/>
    </row>
    <row r="34" spans="1:17" ht="10.15" customHeight="1" thickBot="1">
      <c r="A34" s="1950"/>
      <c r="C34" s="1935"/>
      <c r="E34" s="727" t="s">
        <v>3598</v>
      </c>
      <c r="F34" s="275" t="s">
        <v>3609</v>
      </c>
      <c r="G34" s="924"/>
      <c r="H34" s="369"/>
      <c r="I34" s="96">
        <v>15</v>
      </c>
      <c r="J34" s="918"/>
      <c r="K34" s="93"/>
      <c r="O34" s="1027"/>
      <c r="P34" s="937"/>
      <c r="Q34" s="1028"/>
    </row>
    <row r="35" spans="1:17" thickBot="1">
      <c r="A35" s="1950"/>
      <c r="C35" s="1935"/>
      <c r="E35" s="724" t="s">
        <v>3605</v>
      </c>
      <c r="F35" s="7"/>
      <c r="G35" s="917" t="str">
        <f>INT(L35/60) &amp; ":" &amp; TEXT(MOD(L35,60),"00")</f>
        <v>10:15</v>
      </c>
      <c r="H35" s="927">
        <v>45</v>
      </c>
      <c r="I35" s="1003"/>
      <c r="J35" s="917" t="str">
        <f t="shared" ref="J35" si="10">INT(M35/60) &amp; ":" &amp; TEXT(MOD(M35,60),"00")</f>
        <v>11:00</v>
      </c>
      <c r="K35" s="93"/>
      <c r="L35">
        <f>M33+I34</f>
        <v>615</v>
      </c>
      <c r="M35">
        <f>L35+H35</f>
        <v>660</v>
      </c>
      <c r="O35" s="1027" t="s">
        <v>4101</v>
      </c>
      <c r="P35" s="937"/>
      <c r="Q35" s="1028"/>
    </row>
    <row r="36" spans="1:17" ht="7.15" customHeight="1" thickBot="1">
      <c r="A36" s="1950"/>
      <c r="C36" s="1935"/>
      <c r="E36" s="724"/>
      <c r="G36" s="918"/>
      <c r="H36" s="369"/>
      <c r="I36" s="96">
        <v>35</v>
      </c>
      <c r="J36" s="918"/>
      <c r="K36" s="93"/>
      <c r="O36" s="1027"/>
      <c r="P36" s="937"/>
      <c r="Q36" s="1028"/>
    </row>
    <row r="37" spans="1:17" thickBot="1">
      <c r="A37" s="1950"/>
      <c r="C37" s="1935"/>
      <c r="E37" s="724" t="s">
        <v>3602</v>
      </c>
      <c r="F37" s="724"/>
      <c r="G37" s="917" t="str">
        <f>INT(L37/60) &amp; ":" &amp; TEXT(MOD(L37,60),"00")</f>
        <v>11:35</v>
      </c>
      <c r="H37" s="927">
        <v>60</v>
      </c>
      <c r="I37" s="1003"/>
      <c r="J37" s="917" t="str">
        <f t="shared" ref="J37" si="11">INT(M37/60) &amp; ":" &amp; TEXT(MOD(M37,60),"00")</f>
        <v>12:35</v>
      </c>
      <c r="K37" s="93"/>
      <c r="L37">
        <f>M35+I36</f>
        <v>695</v>
      </c>
      <c r="M37">
        <f>L37+H37</f>
        <v>755</v>
      </c>
      <c r="O37" s="1027" t="s">
        <v>4102</v>
      </c>
      <c r="P37" s="937"/>
      <c r="Q37" s="1028"/>
    </row>
    <row r="38" spans="1:17" ht="7.9" customHeight="1" thickBot="1">
      <c r="A38" s="1950"/>
      <c r="C38" s="1935"/>
      <c r="E38" s="724"/>
      <c r="G38" s="918"/>
      <c r="H38" s="369"/>
      <c r="I38" s="96">
        <v>15</v>
      </c>
      <c r="J38" s="918"/>
      <c r="K38" s="93"/>
      <c r="O38" s="1027"/>
      <c r="P38" s="937"/>
      <c r="Q38" s="1028"/>
    </row>
    <row r="39" spans="1:17" thickBot="1">
      <c r="A39" s="1950"/>
      <c r="C39" s="1935"/>
      <c r="E39" s="724" t="s">
        <v>3607</v>
      </c>
      <c r="F39" s="7"/>
      <c r="G39" s="917" t="str">
        <f>INT(L39/60) &amp; ":" &amp; TEXT(MOD(L39,60),"00")</f>
        <v>12:50</v>
      </c>
      <c r="H39" s="927">
        <v>50</v>
      </c>
      <c r="I39" s="1003"/>
      <c r="J39" s="917" t="str">
        <f t="shared" ref="J39" si="12">INT(M39/60) &amp; ":" &amp; TEXT(MOD(M39,60),"00")</f>
        <v>13:40</v>
      </c>
      <c r="K39" s="93"/>
      <c r="L39">
        <f>M37+I38</f>
        <v>770</v>
      </c>
      <c r="M39">
        <f>L39+H39</f>
        <v>820</v>
      </c>
      <c r="O39" s="1027" t="s">
        <v>4103</v>
      </c>
      <c r="P39" s="937"/>
      <c r="Q39" s="1028"/>
    </row>
    <row r="40" spans="1:17" ht="10.15" customHeight="1" thickBot="1">
      <c r="A40" s="1950"/>
      <c r="C40" s="1935"/>
      <c r="E40" s="724"/>
      <c r="G40" s="918"/>
      <c r="H40" s="369"/>
      <c r="I40" s="96">
        <v>60</v>
      </c>
      <c r="J40" s="918"/>
      <c r="K40" s="93"/>
      <c r="O40" s="1027"/>
      <c r="P40" s="937"/>
      <c r="Q40" s="1028"/>
    </row>
    <row r="41" spans="1:17" thickBot="1">
      <c r="A41" s="1950"/>
      <c r="C41" s="1935"/>
      <c r="E41" s="724" t="s">
        <v>3617</v>
      </c>
      <c r="F41" s="7"/>
      <c r="G41" s="917" t="str">
        <f>INT(L41/60) &amp; ":" &amp; TEXT(MOD(L41,60),"00")</f>
        <v>14:40</v>
      </c>
      <c r="H41" s="927">
        <v>60</v>
      </c>
      <c r="I41" s="1003"/>
      <c r="J41" s="917" t="str">
        <f t="shared" ref="J41" si="13">INT(M41/60) &amp; ":" &amp; TEXT(MOD(M41,60),"00")</f>
        <v>15:40</v>
      </c>
      <c r="K41" s="93"/>
      <c r="L41">
        <f>M39+I40</f>
        <v>880</v>
      </c>
      <c r="M41">
        <f>L41+H41</f>
        <v>940</v>
      </c>
      <c r="O41" s="1027" t="s">
        <v>4107</v>
      </c>
      <c r="P41" s="937"/>
      <c r="Q41" s="1028"/>
    </row>
    <row r="42" spans="1:17" ht="8.4499999999999993" customHeight="1" thickBot="1">
      <c r="A42" s="1950"/>
      <c r="C42" s="1935"/>
      <c r="E42" s="1932" t="s">
        <v>3236</v>
      </c>
      <c r="F42" s="1933"/>
      <c r="G42" s="918"/>
      <c r="H42" s="369"/>
      <c r="I42" s="96">
        <v>60</v>
      </c>
      <c r="J42" s="919"/>
      <c r="K42" s="93"/>
      <c r="O42" s="1027" t="s">
        <v>4106</v>
      </c>
      <c r="P42" s="937"/>
      <c r="Q42" s="1028"/>
    </row>
    <row r="43" spans="1:17" thickBot="1">
      <c r="A43" s="1950"/>
      <c r="C43" s="1935"/>
      <c r="E43" s="920" t="s">
        <v>3237</v>
      </c>
      <c r="F43" s="913" t="s">
        <v>3603</v>
      </c>
      <c r="G43" s="917" t="str">
        <f>INT(L43/60) &amp; ":" &amp; TEXT(MOD(L43,60),"00")</f>
        <v>16:40</v>
      </c>
      <c r="H43" s="911"/>
      <c r="I43" s="96"/>
      <c r="J43" s="945"/>
      <c r="K43" s="41"/>
      <c r="L43" s="2">
        <f>M41+I42</f>
        <v>1000</v>
      </c>
      <c r="M43" s="2"/>
      <c r="O43" s="1027"/>
      <c r="P43" s="937"/>
      <c r="Q43" s="1028"/>
    </row>
    <row r="44" spans="1:17" ht="6.6" customHeight="1" thickBot="1">
      <c r="A44" s="1950"/>
      <c r="C44" s="1935"/>
      <c r="E44" s="920"/>
      <c r="F44" s="959" t="s">
        <v>4108</v>
      </c>
      <c r="G44" s="923"/>
      <c r="H44" s="259"/>
      <c r="I44" s="41">
        <v>65</v>
      </c>
      <c r="J44" s="944"/>
      <c r="K44" s="41"/>
      <c r="L44" s="2"/>
      <c r="M44" s="2"/>
      <c r="O44" s="1027"/>
      <c r="P44" s="937"/>
      <c r="Q44" s="1028"/>
    </row>
    <row r="45" spans="1:17" thickBot="1">
      <c r="A45" s="1950"/>
      <c r="C45" s="1935"/>
      <c r="E45" s="920" t="s">
        <v>3237</v>
      </c>
      <c r="F45" s="913" t="s">
        <v>3604</v>
      </c>
      <c r="G45" s="917" t="str">
        <f>INT(L45/60) &amp; ":" &amp; TEXT(MOD(L45,60),"00")</f>
        <v>16:45</v>
      </c>
      <c r="H45" s="922"/>
      <c r="I45" s="126"/>
      <c r="J45" s="708"/>
      <c r="K45" s="41"/>
      <c r="L45" s="2">
        <f>M41+I44</f>
        <v>1005</v>
      </c>
      <c r="M45" s="2"/>
      <c r="O45" s="1027" t="s">
        <v>4048</v>
      </c>
      <c r="P45" s="937"/>
      <c r="Q45" s="1028"/>
    </row>
    <row r="46" spans="1:17" ht="7.9" customHeight="1" thickBot="1">
      <c r="A46" s="1950"/>
      <c r="C46" s="1935"/>
      <c r="E46" s="920"/>
      <c r="F46" s="959" t="s">
        <v>4109</v>
      </c>
      <c r="G46" s="724"/>
      <c r="H46" s="349"/>
      <c r="I46" s="354">
        <v>110</v>
      </c>
      <c r="J46" s="944"/>
      <c r="K46" s="2"/>
      <c r="L46" s="2"/>
      <c r="M46" s="2"/>
      <c r="O46" s="1027"/>
      <c r="P46" s="937"/>
      <c r="Q46" s="1028"/>
    </row>
    <row r="47" spans="1:17" thickBot="1">
      <c r="A47" s="1951"/>
      <c r="C47" s="1936"/>
      <c r="E47" s="920" t="s">
        <v>3237</v>
      </c>
      <c r="F47" s="913" t="s">
        <v>1054</v>
      </c>
      <c r="G47" s="917" t="str">
        <f>INT(L47/60) &amp; ":" &amp; TEXT(MOD(L47,60),"00")</f>
        <v>17:30</v>
      </c>
      <c r="H47" s="349"/>
      <c r="I47" s="126"/>
      <c r="J47" s="1"/>
      <c r="K47" s="2"/>
      <c r="L47" s="2">
        <f>M41+I46</f>
        <v>1050</v>
      </c>
      <c r="M47" s="2"/>
      <c r="O47" s="1029"/>
      <c r="P47" s="1030"/>
      <c r="Q47" s="1031"/>
    </row>
    <row r="48" spans="1:17" ht="10.15" customHeight="1" thickBot="1">
      <c r="A48" s="564"/>
      <c r="C48" s="982"/>
      <c r="F48" s="881" t="s">
        <v>4110</v>
      </c>
      <c r="G48" s="923"/>
      <c r="H48" s="259"/>
      <c r="I48" s="41"/>
      <c r="J48" s="944"/>
      <c r="K48" s="41"/>
      <c r="L48" s="2"/>
      <c r="M48" s="2"/>
      <c r="N48" s="2"/>
    </row>
    <row r="49" spans="1:17" thickBot="1">
      <c r="C49" s="940" t="s">
        <v>3486</v>
      </c>
      <c r="F49" s="11"/>
      <c r="G49" s="933">
        <v>930</v>
      </c>
      <c r="H49" s="912"/>
      <c r="I49" s="369"/>
      <c r="J49" s="93"/>
      <c r="K49" s="93"/>
      <c r="M49">
        <f>INT(G49/100)*60+MOD(G49,100)</f>
        <v>570</v>
      </c>
    </row>
    <row r="50" spans="1:17" thickBot="1">
      <c r="A50" s="1949">
        <v>4</v>
      </c>
      <c r="C50" s="1934" t="s">
        <v>3608</v>
      </c>
      <c r="E50" s="913" t="s">
        <v>754</v>
      </c>
      <c r="F50" s="914"/>
      <c r="G50" s="915" t="str">
        <f>INT(L50/60) &amp; ":" &amp; TEXT(MOD(L50,60),"00")</f>
        <v>9:30</v>
      </c>
      <c r="H50" s="916">
        <v>30</v>
      </c>
      <c r="I50" s="1003">
        <v>0</v>
      </c>
      <c r="J50" s="917" t="str">
        <f t="shared" ref="J50" si="14">INT(M50/60) &amp; ":" &amp; TEXT(MOD(M50,60),"00")</f>
        <v>10:00</v>
      </c>
      <c r="K50" s="93"/>
      <c r="L50">
        <f>M49+I50</f>
        <v>570</v>
      </c>
      <c r="M50">
        <f>L50+H50</f>
        <v>600</v>
      </c>
      <c r="O50" s="1981" t="s">
        <v>3846</v>
      </c>
      <c r="P50" s="1982"/>
      <c r="Q50" s="1983"/>
    </row>
    <row r="51" spans="1:17" ht="10.15" customHeight="1" thickBot="1">
      <c r="A51" s="1950"/>
      <c r="C51" s="1935"/>
      <c r="E51" s="727" t="s">
        <v>3598</v>
      </c>
      <c r="F51" s="275" t="s">
        <v>3276</v>
      </c>
      <c r="G51" s="924"/>
      <c r="H51" s="369"/>
      <c r="I51" s="96">
        <v>15</v>
      </c>
      <c r="J51" s="918"/>
      <c r="K51" s="93"/>
      <c r="O51" s="1053"/>
      <c r="P51" s="1054"/>
      <c r="Q51" s="1055"/>
    </row>
    <row r="52" spans="1:17" thickBot="1">
      <c r="A52" s="1950"/>
      <c r="C52" s="1935"/>
      <c r="E52" s="724" t="s">
        <v>3605</v>
      </c>
      <c r="F52" s="7"/>
      <c r="G52" s="917" t="str">
        <f>INT(L52/60) &amp; ":" &amp; TEXT(MOD(L52,60),"00")</f>
        <v>10:15</v>
      </c>
      <c r="H52" s="927">
        <v>45</v>
      </c>
      <c r="I52" s="1003"/>
      <c r="J52" s="917" t="str">
        <f t="shared" ref="J52" si="15">INT(M52/60) &amp; ":" &amp; TEXT(MOD(M52,60),"00")</f>
        <v>11:00</v>
      </c>
      <c r="K52" s="93"/>
      <c r="L52">
        <f>M50+I51</f>
        <v>615</v>
      </c>
      <c r="M52">
        <f>L52+H52</f>
        <v>660</v>
      </c>
      <c r="O52" s="1027" t="s">
        <v>4101</v>
      </c>
      <c r="P52" s="937"/>
      <c r="Q52" s="1028"/>
    </row>
    <row r="53" spans="1:17" ht="7.15" customHeight="1" thickBot="1">
      <c r="A53" s="1950"/>
      <c r="C53" s="1935"/>
      <c r="E53" s="724"/>
      <c r="G53" s="918"/>
      <c r="H53" s="369"/>
      <c r="I53" s="96">
        <v>35</v>
      </c>
      <c r="J53" s="918"/>
      <c r="K53" s="93"/>
      <c r="O53" s="1027"/>
      <c r="P53" s="937"/>
      <c r="Q53" s="1028"/>
    </row>
    <row r="54" spans="1:17" thickBot="1">
      <c r="A54" s="1950"/>
      <c r="C54" s="1935"/>
      <c r="E54" s="724" t="s">
        <v>3602</v>
      </c>
      <c r="F54" s="724"/>
      <c r="G54" s="917" t="str">
        <f>INT(L54/60) &amp; ":" &amp; TEXT(MOD(L54,60),"00")</f>
        <v>11:35</v>
      </c>
      <c r="H54" s="927">
        <v>60</v>
      </c>
      <c r="I54" s="1003"/>
      <c r="J54" s="917" t="str">
        <f t="shared" ref="J54" si="16">INT(M54/60) &amp; ":" &amp; TEXT(MOD(M54,60),"00")</f>
        <v>12:35</v>
      </c>
      <c r="K54" s="93"/>
      <c r="L54">
        <f>M52+I53</f>
        <v>695</v>
      </c>
      <c r="M54">
        <f>L54+H54</f>
        <v>755</v>
      </c>
      <c r="O54" s="1027" t="s">
        <v>4102</v>
      </c>
      <c r="P54" s="937"/>
      <c r="Q54" s="1028"/>
    </row>
    <row r="55" spans="1:17" ht="7.9" customHeight="1" thickBot="1">
      <c r="A55" s="1950"/>
      <c r="C55" s="1935"/>
      <c r="E55" s="724"/>
      <c r="G55" s="918"/>
      <c r="H55" s="369"/>
      <c r="I55" s="96">
        <v>15</v>
      </c>
      <c r="J55" s="918"/>
      <c r="K55" s="93"/>
      <c r="O55" s="1027"/>
      <c r="P55" s="937"/>
      <c r="Q55" s="1028"/>
    </row>
    <row r="56" spans="1:17" thickBot="1">
      <c r="A56" s="1950"/>
      <c r="C56" s="1935"/>
      <c r="E56" s="724" t="s">
        <v>3607</v>
      </c>
      <c r="F56" s="7"/>
      <c r="G56" s="917" t="str">
        <f>INT(L56/60) &amp; ":" &amp; TEXT(MOD(L56,60),"00")</f>
        <v>12:50</v>
      </c>
      <c r="H56" s="927">
        <v>50</v>
      </c>
      <c r="I56" s="1003"/>
      <c r="J56" s="917" t="str">
        <f t="shared" ref="J56" si="17">INT(M56/60) &amp; ":" &amp; TEXT(MOD(M56,60),"00")</f>
        <v>13:40</v>
      </c>
      <c r="K56" s="93"/>
      <c r="L56">
        <f>M54+I55</f>
        <v>770</v>
      </c>
      <c r="M56">
        <f>L56+H56</f>
        <v>820</v>
      </c>
      <c r="O56" s="1027" t="s">
        <v>4103</v>
      </c>
      <c r="P56" s="937"/>
      <c r="Q56" s="1028"/>
    </row>
    <row r="57" spans="1:17" ht="10.15" customHeight="1" thickBot="1">
      <c r="A57" s="1950"/>
      <c r="C57" s="1935"/>
      <c r="E57" s="724"/>
      <c r="G57" s="918"/>
      <c r="H57" s="369"/>
      <c r="I57" s="96">
        <v>60</v>
      </c>
      <c r="J57" s="918"/>
      <c r="K57" s="93"/>
      <c r="O57" s="1027"/>
      <c r="P57" s="937"/>
      <c r="Q57" s="1028"/>
    </row>
    <row r="58" spans="1:17" thickBot="1">
      <c r="A58" s="1950"/>
      <c r="C58" s="1935"/>
      <c r="E58" s="724" t="s">
        <v>3606</v>
      </c>
      <c r="F58" s="7"/>
      <c r="G58" s="917" t="str">
        <f>INT(L58/60) &amp; ":" &amp; TEXT(MOD(L58,60),"00")</f>
        <v>14:40</v>
      </c>
      <c r="H58" s="927">
        <v>60</v>
      </c>
      <c r="I58" s="1003"/>
      <c r="J58" s="917" t="str">
        <f t="shared" ref="J58" si="18">INT(M58/60) &amp; ":" &amp; TEXT(MOD(M58,60),"00")</f>
        <v>15:40</v>
      </c>
      <c r="K58" s="93"/>
      <c r="L58">
        <f>M56+I57</f>
        <v>880</v>
      </c>
      <c r="M58">
        <f>L58+H58</f>
        <v>940</v>
      </c>
      <c r="O58" s="1027" t="s">
        <v>4099</v>
      </c>
      <c r="P58" s="937"/>
      <c r="Q58" s="1028"/>
    </row>
    <row r="59" spans="1:17" ht="8.4499999999999993" customHeight="1" thickBot="1">
      <c r="A59" s="1950"/>
      <c r="C59" s="1935"/>
      <c r="E59" s="1932" t="s">
        <v>3236</v>
      </c>
      <c r="F59" s="1933"/>
      <c r="G59" s="918"/>
      <c r="H59" s="369"/>
      <c r="I59" s="96">
        <v>20</v>
      </c>
      <c r="J59" s="919"/>
      <c r="K59" s="93"/>
      <c r="O59" s="1027"/>
      <c r="P59" s="937"/>
      <c r="Q59" s="1028"/>
    </row>
    <row r="60" spans="1:17" thickBot="1">
      <c r="A60" s="1950"/>
      <c r="C60" s="1935"/>
      <c r="E60" s="920" t="s">
        <v>3237</v>
      </c>
      <c r="F60" s="913" t="s">
        <v>3603</v>
      </c>
      <c r="G60" s="917" t="str">
        <f>INT(L60/60) &amp; ":" &amp; TEXT(MOD(L60,60),"00")</f>
        <v>16:00</v>
      </c>
      <c r="H60" s="911"/>
      <c r="I60" s="96"/>
      <c r="J60" s="945"/>
      <c r="K60" s="41"/>
      <c r="L60" s="2">
        <f>M58+I59</f>
        <v>960</v>
      </c>
      <c r="M60" s="2"/>
      <c r="O60" s="1027" t="s">
        <v>4048</v>
      </c>
      <c r="P60" s="937"/>
      <c r="Q60" s="1028"/>
    </row>
    <row r="61" spans="1:17" ht="6.6" customHeight="1" thickBot="1">
      <c r="A61" s="1950"/>
      <c r="C61" s="1935"/>
      <c r="E61" s="920"/>
      <c r="F61" s="920"/>
      <c r="G61" s="923"/>
      <c r="H61" s="259"/>
      <c r="I61" s="41">
        <v>15</v>
      </c>
      <c r="J61" s="944"/>
      <c r="K61" s="41"/>
      <c r="L61" s="2"/>
      <c r="M61" s="2"/>
      <c r="O61" s="1027"/>
      <c r="P61" s="937"/>
      <c r="Q61" s="1028"/>
    </row>
    <row r="62" spans="1:17" thickBot="1">
      <c r="A62" s="1950"/>
      <c r="C62" s="1935"/>
      <c r="E62" s="920" t="s">
        <v>3237</v>
      </c>
      <c r="F62" s="913" t="s">
        <v>3604</v>
      </c>
      <c r="G62" s="917" t="str">
        <f>INT(L62/60) &amp; ":" &amp; TEXT(MOD(L62,60),"00")</f>
        <v>15:55</v>
      </c>
      <c r="H62" s="922"/>
      <c r="I62" s="126"/>
      <c r="J62" s="708"/>
      <c r="K62" s="41"/>
      <c r="L62" s="2">
        <f>M58+I61</f>
        <v>955</v>
      </c>
      <c r="M62" s="2"/>
      <c r="O62" s="1027"/>
      <c r="P62" s="937"/>
      <c r="Q62" s="1028"/>
    </row>
    <row r="63" spans="1:17" ht="7.9" customHeight="1" thickBot="1">
      <c r="A63" s="1950"/>
      <c r="C63" s="1935"/>
      <c r="E63" s="920"/>
      <c r="F63" s="920"/>
      <c r="G63" s="724"/>
      <c r="H63" s="349"/>
      <c r="I63" s="354">
        <v>100</v>
      </c>
      <c r="J63" s="944"/>
      <c r="K63" s="2"/>
      <c r="L63" s="2"/>
      <c r="M63" s="2"/>
      <c r="O63" s="1027"/>
      <c r="P63" s="937"/>
      <c r="Q63" s="1028"/>
    </row>
    <row r="64" spans="1:17" thickBot="1">
      <c r="A64" s="1951"/>
      <c r="C64" s="1936"/>
      <c r="E64" s="920" t="s">
        <v>3237</v>
      </c>
      <c r="F64" s="913" t="s">
        <v>1054</v>
      </c>
      <c r="G64" s="917" t="str">
        <f>INT(L64/60) &amp; ":" &amp; TEXT(MOD(L64,60),"00")</f>
        <v>17:20</v>
      </c>
      <c r="H64" s="349"/>
      <c r="I64" s="126"/>
      <c r="J64" s="1"/>
      <c r="K64" s="2"/>
      <c r="L64" s="2">
        <f>M58+I63</f>
        <v>1040</v>
      </c>
      <c r="M64" s="2"/>
      <c r="O64" s="1029"/>
      <c r="P64" s="1030"/>
      <c r="Q64" s="1031"/>
    </row>
    <row r="65" spans="1:17" ht="8.4499999999999993" customHeight="1" thickBot="1">
      <c r="A65" s="564"/>
      <c r="C65" s="982"/>
      <c r="F65" s="881" t="s">
        <v>4111</v>
      </c>
      <c r="G65" s="923"/>
      <c r="H65" s="259"/>
      <c r="I65" s="41"/>
      <c r="J65" s="944"/>
      <c r="K65" s="41"/>
      <c r="L65" s="2"/>
      <c r="M65" s="2"/>
    </row>
    <row r="66" spans="1:17" thickBot="1">
      <c r="C66" s="940" t="s">
        <v>3486</v>
      </c>
      <c r="F66" s="11"/>
      <c r="G66" s="933">
        <v>930</v>
      </c>
      <c r="H66" s="912"/>
      <c r="I66" s="369"/>
      <c r="J66" s="93"/>
      <c r="K66" s="93"/>
      <c r="M66">
        <f>INT(G66/100)*60+MOD(G66,100)</f>
        <v>570</v>
      </c>
    </row>
    <row r="67" spans="1:17" thickBot="1">
      <c r="A67" s="1949">
        <v>5</v>
      </c>
      <c r="C67" s="1934" t="s">
        <v>3639</v>
      </c>
      <c r="E67" s="913" t="s">
        <v>754</v>
      </c>
      <c r="F67" s="914"/>
      <c r="G67" s="915" t="str">
        <f>INT(L67/60) &amp; ":" &amp; TEXT(MOD(L67,60),"00")</f>
        <v>9:30</v>
      </c>
      <c r="H67" s="916">
        <v>30</v>
      </c>
      <c r="I67" s="1003">
        <v>0</v>
      </c>
      <c r="J67" s="917" t="str">
        <f t="shared" ref="J67" si="19">INT(M67/60) &amp; ":" &amp; TEXT(MOD(M67,60),"00")</f>
        <v>10:00</v>
      </c>
      <c r="K67" s="93"/>
      <c r="L67">
        <f>M66+I67</f>
        <v>570</v>
      </c>
      <c r="M67">
        <f>L67+H67</f>
        <v>600</v>
      </c>
      <c r="O67" s="1981" t="s">
        <v>3846</v>
      </c>
      <c r="P67" s="1982"/>
      <c r="Q67" s="1983"/>
    </row>
    <row r="68" spans="1:17" ht="10.15" customHeight="1" thickBot="1">
      <c r="A68" s="1950"/>
      <c r="C68" s="1935"/>
      <c r="E68" s="727" t="s">
        <v>3598</v>
      </c>
      <c r="F68" s="275" t="s">
        <v>3640</v>
      </c>
      <c r="G68" s="924"/>
      <c r="H68" s="369"/>
      <c r="I68" s="96">
        <v>30</v>
      </c>
      <c r="J68" s="918"/>
      <c r="K68" s="93"/>
      <c r="O68" s="1053"/>
      <c r="P68" s="1054"/>
      <c r="Q68" s="1055"/>
    </row>
    <row r="69" spans="1:17" thickBot="1">
      <c r="A69" s="1950"/>
      <c r="C69" s="1935"/>
      <c r="E69" s="724" t="s">
        <v>3606</v>
      </c>
      <c r="F69" s="7"/>
      <c r="G69" s="917" t="str">
        <f>INT(L69/60) &amp; ":" &amp; TEXT(MOD(L69,60),"00")</f>
        <v>10:30</v>
      </c>
      <c r="H69" s="927">
        <v>45</v>
      </c>
      <c r="I69" s="1003"/>
      <c r="J69" s="917" t="str">
        <f t="shared" ref="J69" si="20">INT(M69/60) &amp; ":" &amp; TEXT(MOD(M69,60),"00")</f>
        <v>11:15</v>
      </c>
      <c r="K69" s="93"/>
      <c r="L69">
        <f>M67+I68</f>
        <v>630</v>
      </c>
      <c r="M69">
        <f>L69+H69</f>
        <v>675</v>
      </c>
      <c r="O69" s="1027" t="s">
        <v>4099</v>
      </c>
      <c r="P69" s="937"/>
      <c r="Q69" s="1028"/>
    </row>
    <row r="70" spans="1:17" ht="7.15" customHeight="1" thickBot="1">
      <c r="A70" s="1950"/>
      <c r="C70" s="1935"/>
      <c r="E70" s="724"/>
      <c r="G70" s="918"/>
      <c r="H70" s="369"/>
      <c r="I70" s="96">
        <v>15</v>
      </c>
      <c r="J70" s="918"/>
      <c r="K70" s="93"/>
      <c r="O70" s="1027"/>
      <c r="P70" s="937"/>
      <c r="Q70" s="1028"/>
    </row>
    <row r="71" spans="1:17" thickBot="1">
      <c r="A71" s="1950"/>
      <c r="C71" s="1935"/>
      <c r="E71" s="724" t="s">
        <v>3636</v>
      </c>
      <c r="F71" s="724"/>
      <c r="G71" s="917" t="str">
        <f>INT(L71/60) &amp; ":" &amp; TEXT(MOD(L71,60),"00")</f>
        <v>11:30</v>
      </c>
      <c r="H71" s="927">
        <v>60</v>
      </c>
      <c r="I71" s="1003"/>
      <c r="J71" s="917" t="str">
        <f t="shared" ref="J71" si="21">INT(M71/60) &amp; ":" &amp; TEXT(MOD(M71,60),"00")</f>
        <v>12:30</v>
      </c>
      <c r="K71" s="93"/>
      <c r="L71">
        <f>M69+I70</f>
        <v>690</v>
      </c>
      <c r="M71">
        <f>L71+H71</f>
        <v>750</v>
      </c>
      <c r="O71" s="1027" t="s">
        <v>4112</v>
      </c>
      <c r="P71" s="937"/>
      <c r="Q71" s="1028"/>
    </row>
    <row r="72" spans="1:17" ht="7.9" customHeight="1" thickBot="1">
      <c r="A72" s="1950"/>
      <c r="C72" s="1935"/>
      <c r="E72" s="724"/>
      <c r="G72" s="918"/>
      <c r="H72" s="369"/>
      <c r="I72" s="96">
        <v>140</v>
      </c>
      <c r="J72" s="918"/>
      <c r="K72" s="93"/>
      <c r="O72" s="1027"/>
      <c r="P72" s="937"/>
      <c r="Q72" s="1028"/>
    </row>
    <row r="73" spans="1:17" thickBot="1">
      <c r="A73" s="1950"/>
      <c r="C73" s="1935"/>
      <c r="E73" s="724" t="s">
        <v>3635</v>
      </c>
      <c r="F73" s="7"/>
      <c r="G73" s="917" t="str">
        <f>INT(L73/60) &amp; ":" &amp; TEXT(MOD(L73,60),"00")</f>
        <v>14:50</v>
      </c>
      <c r="H73" s="927">
        <v>70</v>
      </c>
      <c r="I73" s="1003"/>
      <c r="J73" s="917" t="str">
        <f t="shared" ref="J73" si="22">INT(M73/60) &amp; ":" &amp; TEXT(MOD(M73,60),"00")</f>
        <v>16:00</v>
      </c>
      <c r="K73" s="93"/>
      <c r="L73">
        <f>M71+I72</f>
        <v>890</v>
      </c>
      <c r="M73">
        <f>L73+H73</f>
        <v>960</v>
      </c>
      <c r="O73" s="1027" t="s">
        <v>4113</v>
      </c>
      <c r="P73" s="937"/>
      <c r="Q73" s="1028"/>
    </row>
    <row r="74" spans="1:17" ht="10.15" customHeight="1" thickBot="1">
      <c r="A74" s="1950"/>
      <c r="C74" s="1935"/>
      <c r="E74" s="724"/>
      <c r="G74" s="918"/>
      <c r="H74" s="369"/>
      <c r="I74" s="96">
        <v>60</v>
      </c>
      <c r="J74" s="918"/>
      <c r="K74" s="93"/>
      <c r="O74" s="1027"/>
      <c r="P74" s="937"/>
      <c r="Q74" s="1028"/>
    </row>
    <row r="75" spans="1:17" thickBot="1">
      <c r="A75" s="1950"/>
      <c r="C75" s="1935"/>
      <c r="E75" s="724" t="s">
        <v>3637</v>
      </c>
      <c r="F75" s="7"/>
      <c r="G75" s="917" t="str">
        <f>INT(L75/60) &amp; ":" &amp; TEXT(MOD(L75,60),"00")</f>
        <v>17:00</v>
      </c>
      <c r="H75" s="927">
        <v>30</v>
      </c>
      <c r="I75" s="1003"/>
      <c r="J75" s="917" t="str">
        <f t="shared" ref="J75" si="23">INT(M75/60) &amp; ":" &amp; TEXT(MOD(M75,60),"00")</f>
        <v>17:30</v>
      </c>
      <c r="K75" s="93"/>
      <c r="L75">
        <f>M73+I74</f>
        <v>1020</v>
      </c>
      <c r="M75">
        <f>L75+H75</f>
        <v>1050</v>
      </c>
      <c r="O75" s="1027" t="s">
        <v>4114</v>
      </c>
      <c r="P75" s="937"/>
      <c r="Q75" s="1028"/>
    </row>
    <row r="76" spans="1:17" ht="8.4499999999999993" customHeight="1" thickBot="1">
      <c r="A76" s="1950"/>
      <c r="C76" s="1935"/>
      <c r="E76" s="1932" t="s">
        <v>3236</v>
      </c>
      <c r="F76" s="1933"/>
      <c r="G76" s="918"/>
      <c r="H76" s="338"/>
      <c r="I76" s="1005">
        <v>5</v>
      </c>
      <c r="J76" s="918"/>
      <c r="K76" s="93"/>
      <c r="O76" s="1027"/>
      <c r="P76" s="937"/>
      <c r="Q76" s="1028"/>
    </row>
    <row r="77" spans="1:17" thickBot="1">
      <c r="A77" s="1950"/>
      <c r="C77" s="1935"/>
      <c r="E77" s="920" t="s">
        <v>3237</v>
      </c>
      <c r="F77" s="913" t="s">
        <v>3638</v>
      </c>
      <c r="G77" s="917" t="str">
        <f>INT(L77/60) &amp; ":" &amp; TEXT(MOD(L77,60),"00")</f>
        <v>17:35</v>
      </c>
      <c r="H77" s="259"/>
      <c r="I77" s="41"/>
      <c r="J77" s="714"/>
      <c r="K77" s="41"/>
      <c r="L77" s="2">
        <f>M75+I76</f>
        <v>1055</v>
      </c>
      <c r="M77" s="2"/>
      <c r="O77" s="1027" t="s">
        <v>4115</v>
      </c>
      <c r="P77" s="937"/>
      <c r="Q77" s="1028"/>
    </row>
    <row r="78" spans="1:17" ht="6.6" customHeight="1">
      <c r="A78" s="1950"/>
      <c r="C78" s="1935"/>
      <c r="E78" s="920"/>
      <c r="F78" s="920"/>
      <c r="G78" s="923"/>
      <c r="H78" s="259"/>
      <c r="I78" s="259"/>
      <c r="J78" s="944"/>
      <c r="K78" s="41"/>
      <c r="L78" s="2"/>
      <c r="M78" s="2"/>
      <c r="O78" s="1029"/>
      <c r="P78" s="1030"/>
      <c r="Q78" s="1031"/>
    </row>
    <row r="79" spans="1:17" ht="14.25" customHeight="1" thickBot="1"/>
    <row r="80" spans="1:17" thickBot="1">
      <c r="C80" s="940" t="s">
        <v>3486</v>
      </c>
      <c r="F80" s="11"/>
      <c r="G80" s="933">
        <v>930</v>
      </c>
      <c r="H80" s="912"/>
      <c r="I80" s="369"/>
      <c r="J80" s="93"/>
      <c r="K80" s="93"/>
      <c r="M80">
        <f>INT(G80/100)*60+MOD(G80,100)</f>
        <v>570</v>
      </c>
    </row>
    <row r="81" spans="1:17" ht="14.25" customHeight="1" thickBot="1">
      <c r="A81" s="1987">
        <v>6</v>
      </c>
      <c r="C81" s="1941" t="s">
        <v>3639</v>
      </c>
      <c r="E81" s="913" t="s">
        <v>754</v>
      </c>
      <c r="F81" s="914"/>
      <c r="G81" s="915" t="str">
        <f>INT(L81/60) &amp; ":" &amp; TEXT(MOD(L81,60),"00")</f>
        <v>9:30</v>
      </c>
      <c r="H81" s="916">
        <v>30</v>
      </c>
      <c r="I81" s="1003">
        <v>0</v>
      </c>
      <c r="J81" s="917" t="str">
        <f t="shared" ref="J81" si="24">INT(M81/60) &amp; ":" &amp; TEXT(MOD(M81,60),"00")</f>
        <v>10:00</v>
      </c>
      <c r="K81" s="93"/>
      <c r="L81">
        <f>M80+I81</f>
        <v>570</v>
      </c>
      <c r="M81">
        <f>L81+H81</f>
        <v>600</v>
      </c>
      <c r="O81" s="1988" t="s">
        <v>3846</v>
      </c>
      <c r="P81" s="1989"/>
      <c r="Q81" s="1990"/>
    </row>
    <row r="82" spans="1:17" ht="10.15" customHeight="1" thickBot="1">
      <c r="A82" s="1883"/>
      <c r="C82" s="1942"/>
      <c r="E82" s="727" t="s">
        <v>3598</v>
      </c>
      <c r="F82" s="275" t="s">
        <v>3644</v>
      </c>
      <c r="G82" s="924"/>
      <c r="H82" s="369"/>
      <c r="I82" s="96">
        <v>60</v>
      </c>
      <c r="J82" s="918"/>
      <c r="K82" s="93"/>
      <c r="O82" s="1044"/>
      <c r="P82" s="6"/>
      <c r="Q82" s="1045"/>
    </row>
    <row r="83" spans="1:17" thickBot="1">
      <c r="A83" s="1883"/>
      <c r="C83" s="1942"/>
      <c r="E83" s="724" t="s">
        <v>3641</v>
      </c>
      <c r="F83" s="7"/>
      <c r="G83" s="917" t="str">
        <f>INT(L83/60) &amp; ":" &amp; TEXT(MOD(L83,60),"00")</f>
        <v>11:00</v>
      </c>
      <c r="H83" s="927">
        <v>15</v>
      </c>
      <c r="I83" s="1003"/>
      <c r="J83" s="917" t="str">
        <f t="shared" ref="J83" si="25">INT(M83/60) &amp; ":" &amp; TEXT(MOD(M83,60),"00")</f>
        <v>11:15</v>
      </c>
      <c r="K83" s="93"/>
      <c r="L83">
        <f>M81+I82</f>
        <v>660</v>
      </c>
      <c r="M83">
        <f>L83+H83</f>
        <v>675</v>
      </c>
      <c r="O83" s="1044"/>
      <c r="P83" s="6"/>
      <c r="Q83" s="1045"/>
    </row>
    <row r="84" spans="1:17" ht="7.15" customHeight="1" thickBot="1">
      <c r="A84" s="1883"/>
      <c r="C84" s="1942"/>
      <c r="E84" s="724"/>
      <c r="G84" s="918"/>
      <c r="H84" s="369"/>
      <c r="I84" s="96">
        <v>80</v>
      </c>
      <c r="J84" s="918"/>
      <c r="K84" s="93"/>
      <c r="O84" s="1044"/>
      <c r="P84" s="6"/>
      <c r="Q84" s="1045"/>
    </row>
    <row r="85" spans="1:17" thickBot="1">
      <c r="A85" s="1883"/>
      <c r="C85" s="1942"/>
      <c r="E85" s="724" t="s">
        <v>3642</v>
      </c>
      <c r="F85" s="724"/>
      <c r="G85" s="917" t="str">
        <f>INT(L85/60) &amp; ":" &amp; TEXT(MOD(L85,60),"00")</f>
        <v>12:35</v>
      </c>
      <c r="H85" s="927">
        <v>60</v>
      </c>
      <c r="I85" s="1003"/>
      <c r="J85" s="917" t="str">
        <f t="shared" ref="J85" si="26">INT(M85/60) &amp; ":" &amp; TEXT(MOD(M85,60),"00")</f>
        <v>13:35</v>
      </c>
      <c r="K85" s="93"/>
      <c r="L85">
        <f>M83+I84</f>
        <v>755</v>
      </c>
      <c r="M85">
        <f>L85+H85</f>
        <v>815</v>
      </c>
      <c r="O85" s="1027" t="s">
        <v>4116</v>
      </c>
      <c r="P85" s="6"/>
      <c r="Q85" s="1045"/>
    </row>
    <row r="86" spans="1:17" ht="7.9" customHeight="1" thickBot="1">
      <c r="A86" s="1883"/>
      <c r="C86" s="1942"/>
      <c r="E86" s="724"/>
      <c r="G86" s="918"/>
      <c r="H86" s="369"/>
      <c r="I86" s="96">
        <v>15</v>
      </c>
      <c r="J86" s="918"/>
      <c r="K86" s="93"/>
      <c r="O86" s="1044"/>
      <c r="P86" s="6"/>
      <c r="Q86" s="1045"/>
    </row>
    <row r="87" spans="1:17" thickBot="1">
      <c r="A87" s="1883"/>
      <c r="C87" s="1942"/>
      <c r="E87" s="724" t="s">
        <v>3635</v>
      </c>
      <c r="F87" s="7"/>
      <c r="G87" s="917" t="str">
        <f>INT(L87/60) &amp; ":" &amp; TEXT(MOD(L87,60),"00")</f>
        <v>13:50</v>
      </c>
      <c r="H87" s="927">
        <v>70</v>
      </c>
      <c r="I87" s="1003"/>
      <c r="J87" s="917" t="str">
        <f t="shared" ref="J87" si="27">INT(M87/60) &amp; ":" &amp; TEXT(MOD(M87,60),"00")</f>
        <v>15:00</v>
      </c>
      <c r="K87" s="93"/>
      <c r="L87">
        <f>M85+I86</f>
        <v>830</v>
      </c>
      <c r="M87">
        <f>L87+H87</f>
        <v>900</v>
      </c>
      <c r="O87" s="1027" t="s">
        <v>4113</v>
      </c>
      <c r="P87" s="6"/>
      <c r="Q87" s="1045"/>
    </row>
    <row r="88" spans="1:17" ht="10.15" customHeight="1" thickBot="1">
      <c r="A88" s="1883"/>
      <c r="C88" s="1942"/>
      <c r="E88" s="724"/>
      <c r="G88" s="918"/>
      <c r="H88" s="369"/>
      <c r="I88" s="96">
        <v>10</v>
      </c>
      <c r="J88" s="918"/>
      <c r="K88" s="93"/>
      <c r="O88" s="1044"/>
      <c r="P88" s="6"/>
      <c r="Q88" s="1045"/>
    </row>
    <row r="89" spans="1:17" thickBot="1">
      <c r="A89" s="1883"/>
      <c r="C89" s="1942"/>
      <c r="E89" s="724" t="s">
        <v>3637</v>
      </c>
      <c r="F89" s="7"/>
      <c r="G89" s="917" t="str">
        <f>INT(L89/60) &amp; ":" &amp; TEXT(MOD(L89,60),"00")</f>
        <v>15:10</v>
      </c>
      <c r="H89" s="927">
        <v>30</v>
      </c>
      <c r="I89" s="1003"/>
      <c r="J89" s="917" t="str">
        <f t="shared" ref="J89" si="28">INT(M89/60) &amp; ":" &amp; TEXT(MOD(M89,60),"00")</f>
        <v>15:40</v>
      </c>
      <c r="K89" s="93"/>
      <c r="L89">
        <f>M87+I88</f>
        <v>910</v>
      </c>
      <c r="M89">
        <f>L89+H89</f>
        <v>940</v>
      </c>
      <c r="O89" s="1027" t="s">
        <v>4114</v>
      </c>
      <c r="P89" s="6"/>
      <c r="Q89" s="1045"/>
    </row>
    <row r="90" spans="1:17" ht="8.4499999999999993" customHeight="1" thickBot="1">
      <c r="A90" s="1883"/>
      <c r="C90" s="1942"/>
      <c r="E90" s="1932" t="s">
        <v>3236</v>
      </c>
      <c r="F90" s="1933"/>
      <c r="G90" s="918"/>
      <c r="H90" s="338"/>
      <c r="I90" s="1005">
        <v>10</v>
      </c>
      <c r="J90" s="918"/>
      <c r="K90" s="93"/>
      <c r="O90" s="1044"/>
      <c r="P90" s="6"/>
      <c r="Q90" s="1045"/>
    </row>
    <row r="91" spans="1:17" thickBot="1">
      <c r="A91" s="1883"/>
      <c r="C91" s="1942"/>
      <c r="E91" s="920" t="s">
        <v>3237</v>
      </c>
      <c r="F91" s="913" t="s">
        <v>3638</v>
      </c>
      <c r="G91" s="917" t="str">
        <f>INT(L91/60) &amp; ":" &amp; TEXT(MOD(L91,60),"00")</f>
        <v>15:50</v>
      </c>
      <c r="H91" s="911"/>
      <c r="I91" s="96"/>
      <c r="J91" s="945"/>
      <c r="K91" s="41"/>
      <c r="L91" s="2">
        <f>M89+I90</f>
        <v>950</v>
      </c>
      <c r="M91" s="2"/>
      <c r="O91" s="1044"/>
      <c r="P91" s="6"/>
      <c r="Q91" s="1045"/>
    </row>
    <row r="92" spans="1:17" ht="6.6" customHeight="1" thickBot="1">
      <c r="A92" s="1883"/>
      <c r="C92" s="1942"/>
      <c r="E92" s="920"/>
      <c r="F92" s="920"/>
      <c r="G92" s="923"/>
      <c r="H92" s="259"/>
      <c r="I92" s="41">
        <v>70</v>
      </c>
      <c r="J92" s="944"/>
      <c r="K92" s="41"/>
      <c r="L92" s="2"/>
      <c r="M92" s="2"/>
      <c r="O92" s="1044"/>
      <c r="P92" s="6"/>
      <c r="Q92" s="1045"/>
    </row>
    <row r="93" spans="1:17" ht="12.75" customHeight="1" thickBot="1">
      <c r="A93" s="1883"/>
      <c r="C93" s="1942"/>
      <c r="E93" s="920" t="s">
        <v>3237</v>
      </c>
      <c r="F93" s="913" t="s">
        <v>3643</v>
      </c>
      <c r="G93" s="917" t="str">
        <f>INT(L93/60) &amp; ":" &amp; TEXT(MOD(L93,60),"00")</f>
        <v>16:50</v>
      </c>
      <c r="H93" s="922"/>
      <c r="I93" s="126"/>
      <c r="J93" s="708"/>
      <c r="K93" s="41"/>
      <c r="L93" s="2">
        <f>M89+I92</f>
        <v>1010</v>
      </c>
      <c r="M93" s="2"/>
      <c r="O93" s="1027" t="s">
        <v>4115</v>
      </c>
      <c r="P93" s="6"/>
      <c r="Q93" s="1045"/>
    </row>
    <row r="94" spans="1:17" ht="9.75" customHeight="1" thickBot="1">
      <c r="A94" s="1883"/>
      <c r="C94" s="1942"/>
      <c r="E94" s="920"/>
      <c r="F94" s="913"/>
      <c r="G94" s="724"/>
      <c r="H94" s="349"/>
      <c r="I94" s="354">
        <v>80</v>
      </c>
      <c r="J94" s="944"/>
      <c r="K94" s="2"/>
      <c r="L94" s="2"/>
      <c r="M94" s="2"/>
      <c r="O94" s="1044"/>
      <c r="P94" s="6"/>
      <c r="Q94" s="1045"/>
    </row>
    <row r="95" spans="1:17" ht="13.5" customHeight="1" thickBot="1">
      <c r="A95" s="1883"/>
      <c r="C95" s="1943"/>
      <c r="E95" s="920" t="s">
        <v>3237</v>
      </c>
      <c r="F95" s="913" t="s">
        <v>3239</v>
      </c>
      <c r="G95" s="917" t="str">
        <f>INT(L95/60) &amp; ":" &amp; TEXT(MOD(L95,60),"00")</f>
        <v>17:00</v>
      </c>
      <c r="H95" s="349"/>
      <c r="I95" s="126"/>
      <c r="J95" s="1"/>
      <c r="K95" s="2"/>
      <c r="L95" s="2">
        <f>M89+I94</f>
        <v>1020</v>
      </c>
      <c r="M95" s="2"/>
      <c r="O95" s="1050"/>
      <c r="P95" s="891"/>
      <c r="Q95" s="1046"/>
    </row>
    <row r="96" spans="1:17" ht="14.25" customHeight="1">
      <c r="F96" s="1102" t="s">
        <v>4117</v>
      </c>
    </row>
  </sheetData>
  <mergeCells count="24">
    <mergeCell ref="O81:Q81"/>
    <mergeCell ref="O4:Q4"/>
    <mergeCell ref="O10:Q10"/>
    <mergeCell ref="O32:Q32"/>
    <mergeCell ref="O50:Q50"/>
    <mergeCell ref="O67:Q67"/>
    <mergeCell ref="A67:A78"/>
    <mergeCell ref="C67:C78"/>
    <mergeCell ref="E76:F76"/>
    <mergeCell ref="E90:F90"/>
    <mergeCell ref="C81:C95"/>
    <mergeCell ref="A81:A95"/>
    <mergeCell ref="C1:E2"/>
    <mergeCell ref="A50:A64"/>
    <mergeCell ref="C50:C64"/>
    <mergeCell ref="E59:F59"/>
    <mergeCell ref="A4:A6"/>
    <mergeCell ref="C4:C6"/>
    <mergeCell ref="A10:A30"/>
    <mergeCell ref="C10:C30"/>
    <mergeCell ref="E25:F25"/>
    <mergeCell ref="A33:A47"/>
    <mergeCell ref="C33:C47"/>
    <mergeCell ref="E42:F42"/>
  </mergeCells>
  <phoneticPr fontId="18"/>
  <pageMargins left="0.11811023622047245" right="0" top="0.35433070866141736" bottom="0.15748031496062992"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63"/>
  <sheetViews>
    <sheetView zoomScale="160" zoomScaleNormal="160" workbookViewId="0">
      <selection activeCell="S50" sqref="S50"/>
    </sheetView>
  </sheetViews>
  <sheetFormatPr defaultRowHeight="13.5"/>
  <cols>
    <col min="1" max="1" width="2.5" customWidth="1"/>
    <col min="2" max="2" width="1.25" customWidth="1"/>
    <col min="3" max="3" width="3.5" customWidth="1"/>
    <col min="4" max="4" width="1.875" customWidth="1"/>
    <col min="5" max="5" width="12.25" customWidth="1"/>
    <col min="6" max="6" width="22.875" customWidth="1"/>
    <col min="7" max="7" width="6.5" customWidth="1"/>
    <col min="8" max="8" width="3.5" customWidth="1"/>
    <col min="9" max="9" width="2.75" customWidth="1"/>
    <col min="10" max="10" width="6.125" customWidth="1"/>
    <col min="11" max="11" width="0.875" customWidth="1"/>
    <col min="12" max="13" width="0" hidden="1" customWidth="1"/>
    <col min="14" max="14" width="10.625" customWidth="1"/>
    <col min="15" max="15" width="10.75" customWidth="1"/>
  </cols>
  <sheetData>
    <row r="1" spans="1:16" ht="13.9" customHeight="1">
      <c r="C1" s="1957" t="s">
        <v>757</v>
      </c>
      <c r="D1" s="1957"/>
      <c r="E1" s="1957"/>
      <c r="F1" s="941"/>
      <c r="G1" s="925" t="s">
        <v>4097</v>
      </c>
      <c r="H1" s="950" t="s">
        <v>3372</v>
      </c>
      <c r="I1" s="953" t="s">
        <v>3229</v>
      </c>
      <c r="J1" s="925" t="s">
        <v>4098</v>
      </c>
    </row>
    <row r="2" spans="1:16" ht="14.45" customHeight="1" thickBot="1">
      <c r="C2" s="1957"/>
      <c r="D2" s="1957"/>
      <c r="E2" s="1957"/>
      <c r="F2" s="941"/>
      <c r="G2" s="930"/>
      <c r="H2" s="952"/>
      <c r="I2" s="953"/>
      <c r="J2" s="930"/>
    </row>
    <row r="3" spans="1:16" ht="14.25" thickBot="1">
      <c r="C3" s="940" t="s">
        <v>3486</v>
      </c>
      <c r="F3" s="954"/>
      <c r="G3" s="933">
        <v>930</v>
      </c>
      <c r="H3" s="912"/>
      <c r="I3" s="369"/>
      <c r="J3" s="93"/>
      <c r="K3" s="93"/>
      <c r="M3">
        <f>INT(G3/100)*60+MOD(G3,100)</f>
        <v>570</v>
      </c>
    </row>
    <row r="4" spans="1:16" ht="13.9" customHeight="1" thickBot="1">
      <c r="A4" s="1949">
        <v>1</v>
      </c>
      <c r="C4" s="1994" t="s">
        <v>3645</v>
      </c>
      <c r="E4" s="913" t="s">
        <v>757</v>
      </c>
      <c r="F4" s="914"/>
      <c r="G4" s="915" t="str">
        <f>INT(L4/60) &amp; ":" &amp; TEXT(MOD(L4,60),"00")</f>
        <v>9:30</v>
      </c>
      <c r="H4" s="916">
        <v>30</v>
      </c>
      <c r="I4" s="1003">
        <v>0</v>
      </c>
      <c r="J4" s="917" t="str">
        <f t="shared" ref="J4" si="0">INT(M4/60) &amp; ":" &amp; TEXT(MOD(M4,60),"00")</f>
        <v>10:00</v>
      </c>
      <c r="K4" s="93"/>
      <c r="L4">
        <f>M3+I4</f>
        <v>570</v>
      </c>
      <c r="M4">
        <f>L4+H4</f>
        <v>600</v>
      </c>
      <c r="N4" s="1955" t="s">
        <v>3846</v>
      </c>
      <c r="O4" s="1955"/>
      <c r="P4" s="1955"/>
    </row>
    <row r="5" spans="1:16" ht="9" customHeight="1" thickBot="1">
      <c r="A5" s="1950"/>
      <c r="C5" s="1995"/>
      <c r="E5" s="934"/>
      <c r="F5" s="275"/>
      <c r="G5" s="924"/>
      <c r="H5" s="369"/>
      <c r="I5" s="96">
        <v>40</v>
      </c>
      <c r="J5" s="918"/>
      <c r="K5" s="93"/>
      <c r="N5" s="1027" t="s">
        <v>3918</v>
      </c>
      <c r="P5" s="56"/>
    </row>
    <row r="6" spans="1:16" ht="3" hidden="1" customHeight="1" thickBot="1">
      <c r="A6" s="1950"/>
      <c r="C6" s="999"/>
      <c r="E6" s="724"/>
      <c r="F6" s="350"/>
      <c r="G6" s="917"/>
      <c r="H6" s="927"/>
      <c r="I6" s="1003"/>
      <c r="J6" s="921" t="str">
        <f t="shared" ref="J6" si="1">INT(M6/60) &amp; ":" &amp; TEXT(MOD(M6,60),"00")</f>
        <v>10:40</v>
      </c>
      <c r="K6" s="93"/>
      <c r="L6">
        <f>M4+I5</f>
        <v>640</v>
      </c>
      <c r="M6">
        <f>L6+H6</f>
        <v>640</v>
      </c>
      <c r="N6" s="58"/>
      <c r="P6" s="56"/>
    </row>
    <row r="7" spans="1:16" ht="9" hidden="1" customHeight="1" thickBot="1">
      <c r="A7" s="1950"/>
      <c r="C7" s="999"/>
      <c r="E7" s="724"/>
      <c r="G7" s="918"/>
      <c r="H7" s="369"/>
      <c r="I7" s="96">
        <v>0</v>
      </c>
      <c r="J7" s="923"/>
      <c r="K7" s="93"/>
      <c r="N7" s="58"/>
      <c r="P7" s="56"/>
    </row>
    <row r="8" spans="1:16" ht="14.25" thickBot="1">
      <c r="A8" s="1951"/>
      <c r="C8" s="980" t="s">
        <v>3647</v>
      </c>
      <c r="E8" s="724" t="s">
        <v>761</v>
      </c>
      <c r="F8" s="724"/>
      <c r="G8" s="955" t="str">
        <f>INT(L8/60) &amp; ":" &amp; TEXT(MOD(L8,60),"00")</f>
        <v>10:40</v>
      </c>
      <c r="H8" s="369"/>
      <c r="I8" s="41"/>
      <c r="J8" s="923"/>
      <c r="K8" s="93"/>
      <c r="L8">
        <f>M6+I7</f>
        <v>640</v>
      </c>
      <c r="M8">
        <f>L8+H8</f>
        <v>640</v>
      </c>
      <c r="N8" s="1029" t="s">
        <v>4118</v>
      </c>
      <c r="O8" s="53"/>
      <c r="P8" s="65"/>
    </row>
    <row r="9" spans="1:16">
      <c r="N9" s="1" t="s">
        <v>4119</v>
      </c>
    </row>
    <row r="10" spans="1:16" ht="14.25" thickBot="1"/>
    <row r="11" spans="1:16" ht="14.25" thickBot="1">
      <c r="C11" s="940"/>
      <c r="F11" s="11"/>
      <c r="G11" s="933">
        <v>930</v>
      </c>
      <c r="H11" s="912"/>
      <c r="I11" s="369"/>
      <c r="J11" s="93"/>
      <c r="K11" s="93"/>
      <c r="M11">
        <f>INT(G11/100)*60+MOD(G11,100)</f>
        <v>570</v>
      </c>
    </row>
    <row r="12" spans="1:16" ht="13.9" customHeight="1" thickBot="1">
      <c r="A12" s="1968">
        <v>2</v>
      </c>
      <c r="C12" s="1958" t="s">
        <v>3664</v>
      </c>
      <c r="E12" s="913" t="s">
        <v>3648</v>
      </c>
      <c r="F12" s="914"/>
      <c r="G12" s="915" t="str">
        <f>INT(L12/60) &amp; ":" &amp; TEXT(MOD(L12,60),"00")</f>
        <v>9:30</v>
      </c>
      <c r="H12" s="916">
        <v>30</v>
      </c>
      <c r="I12" s="1003">
        <v>0</v>
      </c>
      <c r="J12" s="917" t="str">
        <f>INT(M12/60) &amp; ":" &amp; TEXT(MOD(M12,60),"00")</f>
        <v>10:00</v>
      </c>
      <c r="K12" s="93"/>
      <c r="L12">
        <f>M11+I12</f>
        <v>570</v>
      </c>
      <c r="M12">
        <f>L12+H12</f>
        <v>600</v>
      </c>
      <c r="N12" s="1955" t="s">
        <v>3846</v>
      </c>
      <c r="O12" s="1955"/>
      <c r="P12" s="1955"/>
    </row>
    <row r="13" spans="1:16" ht="10.15" customHeight="1" thickBot="1">
      <c r="A13" s="1894"/>
      <c r="C13" s="1959"/>
      <c r="E13" s="934" t="s">
        <v>3646</v>
      </c>
      <c r="F13" s="275" t="s">
        <v>3658</v>
      </c>
      <c r="G13" s="924"/>
      <c r="H13" s="369"/>
      <c r="I13" s="96">
        <v>40</v>
      </c>
      <c r="J13" s="918"/>
      <c r="K13" s="93"/>
      <c r="N13" s="1027"/>
      <c r="O13" s="937"/>
      <c r="P13" s="1028"/>
    </row>
    <row r="14" spans="1:16" ht="14.25" thickBot="1">
      <c r="A14" s="1894"/>
      <c r="C14" s="1959"/>
      <c r="E14" s="724" t="s">
        <v>3649</v>
      </c>
      <c r="F14" s="350" t="s">
        <v>3368</v>
      </c>
      <c r="G14" s="917" t="str">
        <f>INT(L14/60) &amp; ":" &amp; TEXT(MOD(L14,60),"00")</f>
        <v>10:40</v>
      </c>
      <c r="H14" s="927">
        <v>50</v>
      </c>
      <c r="I14" s="1003"/>
      <c r="J14" s="917" t="str">
        <f>INT(M14/60) &amp; ":" &amp; TEXT(MOD(M14,60),"00")</f>
        <v>11:30</v>
      </c>
      <c r="K14" s="93"/>
      <c r="L14">
        <f>M12+I13</f>
        <v>640</v>
      </c>
      <c r="M14">
        <f>L14+H14</f>
        <v>690</v>
      </c>
      <c r="N14" s="1027" t="s">
        <v>4120</v>
      </c>
      <c r="O14" s="937"/>
      <c r="P14" s="1028"/>
    </row>
    <row r="15" spans="1:16" ht="7.15" customHeight="1" thickBot="1">
      <c r="A15" s="1894"/>
      <c r="C15" s="1959"/>
      <c r="E15" s="724"/>
      <c r="G15" s="918"/>
      <c r="H15" s="369"/>
      <c r="I15" s="96">
        <v>20</v>
      </c>
      <c r="J15" s="918"/>
      <c r="K15" s="93"/>
      <c r="N15" s="1027"/>
      <c r="O15" s="937"/>
      <c r="P15" s="1028"/>
    </row>
    <row r="16" spans="1:16" ht="12.6" customHeight="1" thickBot="1">
      <c r="A16" s="1894"/>
      <c r="C16" s="1959"/>
      <c r="E16" s="724" t="s">
        <v>3650</v>
      </c>
      <c r="F16" s="350"/>
      <c r="G16" s="917" t="str">
        <f>INT(L16/60) &amp; ":" &amp; TEXT(MOD(L16,60),"00")</f>
        <v>11:50</v>
      </c>
      <c r="H16" s="927">
        <v>40</v>
      </c>
      <c r="I16" s="1003"/>
      <c r="J16" s="917" t="str">
        <f>INT(M16/60) &amp; ":" &amp; TEXT(MOD(M16,60),"00")</f>
        <v>12:30</v>
      </c>
      <c r="K16" s="93"/>
      <c r="L16">
        <f>M14+I15</f>
        <v>710</v>
      </c>
      <c r="M16">
        <f>L16+H16</f>
        <v>750</v>
      </c>
      <c r="N16" s="833" t="s">
        <v>4121</v>
      </c>
      <c r="O16" s="645"/>
      <c r="P16" s="858"/>
    </row>
    <row r="17" spans="1:23" ht="7.15" customHeight="1" thickBot="1">
      <c r="A17" s="1894"/>
      <c r="C17" s="1959"/>
      <c r="E17" s="724"/>
      <c r="G17" s="923"/>
      <c r="H17" s="911"/>
      <c r="I17" s="96">
        <v>20</v>
      </c>
      <c r="J17" s="923"/>
      <c r="K17" s="93"/>
      <c r="N17" s="833" t="s">
        <v>2454</v>
      </c>
      <c r="O17" s="645"/>
      <c r="P17" s="858"/>
      <c r="Q17" s="645"/>
      <c r="R17" s="645"/>
      <c r="S17" s="645"/>
      <c r="T17" s="645"/>
      <c r="U17" s="645"/>
      <c r="V17" s="645"/>
      <c r="W17" s="645"/>
    </row>
    <row r="18" spans="1:23" ht="12" customHeight="1" thickBot="1">
      <c r="A18" s="1894"/>
      <c r="C18" s="1959"/>
      <c r="E18" s="724" t="s">
        <v>3652</v>
      </c>
      <c r="G18" s="917" t="str">
        <f>INT(L18/60) &amp; ":" &amp; TEXT(MOD(L18,60),"00")</f>
        <v>12:50</v>
      </c>
      <c r="H18" s="927">
        <v>30</v>
      </c>
      <c r="I18" s="1003"/>
      <c r="J18" s="917" t="str">
        <f>INT(M18/60) &amp; ":" &amp; TEXT(MOD(M18,60),"00")</f>
        <v>13:20</v>
      </c>
      <c r="K18" s="93"/>
      <c r="L18">
        <f>M16+I17</f>
        <v>770</v>
      </c>
      <c r="M18">
        <f>L18+H18</f>
        <v>800</v>
      </c>
      <c r="N18" s="833" t="s">
        <v>2455</v>
      </c>
      <c r="O18" s="645"/>
      <c r="P18" s="858"/>
      <c r="Q18" s="645"/>
      <c r="R18" s="645"/>
      <c r="S18" s="645"/>
      <c r="T18" s="645"/>
      <c r="U18" s="645"/>
      <c r="V18" s="645"/>
      <c r="W18" s="645"/>
    </row>
    <row r="19" spans="1:23" ht="7.15" customHeight="1" thickBot="1">
      <c r="A19" s="1894"/>
      <c r="C19" s="1959"/>
      <c r="E19" s="724"/>
      <c r="G19" s="923"/>
      <c r="H19" s="911"/>
      <c r="I19" s="41">
        <v>0</v>
      </c>
      <c r="J19" s="923"/>
      <c r="K19" s="93"/>
      <c r="N19" s="1027"/>
      <c r="O19" s="937"/>
      <c r="P19" s="1028"/>
    </row>
    <row r="20" spans="1:23" ht="14.25" customHeight="1" thickBot="1">
      <c r="A20" s="1894"/>
      <c r="C20" s="1959"/>
      <c r="E20" s="724" t="s">
        <v>3653</v>
      </c>
      <c r="G20" s="917" t="str">
        <f>INT(L20/60) &amp; ":" &amp; TEXT(MOD(L20,60),"00")</f>
        <v>13:20</v>
      </c>
      <c r="H20" s="927">
        <v>50</v>
      </c>
      <c r="I20" s="1003"/>
      <c r="J20" s="917" t="str">
        <f>INT(M20/60) &amp; ":" &amp; TEXT(MOD(M20,60),"00")</f>
        <v>14:10</v>
      </c>
      <c r="K20" s="93"/>
      <c r="L20">
        <f>M18+I19</f>
        <v>800</v>
      </c>
      <c r="M20">
        <f>L20+H20</f>
        <v>850</v>
      </c>
      <c r="N20" s="1027" t="s">
        <v>4112</v>
      </c>
      <c r="O20" s="937"/>
      <c r="P20" s="1028"/>
    </row>
    <row r="21" spans="1:23" ht="7.15" customHeight="1" thickBot="1">
      <c r="A21" s="1894"/>
      <c r="C21" s="1959"/>
      <c r="E21" s="724"/>
      <c r="G21" s="923"/>
      <c r="H21" s="911"/>
      <c r="I21" s="41">
        <v>20</v>
      </c>
      <c r="J21" s="923"/>
      <c r="K21" s="93"/>
      <c r="N21" s="1027"/>
      <c r="O21" s="937"/>
      <c r="P21" s="1028"/>
    </row>
    <row r="22" spans="1:23" ht="12" customHeight="1" thickBot="1">
      <c r="A22" s="1894"/>
      <c r="C22" s="1959"/>
      <c r="E22" s="724" t="s">
        <v>3651</v>
      </c>
      <c r="G22" s="917" t="str">
        <f>INT(L22/60) &amp; ":" &amp; TEXT(MOD(L22,60),"00")</f>
        <v>14:30</v>
      </c>
      <c r="H22" s="927">
        <v>30</v>
      </c>
      <c r="I22" s="1003"/>
      <c r="J22" s="917" t="str">
        <f>INT(M22/60) &amp; ":" &amp; TEXT(MOD(M22,60),"00")</f>
        <v>15:00</v>
      </c>
      <c r="K22" s="93"/>
      <c r="L22">
        <f>M20+I21</f>
        <v>870</v>
      </c>
      <c r="M22">
        <f>L22+H22</f>
        <v>900</v>
      </c>
      <c r="N22" s="1027"/>
      <c r="O22" s="937"/>
      <c r="P22" s="1028"/>
    </row>
    <row r="23" spans="1:23" ht="7.15" customHeight="1" thickBot="1">
      <c r="A23" s="1894"/>
      <c r="C23" s="1959"/>
      <c r="E23" s="724"/>
      <c r="G23" s="923"/>
      <c r="H23" s="911"/>
      <c r="I23" s="41">
        <v>20</v>
      </c>
      <c r="J23" s="923"/>
      <c r="K23" s="93"/>
      <c r="N23" s="1027"/>
      <c r="O23" s="937"/>
      <c r="P23" s="1028"/>
    </row>
    <row r="24" spans="1:23" ht="16.5" customHeight="1" thickBot="1">
      <c r="A24" s="1894"/>
      <c r="C24" s="1959"/>
      <c r="E24" s="724" t="s">
        <v>3654</v>
      </c>
      <c r="G24" s="917" t="str">
        <f>INT(L24/60) &amp; ":" &amp; TEXT(MOD(L24,60),"00")</f>
        <v>15:20</v>
      </c>
      <c r="H24" s="927">
        <v>45</v>
      </c>
      <c r="I24" s="1003"/>
      <c r="J24" s="917" t="str">
        <f>INT(M24/60) &amp; ":" &amp; TEXT(MOD(M24,60),"00")</f>
        <v>16:05</v>
      </c>
      <c r="K24" s="93"/>
      <c r="L24">
        <f>M22+I23</f>
        <v>920</v>
      </c>
      <c r="M24">
        <f>L24+H24</f>
        <v>965</v>
      </c>
      <c r="N24" s="1027" t="s">
        <v>4122</v>
      </c>
      <c r="O24" s="937"/>
      <c r="P24" s="1028"/>
    </row>
    <row r="25" spans="1:23" ht="8.25" customHeight="1" thickBot="1">
      <c r="A25" s="1894"/>
      <c r="C25" s="1959"/>
      <c r="E25" s="1932" t="s">
        <v>3236</v>
      </c>
      <c r="F25" s="1933"/>
      <c r="G25" s="923"/>
      <c r="H25" s="911"/>
      <c r="I25" s="41">
        <v>10</v>
      </c>
      <c r="J25" s="923"/>
      <c r="K25" s="93"/>
      <c r="N25" s="1027"/>
      <c r="O25" s="937"/>
      <c r="P25" s="1028"/>
    </row>
    <row r="26" spans="1:23" ht="14.25" thickBot="1">
      <c r="A26" s="1894"/>
      <c r="C26" s="1959"/>
      <c r="E26" s="724" t="s">
        <v>3656</v>
      </c>
      <c r="F26" s="7"/>
      <c r="G26" s="917" t="str">
        <f>INT(L26/60) &amp; ":" &amp; TEXT(MOD(L26,60),"00")</f>
        <v>16:15</v>
      </c>
      <c r="H26" s="1004">
        <v>50</v>
      </c>
      <c r="I26" s="41"/>
      <c r="J26" s="923"/>
      <c r="K26" s="93"/>
      <c r="L26">
        <f>M24+I25</f>
        <v>975</v>
      </c>
      <c r="M26">
        <f>L26+H26</f>
        <v>1025</v>
      </c>
      <c r="N26" s="1027" t="s">
        <v>3918</v>
      </c>
      <c r="O26" s="937"/>
      <c r="P26" s="1028"/>
    </row>
    <row r="27" spans="1:23" ht="7.5" customHeight="1" thickBot="1">
      <c r="A27" s="1894"/>
      <c r="C27" s="1959"/>
      <c r="E27" s="920"/>
      <c r="F27" s="920"/>
      <c r="G27" s="923"/>
      <c r="H27" s="259"/>
      <c r="I27" s="41">
        <v>80</v>
      </c>
      <c r="J27" s="93"/>
      <c r="K27" s="93"/>
      <c r="N27" s="1027" t="s">
        <v>4118</v>
      </c>
      <c r="O27" s="937"/>
      <c r="P27" s="1028"/>
    </row>
    <row r="28" spans="1:23" ht="14.25" thickBot="1">
      <c r="A28" s="1894"/>
      <c r="C28" s="1959"/>
      <c r="E28" s="920" t="s">
        <v>3237</v>
      </c>
      <c r="F28" s="913" t="s">
        <v>3657</v>
      </c>
      <c r="G28" s="917" t="str">
        <f>INT(L28/60) &amp; ":" &amp; TEXT(MOD(L28,60),"00")</f>
        <v>17:25</v>
      </c>
      <c r="H28" s="922"/>
      <c r="I28" s="126"/>
      <c r="J28" s="93"/>
      <c r="K28" s="93"/>
      <c r="L28">
        <f>M24+I27</f>
        <v>1045</v>
      </c>
      <c r="N28" s="1027"/>
      <c r="O28" s="937"/>
      <c r="P28" s="1028"/>
    </row>
    <row r="29" spans="1:23" ht="7.5" customHeight="1" thickBot="1">
      <c r="A29" s="1894"/>
      <c r="C29" s="1959"/>
      <c r="E29" s="920"/>
      <c r="F29" s="1041" t="s">
        <v>4124</v>
      </c>
      <c r="G29" s="724"/>
      <c r="H29" s="349"/>
      <c r="I29" s="354">
        <v>70</v>
      </c>
      <c r="N29" s="1027"/>
      <c r="O29" s="937"/>
      <c r="P29" s="1028"/>
    </row>
    <row r="30" spans="1:23" ht="14.25" thickBot="1">
      <c r="A30" s="1894"/>
      <c r="C30" s="1960"/>
      <c r="E30" s="920" t="s">
        <v>3237</v>
      </c>
      <c r="F30" s="913" t="s">
        <v>1054</v>
      </c>
      <c r="G30" s="917" t="str">
        <f>INT(L30/60) &amp; ":" &amp; TEXT(MOD(L30,60),"00")</f>
        <v>17:15</v>
      </c>
      <c r="H30" s="349"/>
      <c r="I30" s="126"/>
      <c r="L30">
        <f>M24+I29</f>
        <v>1035</v>
      </c>
      <c r="N30" s="1029"/>
      <c r="O30" s="1030"/>
      <c r="P30" s="1031"/>
    </row>
    <row r="31" spans="1:23" ht="14.25" thickBot="1">
      <c r="F31" s="1102" t="s">
        <v>4123</v>
      </c>
      <c r="G31" s="923"/>
      <c r="H31" s="349"/>
      <c r="I31" s="126"/>
    </row>
    <row r="32" spans="1:23" ht="14.25" thickBot="1">
      <c r="C32" s="2"/>
      <c r="G32" s="933">
        <v>930</v>
      </c>
      <c r="H32" s="977"/>
      <c r="I32" s="340"/>
      <c r="J32" s="93"/>
      <c r="K32" s="93"/>
      <c r="M32">
        <f>INT(G32/100)*60+MOD(G32,100)</f>
        <v>570</v>
      </c>
    </row>
    <row r="33" spans="1:16" ht="13.9" customHeight="1" thickBot="1">
      <c r="A33" s="1964">
        <v>3</v>
      </c>
      <c r="C33" s="1991" t="s">
        <v>3666</v>
      </c>
      <c r="E33" s="913" t="s">
        <v>3648</v>
      </c>
      <c r="F33" s="914"/>
      <c r="G33" s="915" t="str">
        <f>INT(L33/60) &amp; ":" &amp; TEXT(MOD(L33,60),"00")</f>
        <v>9:30</v>
      </c>
      <c r="H33" s="916">
        <v>30</v>
      </c>
      <c r="I33" s="1003">
        <v>0</v>
      </c>
      <c r="J33" s="917" t="str">
        <f t="shared" ref="J33" si="2">INT(M33/60) &amp; ":" &amp; TEXT(MOD(M33,60),"00")</f>
        <v>10:00</v>
      </c>
      <c r="K33" s="93"/>
      <c r="L33">
        <f>M32+I33</f>
        <v>570</v>
      </c>
      <c r="M33">
        <f>L33+H33</f>
        <v>600</v>
      </c>
      <c r="N33" s="1955" t="s">
        <v>3846</v>
      </c>
      <c r="O33" s="1955"/>
      <c r="P33" s="1955"/>
    </row>
    <row r="34" spans="1:16" ht="9" customHeight="1" thickBot="1">
      <c r="A34" s="1965"/>
      <c r="C34" s="1992"/>
      <c r="E34" s="934" t="s">
        <v>3659</v>
      </c>
      <c r="F34" s="974" t="s">
        <v>3665</v>
      </c>
      <c r="G34" s="924"/>
      <c r="H34" s="369"/>
      <c r="I34" s="96">
        <v>40</v>
      </c>
      <c r="J34" s="918"/>
      <c r="K34" s="93"/>
      <c r="N34" s="1027"/>
      <c r="O34" s="937"/>
      <c r="P34" s="1028"/>
    </row>
    <row r="35" spans="1:16" ht="14.25" thickBot="1">
      <c r="A35" s="1965"/>
      <c r="C35" s="1992"/>
      <c r="E35" s="724" t="s">
        <v>3306</v>
      </c>
      <c r="F35" s="350" t="s">
        <v>3368</v>
      </c>
      <c r="G35" s="917" t="str">
        <f>INT(L35/60) &amp; ":" &amp; TEXT(MOD(L35,60),"00")</f>
        <v>10:40</v>
      </c>
      <c r="H35" s="927">
        <v>70</v>
      </c>
      <c r="I35" s="1003"/>
      <c r="J35" s="917" t="str">
        <f t="shared" ref="J35" si="3">INT(M35/60) &amp; ":" &amp; TEXT(MOD(M35,60),"00")</f>
        <v>11:50</v>
      </c>
      <c r="K35" s="93"/>
      <c r="L35">
        <f>M33+I34</f>
        <v>640</v>
      </c>
      <c r="M35">
        <f>L35+H35</f>
        <v>710</v>
      </c>
      <c r="N35" s="1027" t="s">
        <v>4125</v>
      </c>
      <c r="O35" s="937"/>
      <c r="P35" s="1028"/>
    </row>
    <row r="36" spans="1:16" ht="9.6" customHeight="1" thickBot="1">
      <c r="A36" s="1965"/>
      <c r="C36" s="1992"/>
      <c r="D36" s="951"/>
      <c r="E36" s="724"/>
      <c r="G36" s="918"/>
      <c r="H36" s="369"/>
      <c r="I36" s="96">
        <v>50</v>
      </c>
      <c r="J36" s="918"/>
      <c r="K36" s="93"/>
      <c r="N36" s="1027"/>
      <c r="O36" s="937"/>
      <c r="P36" s="1028"/>
    </row>
    <row r="37" spans="1:16" ht="15" thickBot="1">
      <c r="A37" s="1965"/>
      <c r="C37" s="1992"/>
      <c r="D37" s="951"/>
      <c r="E37" s="724" t="s">
        <v>3663</v>
      </c>
      <c r="F37" s="724"/>
      <c r="G37" s="917" t="str">
        <f>INT(L37/60) &amp; ":" &amp; TEXT(MOD(L37,60),"00")</f>
        <v>12:40</v>
      </c>
      <c r="H37" s="927">
        <v>60</v>
      </c>
      <c r="I37" s="1003"/>
      <c r="J37" s="917" t="str">
        <f t="shared" ref="J37" si="4">INT(M37/60) &amp; ":" &amp; TEXT(MOD(M37,60),"00")</f>
        <v>13:40</v>
      </c>
      <c r="K37" s="93"/>
      <c r="L37">
        <f>M35+I36</f>
        <v>760</v>
      </c>
      <c r="M37">
        <f>L37+H37</f>
        <v>820</v>
      </c>
      <c r="N37" s="1027" t="s">
        <v>4126</v>
      </c>
      <c r="O37" s="937"/>
      <c r="P37" s="1028"/>
    </row>
    <row r="38" spans="1:16" ht="8.4499999999999993" customHeight="1" thickBot="1">
      <c r="A38" s="1965"/>
      <c r="C38" s="1992"/>
      <c r="D38" s="951"/>
      <c r="E38" s="724"/>
      <c r="G38" s="918"/>
      <c r="H38" s="369"/>
      <c r="I38" s="96">
        <v>45</v>
      </c>
      <c r="J38" s="918"/>
      <c r="K38" s="93"/>
      <c r="N38" s="1027"/>
      <c r="O38" s="937"/>
      <c r="P38" s="1028"/>
    </row>
    <row r="39" spans="1:16" ht="15" thickBot="1">
      <c r="A39" s="1965"/>
      <c r="C39" s="1992"/>
      <c r="D39" s="951"/>
      <c r="E39" s="724" t="s">
        <v>3660</v>
      </c>
      <c r="F39" s="7"/>
      <c r="G39" s="917" t="str">
        <f>INT(L39/60) &amp; ":" &amp; TEXT(MOD(L39,60),"00")</f>
        <v>14:25</v>
      </c>
      <c r="H39" s="927">
        <v>35</v>
      </c>
      <c r="I39" s="1003"/>
      <c r="J39" s="917" t="str">
        <f t="shared" ref="J39" si="5">INT(M39/60) &amp; ":" &amp; TEXT(MOD(M39,60),"00")</f>
        <v>15:00</v>
      </c>
      <c r="K39" s="93"/>
      <c r="L39">
        <f>M37+I38</f>
        <v>865</v>
      </c>
      <c r="M39">
        <f>L39+H39</f>
        <v>900</v>
      </c>
      <c r="N39" s="1027"/>
      <c r="O39" s="937"/>
      <c r="P39" s="1028"/>
    </row>
    <row r="40" spans="1:16" ht="8.4499999999999993" customHeight="1" thickBot="1">
      <c r="A40" s="1965"/>
      <c r="C40" s="1992"/>
      <c r="D40" s="951"/>
      <c r="E40" s="953" t="s">
        <v>3662</v>
      </c>
      <c r="G40" s="918"/>
      <c r="H40" s="369"/>
      <c r="I40" s="96">
        <v>10</v>
      </c>
      <c r="J40" s="918"/>
      <c r="K40" s="93"/>
      <c r="N40" s="1027"/>
      <c r="O40" s="937"/>
      <c r="P40" s="1028"/>
    </row>
    <row r="41" spans="1:16" ht="15" thickBot="1">
      <c r="A41" s="1965"/>
      <c r="C41" s="1992"/>
      <c r="D41" s="951"/>
      <c r="E41" s="724" t="s">
        <v>3661</v>
      </c>
      <c r="F41" s="7"/>
      <c r="G41" s="917" t="str">
        <f>INT(L41/60) &amp; ":" &amp; TEXT(MOD(L41,60),"00")</f>
        <v>15:10</v>
      </c>
      <c r="H41" s="927">
        <v>60</v>
      </c>
      <c r="I41" s="1003"/>
      <c r="J41" s="917" t="str">
        <f t="shared" ref="J41" si="6">INT(M41/60) &amp; ":" &amp; TEXT(MOD(M41,60),"00")</f>
        <v>16:10</v>
      </c>
      <c r="K41" s="93"/>
      <c r="L41">
        <f>M39+I40</f>
        <v>910</v>
      </c>
      <c r="M41">
        <f>L41+H41</f>
        <v>970</v>
      </c>
      <c r="N41" s="1027" t="s">
        <v>4120</v>
      </c>
      <c r="O41" s="937"/>
      <c r="P41" s="1028"/>
    </row>
    <row r="42" spans="1:16" ht="11.45" customHeight="1" thickBot="1">
      <c r="A42" s="1965"/>
      <c r="C42" s="1992"/>
      <c r="D42" s="951"/>
      <c r="E42" s="1932" t="s">
        <v>3236</v>
      </c>
      <c r="F42" s="1933"/>
      <c r="G42" s="918"/>
      <c r="H42" s="369"/>
      <c r="I42" s="96">
        <v>15</v>
      </c>
      <c r="J42" s="919"/>
      <c r="K42" s="93"/>
      <c r="N42" s="1047"/>
      <c r="O42" s="1103"/>
      <c r="P42" s="1028"/>
    </row>
    <row r="43" spans="1:16" ht="15" thickBot="1">
      <c r="A43" s="1965"/>
      <c r="C43" s="1992"/>
      <c r="D43" s="951"/>
      <c r="E43" s="913" t="s">
        <v>3656</v>
      </c>
      <c r="F43" s="1000"/>
      <c r="G43" s="917" t="str">
        <f>INT(L43/60) &amp; ":" &amp; TEXT(MOD(L43,60),"00")</f>
        <v>16:25</v>
      </c>
      <c r="H43" s="911"/>
      <c r="I43" s="96"/>
      <c r="J43" s="921"/>
      <c r="K43" s="93"/>
      <c r="L43">
        <f>M41+I42</f>
        <v>985</v>
      </c>
      <c r="N43" s="1027" t="s">
        <v>4048</v>
      </c>
      <c r="O43" s="1104"/>
      <c r="P43" s="1028"/>
    </row>
    <row r="44" spans="1:16" ht="7.9" customHeight="1" thickBot="1">
      <c r="A44" s="1965"/>
      <c r="C44" s="1992"/>
      <c r="D44" s="951"/>
      <c r="E44" s="920"/>
      <c r="F44" s="920"/>
      <c r="G44" s="923"/>
      <c r="H44" s="259"/>
      <c r="I44" s="41">
        <v>90</v>
      </c>
      <c r="J44" s="93"/>
      <c r="K44" s="93"/>
      <c r="N44" s="1027"/>
      <c r="O44" s="937"/>
      <c r="P44" s="1028"/>
    </row>
    <row r="45" spans="1:16" ht="15" thickBot="1">
      <c r="A45" s="1965"/>
      <c r="C45" s="1993"/>
      <c r="D45" s="951"/>
      <c r="E45" s="920" t="s">
        <v>3237</v>
      </c>
      <c r="F45" s="913" t="s">
        <v>3657</v>
      </c>
      <c r="G45" s="917" t="str">
        <f>INT(L45/60) &amp; ":" &amp; TEXT(MOD(L45,60),"00")</f>
        <v>17:40</v>
      </c>
      <c r="H45" s="922"/>
      <c r="I45" s="126"/>
      <c r="J45" s="93"/>
      <c r="K45" s="93"/>
      <c r="L45">
        <f>M41+I44</f>
        <v>1060</v>
      </c>
      <c r="N45" s="1029"/>
      <c r="O45" s="1105"/>
      <c r="P45" s="1031"/>
    </row>
    <row r="46" spans="1:16" ht="14.25" thickBot="1">
      <c r="F46" s="881" t="s">
        <v>4124</v>
      </c>
    </row>
    <row r="47" spans="1:16" ht="14.25" thickBot="1">
      <c r="C47" s="940"/>
      <c r="F47" s="11"/>
      <c r="G47" s="933">
        <v>930</v>
      </c>
      <c r="H47" s="912"/>
      <c r="I47" s="369"/>
      <c r="J47" s="93"/>
      <c r="K47" s="93"/>
      <c r="M47">
        <f>INT(G47/100)*60+MOD(G47,100)</f>
        <v>570</v>
      </c>
    </row>
    <row r="48" spans="1:16" ht="13.9" customHeight="1" thickBot="1">
      <c r="A48" s="1968">
        <v>4</v>
      </c>
      <c r="C48" s="1958" t="s">
        <v>3664</v>
      </c>
      <c r="E48" s="913" t="s">
        <v>3648</v>
      </c>
      <c r="F48" s="914"/>
      <c r="G48" s="915" t="str">
        <f>INT(L48/60) &amp; ":" &amp; TEXT(MOD(L48,60),"00")</f>
        <v>9:30</v>
      </c>
      <c r="H48" s="916">
        <v>30</v>
      </c>
      <c r="I48" s="1003">
        <v>0</v>
      </c>
      <c r="J48" s="917" t="str">
        <f>INT(M48/60) &amp; ":" &amp; TEXT(MOD(M48,60),"00")</f>
        <v>10:00</v>
      </c>
      <c r="K48" s="93"/>
      <c r="L48">
        <f>M47+I48</f>
        <v>570</v>
      </c>
      <c r="M48">
        <f>L48+H48</f>
        <v>600</v>
      </c>
      <c r="N48" s="1955" t="s">
        <v>3846</v>
      </c>
      <c r="O48" s="1955"/>
      <c r="P48" s="1955"/>
    </row>
    <row r="49" spans="1:16" ht="10.15" customHeight="1" thickBot="1">
      <c r="A49" s="1894"/>
      <c r="C49" s="1959"/>
      <c r="E49" s="934" t="s">
        <v>3646</v>
      </c>
      <c r="F49" s="275" t="s">
        <v>3658</v>
      </c>
      <c r="G49" s="924"/>
      <c r="H49" s="369"/>
      <c r="I49" s="96">
        <v>40</v>
      </c>
      <c r="J49" s="918"/>
      <c r="K49" s="93"/>
      <c r="N49" s="1027"/>
      <c r="O49" s="937"/>
      <c r="P49" s="1028"/>
    </row>
    <row r="50" spans="1:16" ht="14.25" thickBot="1">
      <c r="A50" s="1894"/>
      <c r="C50" s="1959"/>
      <c r="E50" s="724" t="s">
        <v>3668</v>
      </c>
      <c r="F50" s="350"/>
      <c r="G50" s="917" t="str">
        <f>INT(L50/60) &amp; ":" &amp; TEXT(MOD(L50,60),"00")</f>
        <v>10:40</v>
      </c>
      <c r="H50" s="927">
        <v>120</v>
      </c>
      <c r="I50" s="1003"/>
      <c r="J50" s="917" t="str">
        <f>INT(M50/60) &amp; ":" &amp; TEXT(MOD(M50,60),"00")</f>
        <v>12:40</v>
      </c>
      <c r="K50" s="93"/>
      <c r="L50">
        <f>M48+I49</f>
        <v>640</v>
      </c>
      <c r="M50">
        <f>L50+H50</f>
        <v>760</v>
      </c>
      <c r="N50" s="1027" t="s">
        <v>4120</v>
      </c>
      <c r="O50" s="937"/>
      <c r="P50" s="1028"/>
    </row>
    <row r="51" spans="1:16" ht="7.15" customHeight="1" thickBot="1">
      <c r="A51" s="1894"/>
      <c r="C51" s="1959"/>
      <c r="E51" s="724"/>
      <c r="G51" s="918"/>
      <c r="H51" s="369"/>
      <c r="I51" s="96">
        <v>20</v>
      </c>
      <c r="J51" s="918"/>
      <c r="K51" s="93"/>
      <c r="N51" s="1027"/>
      <c r="O51" s="937"/>
      <c r="P51" s="1028"/>
    </row>
    <row r="52" spans="1:16" ht="12.6" customHeight="1" thickBot="1">
      <c r="A52" s="1894"/>
      <c r="C52" s="1959"/>
      <c r="E52" s="724" t="s">
        <v>3667</v>
      </c>
      <c r="F52" s="350"/>
      <c r="G52" s="917" t="str">
        <f>INT(L52/60) &amp; ":" &amp; TEXT(MOD(L52,60),"00")</f>
        <v>13:00</v>
      </c>
      <c r="H52" s="927">
        <v>40</v>
      </c>
      <c r="I52" s="1003"/>
      <c r="J52" s="917" t="str">
        <f>INT(M52/60) &amp; ":" &amp; TEXT(MOD(M52,60),"00")</f>
        <v>13:40</v>
      </c>
      <c r="K52" s="93"/>
      <c r="L52">
        <f>M50+I51</f>
        <v>780</v>
      </c>
      <c r="M52">
        <f>L52+H52</f>
        <v>820</v>
      </c>
      <c r="N52" s="1027" t="s">
        <v>4112</v>
      </c>
      <c r="O52" s="937"/>
      <c r="P52" s="1028"/>
    </row>
    <row r="53" spans="1:16" ht="7.15" customHeight="1" thickBot="1">
      <c r="A53" s="1894"/>
      <c r="C53" s="1959"/>
      <c r="E53" s="724"/>
      <c r="G53" s="923"/>
      <c r="H53" s="911"/>
      <c r="I53" s="96">
        <v>45</v>
      </c>
      <c r="J53" s="923"/>
      <c r="K53" s="93"/>
      <c r="N53" s="1027"/>
      <c r="O53" s="937"/>
      <c r="P53" s="1028"/>
    </row>
    <row r="54" spans="1:16" ht="12" customHeight="1" thickBot="1">
      <c r="A54" s="1894"/>
      <c r="C54" s="1959"/>
      <c r="E54" s="724" t="s">
        <v>3669</v>
      </c>
      <c r="G54" s="917" t="str">
        <f>INT(L54/60) &amp; ":" &amp; TEXT(MOD(L54,60),"00")</f>
        <v>14:25</v>
      </c>
      <c r="H54" s="927">
        <v>70</v>
      </c>
      <c r="I54" s="1003"/>
      <c r="J54" s="917" t="str">
        <f>INT(M54/60) &amp; ":" &amp; TEXT(MOD(M54,60),"00")</f>
        <v>15:35</v>
      </c>
      <c r="K54" s="93"/>
      <c r="L54">
        <f>M52+I53</f>
        <v>865</v>
      </c>
      <c r="M54">
        <f>L54+H54</f>
        <v>935</v>
      </c>
      <c r="N54" s="1027" t="s">
        <v>4751</v>
      </c>
      <c r="O54" s="937"/>
      <c r="P54" s="1028"/>
    </row>
    <row r="55" spans="1:16" ht="7.15" customHeight="1" thickBot="1">
      <c r="A55" s="1894"/>
      <c r="C55" s="1959"/>
      <c r="E55" s="724"/>
      <c r="G55" s="923"/>
      <c r="H55" s="911"/>
      <c r="I55" s="41">
        <v>35</v>
      </c>
      <c r="J55" s="923"/>
      <c r="K55" s="93"/>
      <c r="N55" s="1027"/>
      <c r="O55" s="937"/>
      <c r="P55" s="1028"/>
    </row>
    <row r="56" spans="1:16" ht="14.25" customHeight="1" thickBot="1">
      <c r="A56" s="1894"/>
      <c r="C56" s="1959"/>
      <c r="E56" s="724" t="s">
        <v>4129</v>
      </c>
      <c r="G56" s="917" t="str">
        <f>INT(L56/60) &amp; ":" &amp; TEXT(MOD(L56,60),"00")</f>
        <v>16:10</v>
      </c>
      <c r="H56" s="927">
        <v>30</v>
      </c>
      <c r="I56" s="1003"/>
      <c r="J56" s="917" t="str">
        <f>INT(M56/60) &amp; ":" &amp; TEXT(MOD(M56,60),"00")</f>
        <v>16:40</v>
      </c>
      <c r="K56" s="93"/>
      <c r="L56">
        <f>M54+I55</f>
        <v>970</v>
      </c>
      <c r="M56">
        <f>L56+H56</f>
        <v>1000</v>
      </c>
      <c r="N56" s="1027" t="s">
        <v>4127</v>
      </c>
      <c r="O56" s="937"/>
      <c r="P56" s="1028"/>
    </row>
    <row r="57" spans="1:16" ht="9.75" customHeight="1" thickBot="1">
      <c r="A57" s="1894"/>
      <c r="C57" s="1959"/>
      <c r="E57" s="1932" t="s">
        <v>3236</v>
      </c>
      <c r="F57" s="1933"/>
      <c r="G57" s="918"/>
      <c r="H57" s="369"/>
      <c r="I57" s="96">
        <v>30</v>
      </c>
      <c r="J57" s="919"/>
      <c r="K57" s="93"/>
      <c r="N57" s="1047"/>
      <c r="O57" s="1103"/>
      <c r="P57" s="1028"/>
    </row>
    <row r="58" spans="1:16" ht="14.25" thickBot="1">
      <c r="A58" s="1894"/>
      <c r="C58" s="1959"/>
      <c r="E58" s="913" t="s">
        <v>3670</v>
      </c>
      <c r="F58" s="1000" t="s">
        <v>3671</v>
      </c>
      <c r="G58" s="917" t="str">
        <f>INT(L58/60) &amp; ":" &amp; TEXT(MOD(L58,60),"00")</f>
        <v>17:10</v>
      </c>
      <c r="H58" s="911"/>
      <c r="I58" s="96"/>
      <c r="J58" s="921"/>
      <c r="K58" s="93"/>
      <c r="L58">
        <f>M56+I57</f>
        <v>1030</v>
      </c>
      <c r="N58" s="1027" t="s">
        <v>4048</v>
      </c>
      <c r="O58" s="1104"/>
      <c r="P58" s="1028"/>
    </row>
    <row r="59" spans="1:16" ht="7.5" customHeight="1" thickBot="1">
      <c r="A59" s="1894"/>
      <c r="C59" s="1959"/>
      <c r="E59" s="920"/>
      <c r="F59" s="920"/>
      <c r="G59" s="923"/>
      <c r="H59" s="259"/>
      <c r="I59" s="41">
        <v>50</v>
      </c>
      <c r="J59" s="93"/>
      <c r="K59" s="93"/>
      <c r="N59" s="1027"/>
      <c r="O59" s="937"/>
      <c r="P59" s="1028"/>
    </row>
    <row r="60" spans="1:16" ht="14.25" thickBot="1">
      <c r="A60" s="1894"/>
      <c r="C60" s="1959"/>
      <c r="E60" s="920" t="s">
        <v>3237</v>
      </c>
      <c r="F60" s="913" t="s">
        <v>3655</v>
      </c>
      <c r="G60" s="917" t="str">
        <f>INT(L60/60) &amp; ":" &amp; TEXT(MOD(L60,60),"00")</f>
        <v>17:30</v>
      </c>
      <c r="H60" s="922"/>
      <c r="I60" s="126"/>
      <c r="J60" s="93"/>
      <c r="K60" s="93"/>
      <c r="L60">
        <f>M56+I59</f>
        <v>1050</v>
      </c>
      <c r="N60" s="1027"/>
      <c r="O60" s="1104"/>
      <c r="P60" s="1028"/>
    </row>
    <row r="61" spans="1:16" ht="7.5" customHeight="1" thickBot="1">
      <c r="A61" s="1894"/>
      <c r="C61" s="1959"/>
      <c r="E61" s="920"/>
      <c r="F61" s="1041" t="s">
        <v>4128</v>
      </c>
      <c r="G61" s="724"/>
      <c r="H61" s="349"/>
      <c r="I61" s="354">
        <v>130</v>
      </c>
      <c r="N61" s="1027"/>
      <c r="O61" s="937"/>
      <c r="P61" s="1028"/>
    </row>
    <row r="62" spans="1:16" ht="14.25" thickBot="1">
      <c r="A62" s="1894"/>
      <c r="C62" s="1960"/>
      <c r="E62" s="920" t="s">
        <v>3237</v>
      </c>
      <c r="F62" s="913" t="s">
        <v>1054</v>
      </c>
      <c r="G62" s="917" t="str">
        <f>INT(L62/60) &amp; ":" &amp; TEXT(MOD(L62,60),"00")</f>
        <v>18:50</v>
      </c>
      <c r="H62" s="349"/>
      <c r="I62" s="126"/>
      <c r="L62">
        <f>M56+I61</f>
        <v>1130</v>
      </c>
      <c r="N62" s="1029"/>
      <c r="O62" s="1030"/>
      <c r="P62" s="1031"/>
    </row>
    <row r="63" spans="1:16">
      <c r="F63" s="881" t="s">
        <v>4130</v>
      </c>
    </row>
  </sheetData>
  <mergeCells count="16">
    <mergeCell ref="N4:P4"/>
    <mergeCell ref="N12:P12"/>
    <mergeCell ref="N33:P33"/>
    <mergeCell ref="N48:P48"/>
    <mergeCell ref="A48:A62"/>
    <mergeCell ref="C48:C62"/>
    <mergeCell ref="E57:F57"/>
    <mergeCell ref="C1:E2"/>
    <mergeCell ref="A4:A8"/>
    <mergeCell ref="A33:A45"/>
    <mergeCell ref="C33:C45"/>
    <mergeCell ref="E42:F42"/>
    <mergeCell ref="C4:C5"/>
    <mergeCell ref="E25:F25"/>
    <mergeCell ref="C12:C30"/>
    <mergeCell ref="A12:A30"/>
  </mergeCells>
  <phoneticPr fontId="18"/>
  <pageMargins left="0.31496062992125984" right="0" top="0.35433070866141736" bottom="0.15748031496062992"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60"/>
  <sheetViews>
    <sheetView topLeftCell="B1" zoomScale="170" zoomScaleNormal="170" workbookViewId="0">
      <selection activeCell="U10" sqref="U10"/>
    </sheetView>
  </sheetViews>
  <sheetFormatPr defaultColWidth="8.875" defaultRowHeight="13.5"/>
  <cols>
    <col min="1" max="1" width="2.5" customWidth="1"/>
    <col min="2" max="2" width="4" style="2" customWidth="1"/>
    <col min="3" max="3" width="1.125" customWidth="1"/>
    <col min="4" max="4" width="12.25" customWidth="1"/>
    <col min="5" max="5" width="26.125" customWidth="1"/>
    <col min="6" max="6" width="6.25" customWidth="1"/>
    <col min="7" max="7" width="3.375" style="1" customWidth="1"/>
    <col min="8" max="8" width="3" customWidth="1"/>
    <col min="9" max="9" width="9.25" customWidth="1"/>
    <col min="10" max="10" width="7" hidden="1" customWidth="1"/>
    <col min="11" max="11" width="9" hidden="1" customWidth="1"/>
    <col min="12" max="12" width="12.875" hidden="1" customWidth="1"/>
    <col min="13" max="13" width="7" hidden="1" customWidth="1"/>
    <col min="14" max="14" width="6.25" hidden="1" customWidth="1"/>
    <col min="15" max="15" width="0.875" customWidth="1"/>
  </cols>
  <sheetData>
    <row r="1" spans="1:18" ht="15" thickBot="1">
      <c r="B1" s="1998" t="s">
        <v>3422</v>
      </c>
      <c r="C1" s="1998"/>
      <c r="D1" s="1998"/>
      <c r="E1" s="941" t="s">
        <v>3432</v>
      </c>
      <c r="F1" s="925" t="s">
        <v>4097</v>
      </c>
      <c r="G1" s="950" t="s">
        <v>3372</v>
      </c>
      <c r="H1" s="953" t="s">
        <v>3229</v>
      </c>
      <c r="I1" s="925" t="s">
        <v>4098</v>
      </c>
    </row>
    <row r="2" spans="1:18" ht="14.25" thickBot="1">
      <c r="B2" s="940" t="s">
        <v>3354</v>
      </c>
      <c r="E2" s="11"/>
      <c r="F2" s="933">
        <v>800</v>
      </c>
      <c r="G2" s="912"/>
      <c r="H2" s="369"/>
      <c r="I2" s="93"/>
      <c r="J2" s="93"/>
      <c r="L2">
        <f>INT(F2/100)*60+MOD(F2,100)</f>
        <v>480</v>
      </c>
    </row>
    <row r="3" spans="1:18" ht="14.25" thickBot="1">
      <c r="A3" s="1996">
        <v>1</v>
      </c>
      <c r="B3" s="1999" t="s">
        <v>3445</v>
      </c>
      <c r="D3" s="913" t="s">
        <v>3423</v>
      </c>
      <c r="E3" s="964" t="s">
        <v>4753</v>
      </c>
      <c r="F3" s="915" t="str">
        <f>INT(K3/60) &amp; ":" &amp; TEXT(MOD(K3,60),"00")</f>
        <v>8:00</v>
      </c>
      <c r="G3" s="916">
        <v>30</v>
      </c>
      <c r="H3" s="1003">
        <v>0</v>
      </c>
      <c r="I3" s="917" t="str">
        <f t="shared" ref="I3" si="0">INT(L3/60) &amp; ":" &amp; TEXT(MOD(L3,60),"00")</f>
        <v>8:30</v>
      </c>
      <c r="J3" s="93"/>
      <c r="K3">
        <f>L2+H3</f>
        <v>480</v>
      </c>
      <c r="L3">
        <f>K3+G3</f>
        <v>510</v>
      </c>
      <c r="P3" s="1955" t="s">
        <v>3846</v>
      </c>
      <c r="Q3" s="1955"/>
      <c r="R3" s="1955"/>
    </row>
    <row r="4" spans="1:18" ht="10.15" customHeight="1" thickBot="1">
      <c r="A4" s="1997"/>
      <c r="B4" s="2000"/>
      <c r="D4" s="727"/>
      <c r="E4" s="275" t="s">
        <v>4752</v>
      </c>
      <c r="F4" s="924"/>
      <c r="G4" s="369"/>
      <c r="H4" s="96">
        <v>90</v>
      </c>
      <c r="I4" s="918"/>
      <c r="J4" s="93"/>
      <c r="P4" s="1027"/>
      <c r="Q4" s="937"/>
      <c r="R4" s="1028"/>
    </row>
    <row r="5" spans="1:18" ht="14.25" thickBot="1">
      <c r="A5" s="1997"/>
      <c r="B5" s="2000"/>
      <c r="D5" s="724" t="s">
        <v>3246</v>
      </c>
      <c r="E5" s="963" t="s">
        <v>3424</v>
      </c>
      <c r="F5" s="917" t="str">
        <f>INT(K5/60) &amp; ":" &amp; TEXT(MOD(K5,60),"00")</f>
        <v>10:00</v>
      </c>
      <c r="G5" s="927">
        <v>60</v>
      </c>
      <c r="H5" s="1003"/>
      <c r="I5" s="917" t="str">
        <f t="shared" ref="I5" si="1">INT(L5/60) &amp; ":" &amp; TEXT(MOD(L5,60),"00")</f>
        <v>11:00</v>
      </c>
      <c r="J5" s="93"/>
      <c r="K5">
        <f>L3+H4</f>
        <v>600</v>
      </c>
      <c r="L5">
        <f>K5+G5</f>
        <v>660</v>
      </c>
      <c r="P5" s="1027" t="s">
        <v>4131</v>
      </c>
      <c r="Q5" s="937"/>
      <c r="R5" s="1028"/>
    </row>
    <row r="6" spans="1:18" ht="7.15" customHeight="1" thickBot="1">
      <c r="A6" s="1997"/>
      <c r="B6" s="2000"/>
      <c r="D6" s="724"/>
      <c r="F6" s="918"/>
      <c r="G6" s="369"/>
      <c r="H6" s="96">
        <v>20</v>
      </c>
      <c r="I6" s="918"/>
      <c r="J6" s="93"/>
      <c r="P6" s="1027"/>
      <c r="Q6" s="937"/>
      <c r="R6" s="1028"/>
    </row>
    <row r="7" spans="1:18" ht="14.25" thickBot="1">
      <c r="A7" s="1997"/>
      <c r="B7" s="2000"/>
      <c r="D7" s="724" t="s">
        <v>3425</v>
      </c>
      <c r="E7" s="724"/>
      <c r="F7" s="917" t="str">
        <f>INT(K7/60) &amp; ":" &amp; TEXT(MOD(K7,60),"00")</f>
        <v>11:20</v>
      </c>
      <c r="G7" s="927">
        <v>55</v>
      </c>
      <c r="H7" s="1003"/>
      <c r="I7" s="917" t="str">
        <f t="shared" ref="I7" si="2">INT(L7/60) &amp; ":" &amp; TEXT(MOD(L7,60),"00")</f>
        <v>12:15</v>
      </c>
      <c r="J7" s="93"/>
      <c r="K7">
        <f>L5+H6</f>
        <v>680</v>
      </c>
      <c r="L7">
        <f>K7+G7</f>
        <v>735</v>
      </c>
      <c r="P7" s="1027" t="s">
        <v>4112</v>
      </c>
      <c r="Q7" s="937"/>
      <c r="R7" s="1028"/>
    </row>
    <row r="8" spans="1:18" ht="7.9" customHeight="1" thickBot="1">
      <c r="A8" s="1997"/>
      <c r="B8" s="2000"/>
      <c r="D8" s="724"/>
      <c r="F8" s="918"/>
      <c r="G8" s="369"/>
      <c r="H8" s="96">
        <v>20</v>
      </c>
      <c r="I8" s="918"/>
      <c r="J8" s="93"/>
      <c r="P8" s="1027"/>
      <c r="Q8" s="937"/>
      <c r="R8" s="1028"/>
    </row>
    <row r="9" spans="1:18" ht="14.25" thickBot="1">
      <c r="A9" s="1997"/>
      <c r="B9" s="2000"/>
      <c r="D9" s="724" t="s">
        <v>3426</v>
      </c>
      <c r="E9" s="7"/>
      <c r="F9" s="917" t="str">
        <f>INT(K9/60) &amp; ":" &amp; TEXT(MOD(K9,60),"00")</f>
        <v>12:35</v>
      </c>
      <c r="G9" s="927">
        <v>45</v>
      </c>
      <c r="H9" s="1003"/>
      <c r="I9" s="965" t="str">
        <f t="shared" ref="I9" si="3">INT(L9/60) &amp; ":" &amp; TEXT(MOD(L9,60),"00")</f>
        <v>13:20</v>
      </c>
      <c r="J9" s="93"/>
      <c r="K9">
        <f>L7+H8</f>
        <v>755</v>
      </c>
      <c r="L9">
        <f>K9+G9</f>
        <v>800</v>
      </c>
      <c r="P9" s="1027" t="s">
        <v>4132</v>
      </c>
      <c r="Q9" s="937"/>
      <c r="R9" s="1028"/>
    </row>
    <row r="10" spans="1:18" ht="10.15" customHeight="1" thickBot="1">
      <c r="A10" s="1997"/>
      <c r="B10" s="2000"/>
      <c r="D10" s="724"/>
      <c r="E10" s="1" t="s">
        <v>4754</v>
      </c>
      <c r="F10" s="918"/>
      <c r="G10" s="369"/>
      <c r="H10" s="96">
        <v>80</v>
      </c>
      <c r="I10" s="921"/>
      <c r="J10" s="93"/>
      <c r="P10" s="1027" t="s">
        <v>3918</v>
      </c>
      <c r="Q10" s="937"/>
      <c r="R10" s="1028"/>
    </row>
    <row r="11" spans="1:18" ht="14.25" thickBot="1">
      <c r="A11" s="1997"/>
      <c r="B11" s="2000"/>
      <c r="D11" s="966" t="s">
        <v>3427</v>
      </c>
      <c r="E11" s="7"/>
      <c r="F11" s="917" t="str">
        <f>INT(K11/60) &amp; ":" &amp; TEXT(MOD(K11,60),"00")</f>
        <v>14:40</v>
      </c>
      <c r="G11" s="927"/>
      <c r="H11" s="96"/>
      <c r="I11" s="923"/>
      <c r="J11" s="93"/>
      <c r="K11">
        <f>L9+H10</f>
        <v>880</v>
      </c>
      <c r="L11">
        <f>K11+G11</f>
        <v>880</v>
      </c>
      <c r="P11" s="1029" t="s">
        <v>4133</v>
      </c>
      <c r="Q11" s="1030"/>
      <c r="R11" s="1031"/>
    </row>
    <row r="12" spans="1:18">
      <c r="I12" s="944"/>
      <c r="J12" s="2"/>
      <c r="K12" s="2"/>
      <c r="L12" s="2"/>
      <c r="M12" s="2">
        <v>65</v>
      </c>
      <c r="N12" s="2"/>
    </row>
    <row r="13" spans="1:18" ht="14.25" thickBot="1">
      <c r="I13" s="944"/>
      <c r="J13" s="2"/>
      <c r="K13" s="2"/>
      <c r="L13" s="2"/>
      <c r="M13" s="2"/>
      <c r="N13" s="2"/>
    </row>
    <row r="14" spans="1:18" ht="14.25" thickBot="1">
      <c r="B14" s="940" t="s">
        <v>3354</v>
      </c>
      <c r="E14" s="941" t="s">
        <v>3433</v>
      </c>
      <c r="F14" s="933">
        <v>800</v>
      </c>
      <c r="G14" s="912"/>
      <c r="H14" s="369"/>
      <c r="I14" s="93"/>
      <c r="J14" s="93"/>
      <c r="L14">
        <f>INT(F14/100)*60+MOD(F14,100)</f>
        <v>480</v>
      </c>
    </row>
    <row r="15" spans="1:18" ht="14.25" thickBot="1">
      <c r="A15" s="1996">
        <v>2</v>
      </c>
      <c r="B15" s="2001" t="s">
        <v>3444</v>
      </c>
      <c r="D15" s="913" t="s">
        <v>3423</v>
      </c>
      <c r="E15" s="964"/>
      <c r="F15" s="915" t="str">
        <f>INT(K15/60) &amp; ":" &amp; TEXT(MOD(K15,60),"00")</f>
        <v>8:00</v>
      </c>
      <c r="G15" s="916">
        <v>30</v>
      </c>
      <c r="H15" s="1003">
        <v>0</v>
      </c>
      <c r="I15" s="917" t="str">
        <f t="shared" ref="I15" si="4">INT(L15/60) &amp; ":" &amp; TEXT(MOD(L15,60),"00")</f>
        <v>8:30</v>
      </c>
      <c r="J15" s="93"/>
      <c r="K15">
        <f>L14+H15</f>
        <v>480</v>
      </c>
      <c r="L15">
        <f>K15+G15</f>
        <v>510</v>
      </c>
      <c r="P15" s="1955" t="s">
        <v>3846</v>
      </c>
      <c r="Q15" s="1955"/>
      <c r="R15" s="1955"/>
    </row>
    <row r="16" spans="1:18" ht="10.15" customHeight="1" thickBot="1">
      <c r="A16" s="1997"/>
      <c r="B16" s="2002"/>
      <c r="D16" s="727"/>
      <c r="E16" s="275" t="s">
        <v>3428</v>
      </c>
      <c r="F16" s="924"/>
      <c r="G16" s="369"/>
      <c r="H16" s="96">
        <v>60</v>
      </c>
      <c r="I16" s="918"/>
      <c r="J16" s="93"/>
      <c r="P16" s="1027"/>
      <c r="Q16" s="937"/>
      <c r="R16" s="1028"/>
    </row>
    <row r="17" spans="1:18" ht="14.25" thickBot="1">
      <c r="A17" s="1997"/>
      <c r="B17" s="2002"/>
      <c r="D17" s="724" t="s">
        <v>3429</v>
      </c>
      <c r="E17" s="963"/>
      <c r="F17" s="917" t="str">
        <f>INT(K17/60) &amp; ":" &amp; TEXT(MOD(K17,60),"00")</f>
        <v>9:30</v>
      </c>
      <c r="G17" s="927">
        <v>50</v>
      </c>
      <c r="H17" s="1003"/>
      <c r="I17" s="917" t="str">
        <f t="shared" ref="I17" si="5">INT(L17/60) &amp; ":" &amp; TEXT(MOD(L17,60),"00")</f>
        <v>10:20</v>
      </c>
      <c r="J17" s="93"/>
      <c r="K17">
        <f>L15+H16</f>
        <v>570</v>
      </c>
      <c r="L17">
        <f>K17+G17</f>
        <v>620</v>
      </c>
      <c r="P17" s="1027" t="s">
        <v>4134</v>
      </c>
      <c r="Q17" s="937"/>
      <c r="R17" s="1028"/>
    </row>
    <row r="18" spans="1:18" ht="7.15" customHeight="1" thickBot="1">
      <c r="A18" s="1997"/>
      <c r="B18" s="2002"/>
      <c r="D18" s="724"/>
      <c r="F18" s="918"/>
      <c r="G18" s="369"/>
      <c r="H18" s="96">
        <v>5</v>
      </c>
      <c r="I18" s="918"/>
      <c r="J18" s="93"/>
      <c r="P18" s="1027"/>
      <c r="Q18" s="937"/>
      <c r="R18" s="1028"/>
    </row>
    <row r="19" spans="1:18" ht="14.25" thickBot="1">
      <c r="A19" s="1997"/>
      <c r="B19" s="2002"/>
      <c r="D19" s="724" t="s">
        <v>3430</v>
      </c>
      <c r="E19" s="724"/>
      <c r="F19" s="917" t="str">
        <f>INT(K19/60) &amp; ":" &amp; TEXT(MOD(K19,60),"00")</f>
        <v>10:25</v>
      </c>
      <c r="G19" s="927">
        <v>35</v>
      </c>
      <c r="H19" s="1003"/>
      <c r="I19" s="917" t="str">
        <f t="shared" ref="I19" si="6">INT(L19/60) &amp; ":" &amp; TEXT(MOD(L19,60),"00")</f>
        <v>11:00</v>
      </c>
      <c r="J19" s="93"/>
      <c r="K19">
        <f>L17+H18</f>
        <v>625</v>
      </c>
      <c r="L19">
        <f>K19+G19</f>
        <v>660</v>
      </c>
      <c r="P19" s="1027" t="s">
        <v>4135</v>
      </c>
      <c r="Q19" s="937"/>
      <c r="R19" s="1028"/>
    </row>
    <row r="20" spans="1:18" ht="7.9" customHeight="1" thickBot="1">
      <c r="A20" s="1997"/>
      <c r="B20" s="2002"/>
      <c r="D20" s="724"/>
      <c r="F20" s="918"/>
      <c r="G20" s="369"/>
      <c r="H20" s="96">
        <v>5</v>
      </c>
      <c r="I20" s="918"/>
      <c r="J20" s="93"/>
      <c r="P20" s="1027"/>
      <c r="Q20" s="937"/>
      <c r="R20" s="1028"/>
    </row>
    <row r="21" spans="1:18" ht="14.25" thickBot="1">
      <c r="A21" s="1997"/>
      <c r="B21" s="2002"/>
      <c r="D21" s="724" t="s">
        <v>3431</v>
      </c>
      <c r="E21" s="7"/>
      <c r="F21" s="917" t="str">
        <f>INT(K21/60) &amp; ":" &amp; TEXT(MOD(K21,60),"00")</f>
        <v>11:05</v>
      </c>
      <c r="G21" s="927">
        <v>55</v>
      </c>
      <c r="H21" s="1003"/>
      <c r="I21" s="965" t="str">
        <f t="shared" ref="I21" si="7">INT(L21/60) &amp; ":" &amp; TEXT(MOD(L21,60),"00")</f>
        <v>12:00</v>
      </c>
      <c r="J21" s="93"/>
      <c r="K21">
        <f>L19+H20</f>
        <v>665</v>
      </c>
      <c r="L21">
        <f>K21+G21</f>
        <v>720</v>
      </c>
      <c r="P21" s="1027" t="s">
        <v>3918</v>
      </c>
      <c r="Q21" s="937"/>
      <c r="R21" s="1028"/>
    </row>
    <row r="22" spans="1:18" ht="10.15" customHeight="1" thickBot="1">
      <c r="A22" s="1997"/>
      <c r="B22" s="2002"/>
      <c r="D22" s="724"/>
      <c r="F22" s="918"/>
      <c r="G22" s="369"/>
      <c r="H22" s="96">
        <v>60</v>
      </c>
      <c r="I22" s="921"/>
      <c r="J22" s="93"/>
      <c r="P22" s="1027" t="s">
        <v>4136</v>
      </c>
      <c r="Q22" s="937"/>
      <c r="R22" s="1028"/>
    </row>
    <row r="23" spans="1:18" ht="14.25" thickBot="1">
      <c r="A23" s="1997"/>
      <c r="B23" s="2002"/>
      <c r="D23" s="966" t="s">
        <v>3427</v>
      </c>
      <c r="E23" s="7"/>
      <c r="F23" s="917" t="str">
        <f>INT(K23/60) &amp; ":" &amp; TEXT(MOD(K23,60),"00")</f>
        <v>13:00</v>
      </c>
      <c r="G23" s="927"/>
      <c r="H23" s="96"/>
      <c r="I23" s="923"/>
      <c r="J23" s="93"/>
      <c r="K23">
        <f>L21+H22</f>
        <v>780</v>
      </c>
      <c r="L23">
        <f>K23+G23</f>
        <v>780</v>
      </c>
      <c r="P23" s="1029"/>
      <c r="Q23" s="1030"/>
      <c r="R23" s="1031"/>
    </row>
    <row r="24" spans="1:18" ht="14.25" thickBot="1">
      <c r="I24" s="944"/>
      <c r="J24" s="2"/>
      <c r="K24" s="2"/>
      <c r="L24" s="2"/>
      <c r="M24" s="2"/>
      <c r="N24" s="2"/>
    </row>
    <row r="25" spans="1:18" ht="14.25" thickBot="1">
      <c r="B25" s="940" t="s">
        <v>3354</v>
      </c>
      <c r="E25" s="941" t="s">
        <v>3437</v>
      </c>
      <c r="F25" s="933">
        <v>800</v>
      </c>
      <c r="G25" s="912"/>
      <c r="H25" s="369"/>
      <c r="I25" s="93"/>
      <c r="J25" s="93"/>
      <c r="L25">
        <f>INT(F25/100)*60+MOD(F25,100)</f>
        <v>480</v>
      </c>
    </row>
    <row r="26" spans="1:18" ht="14.25" thickBot="1">
      <c r="A26" s="1996">
        <v>3</v>
      </c>
      <c r="B26" s="2001" t="s">
        <v>3443</v>
      </c>
      <c r="D26" s="913" t="s">
        <v>3423</v>
      </c>
      <c r="E26" s="964"/>
      <c r="F26" s="915" t="str">
        <f>INT(K26/60) &amp; ":" &amp; TEXT(MOD(K26,60),"00")</f>
        <v>8:00</v>
      </c>
      <c r="G26" s="916">
        <v>30</v>
      </c>
      <c r="H26" s="1003">
        <v>0</v>
      </c>
      <c r="I26" s="917" t="str">
        <f t="shared" ref="I26" si="8">INT(L26/60) &amp; ":" &amp; TEXT(MOD(L26,60),"00")</f>
        <v>8:30</v>
      </c>
      <c r="J26" s="93"/>
      <c r="K26">
        <f>L25+H26</f>
        <v>480</v>
      </c>
      <c r="L26">
        <f>K26+G26</f>
        <v>510</v>
      </c>
      <c r="P26" s="1955" t="s">
        <v>3846</v>
      </c>
      <c r="Q26" s="1955"/>
      <c r="R26" s="1955"/>
    </row>
    <row r="27" spans="1:18" ht="10.15" customHeight="1" thickBot="1">
      <c r="A27" s="1997"/>
      <c r="B27" s="2002"/>
      <c r="D27" s="727"/>
      <c r="E27" s="275"/>
      <c r="F27" s="924"/>
      <c r="G27" s="369"/>
      <c r="H27" s="96">
        <v>90</v>
      </c>
      <c r="I27" s="918"/>
      <c r="J27" s="93"/>
      <c r="P27" s="1053"/>
      <c r="Q27" s="1054"/>
      <c r="R27" s="1055"/>
    </row>
    <row r="28" spans="1:18" ht="14.25" thickBot="1">
      <c r="A28" s="1997"/>
      <c r="B28" s="2002"/>
      <c r="D28" s="724" t="s">
        <v>3434</v>
      </c>
      <c r="E28" s="963"/>
      <c r="F28" s="917" t="str">
        <f>INT(K28/60) &amp; ":" &amp; TEXT(MOD(K28,60),"00")</f>
        <v>10:00</v>
      </c>
      <c r="G28" s="927">
        <v>30</v>
      </c>
      <c r="H28" s="1003"/>
      <c r="I28" s="917" t="str">
        <f t="shared" ref="I28" si="9">INT(L28/60) &amp; ":" &amp; TEXT(MOD(L28,60),"00")</f>
        <v>10:30</v>
      </c>
      <c r="J28" s="93"/>
      <c r="K28">
        <f>L26+H27</f>
        <v>600</v>
      </c>
      <c r="L28">
        <f>K28+G28</f>
        <v>630</v>
      </c>
      <c r="P28" s="1027" t="s">
        <v>3434</v>
      </c>
      <c r="Q28" s="937"/>
      <c r="R28" s="1028"/>
    </row>
    <row r="29" spans="1:18" ht="7.15" customHeight="1" thickBot="1">
      <c r="A29" s="1997"/>
      <c r="B29" s="2002"/>
      <c r="D29" s="724"/>
      <c r="F29" s="918"/>
      <c r="G29" s="369"/>
      <c r="H29" s="96">
        <v>5</v>
      </c>
      <c r="I29" s="918"/>
      <c r="J29" s="93"/>
      <c r="P29" s="1027"/>
      <c r="Q29" s="937"/>
      <c r="R29" s="1028"/>
    </row>
    <row r="30" spans="1:18" ht="14.25" thickBot="1">
      <c r="A30" s="1997"/>
      <c r="B30" s="2002"/>
      <c r="D30" s="724" t="s">
        <v>3436</v>
      </c>
      <c r="E30" s="724"/>
      <c r="F30" s="917" t="str">
        <f>INT(K30/60) &amp; ":" &amp; TEXT(MOD(K30,60),"00")</f>
        <v>10:35</v>
      </c>
      <c r="G30" s="927">
        <v>50</v>
      </c>
      <c r="H30" s="1003"/>
      <c r="I30" s="917" t="str">
        <f t="shared" ref="I30" si="10">INT(L30/60) &amp; ":" &amp; TEXT(MOD(L30,60),"00")</f>
        <v>11:25</v>
      </c>
      <c r="J30" s="93"/>
      <c r="K30">
        <f>L28+H29</f>
        <v>635</v>
      </c>
      <c r="L30">
        <f>K30+G30</f>
        <v>685</v>
      </c>
      <c r="P30" s="1027" t="s">
        <v>3436</v>
      </c>
      <c r="Q30" s="937"/>
      <c r="R30" s="1028"/>
    </row>
    <row r="31" spans="1:18" ht="7.9" customHeight="1" thickBot="1">
      <c r="A31" s="1997"/>
      <c r="B31" s="2002"/>
      <c r="D31" s="724"/>
      <c r="F31" s="918"/>
      <c r="G31" s="369"/>
      <c r="H31" s="96">
        <v>15</v>
      </c>
      <c r="I31" s="918"/>
      <c r="J31" s="93"/>
      <c r="P31" s="1027"/>
      <c r="Q31" s="937"/>
      <c r="R31" s="1028"/>
    </row>
    <row r="32" spans="1:18" ht="14.25" thickBot="1">
      <c r="A32" s="1997"/>
      <c r="B32" s="2002"/>
      <c r="D32" s="724" t="s">
        <v>3435</v>
      </c>
      <c r="E32" s="7"/>
      <c r="F32" s="917" t="str">
        <f>INT(K32/60) &amp; ":" &amp; TEXT(MOD(K32,60),"00")</f>
        <v>11:40</v>
      </c>
      <c r="G32" s="927">
        <v>60</v>
      </c>
      <c r="H32" s="1003"/>
      <c r="I32" s="965" t="str">
        <f t="shared" ref="I32" si="11">INT(L32/60) &amp; ":" &amp; TEXT(MOD(L32,60),"00")</f>
        <v>12:40</v>
      </c>
      <c r="J32" s="93"/>
      <c r="K32">
        <f>L30+H31</f>
        <v>700</v>
      </c>
      <c r="L32">
        <f>K32+G32</f>
        <v>760</v>
      </c>
      <c r="P32" s="1027" t="s">
        <v>4137</v>
      </c>
      <c r="Q32" s="937"/>
      <c r="R32" s="1028"/>
    </row>
    <row r="33" spans="1:18" ht="10.15" customHeight="1" thickBot="1">
      <c r="A33" s="1997"/>
      <c r="B33" s="2002"/>
      <c r="D33" s="724"/>
      <c r="F33" s="918"/>
      <c r="G33" s="369"/>
      <c r="H33" s="96">
        <v>90</v>
      </c>
      <c r="I33" s="921"/>
      <c r="J33" s="93"/>
      <c r="P33" s="1027"/>
      <c r="Q33" s="937"/>
      <c r="R33" s="1028"/>
    </row>
    <row r="34" spans="1:18" ht="14.25" thickBot="1">
      <c r="A34" s="1997"/>
      <c r="B34" s="2002"/>
      <c r="D34" s="966" t="s">
        <v>3427</v>
      </c>
      <c r="E34" s="7"/>
      <c r="F34" s="917" t="str">
        <f>INT(K34/60) &amp; ":" &amp; TEXT(MOD(K34,60),"00")</f>
        <v>14:10</v>
      </c>
      <c r="G34" s="927"/>
      <c r="H34" s="96"/>
      <c r="I34" s="923"/>
      <c r="J34" s="93"/>
      <c r="K34">
        <f>L32+H33</f>
        <v>850</v>
      </c>
      <c r="L34">
        <f>K34+G34</f>
        <v>850</v>
      </c>
      <c r="P34" s="1029" t="s">
        <v>4048</v>
      </c>
      <c r="Q34" s="1030"/>
      <c r="R34" s="1031"/>
    </row>
    <row r="35" spans="1:18" ht="14.25" thickBot="1">
      <c r="I35" s="944"/>
      <c r="J35" s="2"/>
      <c r="K35" s="2"/>
      <c r="L35" s="2"/>
      <c r="M35" s="2"/>
      <c r="N35" s="2"/>
    </row>
    <row r="36" spans="1:18" ht="14.25" thickBot="1">
      <c r="B36" s="940" t="s">
        <v>3354</v>
      </c>
      <c r="E36" s="941" t="s">
        <v>3441</v>
      </c>
      <c r="F36" s="933">
        <v>800</v>
      </c>
      <c r="G36" s="912"/>
      <c r="H36" s="369"/>
      <c r="I36" s="93"/>
      <c r="J36" s="93"/>
      <c r="L36">
        <f>INT(F36/100)*60+MOD(F36,100)</f>
        <v>480</v>
      </c>
    </row>
    <row r="37" spans="1:18" ht="14.25" thickBot="1">
      <c r="A37" s="1996">
        <v>4</v>
      </c>
      <c r="B37" s="2001" t="s">
        <v>3442</v>
      </c>
      <c r="D37" s="913" t="s">
        <v>3423</v>
      </c>
      <c r="E37" s="964" t="s">
        <v>3439</v>
      </c>
      <c r="F37" s="915" t="str">
        <f>INT(K37/60) &amp; ":" &amp; TEXT(MOD(K37,60),"00")</f>
        <v>8:00</v>
      </c>
      <c r="G37" s="916">
        <v>30</v>
      </c>
      <c r="H37" s="1003">
        <v>0</v>
      </c>
      <c r="I37" s="917" t="str">
        <f t="shared" ref="I37" si="12">INT(L37/60) &amp; ":" &amp; TEXT(MOD(L37,60),"00")</f>
        <v>8:30</v>
      </c>
      <c r="J37" s="93"/>
      <c r="K37">
        <f>L36+H37</f>
        <v>480</v>
      </c>
      <c r="L37">
        <f>K37+G37</f>
        <v>510</v>
      </c>
      <c r="P37" s="1955" t="s">
        <v>3846</v>
      </c>
      <c r="Q37" s="1955"/>
      <c r="R37" s="1955"/>
    </row>
    <row r="38" spans="1:18" ht="10.15" customHeight="1" thickBot="1">
      <c r="A38" s="1997"/>
      <c r="B38" s="2002"/>
      <c r="D38" s="727"/>
      <c r="E38" s="275"/>
      <c r="F38" s="924"/>
      <c r="G38" s="369"/>
      <c r="H38" s="96">
        <v>80</v>
      </c>
      <c r="I38" s="918"/>
      <c r="J38" s="93"/>
      <c r="P38" s="1027"/>
      <c r="Q38" s="937"/>
      <c r="R38" s="1028"/>
    </row>
    <row r="39" spans="1:18" ht="14.25" thickBot="1">
      <c r="A39" s="1997"/>
      <c r="B39" s="2002"/>
      <c r="D39" s="724" t="s">
        <v>3438</v>
      </c>
      <c r="E39" s="963"/>
      <c r="F39" s="917" t="str">
        <f>INT(K39/60) &amp; ":" &amp; TEXT(MOD(K39,60),"00")</f>
        <v>9:50</v>
      </c>
      <c r="G39" s="927">
        <v>30</v>
      </c>
      <c r="H39" s="1003"/>
      <c r="I39" s="917" t="str">
        <f t="shared" ref="I39" si="13">INT(L39/60) &amp; ":" &amp; TEXT(MOD(L39,60),"00")</f>
        <v>10:20</v>
      </c>
      <c r="J39" s="93"/>
      <c r="K39">
        <f>L37+H38</f>
        <v>590</v>
      </c>
      <c r="L39">
        <f>K39+G39</f>
        <v>620</v>
      </c>
      <c r="P39" s="1027"/>
      <c r="Q39" s="937"/>
      <c r="R39" s="1028"/>
    </row>
    <row r="40" spans="1:18" ht="7.15" customHeight="1" thickBot="1">
      <c r="A40" s="1997"/>
      <c r="B40" s="2002"/>
      <c r="D40" s="724"/>
      <c r="F40" s="918"/>
      <c r="G40" s="369"/>
      <c r="H40" s="96">
        <v>40</v>
      </c>
      <c r="I40" s="918"/>
      <c r="J40" s="93"/>
      <c r="P40" s="1027"/>
      <c r="Q40" s="937"/>
      <c r="R40" s="1028"/>
    </row>
    <row r="41" spans="1:18" ht="14.25" thickBot="1">
      <c r="A41" s="1997"/>
      <c r="B41" s="2002"/>
      <c r="D41" s="724" t="s">
        <v>3234</v>
      </c>
      <c r="E41" s="724"/>
      <c r="F41" s="917" t="str">
        <f>INT(K41/60) &amp; ":" &amp; TEXT(MOD(K41,60),"00")</f>
        <v>11:00</v>
      </c>
      <c r="G41" s="927">
        <v>45</v>
      </c>
      <c r="H41" s="1003"/>
      <c r="I41" s="917" t="str">
        <f t="shared" ref="I41" si="14">INT(L41/60) &amp; ":" &amp; TEXT(MOD(L41,60),"00")</f>
        <v>11:45</v>
      </c>
      <c r="J41" s="93"/>
      <c r="K41">
        <f>L39+H40</f>
        <v>660</v>
      </c>
      <c r="L41">
        <f>K41+G41</f>
        <v>705</v>
      </c>
      <c r="P41" s="1027" t="s">
        <v>4755</v>
      </c>
      <c r="Q41" s="937"/>
      <c r="R41" s="1028"/>
    </row>
    <row r="42" spans="1:18" ht="7.9" customHeight="1" thickBot="1">
      <c r="A42" s="1997"/>
      <c r="B42" s="2002"/>
      <c r="D42" s="724"/>
      <c r="F42" s="918"/>
      <c r="G42" s="369"/>
      <c r="H42" s="96">
        <v>5</v>
      </c>
      <c r="I42" s="918"/>
      <c r="J42" s="93"/>
      <c r="P42" s="1027"/>
      <c r="Q42" s="937"/>
      <c r="R42" s="1028"/>
    </row>
    <row r="43" spans="1:18" ht="14.25" thickBot="1">
      <c r="A43" s="1997"/>
      <c r="B43" s="2002"/>
      <c r="D43" s="724" t="s">
        <v>3280</v>
      </c>
      <c r="E43" s="7"/>
      <c r="F43" s="917" t="str">
        <f>INT(K43/60) &amp; ":" &amp; TEXT(MOD(K43,60),"00")</f>
        <v>11:50</v>
      </c>
      <c r="G43" s="927">
        <v>60</v>
      </c>
      <c r="H43" s="1003"/>
      <c r="I43" s="965" t="str">
        <f t="shared" ref="I43" si="15">INT(L43/60) &amp; ":" &amp; TEXT(MOD(L43,60),"00")</f>
        <v>12:50</v>
      </c>
      <c r="J43" s="93"/>
      <c r="K43">
        <f>L41+H42</f>
        <v>710</v>
      </c>
      <c r="L43">
        <f>K43+G43</f>
        <v>770</v>
      </c>
      <c r="P43" s="1027"/>
      <c r="Q43" s="937"/>
      <c r="R43" s="1028"/>
    </row>
    <row r="44" spans="1:18" ht="9.6" customHeight="1" thickBot="1">
      <c r="A44" s="1997"/>
      <c r="B44" s="2002"/>
      <c r="D44" s="724"/>
      <c r="F44" s="918"/>
      <c r="G44" s="369"/>
      <c r="H44" s="96">
        <v>25</v>
      </c>
      <c r="I44" s="918"/>
      <c r="J44" s="93"/>
      <c r="P44" s="1027"/>
      <c r="Q44" s="937"/>
      <c r="R44" s="1028"/>
    </row>
    <row r="45" spans="1:18" ht="14.25" thickBot="1">
      <c r="A45" s="1997"/>
      <c r="B45" s="2002"/>
      <c r="D45" s="724" t="s">
        <v>3440</v>
      </c>
      <c r="E45" s="724"/>
      <c r="F45" s="917" t="str">
        <f>INT(K45/60) &amp; ":" &amp; TEXT(MOD(K45,60),"00")</f>
        <v>13:15</v>
      </c>
      <c r="G45" s="927">
        <v>15</v>
      </c>
      <c r="H45" s="1003"/>
      <c r="I45" s="917" t="str">
        <f t="shared" ref="I45" si="16">INT(L45/60) &amp; ":" &amp; TEXT(MOD(L45,60),"00")</f>
        <v>13:30</v>
      </c>
      <c r="J45" s="93"/>
      <c r="K45">
        <f>L43+H44</f>
        <v>795</v>
      </c>
      <c r="L45">
        <f>K45+G45</f>
        <v>810</v>
      </c>
      <c r="P45" s="1027" t="s">
        <v>3918</v>
      </c>
      <c r="Q45" s="937"/>
      <c r="R45" s="1028"/>
    </row>
    <row r="46" spans="1:18" ht="10.15" customHeight="1" thickBot="1">
      <c r="A46" s="1997"/>
      <c r="B46" s="2002"/>
      <c r="D46" s="724"/>
      <c r="F46" s="918"/>
      <c r="G46" s="369"/>
      <c r="H46" s="96">
        <v>90</v>
      </c>
      <c r="I46" s="921"/>
      <c r="J46" s="93"/>
      <c r="P46" s="1027" t="s">
        <v>4138</v>
      </c>
      <c r="Q46" s="937"/>
      <c r="R46" s="1028"/>
    </row>
    <row r="47" spans="1:18" ht="14.25" thickBot="1">
      <c r="A47" s="1997"/>
      <c r="B47" s="2002"/>
      <c r="D47" s="966" t="s">
        <v>3427</v>
      </c>
      <c r="E47" s="7"/>
      <c r="F47" s="917" t="str">
        <f>INT(K47/60) &amp; ":" &amp; TEXT(MOD(K47,60),"00")</f>
        <v>15:00</v>
      </c>
      <c r="G47" s="927"/>
      <c r="H47" s="96"/>
      <c r="I47" s="923"/>
      <c r="J47" s="93"/>
      <c r="K47">
        <f>L45+H46</f>
        <v>900</v>
      </c>
      <c r="L47">
        <f>K47+G47</f>
        <v>900</v>
      </c>
      <c r="P47" s="1029"/>
      <c r="Q47" s="1030"/>
      <c r="R47" s="1031"/>
    </row>
    <row r="48" spans="1:18">
      <c r="I48" s="944"/>
      <c r="J48" s="2"/>
      <c r="K48" s="2"/>
      <c r="L48" s="2"/>
      <c r="M48" s="2"/>
      <c r="N48" s="2"/>
    </row>
    <row r="49" spans="9:14">
      <c r="I49" s="944"/>
      <c r="J49" s="2"/>
      <c r="K49" s="2"/>
      <c r="L49" s="2"/>
      <c r="M49" s="2"/>
      <c r="N49" s="2"/>
    </row>
    <row r="50" spans="9:14">
      <c r="I50" s="944"/>
      <c r="J50" s="2"/>
      <c r="K50" s="2"/>
      <c r="L50" s="2"/>
      <c r="M50" s="2"/>
      <c r="N50" s="2"/>
    </row>
    <row r="51" spans="9:14">
      <c r="I51" s="944"/>
      <c r="J51" s="2"/>
      <c r="K51" s="2"/>
      <c r="L51" s="2"/>
      <c r="M51" s="2"/>
      <c r="N51" s="2"/>
    </row>
    <row r="52" spans="9:14">
      <c r="I52" s="944"/>
      <c r="J52" s="2"/>
      <c r="K52" s="2"/>
      <c r="L52" s="2"/>
      <c r="M52" s="2"/>
      <c r="N52" s="2"/>
    </row>
    <row r="53" spans="9:14">
      <c r="I53" s="944"/>
      <c r="J53" s="2"/>
      <c r="K53" s="2"/>
      <c r="L53" s="2"/>
      <c r="M53" s="2"/>
      <c r="N53" s="2"/>
    </row>
    <row r="54" spans="9:14">
      <c r="I54" s="944"/>
      <c r="J54" s="2"/>
      <c r="K54" s="2"/>
      <c r="L54" s="2"/>
      <c r="M54" s="2"/>
      <c r="N54" s="2"/>
    </row>
    <row r="55" spans="9:14">
      <c r="I55" s="944"/>
      <c r="J55" s="2"/>
      <c r="K55" s="2"/>
      <c r="L55" s="2"/>
      <c r="M55" s="2"/>
      <c r="N55" s="2"/>
    </row>
    <row r="56" spans="9:14">
      <c r="I56" s="944"/>
      <c r="J56" s="2"/>
      <c r="K56" s="2"/>
      <c r="L56" s="2"/>
      <c r="M56" s="2"/>
      <c r="N56" s="2"/>
    </row>
    <row r="57" spans="9:14">
      <c r="I57" s="944"/>
      <c r="J57" s="2"/>
      <c r="K57" s="2"/>
      <c r="L57" s="2"/>
      <c r="M57" s="2"/>
      <c r="N57" s="2"/>
    </row>
    <row r="58" spans="9:14">
      <c r="I58" s="944"/>
      <c r="J58" s="2"/>
      <c r="K58" s="2"/>
      <c r="L58" s="2"/>
      <c r="M58" s="2"/>
      <c r="N58" s="2"/>
    </row>
    <row r="59" spans="9:14">
      <c r="I59" s="944"/>
      <c r="J59" s="2"/>
      <c r="K59" s="2"/>
      <c r="L59" s="2"/>
      <c r="M59" s="2"/>
      <c r="N59" s="2"/>
    </row>
    <row r="60" spans="9:14">
      <c r="I60" s="944"/>
      <c r="J60" s="2"/>
      <c r="K60" s="2"/>
      <c r="L60" s="2"/>
      <c r="M60" s="2"/>
      <c r="N60" s="2"/>
    </row>
  </sheetData>
  <mergeCells count="13">
    <mergeCell ref="P37:R37"/>
    <mergeCell ref="A37:A47"/>
    <mergeCell ref="B1:D1"/>
    <mergeCell ref="B3:B11"/>
    <mergeCell ref="B15:B23"/>
    <mergeCell ref="B26:B34"/>
    <mergeCell ref="B37:B47"/>
    <mergeCell ref="P3:R3"/>
    <mergeCell ref="P15:R15"/>
    <mergeCell ref="A3:A11"/>
    <mergeCell ref="A15:A23"/>
    <mergeCell ref="A26:A34"/>
    <mergeCell ref="P26:R26"/>
  </mergeCells>
  <phoneticPr fontId="18"/>
  <pageMargins left="0.31496062992125984" right="0" top="0.35433070866141736" bottom="0.15748031496062992"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G98"/>
  <sheetViews>
    <sheetView tabSelected="1" topLeftCell="A28" zoomScale="120" zoomScaleNormal="120" workbookViewId="0">
      <selection activeCell="A3" sqref="A3:XFD3"/>
    </sheetView>
  </sheetViews>
  <sheetFormatPr defaultColWidth="7.5" defaultRowHeight="10.5"/>
  <cols>
    <col min="1" max="1" width="7.5" style="41" customWidth="1"/>
    <col min="2" max="2" width="8.5" style="41" customWidth="1"/>
    <col min="3" max="8" width="7.5" style="41"/>
    <col min="9" max="9" width="8.5" style="41" customWidth="1"/>
    <col min="10" max="27" width="7.5" style="41"/>
    <col min="28" max="28" width="0.875" style="41" customWidth="1"/>
    <col min="29" max="16384" width="7.5" style="41"/>
  </cols>
  <sheetData>
    <row r="1" spans="1:33" ht="33" customHeight="1">
      <c r="A1" s="2043" t="s">
        <v>1932</v>
      </c>
      <c r="B1" s="2043"/>
      <c r="C1" s="2043"/>
      <c r="D1" s="2043"/>
      <c r="E1" s="2043"/>
      <c r="F1" s="2043"/>
      <c r="G1" s="2043"/>
      <c r="H1" s="2043"/>
      <c r="I1" s="2043"/>
      <c r="J1" s="2043" t="s">
        <v>1933</v>
      </c>
      <c r="K1" s="2043"/>
      <c r="L1" s="2043"/>
      <c r="M1" s="2043"/>
      <c r="N1" s="2043"/>
      <c r="O1" s="2043"/>
      <c r="P1" s="2043"/>
      <c r="Q1" s="2043"/>
      <c r="R1" s="11"/>
      <c r="S1" s="724" t="s">
        <v>3845</v>
      </c>
      <c r="T1"/>
      <c r="U1">
        <v>2022</v>
      </c>
      <c r="V1" s="724" t="s">
        <v>2692</v>
      </c>
      <c r="W1"/>
      <c r="X1" s="725" t="s">
        <v>2156</v>
      </c>
      <c r="Z1" s="11"/>
      <c r="AA1" s="11"/>
      <c r="AB1" s="655"/>
      <c r="AC1" s="11"/>
      <c r="AD1" s="11"/>
      <c r="AE1" s="11"/>
      <c r="AF1" s="11"/>
      <c r="AG1" s="11"/>
    </row>
    <row r="2" spans="1:33" ht="3" customHeight="1">
      <c r="AB2" s="599"/>
    </row>
    <row r="3" spans="1:33" ht="9.75" customHeight="1">
      <c r="A3" s="601"/>
      <c r="B3" s="601"/>
      <c r="C3" s="601"/>
      <c r="D3" s="601"/>
      <c r="E3" s="601"/>
      <c r="F3" s="601"/>
      <c r="G3" s="601"/>
      <c r="H3" s="601"/>
      <c r="K3" s="601"/>
      <c r="L3" s="601"/>
      <c r="M3" s="601"/>
      <c r="N3" s="601"/>
      <c r="O3" s="601">
        <v>55</v>
      </c>
      <c r="P3" s="720" t="s">
        <v>2421</v>
      </c>
      <c r="S3" s="714" t="s">
        <v>2422</v>
      </c>
      <c r="X3" s="714">
        <v>6</v>
      </c>
      <c r="Y3" s="721" t="s">
        <v>2728</v>
      </c>
      <c r="AB3" s="599"/>
    </row>
    <row r="4" spans="1:33" ht="12" customHeight="1">
      <c r="A4" s="601"/>
      <c r="B4" s="601"/>
      <c r="C4" s="601"/>
      <c r="D4" s="601"/>
      <c r="E4" s="600" t="s">
        <v>327</v>
      </c>
      <c r="F4" s="601"/>
      <c r="G4" s="601"/>
      <c r="H4" s="601"/>
      <c r="K4" s="601"/>
      <c r="L4" s="601" t="s">
        <v>2423</v>
      </c>
      <c r="O4" s="601"/>
      <c r="V4" s="714">
        <v>25</v>
      </c>
      <c r="W4" s="720" t="s">
        <v>1934</v>
      </c>
      <c r="Y4" s="722" t="s">
        <v>2729</v>
      </c>
      <c r="AB4" s="599"/>
    </row>
    <row r="5" spans="1:33" ht="11.25" thickBot="1">
      <c r="A5" s="601"/>
      <c r="B5" s="601"/>
      <c r="C5" s="601" t="s">
        <v>1935</v>
      </c>
      <c r="D5" s="601"/>
      <c r="E5" s="601">
        <v>30</v>
      </c>
      <c r="F5" s="601"/>
      <c r="G5" s="602" t="s">
        <v>1936</v>
      </c>
      <c r="H5" s="601"/>
      <c r="K5" s="601"/>
      <c r="L5" s="601"/>
      <c r="M5" s="601"/>
      <c r="N5" s="601"/>
      <c r="O5" s="601"/>
      <c r="U5" s="597" t="s">
        <v>1937</v>
      </c>
      <c r="W5" s="714">
        <v>40</v>
      </c>
      <c r="Y5" s="714" t="s">
        <v>2730</v>
      </c>
      <c r="AB5" s="599"/>
    </row>
    <row r="6" spans="1:33">
      <c r="A6" s="600" t="s">
        <v>330</v>
      </c>
      <c r="B6" s="601"/>
      <c r="C6" s="601"/>
      <c r="D6" s="601"/>
      <c r="E6" s="600" t="s">
        <v>331</v>
      </c>
      <c r="F6" s="601"/>
      <c r="G6" s="601"/>
      <c r="H6" s="601"/>
      <c r="I6" s="2034" t="s">
        <v>329</v>
      </c>
      <c r="K6" s="601"/>
      <c r="L6" s="602" t="s">
        <v>1938</v>
      </c>
      <c r="M6" s="601"/>
      <c r="N6" s="601"/>
      <c r="O6" s="601"/>
      <c r="V6" s="714">
        <v>35</v>
      </c>
      <c r="Y6" s="714" t="s">
        <v>2731</v>
      </c>
      <c r="AB6" s="599"/>
    </row>
    <row r="7" spans="1:33" ht="11.25" thickBot="1">
      <c r="A7" s="601"/>
      <c r="B7" s="601"/>
      <c r="C7" s="601"/>
      <c r="D7" s="601"/>
      <c r="E7" s="602"/>
      <c r="F7" s="601"/>
      <c r="G7" s="601"/>
      <c r="H7" s="601"/>
      <c r="I7" s="2035"/>
      <c r="K7" s="601"/>
      <c r="L7" s="602" t="s">
        <v>1939</v>
      </c>
      <c r="M7" s="601"/>
      <c r="N7" s="601"/>
      <c r="O7" s="601"/>
      <c r="W7" s="598" t="s">
        <v>2420</v>
      </c>
      <c r="AB7" s="599"/>
    </row>
    <row r="8" spans="1:33" ht="11.25" thickBot="1">
      <c r="A8" s="601"/>
      <c r="B8" s="601">
        <v>80</v>
      </c>
      <c r="C8" s="601"/>
      <c r="D8" s="601"/>
      <c r="E8" s="603" t="s">
        <v>1940</v>
      </c>
      <c r="F8" s="601"/>
      <c r="G8" s="601"/>
      <c r="H8" s="601"/>
      <c r="I8" s="10">
        <v>15</v>
      </c>
      <c r="K8" s="601"/>
      <c r="L8" s="601"/>
      <c r="M8" s="601"/>
      <c r="N8" s="613"/>
      <c r="O8" s="601"/>
      <c r="Q8" s="714" t="s">
        <v>2727</v>
      </c>
      <c r="U8" s="29"/>
      <c r="AB8" s="599"/>
    </row>
    <row r="9" spans="1:33">
      <c r="A9" s="603">
        <v>65</v>
      </c>
      <c r="B9" s="601"/>
      <c r="C9" s="601"/>
      <c r="D9" s="601">
        <v>40</v>
      </c>
      <c r="E9" s="602"/>
      <c r="F9" s="601"/>
      <c r="G9" s="601"/>
      <c r="H9" s="601" t="s">
        <v>529</v>
      </c>
      <c r="I9" s="29"/>
      <c r="J9" s="2040" t="s">
        <v>1941</v>
      </c>
      <c r="K9" s="601"/>
      <c r="L9" s="601"/>
      <c r="M9" s="719" t="s">
        <v>1942</v>
      </c>
      <c r="N9" s="614" t="s">
        <v>1943</v>
      </c>
      <c r="O9" s="601"/>
      <c r="U9" s="714" t="s">
        <v>2693</v>
      </c>
      <c r="V9" s="714">
        <v>80</v>
      </c>
      <c r="AB9" s="599"/>
    </row>
    <row r="10" spans="1:33">
      <c r="A10" s="601"/>
      <c r="B10" s="601"/>
      <c r="C10" s="601"/>
      <c r="D10" s="600" t="s">
        <v>335</v>
      </c>
      <c r="E10" s="602" t="s">
        <v>1944</v>
      </c>
      <c r="F10" s="601"/>
      <c r="G10" s="601"/>
      <c r="H10" s="601"/>
      <c r="I10" s="29"/>
      <c r="J10" s="2041"/>
      <c r="K10" s="601"/>
      <c r="L10" s="601"/>
      <c r="M10" s="601"/>
      <c r="N10" s="613"/>
      <c r="O10" s="601"/>
      <c r="W10" s="723" t="s">
        <v>937</v>
      </c>
      <c r="AB10" s="599"/>
    </row>
    <row r="11" spans="1:33" ht="11.25" thickBot="1">
      <c r="A11" s="603"/>
      <c r="B11" s="604" t="s">
        <v>502</v>
      </c>
      <c r="C11" s="601"/>
      <c r="D11" s="601">
        <v>25</v>
      </c>
      <c r="E11" s="601"/>
      <c r="F11" s="601"/>
      <c r="G11" s="601"/>
      <c r="H11" s="601"/>
      <c r="J11" s="2042"/>
      <c r="K11" s="601" t="s">
        <v>1945</v>
      </c>
      <c r="L11" s="601"/>
      <c r="M11" s="719" t="s">
        <v>1946</v>
      </c>
      <c r="N11" s="614" t="s">
        <v>1943</v>
      </c>
      <c r="O11" s="601"/>
      <c r="P11" s="716" t="s">
        <v>2725</v>
      </c>
      <c r="AB11" s="599"/>
    </row>
    <row r="12" spans="1:33">
      <c r="A12" s="601"/>
      <c r="B12" s="601"/>
      <c r="C12" s="602">
        <v>30</v>
      </c>
      <c r="D12" s="601"/>
      <c r="E12" s="600" t="s">
        <v>1947</v>
      </c>
      <c r="F12" s="601"/>
      <c r="G12" s="601"/>
      <c r="H12" s="601"/>
      <c r="I12" s="601"/>
      <c r="K12" s="601" t="s">
        <v>1948</v>
      </c>
      <c r="L12" s="601"/>
      <c r="M12" s="601"/>
      <c r="N12" s="601"/>
      <c r="O12" s="601"/>
      <c r="R12" s="714" t="s">
        <v>2726</v>
      </c>
      <c r="W12" s="41" t="s">
        <v>1949</v>
      </c>
      <c r="AB12" s="599"/>
    </row>
    <row r="13" spans="1:33">
      <c r="A13" s="601" t="s">
        <v>1950</v>
      </c>
      <c r="B13" s="602" t="s">
        <v>1951</v>
      </c>
      <c r="C13" s="601"/>
      <c r="D13" s="601"/>
      <c r="E13" s="601"/>
      <c r="F13" s="601"/>
      <c r="G13" s="601"/>
      <c r="H13" s="601"/>
      <c r="I13" s="601"/>
      <c r="J13" s="595" t="s">
        <v>1957</v>
      </c>
      <c r="K13" s="2036" t="s">
        <v>1952</v>
      </c>
      <c r="L13" s="2037"/>
      <c r="M13" s="601"/>
      <c r="N13" s="601"/>
      <c r="O13" s="601"/>
      <c r="P13" s="601"/>
      <c r="Q13" s="601"/>
      <c r="R13" s="601"/>
      <c r="S13" s="601"/>
      <c r="T13" s="601"/>
      <c r="U13" s="620" t="s">
        <v>565</v>
      </c>
      <c r="V13" s="601">
        <v>20</v>
      </c>
      <c r="W13" s="600" t="s">
        <v>346</v>
      </c>
      <c r="X13" s="601"/>
      <c r="Y13" s="601"/>
      <c r="Z13" s="601"/>
      <c r="AA13" s="601"/>
      <c r="AB13" s="599"/>
    </row>
    <row r="14" spans="1:33">
      <c r="A14" s="601" t="s">
        <v>512</v>
      </c>
      <c r="B14" s="601"/>
      <c r="C14" s="601"/>
      <c r="D14" s="601"/>
      <c r="E14" s="601">
        <v>35</v>
      </c>
      <c r="F14" s="601"/>
      <c r="G14" s="601"/>
      <c r="H14" s="601"/>
      <c r="I14" s="602" t="s">
        <v>934</v>
      </c>
      <c r="J14" s="41">
        <v>25</v>
      </c>
      <c r="K14" s="2038" t="s">
        <v>6</v>
      </c>
      <c r="L14" s="2039"/>
      <c r="N14" s="601"/>
      <c r="O14" s="601"/>
      <c r="P14" s="601"/>
      <c r="Q14" s="601"/>
      <c r="R14" s="601"/>
      <c r="S14" s="601"/>
      <c r="T14" s="601"/>
      <c r="U14" s="601">
        <v>10</v>
      </c>
      <c r="V14" s="601"/>
      <c r="W14" s="601">
        <v>25</v>
      </c>
      <c r="X14" s="603">
        <v>30</v>
      </c>
      <c r="Y14" s="600" t="s">
        <v>517</v>
      </c>
      <c r="Z14" s="601"/>
      <c r="AA14" s="601"/>
      <c r="AB14" s="599"/>
    </row>
    <row r="15" spans="1:33">
      <c r="A15" s="601"/>
      <c r="B15" s="600" t="s">
        <v>1953</v>
      </c>
      <c r="C15" s="601"/>
      <c r="D15" s="601" t="s">
        <v>1954</v>
      </c>
      <c r="E15" s="601"/>
      <c r="F15" s="601"/>
      <c r="G15" s="601"/>
      <c r="H15" s="601"/>
      <c r="I15" s="601"/>
      <c r="J15" s="596" t="s">
        <v>2682</v>
      </c>
      <c r="K15" s="41">
        <v>15</v>
      </c>
      <c r="N15" s="601"/>
      <c r="O15" s="601"/>
      <c r="P15" s="601"/>
      <c r="Q15" s="601"/>
      <c r="R15" s="601"/>
      <c r="S15" s="601"/>
      <c r="T15" s="601"/>
      <c r="U15" s="601"/>
      <c r="V15" s="601"/>
      <c r="W15" s="601"/>
      <c r="X15" s="601"/>
      <c r="Y15" s="601">
        <v>30</v>
      </c>
      <c r="Z15" s="601"/>
      <c r="AA15" s="601"/>
      <c r="AB15" s="599"/>
    </row>
    <row r="16" spans="1:33" ht="10.5" customHeight="1">
      <c r="A16" s="601"/>
      <c r="B16" s="601">
        <v>60</v>
      </c>
      <c r="C16" s="601"/>
      <c r="D16" s="601"/>
      <c r="E16" s="601"/>
      <c r="F16" s="601"/>
      <c r="G16" s="601"/>
      <c r="H16" s="601"/>
      <c r="M16" s="29" t="s">
        <v>2263</v>
      </c>
      <c r="N16" s="601"/>
      <c r="O16" s="601"/>
      <c r="P16" s="601"/>
      <c r="Q16" s="601"/>
      <c r="R16" s="601"/>
      <c r="S16" s="601"/>
      <c r="T16" s="601"/>
      <c r="U16" s="600" t="s">
        <v>344</v>
      </c>
      <c r="V16" s="601">
        <v>35</v>
      </c>
      <c r="W16" s="601"/>
      <c r="X16" s="600" t="s">
        <v>518</v>
      </c>
      <c r="Y16" s="601"/>
      <c r="Z16" s="601"/>
      <c r="AA16" s="601"/>
      <c r="AB16" s="599"/>
    </row>
    <row r="17" spans="1:28">
      <c r="A17" s="601"/>
      <c r="B17" s="601"/>
      <c r="C17" s="601"/>
      <c r="D17" s="601"/>
      <c r="E17" s="600" t="s">
        <v>368</v>
      </c>
      <c r="F17" s="601" t="s">
        <v>1955</v>
      </c>
      <c r="G17" s="600" t="s">
        <v>360</v>
      </c>
      <c r="H17" s="602"/>
      <c r="I17" s="602" t="s">
        <v>1956</v>
      </c>
      <c r="J17" s="603" t="s">
        <v>2694</v>
      </c>
      <c r="M17" s="356" t="s">
        <v>1958</v>
      </c>
      <c r="N17" s="601"/>
      <c r="O17" s="601"/>
      <c r="P17" s="601"/>
      <c r="Q17" s="601"/>
      <c r="R17" s="601"/>
      <c r="S17" s="601"/>
      <c r="T17" s="601">
        <v>40</v>
      </c>
      <c r="U17" s="601"/>
      <c r="V17" s="602">
        <v>20</v>
      </c>
      <c r="W17" s="603">
        <v>35</v>
      </c>
      <c r="X17" s="603"/>
      <c r="Y17" s="601"/>
      <c r="Z17" s="602">
        <v>40</v>
      </c>
      <c r="AA17" s="601"/>
      <c r="AB17" s="599"/>
    </row>
    <row r="18" spans="1:28">
      <c r="A18" s="601"/>
      <c r="B18" s="602" t="s">
        <v>1959</v>
      </c>
      <c r="C18" s="602">
        <v>50</v>
      </c>
      <c r="D18" s="601">
        <v>60</v>
      </c>
      <c r="E18" s="601"/>
      <c r="F18" s="601"/>
      <c r="G18" s="601"/>
      <c r="H18" s="602" t="s">
        <v>1960</v>
      </c>
      <c r="I18" s="601"/>
      <c r="J18" s="603" t="s">
        <v>2695</v>
      </c>
      <c r="L18" s="29"/>
      <c r="N18" s="601"/>
      <c r="O18" s="601"/>
      <c r="P18" s="601"/>
      <c r="Q18" s="601"/>
      <c r="R18" s="601"/>
      <c r="S18" s="601"/>
      <c r="T18" s="601"/>
      <c r="U18" s="601"/>
      <c r="V18" s="603"/>
      <c r="W18" s="601"/>
      <c r="X18" s="602">
        <v>18</v>
      </c>
      <c r="Y18" s="601">
        <v>50</v>
      </c>
      <c r="Z18" s="601"/>
      <c r="AA18" s="601"/>
      <c r="AB18" s="599"/>
    </row>
    <row r="19" spans="1:28" ht="11.25">
      <c r="A19" s="601"/>
      <c r="B19" s="601"/>
      <c r="C19" s="605" t="s">
        <v>1193</v>
      </c>
      <c r="D19" s="601"/>
      <c r="E19" s="601"/>
      <c r="F19" s="601"/>
      <c r="G19" s="606" t="s">
        <v>1961</v>
      </c>
      <c r="H19" s="601"/>
      <c r="I19" s="601"/>
      <c r="J19" s="603" t="s">
        <v>2696</v>
      </c>
      <c r="L19" s="41" t="s">
        <v>2424</v>
      </c>
      <c r="N19" s="603"/>
      <c r="O19" s="600" t="s">
        <v>1962</v>
      </c>
      <c r="P19" s="601"/>
      <c r="Q19" s="601"/>
      <c r="R19" s="601" t="s">
        <v>1963</v>
      </c>
      <c r="S19" s="601"/>
      <c r="T19" s="601"/>
      <c r="U19" s="620" t="s">
        <v>938</v>
      </c>
      <c r="V19" s="601"/>
      <c r="W19" s="600" t="s">
        <v>1189</v>
      </c>
      <c r="X19" s="601">
        <v>45</v>
      </c>
      <c r="Y19" s="601"/>
      <c r="Z19" s="620" t="s">
        <v>1964</v>
      </c>
      <c r="AA19" s="601"/>
      <c r="AB19" s="599"/>
    </row>
    <row r="20" spans="1:28">
      <c r="A20" s="601"/>
      <c r="B20" s="601"/>
      <c r="C20" s="601"/>
      <c r="D20" s="607" t="s">
        <v>1965</v>
      </c>
      <c r="E20" s="601"/>
      <c r="F20" s="601"/>
      <c r="G20" s="602">
        <v>45</v>
      </c>
      <c r="H20" s="601"/>
      <c r="I20" s="601" t="s">
        <v>1966</v>
      </c>
      <c r="J20" s="615" t="s">
        <v>1967</v>
      </c>
      <c r="N20" s="601"/>
      <c r="O20" s="601"/>
      <c r="P20" s="601"/>
      <c r="Q20" s="602"/>
      <c r="R20" s="601"/>
      <c r="S20" s="600" t="s">
        <v>340</v>
      </c>
      <c r="T20" s="601"/>
      <c r="U20" s="601"/>
      <c r="V20" s="602">
        <v>25</v>
      </c>
      <c r="W20" s="601"/>
      <c r="X20" s="601"/>
      <c r="Y20" s="603"/>
      <c r="Z20" s="601"/>
      <c r="AA20" s="601"/>
      <c r="AB20" s="599"/>
    </row>
    <row r="21" spans="1:28">
      <c r="A21" s="601"/>
      <c r="B21" s="608">
        <v>20</v>
      </c>
      <c r="C21" s="601"/>
      <c r="D21" s="601"/>
      <c r="E21" s="601"/>
      <c r="F21" s="601"/>
      <c r="G21" s="602"/>
      <c r="H21" s="601"/>
      <c r="I21" s="613" t="s">
        <v>1968</v>
      </c>
      <c r="J21" s="616"/>
      <c r="K21" s="601"/>
      <c r="L21" s="601"/>
      <c r="M21" s="601"/>
      <c r="N21" s="602">
        <v>60</v>
      </c>
      <c r="O21" s="602" t="s">
        <v>1969</v>
      </c>
      <c r="P21" s="601"/>
      <c r="Q21" s="601"/>
      <c r="R21" s="603"/>
      <c r="S21" s="603">
        <v>40</v>
      </c>
      <c r="T21" s="601"/>
      <c r="U21" s="603" t="s">
        <v>783</v>
      </c>
      <c r="V21" s="601"/>
      <c r="W21" s="601">
        <v>50</v>
      </c>
      <c r="X21" s="601"/>
      <c r="Y21" s="601"/>
      <c r="Z21" s="601">
        <v>50</v>
      </c>
      <c r="AA21" s="601"/>
      <c r="AB21" s="599"/>
    </row>
    <row r="22" spans="1:28">
      <c r="A22" s="601"/>
      <c r="B22" s="601"/>
      <c r="C22" s="601"/>
      <c r="D22" s="602" t="s">
        <v>1970</v>
      </c>
      <c r="E22" s="601"/>
      <c r="F22" s="601"/>
      <c r="G22" s="601"/>
      <c r="H22" s="601"/>
      <c r="I22" s="601" t="s">
        <v>548</v>
      </c>
      <c r="J22" s="601">
        <v>45</v>
      </c>
      <c r="K22" s="601"/>
      <c r="L22" s="601"/>
      <c r="M22" s="601"/>
      <c r="N22" s="602"/>
      <c r="O22" s="603">
        <v>40</v>
      </c>
      <c r="P22" s="603"/>
      <c r="Q22" s="602" t="s">
        <v>1971</v>
      </c>
      <c r="R22" s="601"/>
      <c r="S22" s="600" t="s">
        <v>1972</v>
      </c>
      <c r="T22" s="601"/>
      <c r="U22" s="601"/>
      <c r="W22" s="601"/>
      <c r="X22" s="601"/>
      <c r="Y22" s="601"/>
      <c r="Z22" s="601" t="s">
        <v>1976</v>
      </c>
      <c r="AA22" s="601"/>
      <c r="AB22" s="599"/>
    </row>
    <row r="23" spans="1:28">
      <c r="A23" s="601"/>
      <c r="B23" s="600" t="s">
        <v>20</v>
      </c>
      <c r="C23" s="601"/>
      <c r="D23" s="601"/>
      <c r="E23" s="601"/>
      <c r="F23" s="601"/>
      <c r="G23" s="600" t="s">
        <v>1974</v>
      </c>
      <c r="H23" s="601"/>
      <c r="I23" s="601"/>
      <c r="J23" s="601"/>
      <c r="K23" s="600" t="s">
        <v>1188</v>
      </c>
      <c r="L23" s="601"/>
      <c r="M23" s="600" t="s">
        <v>911</v>
      </c>
      <c r="N23" s="601"/>
      <c r="O23" s="600" t="s">
        <v>808</v>
      </c>
      <c r="P23" s="601"/>
      <c r="Q23" s="601"/>
      <c r="R23" s="603"/>
      <c r="S23" s="601">
        <v>60</v>
      </c>
      <c r="T23" s="601" t="s">
        <v>1975</v>
      </c>
      <c r="U23" s="601"/>
      <c r="V23" s="601"/>
      <c r="W23" s="604" t="s">
        <v>1973</v>
      </c>
      <c r="X23" s="602"/>
      <c r="Z23" s="601"/>
      <c r="AA23" s="601"/>
      <c r="AB23" s="599"/>
    </row>
    <row r="24" spans="1:28">
      <c r="A24" s="601"/>
      <c r="B24" s="601">
        <v>15</v>
      </c>
      <c r="C24" s="601"/>
      <c r="D24" s="601" t="s">
        <v>801</v>
      </c>
      <c r="E24" s="601"/>
      <c r="F24" s="601"/>
      <c r="G24" s="601"/>
      <c r="H24" s="601">
        <v>43</v>
      </c>
      <c r="I24" s="601"/>
      <c r="J24" s="602" t="s">
        <v>1977</v>
      </c>
      <c r="K24" s="601"/>
      <c r="L24" s="601"/>
      <c r="M24" s="601"/>
      <c r="N24" s="601">
        <v>45</v>
      </c>
      <c r="O24" s="601">
        <v>20</v>
      </c>
      <c r="P24" s="603">
        <v>70</v>
      </c>
      <c r="Q24" s="601"/>
      <c r="R24" s="601"/>
      <c r="S24" s="601"/>
      <c r="T24" s="601"/>
      <c r="U24" s="601"/>
      <c r="V24" s="601"/>
      <c r="W24" s="601"/>
      <c r="X24" s="603" t="s">
        <v>4425</v>
      </c>
      <c r="Y24" s="601"/>
      <c r="Z24" s="601"/>
      <c r="AA24" s="601"/>
      <c r="AB24" s="599"/>
    </row>
    <row r="25" spans="1:28">
      <c r="A25" s="601"/>
      <c r="B25" s="609" t="s">
        <v>18</v>
      </c>
      <c r="C25" s="601"/>
      <c r="D25" s="601" t="s">
        <v>802</v>
      </c>
      <c r="E25" s="601"/>
      <c r="F25" s="601"/>
      <c r="G25" s="602">
        <v>50</v>
      </c>
      <c r="H25" s="604" t="s">
        <v>1978</v>
      </c>
      <c r="I25" s="601"/>
      <c r="J25" s="602"/>
      <c r="K25" s="601"/>
      <c r="L25" s="602">
        <v>30</v>
      </c>
      <c r="M25" s="617" t="s">
        <v>2425</v>
      </c>
      <c r="N25" s="601"/>
      <c r="O25" s="601"/>
      <c r="P25" s="602">
        <v>40</v>
      </c>
      <c r="Q25" s="603">
        <v>60</v>
      </c>
      <c r="R25" s="601"/>
      <c r="S25" s="621" t="s">
        <v>1979</v>
      </c>
      <c r="T25" s="601"/>
      <c r="U25" s="601"/>
      <c r="V25" s="603">
        <v>35</v>
      </c>
      <c r="X25" s="601"/>
      <c r="Y25" s="601"/>
      <c r="Z25" s="601"/>
      <c r="AA25" s="601"/>
      <c r="AB25" s="599"/>
    </row>
    <row r="26" spans="1:28">
      <c r="A26" s="601"/>
      <c r="B26" s="601"/>
      <c r="C26" s="601"/>
      <c r="D26" s="602" t="s">
        <v>2427</v>
      </c>
      <c r="E26" s="601"/>
      <c r="F26" s="601"/>
      <c r="G26" s="607">
        <v>20</v>
      </c>
      <c r="H26" s="607"/>
      <c r="I26" s="602">
        <v>70</v>
      </c>
      <c r="J26" s="600" t="s">
        <v>1980</v>
      </c>
      <c r="K26" s="601"/>
      <c r="L26" s="601"/>
      <c r="M26" s="601" t="s">
        <v>1981</v>
      </c>
      <c r="N26" s="601"/>
      <c r="O26" s="600" t="s">
        <v>1224</v>
      </c>
      <c r="P26" s="601">
        <v>25</v>
      </c>
      <c r="Q26" s="601"/>
      <c r="R26" s="601"/>
      <c r="S26" s="601"/>
      <c r="T26" s="601"/>
      <c r="U26" s="601"/>
      <c r="V26" s="601"/>
      <c r="W26" s="601"/>
      <c r="X26" s="601"/>
      <c r="Y26" s="601"/>
      <c r="Z26" s="601"/>
      <c r="AA26" s="601"/>
      <c r="AB26" s="599"/>
    </row>
    <row r="27" spans="1:28">
      <c r="A27" s="601"/>
      <c r="B27" s="601" t="s">
        <v>2428</v>
      </c>
      <c r="C27" s="600" t="s">
        <v>2429</v>
      </c>
      <c r="D27" s="601"/>
      <c r="E27" s="601"/>
      <c r="F27" s="601"/>
      <c r="G27" s="601"/>
      <c r="H27" s="602" t="s">
        <v>1982</v>
      </c>
      <c r="I27" s="601"/>
      <c r="J27" s="618">
        <v>35</v>
      </c>
      <c r="K27" s="601"/>
      <c r="L27" s="603">
        <v>60</v>
      </c>
      <c r="M27" s="601"/>
      <c r="N27" s="601"/>
      <c r="O27" s="603">
        <v>20</v>
      </c>
      <c r="P27" s="601"/>
      <c r="Q27" s="601"/>
      <c r="R27" s="602">
        <v>45</v>
      </c>
      <c r="S27" s="601"/>
      <c r="T27" s="601"/>
      <c r="U27" s="602" t="s">
        <v>2009</v>
      </c>
      <c r="V27" s="602"/>
      <c r="W27" s="601"/>
      <c r="X27" s="601"/>
      <c r="Y27" s="601"/>
      <c r="Z27" s="601"/>
      <c r="AA27" s="601"/>
      <c r="AB27" s="599"/>
    </row>
    <row r="28" spans="1:28">
      <c r="A28" s="601"/>
      <c r="B28" s="601"/>
      <c r="C28" s="603" t="s">
        <v>2430</v>
      </c>
      <c r="D28" s="601">
        <v>40</v>
      </c>
      <c r="E28" s="600" t="s">
        <v>1983</v>
      </c>
      <c r="F28" s="610" t="s">
        <v>1984</v>
      </c>
      <c r="G28" s="600" t="s">
        <v>387</v>
      </c>
      <c r="H28" s="601"/>
      <c r="I28" s="601"/>
      <c r="J28" s="601"/>
      <c r="K28" s="615" t="s">
        <v>1985</v>
      </c>
      <c r="L28" s="603"/>
      <c r="M28" s="600" t="s">
        <v>1986</v>
      </c>
      <c r="N28" s="601"/>
      <c r="O28" s="603"/>
      <c r="P28" s="601"/>
      <c r="Q28" s="600" t="s">
        <v>1987</v>
      </c>
      <c r="R28" s="601">
        <v>35</v>
      </c>
      <c r="S28" s="603">
        <v>45</v>
      </c>
      <c r="T28" s="601"/>
      <c r="U28" s="601"/>
      <c r="V28" s="601"/>
      <c r="W28" s="601"/>
      <c r="X28" s="601"/>
      <c r="Y28" s="601"/>
      <c r="Z28" s="601"/>
      <c r="AA28" s="601"/>
      <c r="AB28" s="599"/>
    </row>
    <row r="29" spans="1:28" ht="13.5">
      <c r="A29" s="602"/>
      <c r="B29" s="601"/>
      <c r="C29" s="600" t="s">
        <v>403</v>
      </c>
      <c r="D29" s="601"/>
      <c r="E29" s="601"/>
      <c r="F29" s="611" t="s">
        <v>1988</v>
      </c>
      <c r="G29" s="601">
        <v>65</v>
      </c>
      <c r="H29" s="601"/>
      <c r="I29" s="619" t="s">
        <v>1989</v>
      </c>
      <c r="J29" s="601">
        <v>20</v>
      </c>
      <c r="K29" s="601"/>
      <c r="L29" s="601"/>
      <c r="M29" s="603">
        <v>30</v>
      </c>
      <c r="N29" s="601">
        <v>50</v>
      </c>
      <c r="O29" s="601"/>
      <c r="P29" s="601"/>
      <c r="Q29" s="602">
        <v>35</v>
      </c>
      <c r="R29" s="602">
        <v>10</v>
      </c>
      <c r="S29" s="601"/>
      <c r="T29" s="601"/>
      <c r="U29" s="601"/>
      <c r="V29" s="601"/>
      <c r="W29" s="601"/>
      <c r="X29" s="601"/>
      <c r="Y29" s="601"/>
      <c r="Z29" s="601"/>
      <c r="AA29" s="601"/>
      <c r="AB29" s="599"/>
    </row>
    <row r="30" spans="1:28">
      <c r="A30" s="601"/>
      <c r="B30" s="601"/>
      <c r="C30" s="601"/>
      <c r="D30" s="601">
        <v>40</v>
      </c>
      <c r="E30" s="601"/>
      <c r="F30" s="601"/>
      <c r="G30" s="601"/>
      <c r="H30" s="601"/>
      <c r="I30" s="29" t="s">
        <v>1990</v>
      </c>
      <c r="L30" s="41">
        <v>35</v>
      </c>
      <c r="N30" s="601"/>
      <c r="O30" s="601">
        <v>45</v>
      </c>
      <c r="P30" s="600" t="s">
        <v>1186</v>
      </c>
      <c r="Q30" s="601">
        <v>25</v>
      </c>
      <c r="R30" s="622" t="s">
        <v>516</v>
      </c>
      <c r="S30" s="601">
        <v>60</v>
      </c>
      <c r="T30" s="600" t="s">
        <v>390</v>
      </c>
      <c r="U30" s="601">
        <v>40</v>
      </c>
      <c r="V30" s="621" t="s">
        <v>1991</v>
      </c>
      <c r="W30" s="601"/>
      <c r="X30" s="601"/>
      <c r="Y30" s="601"/>
      <c r="Z30" s="601"/>
      <c r="AA30" s="601"/>
      <c r="AB30" s="599"/>
    </row>
    <row r="31" spans="1:28">
      <c r="A31" s="601"/>
      <c r="B31" s="601"/>
      <c r="C31" s="602">
        <v>40</v>
      </c>
      <c r="D31" s="601"/>
      <c r="E31" s="607"/>
      <c r="F31" s="601"/>
      <c r="G31" s="601"/>
      <c r="H31" s="601"/>
      <c r="I31" s="601"/>
      <c r="J31" s="601"/>
      <c r="K31" s="601"/>
      <c r="L31" s="601"/>
      <c r="M31" s="628">
        <v>23</v>
      </c>
      <c r="N31" s="600" t="s">
        <v>519</v>
      </c>
      <c r="O31" s="601"/>
      <c r="P31" s="601">
        <v>15</v>
      </c>
      <c r="Q31" s="602"/>
      <c r="R31" s="601"/>
      <c r="S31" s="601"/>
      <c r="T31" s="601"/>
      <c r="U31" s="601"/>
      <c r="V31" s="601">
        <v>25</v>
      </c>
      <c r="W31" s="601"/>
      <c r="X31" s="601"/>
      <c r="Y31" s="601"/>
      <c r="Z31" s="601"/>
      <c r="AA31" s="601"/>
      <c r="AB31" s="599"/>
    </row>
    <row r="32" spans="1:28">
      <c r="A32" s="601"/>
      <c r="B32" s="601"/>
      <c r="C32" s="601"/>
      <c r="D32" s="600" t="s">
        <v>1192</v>
      </c>
      <c r="E32" s="610" t="s">
        <v>1984</v>
      </c>
      <c r="F32" s="600" t="s">
        <v>1992</v>
      </c>
      <c r="G32" s="601"/>
      <c r="H32" s="601"/>
      <c r="I32" s="629" t="s">
        <v>24</v>
      </c>
      <c r="J32" s="629" t="s">
        <v>25</v>
      </c>
      <c r="K32" s="601">
        <v>30</v>
      </c>
      <c r="L32" s="630" t="s">
        <v>1993</v>
      </c>
      <c r="M32" s="603"/>
      <c r="N32" s="603" t="s">
        <v>2678</v>
      </c>
      <c r="O32" s="601"/>
      <c r="P32" s="623" t="s">
        <v>1994</v>
      </c>
      <c r="Q32" s="602"/>
      <c r="R32" s="603"/>
      <c r="S32" s="601" t="s">
        <v>936</v>
      </c>
      <c r="T32" s="601"/>
      <c r="U32" s="603" t="s">
        <v>2668</v>
      </c>
      <c r="V32" s="601"/>
      <c r="W32" s="601"/>
      <c r="X32" s="601"/>
      <c r="Y32" s="601"/>
      <c r="Z32" s="601"/>
      <c r="AA32" s="601"/>
      <c r="AB32" s="599"/>
    </row>
    <row r="33" spans="1:28">
      <c r="A33" s="601"/>
      <c r="B33" s="601"/>
      <c r="C33" s="601"/>
      <c r="D33" s="601"/>
      <c r="E33" s="611" t="s">
        <v>1995</v>
      </c>
      <c r="F33" s="601"/>
      <c r="G33" s="603">
        <v>30</v>
      </c>
      <c r="H33" s="601"/>
      <c r="I33" s="601"/>
      <c r="J33" s="601"/>
      <c r="K33" s="601"/>
      <c r="L33" s="615" t="s">
        <v>1996</v>
      </c>
      <c r="M33" s="601"/>
      <c r="N33" s="601"/>
      <c r="O33" s="601">
        <v>55</v>
      </c>
      <c r="P33" s="601"/>
      <c r="Q33" s="602">
        <v>60</v>
      </c>
      <c r="R33" s="601"/>
      <c r="S33" s="601"/>
      <c r="T33" s="602" t="s">
        <v>1997</v>
      </c>
      <c r="U33" s="601"/>
      <c r="V33" s="600" t="s">
        <v>510</v>
      </c>
      <c r="W33" s="601"/>
      <c r="X33" s="601" t="s">
        <v>2412</v>
      </c>
      <c r="Y33" s="601"/>
      <c r="Z33" s="601"/>
      <c r="AA33" s="601"/>
      <c r="AB33" s="599"/>
    </row>
    <row r="34" spans="1:28" ht="12">
      <c r="A34" s="601"/>
      <c r="B34" s="601"/>
      <c r="C34" s="601"/>
      <c r="D34" s="602">
        <v>55</v>
      </c>
      <c r="E34" s="611" t="s">
        <v>1998</v>
      </c>
      <c r="F34" s="607"/>
      <c r="G34" s="607"/>
      <c r="H34" s="607"/>
      <c r="I34" s="607">
        <v>35</v>
      </c>
      <c r="J34" s="607"/>
      <c r="K34" s="601"/>
      <c r="L34" s="630" t="s">
        <v>1999</v>
      </c>
      <c r="M34" s="631" t="s">
        <v>2000</v>
      </c>
      <c r="N34" s="601"/>
      <c r="O34" s="602">
        <v>60</v>
      </c>
      <c r="P34" s="602">
        <v>45</v>
      </c>
      <c r="Q34" s="601"/>
      <c r="R34" s="601"/>
      <c r="S34" s="601"/>
      <c r="T34" s="601"/>
      <c r="U34" s="601"/>
      <c r="V34" s="601">
        <v>20</v>
      </c>
      <c r="W34" s="601"/>
      <c r="X34" s="614" t="s">
        <v>2413</v>
      </c>
      <c r="Y34" s="601"/>
      <c r="Z34" s="601"/>
      <c r="AA34" s="601"/>
      <c r="AB34" s="599"/>
    </row>
    <row r="35" spans="1:28">
      <c r="A35" s="601"/>
      <c r="B35" s="601"/>
      <c r="C35" s="604" t="s">
        <v>2001</v>
      </c>
      <c r="D35" s="601"/>
      <c r="E35" s="601"/>
      <c r="F35" s="601" t="s">
        <v>2002</v>
      </c>
      <c r="G35" s="601"/>
      <c r="H35" s="632" t="s">
        <v>530</v>
      </c>
      <c r="I35" s="602">
        <v>70</v>
      </c>
      <c r="J35" s="600" t="s">
        <v>2003</v>
      </c>
      <c r="K35" s="601">
        <v>25</v>
      </c>
      <c r="L35" s="601">
        <v>15</v>
      </c>
      <c r="M35" s="601"/>
      <c r="N35" s="601">
        <v>60</v>
      </c>
      <c r="O35" s="607"/>
      <c r="P35" s="601"/>
      <c r="Q35" s="601"/>
      <c r="R35" s="602" t="s">
        <v>2004</v>
      </c>
      <c r="S35" s="603" t="s">
        <v>2005</v>
      </c>
      <c r="T35" s="600" t="s">
        <v>1149</v>
      </c>
      <c r="U35" s="601">
        <v>75</v>
      </c>
      <c r="V35" s="600" t="s">
        <v>511</v>
      </c>
      <c r="W35" s="601">
        <v>40</v>
      </c>
      <c r="X35" s="601"/>
      <c r="Y35" s="601"/>
      <c r="Z35" s="601"/>
      <c r="AA35" s="601"/>
      <c r="AB35" s="599"/>
    </row>
    <row r="36" spans="1:28">
      <c r="A36" s="601"/>
      <c r="B36" s="601"/>
      <c r="C36" s="601"/>
      <c r="D36" s="601"/>
      <c r="E36" s="601"/>
      <c r="F36" s="601"/>
      <c r="G36" s="603" t="s">
        <v>2006</v>
      </c>
      <c r="H36" s="601"/>
      <c r="I36" s="601"/>
      <c r="J36" s="601"/>
      <c r="K36" s="601"/>
      <c r="L36" s="601"/>
      <c r="M36" s="601"/>
      <c r="N36" s="601"/>
      <c r="O36" s="601"/>
      <c r="P36" s="624" t="s">
        <v>2007</v>
      </c>
      <c r="Q36" s="601"/>
      <c r="R36" s="2003" t="s">
        <v>943</v>
      </c>
      <c r="S36" s="2003"/>
      <c r="T36" s="601"/>
      <c r="U36" s="601"/>
      <c r="V36" s="601"/>
      <c r="W36" s="601"/>
      <c r="X36" s="601"/>
      <c r="Y36" s="601"/>
      <c r="Z36" s="601"/>
      <c r="AA36" s="601"/>
      <c r="AB36" s="599"/>
    </row>
    <row r="37" spans="1:28">
      <c r="A37" s="601"/>
      <c r="B37" s="601"/>
      <c r="C37" s="610" t="s">
        <v>2008</v>
      </c>
      <c r="D37" s="633" t="s">
        <v>935</v>
      </c>
      <c r="E37" s="601"/>
      <c r="F37" s="601"/>
      <c r="G37" s="601"/>
      <c r="H37" s="601"/>
      <c r="I37" s="601"/>
      <c r="J37" s="601"/>
      <c r="K37" s="601"/>
      <c r="L37" s="601" t="s">
        <v>2009</v>
      </c>
      <c r="M37" s="601"/>
      <c r="N37" s="601"/>
      <c r="O37" s="601"/>
      <c r="P37" s="602">
        <v>30</v>
      </c>
      <c r="Q37" s="614" t="s">
        <v>2419</v>
      </c>
      <c r="R37" s="2003" t="s">
        <v>942</v>
      </c>
      <c r="S37" s="2003"/>
      <c r="T37" s="601"/>
      <c r="U37" s="601"/>
      <c r="V37" s="601"/>
      <c r="W37" s="602">
        <v>60</v>
      </c>
      <c r="X37" s="600" t="s">
        <v>1148</v>
      </c>
      <c r="Y37" s="601"/>
      <c r="Z37" s="601"/>
      <c r="AA37" s="601"/>
      <c r="AB37" s="599"/>
    </row>
    <row r="38" spans="1:28">
      <c r="A38" s="601"/>
      <c r="B38" s="601"/>
      <c r="C38" s="601"/>
      <c r="D38" s="601"/>
      <c r="E38" s="601"/>
      <c r="F38" s="601"/>
      <c r="G38" s="601"/>
      <c r="H38" s="600" t="s">
        <v>508</v>
      </c>
      <c r="I38" s="601"/>
      <c r="J38" s="601"/>
      <c r="K38" s="601"/>
      <c r="L38" s="615" t="s">
        <v>2010</v>
      </c>
      <c r="M38" s="601"/>
      <c r="N38" s="603">
        <v>45</v>
      </c>
      <c r="O38" s="601"/>
      <c r="P38" s="601"/>
      <c r="Q38" s="601">
        <v>90</v>
      </c>
      <c r="R38" s="2003"/>
      <c r="S38" s="2003"/>
      <c r="T38" s="601"/>
      <c r="U38" s="601"/>
      <c r="V38" s="601" t="s">
        <v>939</v>
      </c>
      <c r="W38" s="601"/>
      <c r="X38" s="601" t="s">
        <v>2679</v>
      </c>
      <c r="Y38" s="601"/>
      <c r="Z38" s="601"/>
      <c r="AA38" s="601"/>
      <c r="AB38" s="599"/>
    </row>
    <row r="39" spans="1:28">
      <c r="A39" s="601"/>
      <c r="B39" s="601"/>
      <c r="C39" s="601"/>
      <c r="D39" s="634" t="s">
        <v>2011</v>
      </c>
      <c r="E39" s="601"/>
      <c r="F39" s="601"/>
      <c r="G39" s="601"/>
      <c r="H39" s="601"/>
      <c r="I39" s="601"/>
      <c r="J39" s="601" t="s">
        <v>2012</v>
      </c>
      <c r="K39" s="601"/>
      <c r="L39" s="601">
        <v>55</v>
      </c>
      <c r="M39" s="601"/>
      <c r="N39" s="602">
        <v>55</v>
      </c>
      <c r="O39" s="600" t="s">
        <v>1187</v>
      </c>
      <c r="P39" s="601" t="s">
        <v>2013</v>
      </c>
      <c r="Q39" s="601"/>
      <c r="R39" s="601"/>
      <c r="S39" s="601"/>
      <c r="T39" s="601"/>
      <c r="U39" s="601"/>
      <c r="V39" s="601"/>
      <c r="W39" s="601"/>
      <c r="X39" s="601"/>
      <c r="Y39" s="601"/>
      <c r="Z39" s="601"/>
      <c r="AA39" s="601"/>
      <c r="AB39" s="599"/>
    </row>
    <row r="40" spans="1:28">
      <c r="A40" s="601" t="s">
        <v>2014</v>
      </c>
      <c r="B40" s="601"/>
      <c r="C40" s="604" t="s">
        <v>2015</v>
      </c>
      <c r="D40" s="601"/>
      <c r="E40" s="601">
        <v>60</v>
      </c>
      <c r="F40" s="635" t="s">
        <v>2016</v>
      </c>
      <c r="G40" s="601"/>
      <c r="H40" s="614" t="s">
        <v>530</v>
      </c>
      <c r="I40" s="601"/>
      <c r="J40" s="613" t="s">
        <v>2017</v>
      </c>
      <c r="K40" s="601"/>
      <c r="L40" s="601"/>
      <c r="M40" s="601"/>
      <c r="N40" s="601">
        <v>15</v>
      </c>
      <c r="O40" s="622" t="s">
        <v>2018</v>
      </c>
      <c r="P40" s="601"/>
      <c r="Q40" s="601"/>
      <c r="R40" s="601"/>
      <c r="S40" s="601" t="s">
        <v>910</v>
      </c>
      <c r="T40" s="601"/>
      <c r="U40" s="601"/>
      <c r="V40" s="601" t="s">
        <v>2019</v>
      </c>
      <c r="W40" s="601"/>
      <c r="X40" s="601" t="s">
        <v>2680</v>
      </c>
      <c r="Y40" s="601"/>
      <c r="Z40" s="601"/>
      <c r="AA40" s="601"/>
      <c r="AB40" s="599"/>
    </row>
    <row r="41" spans="1:28">
      <c r="A41" s="601"/>
      <c r="B41" s="601"/>
      <c r="C41" s="601"/>
      <c r="D41" s="601"/>
      <c r="E41" s="601"/>
      <c r="F41" s="636" t="s">
        <v>2020</v>
      </c>
      <c r="G41" s="601"/>
      <c r="H41" s="601">
        <v>75</v>
      </c>
      <c r="I41" s="601"/>
      <c r="J41" s="601"/>
      <c r="K41" s="601"/>
      <c r="L41" s="600" t="s">
        <v>2021</v>
      </c>
      <c r="M41" s="601"/>
      <c r="N41" s="601"/>
      <c r="O41" s="602">
        <v>60</v>
      </c>
      <c r="P41" s="601"/>
      <c r="Q41" s="601"/>
      <c r="R41" s="603"/>
      <c r="S41" s="601" t="s">
        <v>2022</v>
      </c>
      <c r="T41" s="601"/>
      <c r="U41" s="601"/>
      <c r="V41" s="601"/>
      <c r="W41" s="601"/>
      <c r="X41" s="601"/>
      <c r="Y41" s="601"/>
      <c r="Z41" s="601"/>
      <c r="AA41" s="601"/>
      <c r="AB41" s="599"/>
    </row>
    <row r="42" spans="1:28">
      <c r="A42" s="635" t="s">
        <v>2023</v>
      </c>
      <c r="B42" s="601">
        <v>10</v>
      </c>
      <c r="C42" s="601"/>
      <c r="D42" s="601">
        <v>25</v>
      </c>
      <c r="E42" s="601">
        <v>40</v>
      </c>
      <c r="F42" s="606" t="s">
        <v>2024</v>
      </c>
      <c r="G42" s="601"/>
      <c r="H42" s="601"/>
      <c r="I42" s="601"/>
      <c r="J42" s="601"/>
      <c r="K42" s="601"/>
      <c r="L42" s="601"/>
      <c r="M42" s="601">
        <v>20</v>
      </c>
      <c r="N42" s="601"/>
      <c r="O42" s="603">
        <v>50</v>
      </c>
      <c r="P42" s="601"/>
      <c r="Q42" s="601"/>
      <c r="R42" s="601"/>
      <c r="S42" s="601"/>
      <c r="T42" s="601"/>
      <c r="U42" s="601"/>
      <c r="V42" s="601"/>
      <c r="W42" s="601"/>
      <c r="X42" s="601" t="s">
        <v>2681</v>
      </c>
      <c r="Y42" s="601"/>
      <c r="Z42" s="601"/>
      <c r="AA42" s="601"/>
      <c r="AB42" s="599"/>
    </row>
    <row r="43" spans="1:28">
      <c r="A43" s="637" t="s">
        <v>2020</v>
      </c>
      <c r="B43" s="601"/>
      <c r="C43" s="601"/>
      <c r="D43" s="601"/>
      <c r="E43" s="601"/>
      <c r="F43" s="601"/>
      <c r="G43" s="601"/>
      <c r="H43" s="601"/>
      <c r="I43" s="602"/>
      <c r="J43" s="600" t="s">
        <v>437</v>
      </c>
      <c r="K43" s="630" t="s">
        <v>2029</v>
      </c>
      <c r="L43" s="601"/>
      <c r="M43" s="601"/>
      <c r="N43" s="600" t="s">
        <v>2025</v>
      </c>
      <c r="O43" s="602">
        <v>60</v>
      </c>
      <c r="P43" s="601"/>
      <c r="Q43" s="601"/>
      <c r="R43" s="601"/>
      <c r="S43" s="601"/>
      <c r="T43" s="601" t="s">
        <v>2026</v>
      </c>
      <c r="U43" s="601"/>
      <c r="V43" s="601"/>
      <c r="W43" s="601"/>
      <c r="X43" s="601"/>
      <c r="Y43" s="601"/>
      <c r="Z43" s="601"/>
      <c r="AA43" s="601"/>
      <c r="AB43" s="599"/>
    </row>
    <row r="44" spans="1:28">
      <c r="A44" s="601">
        <v>35</v>
      </c>
      <c r="B44" s="601"/>
      <c r="C44" s="601">
        <v>40</v>
      </c>
      <c r="D44" s="601"/>
      <c r="E44" s="635" t="s">
        <v>503</v>
      </c>
      <c r="F44" s="601"/>
      <c r="G44" s="601"/>
      <c r="H44" s="600" t="s">
        <v>509</v>
      </c>
      <c r="I44" s="602" t="s">
        <v>2027</v>
      </c>
      <c r="J44" s="626" t="s">
        <v>2028</v>
      </c>
      <c r="K44" s="601"/>
      <c r="M44" s="601"/>
      <c r="N44" s="601"/>
      <c r="O44" s="601"/>
      <c r="P44" s="621" t="s">
        <v>434</v>
      </c>
      <c r="Q44" s="625"/>
      <c r="R44" s="601"/>
      <c r="S44" s="601"/>
      <c r="T44" s="601"/>
      <c r="U44" s="601"/>
      <c r="V44" s="600" t="s">
        <v>322</v>
      </c>
      <c r="W44" s="601"/>
      <c r="X44" s="601"/>
      <c r="Y44" s="601"/>
      <c r="Z44" s="601"/>
      <c r="AA44" s="601"/>
      <c r="AB44" s="599"/>
    </row>
    <row r="45" spans="1:28">
      <c r="A45" s="600" t="s">
        <v>933</v>
      </c>
      <c r="B45" s="602">
        <v>60</v>
      </c>
      <c r="C45" s="601"/>
      <c r="D45" s="601"/>
      <c r="E45" s="636" t="s">
        <v>504</v>
      </c>
      <c r="F45" s="601"/>
      <c r="G45" s="601"/>
      <c r="H45" s="601"/>
      <c r="I45" s="601"/>
      <c r="J45" s="626" t="s">
        <v>2030</v>
      </c>
      <c r="K45" s="601"/>
      <c r="L45" s="601"/>
      <c r="M45" s="601"/>
      <c r="N45" s="601" t="s">
        <v>2031</v>
      </c>
      <c r="O45" s="601"/>
      <c r="P45" s="2004" t="s">
        <v>2032</v>
      </c>
      <c r="Q45" s="2004"/>
      <c r="R45" s="601"/>
      <c r="S45" s="601" t="s">
        <v>2033</v>
      </c>
      <c r="T45" s="601"/>
      <c r="U45" s="601"/>
      <c r="V45" s="601" t="s">
        <v>931</v>
      </c>
      <c r="W45" s="601"/>
      <c r="X45" s="601"/>
      <c r="Y45" s="601"/>
      <c r="Z45" s="601"/>
      <c r="AA45" s="601"/>
      <c r="AB45" s="599"/>
    </row>
    <row r="46" spans="1:28">
      <c r="A46" s="601">
        <v>30</v>
      </c>
      <c r="B46" s="601"/>
      <c r="C46" s="601"/>
      <c r="D46" s="601"/>
      <c r="E46" s="601"/>
      <c r="F46" s="601"/>
      <c r="G46" s="601"/>
      <c r="H46" s="601"/>
      <c r="I46" s="601"/>
      <c r="J46" s="601"/>
      <c r="K46" s="602"/>
      <c r="L46" s="601" t="s">
        <v>2034</v>
      </c>
      <c r="M46" s="601"/>
      <c r="N46" s="601"/>
      <c r="O46" s="601"/>
      <c r="P46" s="601"/>
      <c r="Q46" s="601"/>
      <c r="R46" s="601"/>
      <c r="S46" s="601"/>
      <c r="T46" s="601"/>
      <c r="U46" s="601"/>
      <c r="V46" s="601"/>
      <c r="W46" s="601"/>
      <c r="X46" s="601"/>
      <c r="Y46" s="601"/>
      <c r="Z46" s="601"/>
      <c r="AA46" s="601"/>
      <c r="AB46" s="599"/>
    </row>
    <row r="47" spans="1:28">
      <c r="A47" s="600" t="s">
        <v>507</v>
      </c>
      <c r="B47" s="601"/>
      <c r="C47" s="601"/>
      <c r="D47" s="601">
        <v>50</v>
      </c>
      <c r="E47" s="601">
        <v>60</v>
      </c>
      <c r="F47" s="601"/>
      <c r="G47" s="601"/>
      <c r="H47" s="602">
        <v>30</v>
      </c>
      <c r="I47" s="602" t="s">
        <v>2709</v>
      </c>
      <c r="J47" s="601"/>
      <c r="K47" s="601"/>
      <c r="L47" s="601"/>
      <c r="M47" s="601"/>
      <c r="N47" s="601"/>
      <c r="O47" s="601"/>
      <c r="P47" s="602" t="s">
        <v>2414</v>
      </c>
      <c r="Q47" s="601"/>
      <c r="R47" s="601"/>
      <c r="S47" s="601"/>
      <c r="T47" s="601"/>
      <c r="U47" s="601" t="s">
        <v>930</v>
      </c>
      <c r="V47" s="601"/>
      <c r="W47" s="601" t="s">
        <v>2035</v>
      </c>
      <c r="X47" s="601"/>
      <c r="Y47" s="601"/>
      <c r="Z47" s="601"/>
      <c r="AA47" s="601"/>
      <c r="AB47" s="599"/>
    </row>
    <row r="48" spans="1:28">
      <c r="A48" s="601"/>
      <c r="B48" s="601">
        <v>18</v>
      </c>
      <c r="C48" s="600" t="s">
        <v>506</v>
      </c>
      <c r="D48" s="601"/>
      <c r="E48" s="601"/>
      <c r="F48" s="601"/>
      <c r="G48" s="601"/>
      <c r="H48" s="601"/>
      <c r="I48" s="601"/>
      <c r="J48" s="601"/>
      <c r="K48" s="601"/>
      <c r="L48" s="615" t="s">
        <v>2036</v>
      </c>
      <c r="M48" s="601"/>
      <c r="N48" s="601"/>
      <c r="O48" s="601"/>
      <c r="P48" s="601"/>
      <c r="Q48" s="601"/>
      <c r="R48" s="601"/>
      <c r="S48" s="601"/>
      <c r="T48" s="601"/>
      <c r="U48" s="601"/>
      <c r="V48" s="601"/>
      <c r="W48" s="601" t="s">
        <v>939</v>
      </c>
      <c r="X48" s="601"/>
      <c r="Y48" s="601"/>
      <c r="Z48" s="601"/>
      <c r="AA48" s="601"/>
      <c r="AB48" s="599"/>
    </row>
    <row r="49" spans="1:28">
      <c r="A49" s="601"/>
      <c r="B49" s="601"/>
      <c r="C49" s="601"/>
      <c r="D49" s="601"/>
      <c r="E49" s="600" t="s">
        <v>505</v>
      </c>
      <c r="F49" s="601"/>
      <c r="G49" s="601"/>
      <c r="H49" s="601"/>
      <c r="I49" s="601"/>
      <c r="J49" s="601"/>
      <c r="K49" s="601"/>
      <c r="L49" s="602" t="s">
        <v>2037</v>
      </c>
      <c r="M49" s="601"/>
      <c r="N49" s="601"/>
      <c r="O49" s="601"/>
      <c r="P49" s="601"/>
      <c r="Q49" s="601"/>
      <c r="R49" s="601"/>
      <c r="S49" s="626" t="s">
        <v>324</v>
      </c>
      <c r="T49" s="601"/>
      <c r="U49" s="601"/>
      <c r="V49" s="601"/>
      <c r="W49" s="601" t="s">
        <v>2038</v>
      </c>
      <c r="X49" s="601"/>
      <c r="Y49" s="601"/>
      <c r="Z49" s="601"/>
      <c r="AA49" s="601"/>
      <c r="AB49" s="599"/>
    </row>
    <row r="50" spans="1:28">
      <c r="A50" s="601"/>
      <c r="B50" s="601"/>
      <c r="C50" s="601"/>
      <c r="D50" s="601">
        <v>35</v>
      </c>
      <c r="E50" s="601"/>
      <c r="F50" s="601"/>
      <c r="H50" s="601"/>
      <c r="I50" s="634" t="s">
        <v>528</v>
      </c>
      <c r="J50" s="634" t="s">
        <v>2711</v>
      </c>
      <c r="K50" s="601"/>
      <c r="L50" s="601"/>
      <c r="M50" s="601"/>
      <c r="N50" s="601"/>
      <c r="O50" s="601"/>
      <c r="P50" s="601"/>
      <c r="Q50" s="601"/>
      <c r="R50" s="601"/>
      <c r="S50" s="601">
        <v>25</v>
      </c>
      <c r="T50" s="601"/>
      <c r="U50" s="627" t="s">
        <v>2039</v>
      </c>
      <c r="V50" s="601"/>
      <c r="W50" s="601"/>
      <c r="X50" s="601"/>
      <c r="Y50" s="601"/>
      <c r="Z50" s="601"/>
      <c r="AA50" s="601"/>
      <c r="AB50" s="599"/>
    </row>
    <row r="51" spans="1:28">
      <c r="A51" s="601"/>
      <c r="B51" s="601"/>
      <c r="C51" s="601"/>
      <c r="D51" s="601"/>
      <c r="E51" s="601"/>
      <c r="F51" s="601"/>
      <c r="G51" s="601"/>
      <c r="H51" s="601"/>
      <c r="I51" s="634" t="s">
        <v>2040</v>
      </c>
      <c r="J51" s="603">
        <v>80</v>
      </c>
      <c r="K51" s="601"/>
      <c r="L51" s="601"/>
      <c r="M51" s="607"/>
      <c r="N51" s="600" t="s">
        <v>2724</v>
      </c>
      <c r="O51" s="601"/>
      <c r="P51" s="601"/>
      <c r="Q51" s="601"/>
      <c r="R51" s="601"/>
      <c r="S51" s="626" t="s">
        <v>532</v>
      </c>
      <c r="T51" s="601"/>
      <c r="U51" s="601"/>
      <c r="V51" s="601"/>
      <c r="W51" s="601"/>
      <c r="X51" s="601"/>
      <c r="Y51" s="601"/>
      <c r="Z51" s="601"/>
      <c r="AA51" s="601"/>
      <c r="AB51" s="599"/>
    </row>
    <row r="52" spans="1:28">
      <c r="A52" s="601"/>
      <c r="B52" s="601"/>
      <c r="C52" s="601"/>
      <c r="D52" s="601"/>
      <c r="E52" s="601"/>
      <c r="F52" s="601"/>
      <c r="G52" s="600" t="s">
        <v>2686</v>
      </c>
      <c r="H52" s="601">
        <v>43</v>
      </c>
      <c r="I52" s="634" t="s">
        <v>2041</v>
      </c>
      <c r="J52" s="601"/>
      <c r="K52" s="601"/>
      <c r="L52" s="601"/>
      <c r="M52" s="601"/>
      <c r="N52" s="601">
        <v>20</v>
      </c>
      <c r="O52" s="601"/>
      <c r="P52" s="601"/>
      <c r="Q52" s="626" t="s">
        <v>575</v>
      </c>
      <c r="R52" s="601">
        <v>10</v>
      </c>
      <c r="S52" s="626" t="s">
        <v>533</v>
      </c>
      <c r="T52" s="601">
        <v>55</v>
      </c>
      <c r="U52" s="601"/>
      <c r="V52" s="600" t="s">
        <v>62</v>
      </c>
      <c r="W52" s="601"/>
      <c r="X52" s="601"/>
      <c r="Y52" s="601"/>
      <c r="Z52" s="601"/>
      <c r="AB52" s="599"/>
    </row>
    <row r="53" spans="1:28">
      <c r="A53" s="601"/>
      <c r="B53" s="601"/>
      <c r="C53" s="601"/>
      <c r="D53" s="601"/>
      <c r="E53" s="601"/>
      <c r="G53" s="601"/>
      <c r="H53" s="601"/>
      <c r="J53" s="601"/>
      <c r="K53" s="601"/>
      <c r="L53" s="630" t="s">
        <v>2042</v>
      </c>
      <c r="M53" s="638" t="s">
        <v>2043</v>
      </c>
      <c r="N53" s="630" t="s">
        <v>321</v>
      </c>
      <c r="O53" s="601"/>
      <c r="P53" s="601"/>
      <c r="Q53" s="601"/>
      <c r="R53" s="601"/>
      <c r="S53" s="601"/>
      <c r="T53" s="601"/>
      <c r="U53" s="601"/>
      <c r="V53" s="601">
        <v>15</v>
      </c>
      <c r="W53" s="601"/>
      <c r="X53" s="601"/>
      <c r="Y53" s="601"/>
      <c r="Z53" s="601"/>
      <c r="AB53" s="599"/>
    </row>
    <row r="54" spans="1:28">
      <c r="A54" s="601"/>
      <c r="B54" s="601"/>
      <c r="C54" s="601"/>
      <c r="D54" s="601"/>
      <c r="E54" s="601"/>
      <c r="F54" s="601"/>
      <c r="G54" s="601"/>
      <c r="H54" s="601"/>
      <c r="I54" s="600" t="s">
        <v>2710</v>
      </c>
      <c r="J54" s="601"/>
      <c r="K54" s="638" t="s">
        <v>2044</v>
      </c>
      <c r="L54" s="603"/>
      <c r="M54" s="601"/>
      <c r="N54" s="603">
        <v>40</v>
      </c>
      <c r="O54" s="601"/>
      <c r="P54" s="638" t="s">
        <v>2045</v>
      </c>
      <c r="Q54" s="603">
        <v>70</v>
      </c>
      <c r="R54" s="601"/>
      <c r="S54" s="601">
        <v>60</v>
      </c>
      <c r="T54" s="601"/>
      <c r="U54" s="601"/>
      <c r="V54" s="600" t="s">
        <v>2046</v>
      </c>
      <c r="W54" s="601">
        <v>15</v>
      </c>
      <c r="X54" s="639" t="s">
        <v>2418</v>
      </c>
      <c r="Y54" s="601"/>
      <c r="Z54" s="601"/>
      <c r="AB54" s="599"/>
    </row>
    <row r="55" spans="1:28" ht="9.6" customHeight="1">
      <c r="A55" s="601"/>
      <c r="B55" s="601"/>
      <c r="C55" s="601"/>
      <c r="D55" s="601"/>
      <c r="E55" s="601"/>
      <c r="F55" s="600" t="s">
        <v>2685</v>
      </c>
      <c r="G55" s="601"/>
      <c r="H55" s="601"/>
      <c r="J55" s="601"/>
      <c r="K55" s="601"/>
      <c r="L55" s="601"/>
      <c r="M55" s="601"/>
      <c r="N55" s="600" t="s">
        <v>320</v>
      </c>
      <c r="O55" s="601"/>
      <c r="P55" s="601"/>
      <c r="Q55" s="601"/>
      <c r="R55" s="601"/>
      <c r="S55" s="601"/>
      <c r="T55" s="601"/>
      <c r="U55" s="640" t="s">
        <v>2047</v>
      </c>
      <c r="V55" s="603">
        <v>15</v>
      </c>
      <c r="W55" s="601"/>
      <c r="X55" s="603">
        <v>13</v>
      </c>
      <c r="Y55" s="601"/>
      <c r="Z55" s="601"/>
      <c r="AB55" s="599"/>
    </row>
    <row r="56" spans="1:28" ht="10.15" customHeight="1">
      <c r="A56" s="601"/>
      <c r="B56" s="601"/>
      <c r="C56" s="601"/>
      <c r="D56" s="601"/>
      <c r="E56" s="601"/>
      <c r="G56" s="601"/>
      <c r="H56" s="601"/>
      <c r="I56" s="601">
        <v>27</v>
      </c>
      <c r="J56" s="630" t="s">
        <v>313</v>
      </c>
      <c r="K56" s="601"/>
      <c r="L56" s="601">
        <v>35</v>
      </c>
      <c r="M56" s="603">
        <v>30</v>
      </c>
      <c r="N56" s="601"/>
      <c r="O56" s="601">
        <v>15</v>
      </c>
      <c r="P56" s="601"/>
      <c r="Q56" s="601"/>
      <c r="R56" s="630" t="s">
        <v>325</v>
      </c>
      <c r="S56" s="601"/>
      <c r="T56" s="638" t="s">
        <v>2048</v>
      </c>
      <c r="U56" s="601"/>
      <c r="V56" s="641" t="s">
        <v>323</v>
      </c>
      <c r="W56" s="601">
        <v>25</v>
      </c>
      <c r="X56" s="601"/>
      <c r="Y56" s="601"/>
      <c r="Z56" s="601"/>
      <c r="AB56" s="599"/>
    </row>
    <row r="57" spans="1:28">
      <c r="A57" s="601"/>
      <c r="B57" s="601"/>
      <c r="C57" s="601"/>
      <c r="D57" s="601"/>
      <c r="E57" s="601"/>
      <c r="F57" s="601">
        <v>30</v>
      </c>
      <c r="G57" s="601"/>
      <c r="H57" s="601"/>
      <c r="I57" s="601"/>
      <c r="J57" s="638" t="s">
        <v>2049</v>
      </c>
      <c r="K57" s="601"/>
      <c r="L57" s="601"/>
      <c r="M57" s="600" t="s">
        <v>2050</v>
      </c>
      <c r="N57" s="601"/>
      <c r="O57" s="600" t="s">
        <v>312</v>
      </c>
      <c r="P57" s="601"/>
      <c r="Q57" s="602"/>
      <c r="R57" s="601"/>
      <c r="S57" s="601"/>
      <c r="T57" s="601"/>
      <c r="U57" s="601"/>
      <c r="V57" s="601"/>
      <c r="W57" s="601">
        <v>15</v>
      </c>
      <c r="X57" s="601"/>
      <c r="Y57" s="601"/>
      <c r="Z57" s="601"/>
      <c r="AB57" s="599"/>
    </row>
    <row r="58" spans="1:28">
      <c r="A58" s="601"/>
      <c r="B58" s="601"/>
      <c r="C58" s="601"/>
      <c r="D58" s="601"/>
      <c r="E58" s="601"/>
      <c r="F58" s="601"/>
      <c r="G58" s="601"/>
      <c r="H58" s="601"/>
      <c r="I58" s="601"/>
      <c r="J58" s="630" t="s">
        <v>314</v>
      </c>
      <c r="K58" s="601">
        <v>35</v>
      </c>
      <c r="L58" s="601"/>
      <c r="M58" s="601"/>
      <c r="N58" s="602"/>
      <c r="O58" s="602">
        <v>20</v>
      </c>
      <c r="P58" s="601"/>
      <c r="Q58" s="602">
        <v>60</v>
      </c>
      <c r="R58" s="601">
        <v>15</v>
      </c>
      <c r="S58" s="601"/>
      <c r="T58" s="601"/>
      <c r="U58" s="601"/>
      <c r="V58" s="601" t="s">
        <v>501</v>
      </c>
      <c r="W58" s="601"/>
      <c r="X58" s="600" t="s">
        <v>2051</v>
      </c>
      <c r="Y58" s="601"/>
      <c r="Z58" s="601"/>
      <c r="AB58" s="599"/>
    </row>
    <row r="59" spans="1:28">
      <c r="A59" s="601"/>
      <c r="B59" s="601"/>
      <c r="C59" s="601"/>
      <c r="D59" s="601"/>
      <c r="E59" s="601" t="s">
        <v>2720</v>
      </c>
      <c r="F59" s="614" t="s">
        <v>2712</v>
      </c>
      <c r="G59" s="601"/>
      <c r="H59" s="601"/>
      <c r="I59" s="642" t="s">
        <v>2052</v>
      </c>
      <c r="J59" s="601"/>
      <c r="K59" s="601"/>
      <c r="L59" s="601">
        <v>40</v>
      </c>
      <c r="M59" s="601"/>
      <c r="N59" s="601">
        <v>15</v>
      </c>
      <c r="O59" s="600" t="s">
        <v>81</v>
      </c>
      <c r="P59" s="601"/>
      <c r="Q59" s="601"/>
      <c r="R59" s="601"/>
      <c r="S59" s="601"/>
      <c r="T59" s="601"/>
      <c r="U59" s="601"/>
      <c r="V59" s="601">
        <v>80</v>
      </c>
      <c r="W59" s="601"/>
      <c r="X59" s="601" t="s">
        <v>2053</v>
      </c>
      <c r="Y59" s="602"/>
      <c r="Z59" s="601"/>
      <c r="AB59" s="599"/>
    </row>
    <row r="60" spans="1:28">
      <c r="A60" s="601"/>
      <c r="B60" s="601"/>
      <c r="C60" s="601"/>
      <c r="D60" s="601"/>
      <c r="E60" s="601"/>
      <c r="F60" s="601"/>
      <c r="G60" s="601"/>
      <c r="H60" s="601"/>
      <c r="I60" s="630" t="s">
        <v>315</v>
      </c>
      <c r="J60" s="601">
        <v>5</v>
      </c>
      <c r="K60" s="620" t="s">
        <v>1195</v>
      </c>
      <c r="L60" s="601"/>
      <c r="M60" s="601"/>
      <c r="N60" s="601"/>
      <c r="O60" s="601"/>
      <c r="P60" s="603">
        <v>45</v>
      </c>
      <c r="Q60" s="601"/>
      <c r="R60" s="600" t="s">
        <v>326</v>
      </c>
      <c r="S60" s="601"/>
      <c r="T60" s="601"/>
      <c r="U60" s="601"/>
      <c r="V60" s="601"/>
      <c r="W60" s="601"/>
      <c r="X60" s="601"/>
      <c r="Y60" s="601"/>
      <c r="Z60" s="601"/>
      <c r="AB60" s="599"/>
    </row>
    <row r="61" spans="1:28">
      <c r="A61" s="601"/>
      <c r="B61" s="601"/>
      <c r="C61" s="601"/>
      <c r="D61" s="601"/>
      <c r="E61" s="601"/>
      <c r="F61" s="601"/>
      <c r="G61" s="601"/>
      <c r="H61" s="601"/>
      <c r="I61" s="615" t="s">
        <v>2054</v>
      </c>
      <c r="J61" s="601"/>
      <c r="K61" s="601">
        <v>45</v>
      </c>
      <c r="L61" s="601"/>
      <c r="M61" s="601">
        <v>35</v>
      </c>
      <c r="N61" s="601"/>
      <c r="O61" s="602">
        <v>45</v>
      </c>
      <c r="P61" s="601"/>
      <c r="Q61" s="601"/>
      <c r="R61" s="602"/>
      <c r="S61" s="601">
        <v>60</v>
      </c>
      <c r="U61" s="601"/>
      <c r="V61" s="601"/>
      <c r="W61" s="601"/>
      <c r="X61" s="600" t="s">
        <v>2055</v>
      </c>
      <c r="Y61" s="601"/>
      <c r="Z61" s="601"/>
      <c r="AB61" s="599"/>
    </row>
    <row r="62" spans="1:28">
      <c r="A62" s="601"/>
      <c r="B62" s="601"/>
      <c r="C62" s="601"/>
      <c r="D62" s="601"/>
      <c r="E62" s="600" t="s">
        <v>2684</v>
      </c>
      <c r="F62" s="601"/>
      <c r="G62" s="601"/>
      <c r="H62" s="601"/>
      <c r="I62" s="630" t="s">
        <v>316</v>
      </c>
      <c r="J62" s="601"/>
      <c r="K62" s="601"/>
      <c r="L62" s="638" t="s">
        <v>2056</v>
      </c>
      <c r="M62" s="601"/>
      <c r="N62" s="630" t="s">
        <v>319</v>
      </c>
      <c r="O62" s="601"/>
      <c r="P62" s="601"/>
      <c r="Q62" s="601"/>
      <c r="R62" s="601"/>
      <c r="S62" s="601"/>
      <c r="T62" s="600" t="s">
        <v>500</v>
      </c>
      <c r="U62" s="601"/>
      <c r="W62" s="601"/>
      <c r="X62" s="601">
        <v>30</v>
      </c>
      <c r="Y62" s="601"/>
      <c r="Z62" s="601"/>
      <c r="AB62" s="599"/>
    </row>
    <row r="63" spans="1:28">
      <c r="A63" s="601"/>
      <c r="B63" s="601"/>
      <c r="C63" s="601"/>
      <c r="D63" s="601"/>
      <c r="E63" s="601"/>
      <c r="F63" s="601"/>
      <c r="G63" s="601"/>
      <c r="H63" s="638"/>
      <c r="I63" s="601"/>
      <c r="J63" s="601"/>
      <c r="K63" s="601"/>
      <c r="L63" s="603"/>
      <c r="M63" s="601"/>
      <c r="N63" s="601"/>
      <c r="O63" s="602">
        <v>15</v>
      </c>
      <c r="P63" s="601"/>
      <c r="Q63" s="601"/>
      <c r="R63" s="601"/>
      <c r="S63" s="601"/>
      <c r="T63" s="601"/>
      <c r="U63" s="601"/>
      <c r="V63" s="601"/>
      <c r="W63" s="601">
        <v>15</v>
      </c>
      <c r="X63" s="600" t="s">
        <v>2057</v>
      </c>
      <c r="Y63" s="601"/>
      <c r="Z63" s="601"/>
      <c r="AB63" s="599"/>
    </row>
    <row r="64" spans="1:28">
      <c r="A64" s="601"/>
      <c r="B64" s="601"/>
      <c r="C64" s="601"/>
      <c r="D64" s="601"/>
      <c r="E64" s="601"/>
      <c r="F64" s="601">
        <v>35</v>
      </c>
      <c r="G64" s="601"/>
      <c r="I64" s="601"/>
      <c r="J64" s="601"/>
      <c r="K64" s="718" t="s">
        <v>1194</v>
      </c>
      <c r="L64" s="601"/>
      <c r="M64" s="602" t="s">
        <v>946</v>
      </c>
      <c r="N64" s="601"/>
      <c r="O64" s="626" t="s">
        <v>2058</v>
      </c>
      <c r="P64" s="601"/>
      <c r="Q64" s="601"/>
      <c r="R64" s="603"/>
      <c r="S64" s="601"/>
      <c r="T64" s="602"/>
      <c r="U64" s="601">
        <v>15</v>
      </c>
      <c r="V64" s="600" t="s">
        <v>499</v>
      </c>
      <c r="W64" s="602"/>
      <c r="X64" s="601">
        <v>30</v>
      </c>
      <c r="Y64" s="601"/>
      <c r="Z64" s="601"/>
      <c r="AB64" s="599"/>
    </row>
    <row r="65" spans="1:30">
      <c r="A65" s="601"/>
      <c r="B65" s="601"/>
      <c r="C65" s="601"/>
      <c r="D65" s="601"/>
      <c r="E65" s="601"/>
      <c r="F65" s="601"/>
      <c r="G65" s="601"/>
      <c r="H65" s="601"/>
      <c r="I65" s="601"/>
      <c r="J65" s="601" t="s">
        <v>2718</v>
      </c>
      <c r="K65" s="601"/>
      <c r="L65" s="601" t="s">
        <v>2059</v>
      </c>
      <c r="M65" s="601"/>
      <c r="N65" s="601"/>
      <c r="O65" s="602">
        <v>50</v>
      </c>
      <c r="P65" s="601"/>
      <c r="Q65" s="601"/>
      <c r="R65" s="603">
        <v>60</v>
      </c>
      <c r="S65" s="601"/>
      <c r="T65" s="601"/>
      <c r="U65" s="601"/>
      <c r="V65" s="601"/>
      <c r="X65" s="601"/>
      <c r="Y65" s="601"/>
      <c r="Z65" s="601"/>
      <c r="AB65" s="599"/>
    </row>
    <row r="66" spans="1:30" ht="11.25" thickBot="1">
      <c r="A66" s="601"/>
      <c r="B66" s="601"/>
      <c r="C66" s="601"/>
      <c r="D66" s="601"/>
      <c r="E66" s="601"/>
      <c r="F66" s="41" t="s">
        <v>2719</v>
      </c>
      <c r="G66" s="601"/>
      <c r="H66" s="630" t="s">
        <v>317</v>
      </c>
      <c r="I66" s="602">
        <v>30</v>
      </c>
      <c r="J66" s="601"/>
      <c r="K66" s="602">
        <v>20</v>
      </c>
      <c r="L66" s="603"/>
      <c r="M66" s="601"/>
      <c r="N66" s="601"/>
      <c r="O66" s="601"/>
      <c r="P66" s="601"/>
      <c r="Q66" s="601">
        <v>60</v>
      </c>
      <c r="R66" s="601"/>
      <c r="S66" s="601"/>
      <c r="T66" s="601"/>
      <c r="U66" s="601">
        <v>70</v>
      </c>
      <c r="V66" s="601"/>
      <c r="W66" s="601"/>
      <c r="X66" s="601"/>
      <c r="Y66" s="601"/>
      <c r="Z66" s="601"/>
      <c r="AB66" s="599"/>
    </row>
    <row r="67" spans="1:30" ht="13.5" customHeight="1">
      <c r="A67" s="601"/>
      <c r="B67" s="601"/>
      <c r="C67" s="601"/>
      <c r="D67" s="601"/>
      <c r="G67" s="601"/>
      <c r="H67" s="644"/>
      <c r="I67" s="601"/>
      <c r="J67" s="705" t="s">
        <v>1412</v>
      </c>
      <c r="K67" s="601">
        <v>20</v>
      </c>
      <c r="L67" s="600" t="s">
        <v>2060</v>
      </c>
      <c r="M67" s="645" t="s">
        <v>2061</v>
      </c>
      <c r="N67" s="600" t="s">
        <v>944</v>
      </c>
      <c r="O67" s="601"/>
      <c r="P67" s="601"/>
      <c r="Q67" s="601"/>
      <c r="R67" s="601"/>
      <c r="S67" s="601"/>
      <c r="T67" s="601"/>
      <c r="U67" s="601"/>
      <c r="V67" s="601"/>
      <c r="W67" s="601">
        <v>70</v>
      </c>
      <c r="X67" s="601"/>
      <c r="Y67" s="601"/>
      <c r="Z67" s="601"/>
      <c r="AB67" s="599"/>
    </row>
    <row r="68" spans="1:30" ht="12" thickBot="1">
      <c r="A68" s="601"/>
      <c r="B68" s="601"/>
      <c r="C68" s="601"/>
      <c r="D68" s="601"/>
      <c r="E68" s="601"/>
      <c r="F68" s="601"/>
      <c r="G68" s="601"/>
      <c r="H68" s="643" t="s">
        <v>2683</v>
      </c>
      <c r="I68" s="601">
        <v>8</v>
      </c>
      <c r="J68" s="706" t="s">
        <v>2426</v>
      </c>
      <c r="K68" s="601"/>
      <c r="L68" s="601"/>
      <c r="M68" s="601" t="s">
        <v>2062</v>
      </c>
      <c r="N68" s="601" t="s">
        <v>945</v>
      </c>
      <c r="O68" s="601"/>
      <c r="P68" s="646" t="s">
        <v>2689</v>
      </c>
      <c r="Q68" s="601"/>
      <c r="R68" s="601"/>
      <c r="S68" s="600" t="s">
        <v>940</v>
      </c>
      <c r="T68" s="601"/>
      <c r="U68" s="601"/>
      <c r="V68" s="602">
        <v>80</v>
      </c>
      <c r="W68" s="601"/>
      <c r="X68" s="601"/>
      <c r="Z68" s="601"/>
      <c r="AB68" s="599"/>
      <c r="AD68" s="601"/>
    </row>
    <row r="69" spans="1:30">
      <c r="A69" s="601"/>
      <c r="B69" s="601"/>
      <c r="C69" s="601"/>
      <c r="D69" s="601"/>
      <c r="E69" s="601"/>
      <c r="G69" s="602"/>
      <c r="H69" s="707"/>
      <c r="I69" s="601"/>
      <c r="J69" s="601"/>
      <c r="K69" s="601"/>
      <c r="L69" s="601"/>
      <c r="M69" s="601"/>
      <c r="N69" s="601"/>
      <c r="O69" s="601"/>
      <c r="P69" s="601"/>
      <c r="Q69" s="601"/>
      <c r="R69" s="601"/>
      <c r="S69" s="601"/>
      <c r="T69" s="601"/>
      <c r="U69" s="601"/>
      <c r="V69" s="601"/>
      <c r="W69" s="601"/>
      <c r="X69" s="601"/>
      <c r="Y69" s="601"/>
      <c r="Z69" s="601"/>
      <c r="AB69" s="599"/>
    </row>
    <row r="70" spans="1:30">
      <c r="A70" s="601"/>
      <c r="B70" s="601"/>
      <c r="C70" s="601"/>
      <c r="D70" s="601"/>
      <c r="E70" s="601" t="s">
        <v>2716</v>
      </c>
      <c r="F70" s="601"/>
      <c r="G70" s="603">
        <v>38</v>
      </c>
      <c r="H70" s="710" t="s">
        <v>2721</v>
      </c>
      <c r="I70" s="601"/>
      <c r="J70" s="601"/>
      <c r="K70" s="601"/>
      <c r="L70" s="601"/>
      <c r="M70" s="601"/>
      <c r="N70" s="601"/>
      <c r="O70" s="601"/>
      <c r="P70" s="601"/>
      <c r="Q70" s="601"/>
      <c r="R70" s="601">
        <v>60</v>
      </c>
      <c r="S70" s="601"/>
      <c r="T70" s="601">
        <v>30</v>
      </c>
      <c r="U70" s="600" t="s">
        <v>2690</v>
      </c>
      <c r="V70" s="601"/>
      <c r="W70" s="601"/>
      <c r="X70" s="601"/>
      <c r="Y70" s="601"/>
      <c r="Z70" s="601"/>
      <c r="AB70" s="599"/>
    </row>
    <row r="71" spans="1:30">
      <c r="A71" s="601"/>
      <c r="B71" s="601"/>
      <c r="C71" s="601"/>
      <c r="D71" s="601"/>
      <c r="E71" s="601"/>
      <c r="F71" s="601"/>
      <c r="G71" s="708" t="s">
        <v>2714</v>
      </c>
      <c r="H71" s="601"/>
      <c r="I71" s="601"/>
      <c r="J71" s="602">
        <v>45</v>
      </c>
      <c r="L71" s="601"/>
      <c r="M71" s="612" t="s">
        <v>2415</v>
      </c>
      <c r="N71" s="601"/>
      <c r="O71" s="601" t="s">
        <v>2687</v>
      </c>
      <c r="P71" s="647" t="s">
        <v>2688</v>
      </c>
      <c r="Q71" s="601"/>
      <c r="R71" s="601"/>
      <c r="S71" s="601"/>
      <c r="T71" s="601"/>
      <c r="U71" s="601"/>
      <c r="V71" s="601"/>
      <c r="W71" s="601"/>
      <c r="X71" s="601"/>
      <c r="Y71" s="601"/>
      <c r="Z71" s="601"/>
      <c r="AB71" s="599"/>
    </row>
    <row r="72" spans="1:30" ht="11.25" thickBot="1">
      <c r="A72" s="601"/>
      <c r="B72" s="601"/>
      <c r="C72" s="601"/>
      <c r="D72" s="601"/>
      <c r="E72" s="601"/>
      <c r="F72" s="602"/>
      <c r="G72" s="711" t="s">
        <v>2715</v>
      </c>
      <c r="H72" s="630" t="s">
        <v>318</v>
      </c>
      <c r="I72" s="601"/>
      <c r="J72" s="601"/>
      <c r="K72" s="601"/>
      <c r="L72" s="601"/>
      <c r="M72" s="612" t="s">
        <v>2416</v>
      </c>
      <c r="N72" s="601"/>
      <c r="O72" s="601"/>
      <c r="P72" s="600" t="s">
        <v>498</v>
      </c>
      <c r="Q72" s="601"/>
      <c r="R72" s="601"/>
      <c r="S72" s="601"/>
      <c r="T72" s="601"/>
      <c r="U72" s="601"/>
      <c r="V72" s="601">
        <v>35</v>
      </c>
      <c r="W72" s="600" t="s">
        <v>527</v>
      </c>
      <c r="X72" s="601"/>
      <c r="Y72" s="601"/>
      <c r="Z72" s="601"/>
      <c r="AB72" s="599"/>
    </row>
    <row r="73" spans="1:30" ht="9.6" customHeight="1">
      <c r="A73" s="2005" t="s">
        <v>589</v>
      </c>
      <c r="B73" s="2006"/>
      <c r="C73" s="2007"/>
      <c r="D73" s="709"/>
      <c r="E73" s="601"/>
      <c r="F73" s="601"/>
      <c r="G73" s="602"/>
      <c r="H73" s="601"/>
      <c r="I73" s="601"/>
      <c r="J73" s="601"/>
      <c r="K73" s="601"/>
      <c r="L73" s="601"/>
      <c r="M73" s="612" t="s">
        <v>2417</v>
      </c>
      <c r="N73" s="601"/>
      <c r="O73" s="601"/>
      <c r="P73" s="601"/>
      <c r="Q73" s="601"/>
      <c r="R73" s="601"/>
      <c r="S73" s="601"/>
      <c r="T73" s="601"/>
      <c r="U73" s="601"/>
      <c r="V73" s="601"/>
      <c r="W73" s="601"/>
      <c r="X73" s="601"/>
      <c r="Y73" s="601"/>
      <c r="Z73" s="601"/>
      <c r="AB73" s="599"/>
    </row>
    <row r="74" spans="1:30" ht="9.6" customHeight="1" thickBot="1">
      <c r="A74" s="2008"/>
      <c r="B74" s="2009"/>
      <c r="C74" s="2010"/>
      <c r="D74" s="709"/>
      <c r="E74" s="601"/>
      <c r="F74" s="601"/>
      <c r="G74" s="630" t="s">
        <v>318</v>
      </c>
      <c r="H74" s="601"/>
      <c r="I74" s="601"/>
      <c r="J74" s="601"/>
      <c r="K74" s="602" t="s">
        <v>2717</v>
      </c>
      <c r="L74" s="601"/>
      <c r="M74" s="601"/>
      <c r="N74" s="601"/>
      <c r="O74" s="601"/>
      <c r="P74" s="601"/>
      <c r="Q74" s="601"/>
      <c r="R74" s="601"/>
      <c r="S74" s="601"/>
      <c r="T74" s="601"/>
      <c r="U74" s="601"/>
      <c r="V74" s="601"/>
      <c r="W74" s="601"/>
      <c r="X74" s="601"/>
      <c r="Y74" s="601"/>
      <c r="Z74" s="601"/>
      <c r="AB74" s="599"/>
    </row>
    <row r="75" spans="1:30" ht="9.6" customHeight="1">
      <c r="A75" s="2008"/>
      <c r="B75" s="2009"/>
      <c r="C75" s="2010"/>
      <c r="D75" s="709"/>
      <c r="E75" s="601"/>
      <c r="F75" s="601"/>
      <c r="I75" s="601"/>
      <c r="J75" s="614"/>
      <c r="K75" s="606" t="s">
        <v>941</v>
      </c>
      <c r="L75" s="601"/>
      <c r="M75" s="601"/>
      <c r="N75" s="601"/>
      <c r="O75" s="601"/>
      <c r="P75" s="601"/>
      <c r="Q75" s="2014" t="s">
        <v>2063</v>
      </c>
      <c r="R75" s="2015"/>
      <c r="S75" s="2015"/>
      <c r="T75" s="2015"/>
      <c r="U75" s="2016"/>
      <c r="V75" s="648"/>
      <c r="W75" s="648"/>
      <c r="X75" s="648"/>
      <c r="Y75" s="648"/>
      <c r="Z75" s="699"/>
      <c r="AB75" s="599"/>
    </row>
    <row r="76" spans="1:30" ht="9.6" customHeight="1" thickBot="1">
      <c r="A76" s="2008"/>
      <c r="B76" s="2009"/>
      <c r="C76" s="2010"/>
      <c r="D76" s="709"/>
      <c r="F76" s="601"/>
      <c r="G76" s="600" t="s">
        <v>475</v>
      </c>
      <c r="H76" s="601"/>
      <c r="I76" s="601"/>
      <c r="K76" s="602"/>
      <c r="L76" s="601"/>
      <c r="M76" s="601"/>
      <c r="N76" s="601"/>
      <c r="O76" s="601"/>
      <c r="P76" s="601"/>
      <c r="Q76" s="2017"/>
      <c r="R76" s="2018"/>
      <c r="S76" s="2018"/>
      <c r="T76" s="2018"/>
      <c r="U76" s="2019"/>
      <c r="V76" s="601"/>
      <c r="W76" s="601"/>
      <c r="X76" s="601"/>
      <c r="Y76" s="601"/>
      <c r="Z76" s="703"/>
      <c r="AB76" s="599"/>
    </row>
    <row r="77" spans="1:30" ht="9.6" customHeight="1" thickBot="1">
      <c r="A77" s="2011"/>
      <c r="B77" s="2012"/>
      <c r="C77" s="2013"/>
      <c r="D77" s="709"/>
      <c r="E77" s="601"/>
      <c r="F77" s="601">
        <v>30</v>
      </c>
      <c r="H77" s="712" t="s">
        <v>2713</v>
      </c>
      <c r="I77" s="601"/>
      <c r="J77" s="602">
        <v>70</v>
      </c>
      <c r="K77" s="601">
        <v>80</v>
      </c>
      <c r="L77" s="601"/>
      <c r="M77" s="601"/>
      <c r="N77" s="601"/>
      <c r="O77" s="601">
        <v>90</v>
      </c>
      <c r="P77" s="601"/>
      <c r="Q77" s="2020" t="s">
        <v>2064</v>
      </c>
      <c r="R77" s="2021"/>
      <c r="S77" s="2021"/>
      <c r="T77" s="2022"/>
      <c r="U77" s="601"/>
      <c r="V77" s="626" t="s">
        <v>2065</v>
      </c>
      <c r="W77" s="601"/>
      <c r="X77" s="2023" t="s">
        <v>2066</v>
      </c>
      <c r="Y77" s="2022"/>
      <c r="Z77" s="703"/>
      <c r="AB77" s="599"/>
    </row>
    <row r="78" spans="1:30" ht="9.6" customHeight="1">
      <c r="A78" s="709"/>
      <c r="B78" s="709"/>
      <c r="C78" s="709"/>
      <c r="D78" s="709"/>
      <c r="E78" s="601"/>
      <c r="F78" s="601"/>
      <c r="G78" s="601"/>
      <c r="H78" s="601">
        <v>33</v>
      </c>
      <c r="I78" s="601"/>
      <c r="J78" s="601"/>
      <c r="K78" s="603"/>
      <c r="L78" s="601"/>
      <c r="M78" s="601"/>
      <c r="N78" s="601"/>
      <c r="O78" s="601"/>
      <c r="P78" s="601"/>
      <c r="Q78" s="2024" t="s">
        <v>2067</v>
      </c>
      <c r="R78" s="2025"/>
      <c r="S78" s="2025"/>
      <c r="T78" s="2026"/>
      <c r="U78" s="601" t="s">
        <v>2068</v>
      </c>
      <c r="V78" s="2027" t="s">
        <v>2069</v>
      </c>
      <c r="W78" s="602" t="s">
        <v>2070</v>
      </c>
      <c r="X78" s="2029" t="s">
        <v>2071</v>
      </c>
      <c r="Y78" s="2026"/>
      <c r="Z78" s="703"/>
      <c r="AB78" s="599"/>
    </row>
    <row r="79" spans="1:30" ht="10.15" customHeight="1">
      <c r="A79" s="709"/>
      <c r="B79" s="709"/>
      <c r="C79" s="709"/>
      <c r="D79" s="709"/>
      <c r="E79" s="601"/>
      <c r="F79" s="601"/>
      <c r="G79" s="714">
        <v>45</v>
      </c>
      <c r="I79" s="600" t="s">
        <v>477</v>
      </c>
      <c r="K79" s="601"/>
      <c r="L79" s="601"/>
      <c r="M79" s="601"/>
      <c r="O79" s="601"/>
      <c r="P79" s="601"/>
      <c r="Q79" s="2032" t="s">
        <v>2072</v>
      </c>
      <c r="R79" s="2033"/>
      <c r="S79" s="2033"/>
      <c r="T79" s="2031"/>
      <c r="U79" s="601"/>
      <c r="V79" s="2028"/>
      <c r="W79" s="601"/>
      <c r="X79" s="2030"/>
      <c r="Y79" s="2031"/>
      <c r="Z79" s="703"/>
      <c r="AB79" s="599"/>
    </row>
    <row r="80" spans="1:30">
      <c r="A80" s="601"/>
      <c r="B80" s="601"/>
      <c r="C80" s="601"/>
      <c r="D80" s="601"/>
      <c r="E80" s="600" t="s">
        <v>915</v>
      </c>
      <c r="F80" s="601"/>
      <c r="G80" s="601"/>
      <c r="H80" s="601">
        <v>10</v>
      </c>
      <c r="J80" s="601">
        <v>30</v>
      </c>
      <c r="K80" s="601"/>
      <c r="L80" s="601"/>
      <c r="M80" s="601"/>
      <c r="N80" s="601"/>
      <c r="O80" s="601"/>
      <c r="P80" s="601"/>
      <c r="Q80" s="649" t="s">
        <v>2074</v>
      </c>
      <c r="R80" s="601"/>
      <c r="S80" s="601"/>
      <c r="T80" s="601"/>
      <c r="U80" s="601"/>
      <c r="V80" s="601"/>
      <c r="W80" s="601"/>
      <c r="X80" s="601"/>
      <c r="Y80" s="601"/>
      <c r="Z80" s="703"/>
      <c r="AB80" s="599"/>
    </row>
    <row r="81" spans="1:28" ht="11.25">
      <c r="A81" s="601"/>
      <c r="B81" s="601"/>
      <c r="C81" s="601"/>
      <c r="D81" s="601"/>
      <c r="E81" s="601"/>
      <c r="F81" s="601"/>
      <c r="G81" s="600" t="s">
        <v>481</v>
      </c>
      <c r="H81" s="713"/>
      <c r="I81" s="601"/>
      <c r="J81" s="601"/>
      <c r="K81" s="601"/>
      <c r="L81" s="601"/>
      <c r="M81" s="601"/>
      <c r="N81" s="601"/>
      <c r="O81" s="601"/>
      <c r="P81" s="601"/>
      <c r="Q81" s="702"/>
      <c r="R81" s="601"/>
      <c r="S81" s="601"/>
      <c r="T81" s="601"/>
      <c r="U81" s="601"/>
      <c r="V81" s="601"/>
      <c r="W81" s="602" t="s">
        <v>2075</v>
      </c>
      <c r="X81" s="601"/>
      <c r="Y81" s="601"/>
      <c r="Z81" s="703"/>
      <c r="AB81" s="599"/>
    </row>
    <row r="82" spans="1:28">
      <c r="A82" s="601"/>
      <c r="B82" s="601"/>
      <c r="C82" s="601"/>
      <c r="D82" s="601"/>
      <c r="E82" s="601"/>
      <c r="F82" s="601">
        <v>45</v>
      </c>
      <c r="G82" s="603">
        <v>13</v>
      </c>
      <c r="H82" s="716">
        <v>15</v>
      </c>
      <c r="I82" s="601"/>
      <c r="K82" s="600" t="s">
        <v>2073</v>
      </c>
      <c r="L82" s="601"/>
      <c r="M82" s="601"/>
      <c r="N82" s="601"/>
      <c r="O82" s="601"/>
      <c r="P82" s="601"/>
      <c r="Q82" s="650" t="s">
        <v>902</v>
      </c>
      <c r="R82" s="601"/>
      <c r="S82" s="601"/>
      <c r="T82" s="601"/>
      <c r="U82" s="601"/>
      <c r="V82" s="602" t="s">
        <v>2076</v>
      </c>
      <c r="W82" s="601"/>
      <c r="X82" s="601"/>
      <c r="Y82" s="601"/>
      <c r="Z82" s="703"/>
      <c r="AB82" s="599"/>
    </row>
    <row r="83" spans="1:28">
      <c r="A83" s="601"/>
      <c r="B83" s="601"/>
      <c r="C83" s="601"/>
      <c r="D83" s="601"/>
      <c r="E83" s="601"/>
      <c r="F83" s="601"/>
      <c r="G83" s="601" t="s">
        <v>2722</v>
      </c>
      <c r="H83" s="601"/>
      <c r="I83" s="601"/>
      <c r="J83" s="601">
        <v>25</v>
      </c>
      <c r="K83" s="601"/>
      <c r="L83" s="601"/>
      <c r="M83" s="601"/>
      <c r="N83" s="601"/>
      <c r="O83" s="601"/>
      <c r="P83" s="601"/>
      <c r="Q83" s="650" t="s">
        <v>912</v>
      </c>
      <c r="R83" s="601"/>
      <c r="S83" s="601"/>
      <c r="T83" s="601"/>
      <c r="U83" s="601"/>
      <c r="V83" s="601"/>
      <c r="W83" s="602"/>
      <c r="X83" s="601"/>
      <c r="Y83" s="601"/>
      <c r="Z83" s="703"/>
      <c r="AB83" s="599"/>
    </row>
    <row r="84" spans="1:28">
      <c r="A84" s="601"/>
      <c r="B84" s="601"/>
      <c r="C84" s="601"/>
      <c r="D84" s="601"/>
      <c r="E84" s="601"/>
      <c r="F84" s="601"/>
      <c r="G84" s="715" t="s">
        <v>2723</v>
      </c>
      <c r="H84" s="601"/>
      <c r="I84" s="600" t="s">
        <v>485</v>
      </c>
      <c r="J84" s="601"/>
      <c r="K84" s="601"/>
      <c r="L84" s="601"/>
      <c r="N84" s="600" t="s">
        <v>2691</v>
      </c>
      <c r="O84" s="601"/>
      <c r="P84" s="601"/>
      <c r="Q84" s="650" t="s">
        <v>903</v>
      </c>
      <c r="R84" s="601"/>
      <c r="S84" s="601"/>
      <c r="T84" s="601"/>
      <c r="U84" s="601"/>
      <c r="V84" s="601"/>
      <c r="W84" s="601"/>
      <c r="X84" s="601"/>
      <c r="Y84" s="601"/>
      <c r="Z84" s="703"/>
      <c r="AB84" s="599"/>
    </row>
    <row r="85" spans="1:28">
      <c r="A85" s="601"/>
      <c r="B85" s="601"/>
      <c r="C85" s="601"/>
      <c r="D85" s="601"/>
      <c r="E85" s="601"/>
      <c r="F85" s="601"/>
      <c r="G85" s="601"/>
      <c r="H85" s="717">
        <v>8</v>
      </c>
      <c r="I85" s="601"/>
      <c r="J85" s="601"/>
      <c r="K85" s="601"/>
      <c r="L85" s="601"/>
      <c r="M85" s="601"/>
      <c r="N85" s="601"/>
      <c r="O85" s="601"/>
      <c r="Q85" s="650" t="s">
        <v>913</v>
      </c>
      <c r="R85" s="601"/>
      <c r="S85" s="601"/>
      <c r="T85" s="601"/>
      <c r="U85" s="601"/>
      <c r="V85" s="601"/>
      <c r="W85" s="601"/>
      <c r="X85" s="601"/>
      <c r="Y85" s="601"/>
      <c r="Z85" s="703"/>
      <c r="AB85" s="599"/>
    </row>
    <row r="86" spans="1:28" ht="11.25" thickBot="1">
      <c r="A86" s="601"/>
      <c r="B86" s="601"/>
      <c r="C86" s="601"/>
      <c r="D86" s="601"/>
      <c r="E86" s="601"/>
      <c r="F86" s="601"/>
      <c r="G86" s="601"/>
      <c r="H86" s="601"/>
      <c r="I86" s="601"/>
      <c r="J86" s="601"/>
      <c r="K86" s="601"/>
      <c r="L86" s="601"/>
      <c r="M86" s="601"/>
      <c r="N86" s="601"/>
      <c r="O86" s="601"/>
      <c r="Q86" s="701"/>
      <c r="R86" s="651" t="s">
        <v>2107</v>
      </c>
      <c r="S86" s="651"/>
      <c r="T86" s="651"/>
      <c r="U86" s="651"/>
      <c r="V86" s="651"/>
      <c r="W86" s="651"/>
      <c r="X86" s="651"/>
      <c r="Y86" s="651"/>
      <c r="Z86" s="700"/>
      <c r="AB86" s="599"/>
    </row>
    <row r="87" spans="1:28" ht="11.25" thickBot="1">
      <c r="A87" s="601"/>
      <c r="B87" s="601"/>
      <c r="C87" s="601"/>
      <c r="D87" s="601"/>
      <c r="E87" s="601"/>
      <c r="F87" s="601"/>
      <c r="G87" s="601"/>
      <c r="H87" s="601"/>
      <c r="I87" s="601"/>
      <c r="J87" s="601"/>
      <c r="K87" s="601"/>
      <c r="L87" s="601"/>
      <c r="M87" s="601"/>
      <c r="N87" s="601"/>
      <c r="O87" s="601"/>
      <c r="P87" s="601"/>
      <c r="Q87" s="601"/>
      <c r="R87" s="601"/>
      <c r="S87" s="601"/>
      <c r="T87" s="601"/>
      <c r="U87" s="601"/>
      <c r="V87" s="601"/>
      <c r="W87" s="601"/>
      <c r="X87" s="601"/>
      <c r="Y87" s="614"/>
      <c r="Z87" s="601"/>
      <c r="AB87" s="599"/>
    </row>
    <row r="88" spans="1:28" ht="4.1500000000000004" customHeight="1">
      <c r="A88" s="625"/>
      <c r="B88" s="625"/>
      <c r="C88" s="625"/>
      <c r="D88" s="625"/>
      <c r="E88" s="625"/>
      <c r="F88" s="625"/>
      <c r="G88" s="625"/>
      <c r="H88" s="625"/>
      <c r="I88" s="625"/>
      <c r="J88" s="625"/>
      <c r="K88" s="625"/>
      <c r="L88" s="625"/>
      <c r="M88" s="625"/>
      <c r="N88" s="625"/>
      <c r="O88" s="625"/>
      <c r="P88" s="652"/>
      <c r="Q88" s="653"/>
      <c r="R88" s="653"/>
      <c r="S88" s="653"/>
      <c r="T88" s="653"/>
      <c r="U88" s="653"/>
      <c r="V88" s="653"/>
      <c r="W88" s="653"/>
      <c r="X88" s="653"/>
      <c r="Y88" s="654"/>
      <c r="Z88" s="625"/>
      <c r="AA88" s="599"/>
      <c r="AB88" s="599"/>
    </row>
    <row r="89" spans="1:28">
      <c r="A89" s="601"/>
      <c r="B89" s="601"/>
      <c r="C89" s="601"/>
      <c r="D89" s="601"/>
      <c r="E89" s="601"/>
      <c r="F89" s="601"/>
      <c r="G89" s="601"/>
      <c r="H89" s="601"/>
      <c r="I89" s="601"/>
      <c r="J89" s="601"/>
      <c r="K89" s="601"/>
      <c r="L89" s="601"/>
      <c r="M89" s="601"/>
      <c r="N89" s="601"/>
      <c r="O89" s="601"/>
      <c r="Z89" s="601"/>
    </row>
    <row r="90" spans="1:28">
      <c r="A90" s="601"/>
      <c r="B90" s="601"/>
      <c r="C90" s="601"/>
      <c r="D90" s="601"/>
      <c r="E90" s="601"/>
      <c r="F90" s="601"/>
      <c r="G90" s="601"/>
      <c r="H90" s="601"/>
      <c r="I90" s="601"/>
      <c r="J90" s="601"/>
      <c r="K90" s="601"/>
      <c r="L90" s="601"/>
      <c r="M90" s="601"/>
      <c r="N90" s="601"/>
      <c r="O90" s="601"/>
      <c r="Z90" s="601"/>
    </row>
    <row r="91" spans="1:28">
      <c r="A91" s="601"/>
      <c r="B91" s="601"/>
      <c r="C91" s="601"/>
      <c r="D91" s="601"/>
      <c r="E91" s="601"/>
      <c r="F91" s="601"/>
      <c r="G91" s="601"/>
      <c r="H91" s="601"/>
      <c r="I91" s="601"/>
      <c r="J91" s="601"/>
      <c r="K91" s="601"/>
      <c r="L91" s="601"/>
      <c r="M91" s="601"/>
      <c r="N91" s="601"/>
      <c r="O91" s="601"/>
      <c r="Z91" s="601"/>
    </row>
    <row r="92" spans="1:28">
      <c r="A92" s="601"/>
      <c r="B92" s="601"/>
      <c r="C92" s="601"/>
      <c r="D92" s="601"/>
      <c r="E92" s="601"/>
      <c r="F92" s="601"/>
      <c r="G92" s="601"/>
      <c r="H92" s="601"/>
      <c r="I92" s="601"/>
      <c r="J92" s="601"/>
      <c r="K92" s="601"/>
      <c r="L92" s="601"/>
      <c r="M92" s="601"/>
      <c r="N92" s="601"/>
      <c r="O92" s="601"/>
      <c r="Z92" s="601"/>
    </row>
    <row r="93" spans="1:28">
      <c r="A93" s="601"/>
      <c r="B93" s="601"/>
      <c r="C93" s="601"/>
      <c r="D93" s="601"/>
      <c r="E93" s="601"/>
      <c r="F93" s="601"/>
      <c r="G93" s="601"/>
      <c r="H93" s="601"/>
      <c r="I93" s="601"/>
      <c r="J93" s="601"/>
      <c r="K93" s="601"/>
      <c r="L93" s="601"/>
      <c r="M93" s="601"/>
      <c r="N93" s="601"/>
      <c r="O93" s="601"/>
      <c r="Z93" s="601"/>
    </row>
    <row r="94" spans="1:28">
      <c r="A94" s="601"/>
      <c r="B94" s="601"/>
      <c r="C94" s="601"/>
      <c r="D94" s="601"/>
      <c r="E94" s="601"/>
      <c r="F94" s="601"/>
      <c r="G94" s="601"/>
      <c r="H94" s="601"/>
      <c r="I94" s="601"/>
      <c r="J94" s="601"/>
      <c r="K94" s="601"/>
      <c r="L94" s="601"/>
      <c r="M94" s="601"/>
      <c r="N94" s="601"/>
      <c r="O94" s="601"/>
      <c r="Z94" s="601"/>
    </row>
    <row r="95" spans="1:28">
      <c r="A95" s="601"/>
      <c r="B95" s="601"/>
      <c r="C95" s="601"/>
      <c r="D95" s="601"/>
      <c r="E95" s="601"/>
      <c r="F95" s="601"/>
      <c r="G95" s="601"/>
      <c r="H95" s="601"/>
      <c r="I95" s="601"/>
      <c r="J95" s="601"/>
      <c r="K95" s="601"/>
      <c r="L95" s="601"/>
      <c r="M95" s="601"/>
      <c r="N95" s="601"/>
      <c r="O95" s="601"/>
      <c r="Z95" s="601"/>
    </row>
    <row r="96" spans="1:28">
      <c r="A96" s="601"/>
      <c r="B96" s="601"/>
      <c r="C96" s="601"/>
      <c r="D96" s="601"/>
      <c r="E96" s="601"/>
      <c r="F96" s="601"/>
      <c r="G96" s="601"/>
      <c r="H96" s="601"/>
      <c r="I96" s="601"/>
      <c r="J96" s="601"/>
      <c r="K96" s="601"/>
      <c r="L96" s="601"/>
      <c r="M96" s="601"/>
      <c r="N96" s="601"/>
      <c r="O96" s="601"/>
      <c r="Z96" s="601"/>
    </row>
    <row r="97" spans="1:26">
      <c r="A97" s="601"/>
      <c r="B97" s="601"/>
      <c r="C97" s="601"/>
      <c r="D97" s="601"/>
      <c r="E97" s="601"/>
      <c r="F97" s="601"/>
      <c r="G97" s="601"/>
      <c r="H97" s="601"/>
      <c r="I97" s="601"/>
      <c r="J97" s="601"/>
      <c r="K97" s="601"/>
      <c r="L97" s="601"/>
      <c r="M97" s="601"/>
      <c r="N97" s="601"/>
      <c r="O97" s="601"/>
      <c r="Z97" s="601"/>
    </row>
    <row r="98" spans="1:26">
      <c r="A98" s="601"/>
      <c r="B98" s="601"/>
      <c r="C98" s="601"/>
      <c r="D98" s="601"/>
      <c r="E98" s="601"/>
      <c r="F98" s="601"/>
      <c r="G98" s="601"/>
      <c r="H98" s="601"/>
      <c r="I98" s="601"/>
      <c r="J98" s="601"/>
      <c r="K98" s="601"/>
      <c r="L98" s="601"/>
      <c r="M98" s="601"/>
      <c r="N98" s="601"/>
      <c r="O98" s="601"/>
      <c r="Z98" s="601"/>
    </row>
  </sheetData>
  <mergeCells count="18">
    <mergeCell ref="I6:I7"/>
    <mergeCell ref="K13:L13"/>
    <mergeCell ref="K14:L14"/>
    <mergeCell ref="J9:J11"/>
    <mergeCell ref="A1:I1"/>
    <mergeCell ref="J1:Q1"/>
    <mergeCell ref="X77:Y77"/>
    <mergeCell ref="Q78:T78"/>
    <mergeCell ref="V78:V79"/>
    <mergeCell ref="X78:Y79"/>
    <mergeCell ref="Q79:T79"/>
    <mergeCell ref="R36:S36"/>
    <mergeCell ref="R37:S37"/>
    <mergeCell ref="R38:S38"/>
    <mergeCell ref="P45:Q45"/>
    <mergeCell ref="A73:C77"/>
    <mergeCell ref="Q75:U76"/>
    <mergeCell ref="Q77:T77"/>
  </mergeCells>
  <phoneticPr fontId="18"/>
  <pageMargins left="0.31496062992125984" right="0" top="0.15748031496062992" bottom="0" header="0.31496062992125984" footer="0.31496062992125984"/>
  <pageSetup paperSize="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X163"/>
  <sheetViews>
    <sheetView zoomScale="160" zoomScaleNormal="160" workbookViewId="0">
      <selection activeCell="AI37" sqref="AI37"/>
    </sheetView>
  </sheetViews>
  <sheetFormatPr defaultColWidth="2.625" defaultRowHeight="5.25" customHeight="1"/>
  <cols>
    <col min="1" max="1" width="1.125" style="2" customWidth="1"/>
    <col min="2" max="2" width="2.875" style="2" bestFit="1" customWidth="1"/>
    <col min="3" max="4" width="2.625" style="2"/>
    <col min="5" max="5" width="3.125" style="2" bestFit="1" customWidth="1"/>
    <col min="6" max="6" width="2.875" style="2" bestFit="1" customWidth="1"/>
    <col min="7" max="7" width="2.75" style="2" bestFit="1" customWidth="1"/>
    <col min="8" max="9" width="3.125" style="2" bestFit="1" customWidth="1"/>
    <col min="10" max="10" width="2.5" style="2" customWidth="1"/>
    <col min="11" max="11" width="2.75" style="2" customWidth="1"/>
    <col min="12" max="14" width="3.125" style="2" bestFit="1" customWidth="1"/>
    <col min="15" max="15" width="2.625" style="2" customWidth="1"/>
    <col min="16" max="16" width="3.125" style="2" customWidth="1"/>
    <col min="17" max="17" width="3.125" style="2" bestFit="1" customWidth="1"/>
    <col min="18" max="18" width="2.75" style="2" customWidth="1"/>
    <col min="19" max="19" width="2.875" style="2" customWidth="1"/>
    <col min="20" max="20" width="2.625" style="2" customWidth="1"/>
    <col min="21" max="21" width="3.125" style="2" bestFit="1" customWidth="1"/>
    <col min="22" max="22" width="3" style="2" customWidth="1"/>
    <col min="23" max="23" width="2.625" style="2" customWidth="1"/>
    <col min="24" max="24" width="3.125" style="2" customWidth="1"/>
    <col min="25" max="25" width="3.125" style="2" bestFit="1" customWidth="1"/>
    <col min="26" max="27" width="2.625" style="2" customWidth="1"/>
    <col min="28" max="28" width="2.875" style="2" customWidth="1"/>
    <col min="29" max="29" width="2.75" style="2" customWidth="1"/>
    <col min="30" max="30" width="2.875" style="2" customWidth="1"/>
    <col min="31" max="31" width="3.125" style="2" bestFit="1" customWidth="1"/>
    <col min="32" max="32" width="4" style="2" customWidth="1"/>
    <col min="33" max="34" width="3.125" style="2" bestFit="1" customWidth="1"/>
    <col min="35" max="35" width="4" style="2" bestFit="1" customWidth="1"/>
    <col min="36" max="38" width="3.125" style="2" bestFit="1" customWidth="1"/>
    <col min="39" max="39" width="2.75" style="2" customWidth="1"/>
    <col min="40" max="40" width="3.25" style="2" customWidth="1"/>
    <col min="41" max="41" width="2.5" style="2" customWidth="1"/>
    <col min="42" max="42" width="3.25" style="2" bestFit="1" customWidth="1"/>
    <col min="43" max="45" width="3.125" style="2" bestFit="1" customWidth="1"/>
    <col min="46" max="46" width="3" style="2" customWidth="1"/>
    <col min="47" max="47" width="3.125" style="2" bestFit="1" customWidth="1"/>
    <col min="48" max="48" width="2.75" style="2" customWidth="1"/>
    <col min="49" max="50" width="3.125" style="2" bestFit="1" customWidth="1"/>
    <col min="51" max="51" width="2.75" style="2" customWidth="1"/>
    <col min="52" max="52" width="2.625" style="2" customWidth="1"/>
    <col min="53" max="53" width="2.75" style="2" customWidth="1"/>
    <col min="54" max="54" width="3.625" style="2" customWidth="1"/>
    <col min="55" max="55" width="2.875" style="2" customWidth="1"/>
    <col min="56" max="56" width="3.125" style="2" bestFit="1" customWidth="1"/>
    <col min="57" max="57" width="2.75" style="2" customWidth="1"/>
    <col min="58" max="63" width="3.125" style="2" bestFit="1" customWidth="1"/>
    <col min="64" max="64" width="2.625" style="2" customWidth="1"/>
    <col min="65" max="65" width="2.75" style="2" customWidth="1"/>
    <col min="66" max="67" width="3.125" style="2" bestFit="1" customWidth="1"/>
    <col min="68" max="68" width="2.5" style="2" customWidth="1"/>
    <col min="69" max="69" width="3" style="2" bestFit="1" customWidth="1"/>
    <col min="70" max="70" width="0.5" style="2" customWidth="1"/>
    <col min="71" max="255" width="2.625" style="2"/>
    <col min="256" max="256" width="2.75" style="2" customWidth="1"/>
    <col min="257" max="257" width="2.375" style="2" customWidth="1"/>
    <col min="258" max="260" width="2.625" style="2"/>
    <col min="261" max="261" width="3" style="2" bestFit="1" customWidth="1"/>
    <col min="262" max="263" width="2.625" style="2"/>
    <col min="264" max="265" width="3" style="2" bestFit="1" customWidth="1"/>
    <col min="266" max="266" width="2.5" style="2" customWidth="1"/>
    <col min="267" max="267" width="2.75" style="2" customWidth="1"/>
    <col min="268" max="273" width="3" style="2" bestFit="1" customWidth="1"/>
    <col min="274" max="274" width="3.375" style="2" customWidth="1"/>
    <col min="275" max="275" width="3.875" style="2" bestFit="1" customWidth="1"/>
    <col min="276" max="277" width="3" style="2" bestFit="1" customWidth="1"/>
    <col min="278" max="278" width="3" style="2" customWidth="1"/>
    <col min="279" max="279" width="3" style="2" bestFit="1" customWidth="1"/>
    <col min="280" max="280" width="3.125" style="2" customWidth="1"/>
    <col min="281" max="281" width="3" style="2" bestFit="1" customWidth="1"/>
    <col min="282" max="283" width="2.625" style="2" customWidth="1"/>
    <col min="284" max="284" width="2.875" style="2" customWidth="1"/>
    <col min="285" max="285" width="2.75" style="2" customWidth="1"/>
    <col min="286" max="286" width="2.875" style="2" customWidth="1"/>
    <col min="287" max="290" width="3" style="2" bestFit="1" customWidth="1"/>
    <col min="291" max="291" width="3.875" style="2" bestFit="1" customWidth="1"/>
    <col min="292" max="292" width="3" style="2" bestFit="1" customWidth="1"/>
    <col min="293" max="294" width="2.625" style="2"/>
    <col min="295" max="295" width="2.75" style="2" customWidth="1"/>
    <col min="296" max="297" width="3.875" style="2" bestFit="1" customWidth="1"/>
    <col min="298" max="298" width="3.125" style="2" bestFit="1" customWidth="1"/>
    <col min="299" max="301" width="3" style="2" bestFit="1" customWidth="1"/>
    <col min="302" max="302" width="2.625" style="2"/>
    <col min="303" max="312" width="3" style="2" bestFit="1" customWidth="1"/>
    <col min="313" max="313" width="2.75" style="2" customWidth="1"/>
    <col min="314" max="325" width="3" style="2" bestFit="1" customWidth="1"/>
    <col min="326" max="511" width="2.625" style="2"/>
    <col min="512" max="512" width="2.75" style="2" customWidth="1"/>
    <col min="513" max="513" width="2.375" style="2" customWidth="1"/>
    <col min="514" max="516" width="2.625" style="2"/>
    <col min="517" max="517" width="3" style="2" bestFit="1" customWidth="1"/>
    <col min="518" max="519" width="2.625" style="2"/>
    <col min="520" max="521" width="3" style="2" bestFit="1" customWidth="1"/>
    <col min="522" max="522" width="2.5" style="2" customWidth="1"/>
    <col min="523" max="523" width="2.75" style="2" customWidth="1"/>
    <col min="524" max="529" width="3" style="2" bestFit="1" customWidth="1"/>
    <col min="530" max="530" width="3.375" style="2" customWidth="1"/>
    <col min="531" max="531" width="3.875" style="2" bestFit="1" customWidth="1"/>
    <col min="532" max="533" width="3" style="2" bestFit="1" customWidth="1"/>
    <col min="534" max="534" width="3" style="2" customWidth="1"/>
    <col min="535" max="535" width="3" style="2" bestFit="1" customWidth="1"/>
    <col min="536" max="536" width="3.125" style="2" customWidth="1"/>
    <col min="537" max="537" width="3" style="2" bestFit="1" customWidth="1"/>
    <col min="538" max="539" width="2.625" style="2" customWidth="1"/>
    <col min="540" max="540" width="2.875" style="2" customWidth="1"/>
    <col min="541" max="541" width="2.75" style="2" customWidth="1"/>
    <col min="542" max="542" width="2.875" style="2" customWidth="1"/>
    <col min="543" max="546" width="3" style="2" bestFit="1" customWidth="1"/>
    <col min="547" max="547" width="3.875" style="2" bestFit="1" customWidth="1"/>
    <col min="548" max="548" width="3" style="2" bestFit="1" customWidth="1"/>
    <col min="549" max="550" width="2.625" style="2"/>
    <col min="551" max="551" width="2.75" style="2" customWidth="1"/>
    <col min="552" max="553" width="3.875" style="2" bestFit="1" customWidth="1"/>
    <col min="554" max="554" width="3.125" style="2" bestFit="1" customWidth="1"/>
    <col min="555" max="557" width="3" style="2" bestFit="1" customWidth="1"/>
    <col min="558" max="558" width="2.625" style="2"/>
    <col min="559" max="568" width="3" style="2" bestFit="1" customWidth="1"/>
    <col min="569" max="569" width="2.75" style="2" customWidth="1"/>
    <col min="570" max="581" width="3" style="2" bestFit="1" customWidth="1"/>
    <col min="582" max="767" width="2.625" style="2"/>
    <col min="768" max="768" width="2.75" style="2" customWidth="1"/>
    <col min="769" max="769" width="2.375" style="2" customWidth="1"/>
    <col min="770" max="772" width="2.625" style="2"/>
    <col min="773" max="773" width="3" style="2" bestFit="1" customWidth="1"/>
    <col min="774" max="775" width="2.625" style="2"/>
    <col min="776" max="777" width="3" style="2" bestFit="1" customWidth="1"/>
    <col min="778" max="778" width="2.5" style="2" customWidth="1"/>
    <col min="779" max="779" width="2.75" style="2" customWidth="1"/>
    <col min="780" max="785" width="3" style="2" bestFit="1" customWidth="1"/>
    <col min="786" max="786" width="3.375" style="2" customWidth="1"/>
    <col min="787" max="787" width="3.875" style="2" bestFit="1" customWidth="1"/>
    <col min="788" max="789" width="3" style="2" bestFit="1" customWidth="1"/>
    <col min="790" max="790" width="3" style="2" customWidth="1"/>
    <col min="791" max="791" width="3" style="2" bestFit="1" customWidth="1"/>
    <col min="792" max="792" width="3.125" style="2" customWidth="1"/>
    <col min="793" max="793" width="3" style="2" bestFit="1" customWidth="1"/>
    <col min="794" max="795" width="2.625" style="2" customWidth="1"/>
    <col min="796" max="796" width="2.875" style="2" customWidth="1"/>
    <col min="797" max="797" width="2.75" style="2" customWidth="1"/>
    <col min="798" max="798" width="2.875" style="2" customWidth="1"/>
    <col min="799" max="802" width="3" style="2" bestFit="1" customWidth="1"/>
    <col min="803" max="803" width="3.875" style="2" bestFit="1" customWidth="1"/>
    <col min="804" max="804" width="3" style="2" bestFit="1" customWidth="1"/>
    <col min="805" max="806" width="2.625" style="2"/>
    <col min="807" max="807" width="2.75" style="2" customWidth="1"/>
    <col min="808" max="809" width="3.875" style="2" bestFit="1" customWidth="1"/>
    <col min="810" max="810" width="3.125" style="2" bestFit="1" customWidth="1"/>
    <col min="811" max="813" width="3" style="2" bestFit="1" customWidth="1"/>
    <col min="814" max="814" width="2.625" style="2"/>
    <col min="815" max="824" width="3" style="2" bestFit="1" customWidth="1"/>
    <col min="825" max="825" width="2.75" style="2" customWidth="1"/>
    <col min="826" max="837" width="3" style="2" bestFit="1" customWidth="1"/>
    <col min="838" max="1023" width="2.625" style="2"/>
    <col min="1024" max="1024" width="2.75" style="2" customWidth="1"/>
    <col min="1025" max="1025" width="2.375" style="2" customWidth="1"/>
    <col min="1026" max="1028" width="2.625" style="2"/>
    <col min="1029" max="1029" width="3" style="2" bestFit="1" customWidth="1"/>
    <col min="1030" max="1031" width="2.625" style="2"/>
    <col min="1032" max="1033" width="3" style="2" bestFit="1" customWidth="1"/>
    <col min="1034" max="1034" width="2.5" style="2" customWidth="1"/>
    <col min="1035" max="1035" width="2.75" style="2" customWidth="1"/>
    <col min="1036" max="1041" width="3" style="2" bestFit="1" customWidth="1"/>
    <col min="1042" max="1042" width="3.375" style="2" customWidth="1"/>
    <col min="1043" max="1043" width="3.875" style="2" bestFit="1" customWidth="1"/>
    <col min="1044" max="1045" width="3" style="2" bestFit="1" customWidth="1"/>
    <col min="1046" max="1046" width="3" style="2" customWidth="1"/>
    <col min="1047" max="1047" width="3" style="2" bestFit="1" customWidth="1"/>
    <col min="1048" max="1048" width="3.125" style="2" customWidth="1"/>
    <col min="1049" max="1049" width="3" style="2" bestFit="1" customWidth="1"/>
    <col min="1050" max="1051" width="2.625" style="2" customWidth="1"/>
    <col min="1052" max="1052" width="2.875" style="2" customWidth="1"/>
    <col min="1053" max="1053" width="2.75" style="2" customWidth="1"/>
    <col min="1054" max="1054" width="2.875" style="2" customWidth="1"/>
    <col min="1055" max="1058" width="3" style="2" bestFit="1" customWidth="1"/>
    <col min="1059" max="1059" width="3.875" style="2" bestFit="1" customWidth="1"/>
    <col min="1060" max="1060" width="3" style="2" bestFit="1" customWidth="1"/>
    <col min="1061" max="1062" width="2.625" style="2"/>
    <col min="1063" max="1063" width="2.75" style="2" customWidth="1"/>
    <col min="1064" max="1065" width="3.875" style="2" bestFit="1" customWidth="1"/>
    <col min="1066" max="1066" width="3.125" style="2" bestFit="1" customWidth="1"/>
    <col min="1067" max="1069" width="3" style="2" bestFit="1" customWidth="1"/>
    <col min="1070" max="1070" width="2.625" style="2"/>
    <col min="1071" max="1080" width="3" style="2" bestFit="1" customWidth="1"/>
    <col min="1081" max="1081" width="2.75" style="2" customWidth="1"/>
    <col min="1082" max="1093" width="3" style="2" bestFit="1" customWidth="1"/>
    <col min="1094" max="1279" width="2.625" style="2"/>
    <col min="1280" max="1280" width="2.75" style="2" customWidth="1"/>
    <col min="1281" max="1281" width="2.375" style="2" customWidth="1"/>
    <col min="1282" max="1284" width="2.625" style="2"/>
    <col min="1285" max="1285" width="3" style="2" bestFit="1" customWidth="1"/>
    <col min="1286" max="1287" width="2.625" style="2"/>
    <col min="1288" max="1289" width="3" style="2" bestFit="1" customWidth="1"/>
    <col min="1290" max="1290" width="2.5" style="2" customWidth="1"/>
    <col min="1291" max="1291" width="2.75" style="2" customWidth="1"/>
    <col min="1292" max="1297" width="3" style="2" bestFit="1" customWidth="1"/>
    <col min="1298" max="1298" width="3.375" style="2" customWidth="1"/>
    <col min="1299" max="1299" width="3.875" style="2" bestFit="1" customWidth="1"/>
    <col min="1300" max="1301" width="3" style="2" bestFit="1" customWidth="1"/>
    <col min="1302" max="1302" width="3" style="2" customWidth="1"/>
    <col min="1303" max="1303" width="3" style="2" bestFit="1" customWidth="1"/>
    <col min="1304" max="1304" width="3.125" style="2" customWidth="1"/>
    <col min="1305" max="1305" width="3" style="2" bestFit="1" customWidth="1"/>
    <col min="1306" max="1307" width="2.625" style="2" customWidth="1"/>
    <col min="1308" max="1308" width="2.875" style="2" customWidth="1"/>
    <col min="1309" max="1309" width="2.75" style="2" customWidth="1"/>
    <col min="1310" max="1310" width="2.875" style="2" customWidth="1"/>
    <col min="1311" max="1314" width="3" style="2" bestFit="1" customWidth="1"/>
    <col min="1315" max="1315" width="3.875" style="2" bestFit="1" customWidth="1"/>
    <col min="1316" max="1316" width="3" style="2" bestFit="1" customWidth="1"/>
    <col min="1317" max="1318" width="2.625" style="2"/>
    <col min="1319" max="1319" width="2.75" style="2" customWidth="1"/>
    <col min="1320" max="1321" width="3.875" style="2" bestFit="1" customWidth="1"/>
    <col min="1322" max="1322" width="3.125" style="2" bestFit="1" customWidth="1"/>
    <col min="1323" max="1325" width="3" style="2" bestFit="1" customWidth="1"/>
    <col min="1326" max="1326" width="2.625" style="2"/>
    <col min="1327" max="1336" width="3" style="2" bestFit="1" customWidth="1"/>
    <col min="1337" max="1337" width="2.75" style="2" customWidth="1"/>
    <col min="1338" max="1349" width="3" style="2" bestFit="1" customWidth="1"/>
    <col min="1350" max="1535" width="2.625" style="2"/>
    <col min="1536" max="1536" width="2.75" style="2" customWidth="1"/>
    <col min="1537" max="1537" width="2.375" style="2" customWidth="1"/>
    <col min="1538" max="1540" width="2.625" style="2"/>
    <col min="1541" max="1541" width="3" style="2" bestFit="1" customWidth="1"/>
    <col min="1542" max="1543" width="2.625" style="2"/>
    <col min="1544" max="1545" width="3" style="2" bestFit="1" customWidth="1"/>
    <col min="1546" max="1546" width="2.5" style="2" customWidth="1"/>
    <col min="1547" max="1547" width="2.75" style="2" customWidth="1"/>
    <col min="1548" max="1553" width="3" style="2" bestFit="1" customWidth="1"/>
    <col min="1554" max="1554" width="3.375" style="2" customWidth="1"/>
    <col min="1555" max="1555" width="3.875" style="2" bestFit="1" customWidth="1"/>
    <col min="1556" max="1557" width="3" style="2" bestFit="1" customWidth="1"/>
    <col min="1558" max="1558" width="3" style="2" customWidth="1"/>
    <col min="1559" max="1559" width="3" style="2" bestFit="1" customWidth="1"/>
    <col min="1560" max="1560" width="3.125" style="2" customWidth="1"/>
    <col min="1561" max="1561" width="3" style="2" bestFit="1" customWidth="1"/>
    <col min="1562" max="1563" width="2.625" style="2" customWidth="1"/>
    <col min="1564" max="1564" width="2.875" style="2" customWidth="1"/>
    <col min="1565" max="1565" width="2.75" style="2" customWidth="1"/>
    <col min="1566" max="1566" width="2.875" style="2" customWidth="1"/>
    <col min="1567" max="1570" width="3" style="2" bestFit="1" customWidth="1"/>
    <col min="1571" max="1571" width="3.875" style="2" bestFit="1" customWidth="1"/>
    <col min="1572" max="1572" width="3" style="2" bestFit="1" customWidth="1"/>
    <col min="1573" max="1574" width="2.625" style="2"/>
    <col min="1575" max="1575" width="2.75" style="2" customWidth="1"/>
    <col min="1576" max="1577" width="3.875" style="2" bestFit="1" customWidth="1"/>
    <col min="1578" max="1578" width="3.125" style="2" bestFit="1" customWidth="1"/>
    <col min="1579" max="1581" width="3" style="2" bestFit="1" customWidth="1"/>
    <col min="1582" max="1582" width="2.625" style="2"/>
    <col min="1583" max="1592" width="3" style="2" bestFit="1" customWidth="1"/>
    <col min="1593" max="1593" width="2.75" style="2" customWidth="1"/>
    <col min="1594" max="1605" width="3" style="2" bestFit="1" customWidth="1"/>
    <col min="1606" max="1791" width="2.625" style="2"/>
    <col min="1792" max="1792" width="2.75" style="2" customWidth="1"/>
    <col min="1793" max="1793" width="2.375" style="2" customWidth="1"/>
    <col min="1794" max="1796" width="2.625" style="2"/>
    <col min="1797" max="1797" width="3" style="2" bestFit="1" customWidth="1"/>
    <col min="1798" max="1799" width="2.625" style="2"/>
    <col min="1800" max="1801" width="3" style="2" bestFit="1" customWidth="1"/>
    <col min="1802" max="1802" width="2.5" style="2" customWidth="1"/>
    <col min="1803" max="1803" width="2.75" style="2" customWidth="1"/>
    <col min="1804" max="1809" width="3" style="2" bestFit="1" customWidth="1"/>
    <col min="1810" max="1810" width="3.375" style="2" customWidth="1"/>
    <col min="1811" max="1811" width="3.875" style="2" bestFit="1" customWidth="1"/>
    <col min="1812" max="1813" width="3" style="2" bestFit="1" customWidth="1"/>
    <col min="1814" max="1814" width="3" style="2" customWidth="1"/>
    <col min="1815" max="1815" width="3" style="2" bestFit="1" customWidth="1"/>
    <col min="1816" max="1816" width="3.125" style="2" customWidth="1"/>
    <col min="1817" max="1817" width="3" style="2" bestFit="1" customWidth="1"/>
    <col min="1818" max="1819" width="2.625" style="2" customWidth="1"/>
    <col min="1820" max="1820" width="2.875" style="2" customWidth="1"/>
    <col min="1821" max="1821" width="2.75" style="2" customWidth="1"/>
    <col min="1822" max="1822" width="2.875" style="2" customWidth="1"/>
    <col min="1823" max="1826" width="3" style="2" bestFit="1" customWidth="1"/>
    <col min="1827" max="1827" width="3.875" style="2" bestFit="1" customWidth="1"/>
    <col min="1828" max="1828" width="3" style="2" bestFit="1" customWidth="1"/>
    <col min="1829" max="1830" width="2.625" style="2"/>
    <col min="1831" max="1831" width="2.75" style="2" customWidth="1"/>
    <col min="1832" max="1833" width="3.875" style="2" bestFit="1" customWidth="1"/>
    <col min="1834" max="1834" width="3.125" style="2" bestFit="1" customWidth="1"/>
    <col min="1835" max="1837" width="3" style="2" bestFit="1" customWidth="1"/>
    <col min="1838" max="1838" width="2.625" style="2"/>
    <col min="1839" max="1848" width="3" style="2" bestFit="1" customWidth="1"/>
    <col min="1849" max="1849" width="2.75" style="2" customWidth="1"/>
    <col min="1850" max="1861" width="3" style="2" bestFit="1" customWidth="1"/>
    <col min="1862" max="2047" width="2.625" style="2"/>
    <col min="2048" max="2048" width="2.75" style="2" customWidth="1"/>
    <col min="2049" max="2049" width="2.375" style="2" customWidth="1"/>
    <col min="2050" max="2052" width="2.625" style="2"/>
    <col min="2053" max="2053" width="3" style="2" bestFit="1" customWidth="1"/>
    <col min="2054" max="2055" width="2.625" style="2"/>
    <col min="2056" max="2057" width="3" style="2" bestFit="1" customWidth="1"/>
    <col min="2058" max="2058" width="2.5" style="2" customWidth="1"/>
    <col min="2059" max="2059" width="2.75" style="2" customWidth="1"/>
    <col min="2060" max="2065" width="3" style="2" bestFit="1" customWidth="1"/>
    <col min="2066" max="2066" width="3.375" style="2" customWidth="1"/>
    <col min="2067" max="2067" width="3.875" style="2" bestFit="1" customWidth="1"/>
    <col min="2068" max="2069" width="3" style="2" bestFit="1" customWidth="1"/>
    <col min="2070" max="2070" width="3" style="2" customWidth="1"/>
    <col min="2071" max="2071" width="3" style="2" bestFit="1" customWidth="1"/>
    <col min="2072" max="2072" width="3.125" style="2" customWidth="1"/>
    <col min="2073" max="2073" width="3" style="2" bestFit="1" customWidth="1"/>
    <col min="2074" max="2075" width="2.625" style="2" customWidth="1"/>
    <col min="2076" max="2076" width="2.875" style="2" customWidth="1"/>
    <col min="2077" max="2077" width="2.75" style="2" customWidth="1"/>
    <col min="2078" max="2078" width="2.875" style="2" customWidth="1"/>
    <col min="2079" max="2082" width="3" style="2" bestFit="1" customWidth="1"/>
    <col min="2083" max="2083" width="3.875" style="2" bestFit="1" customWidth="1"/>
    <col min="2084" max="2084" width="3" style="2" bestFit="1" customWidth="1"/>
    <col min="2085" max="2086" width="2.625" style="2"/>
    <col min="2087" max="2087" width="2.75" style="2" customWidth="1"/>
    <col min="2088" max="2089" width="3.875" style="2" bestFit="1" customWidth="1"/>
    <col min="2090" max="2090" width="3.125" style="2" bestFit="1" customWidth="1"/>
    <col min="2091" max="2093" width="3" style="2" bestFit="1" customWidth="1"/>
    <col min="2094" max="2094" width="2.625" style="2"/>
    <col min="2095" max="2104" width="3" style="2" bestFit="1" customWidth="1"/>
    <col min="2105" max="2105" width="2.75" style="2" customWidth="1"/>
    <col min="2106" max="2117" width="3" style="2" bestFit="1" customWidth="1"/>
    <col min="2118" max="2303" width="2.625" style="2"/>
    <col min="2304" max="2304" width="2.75" style="2" customWidth="1"/>
    <col min="2305" max="2305" width="2.375" style="2" customWidth="1"/>
    <col min="2306" max="2308" width="2.625" style="2"/>
    <col min="2309" max="2309" width="3" style="2" bestFit="1" customWidth="1"/>
    <col min="2310" max="2311" width="2.625" style="2"/>
    <col min="2312" max="2313" width="3" style="2" bestFit="1" customWidth="1"/>
    <col min="2314" max="2314" width="2.5" style="2" customWidth="1"/>
    <col min="2315" max="2315" width="2.75" style="2" customWidth="1"/>
    <col min="2316" max="2321" width="3" style="2" bestFit="1" customWidth="1"/>
    <col min="2322" max="2322" width="3.375" style="2" customWidth="1"/>
    <col min="2323" max="2323" width="3.875" style="2" bestFit="1" customWidth="1"/>
    <col min="2324" max="2325" width="3" style="2" bestFit="1" customWidth="1"/>
    <col min="2326" max="2326" width="3" style="2" customWidth="1"/>
    <col min="2327" max="2327" width="3" style="2" bestFit="1" customWidth="1"/>
    <col min="2328" max="2328" width="3.125" style="2" customWidth="1"/>
    <col min="2329" max="2329" width="3" style="2" bestFit="1" customWidth="1"/>
    <col min="2330" max="2331" width="2.625" style="2" customWidth="1"/>
    <col min="2332" max="2332" width="2.875" style="2" customWidth="1"/>
    <col min="2333" max="2333" width="2.75" style="2" customWidth="1"/>
    <col min="2334" max="2334" width="2.875" style="2" customWidth="1"/>
    <col min="2335" max="2338" width="3" style="2" bestFit="1" customWidth="1"/>
    <col min="2339" max="2339" width="3.875" style="2" bestFit="1" customWidth="1"/>
    <col min="2340" max="2340" width="3" style="2" bestFit="1" customWidth="1"/>
    <col min="2341" max="2342" width="2.625" style="2"/>
    <col min="2343" max="2343" width="2.75" style="2" customWidth="1"/>
    <col min="2344" max="2345" width="3.875" style="2" bestFit="1" customWidth="1"/>
    <col min="2346" max="2346" width="3.125" style="2" bestFit="1" customWidth="1"/>
    <col min="2347" max="2349" width="3" style="2" bestFit="1" customWidth="1"/>
    <col min="2350" max="2350" width="2.625" style="2"/>
    <col min="2351" max="2360" width="3" style="2" bestFit="1" customWidth="1"/>
    <col min="2361" max="2361" width="2.75" style="2" customWidth="1"/>
    <col min="2362" max="2373" width="3" style="2" bestFit="1" customWidth="1"/>
    <col min="2374" max="2559" width="2.625" style="2"/>
    <col min="2560" max="2560" width="2.75" style="2" customWidth="1"/>
    <col min="2561" max="2561" width="2.375" style="2" customWidth="1"/>
    <col min="2562" max="2564" width="2.625" style="2"/>
    <col min="2565" max="2565" width="3" style="2" bestFit="1" customWidth="1"/>
    <col min="2566" max="2567" width="2.625" style="2"/>
    <col min="2568" max="2569" width="3" style="2" bestFit="1" customWidth="1"/>
    <col min="2570" max="2570" width="2.5" style="2" customWidth="1"/>
    <col min="2571" max="2571" width="2.75" style="2" customWidth="1"/>
    <col min="2572" max="2577" width="3" style="2" bestFit="1" customWidth="1"/>
    <col min="2578" max="2578" width="3.375" style="2" customWidth="1"/>
    <col min="2579" max="2579" width="3.875" style="2" bestFit="1" customWidth="1"/>
    <col min="2580" max="2581" width="3" style="2" bestFit="1" customWidth="1"/>
    <col min="2582" max="2582" width="3" style="2" customWidth="1"/>
    <col min="2583" max="2583" width="3" style="2" bestFit="1" customWidth="1"/>
    <col min="2584" max="2584" width="3.125" style="2" customWidth="1"/>
    <col min="2585" max="2585" width="3" style="2" bestFit="1" customWidth="1"/>
    <col min="2586" max="2587" width="2.625" style="2" customWidth="1"/>
    <col min="2588" max="2588" width="2.875" style="2" customWidth="1"/>
    <col min="2589" max="2589" width="2.75" style="2" customWidth="1"/>
    <col min="2590" max="2590" width="2.875" style="2" customWidth="1"/>
    <col min="2591" max="2594" width="3" style="2" bestFit="1" customWidth="1"/>
    <col min="2595" max="2595" width="3.875" style="2" bestFit="1" customWidth="1"/>
    <col min="2596" max="2596" width="3" style="2" bestFit="1" customWidth="1"/>
    <col min="2597" max="2598" width="2.625" style="2"/>
    <col min="2599" max="2599" width="2.75" style="2" customWidth="1"/>
    <col min="2600" max="2601" width="3.875" style="2" bestFit="1" customWidth="1"/>
    <col min="2602" max="2602" width="3.125" style="2" bestFit="1" customWidth="1"/>
    <col min="2603" max="2605" width="3" style="2" bestFit="1" customWidth="1"/>
    <col min="2606" max="2606" width="2.625" style="2"/>
    <col min="2607" max="2616" width="3" style="2" bestFit="1" customWidth="1"/>
    <col min="2617" max="2617" width="2.75" style="2" customWidth="1"/>
    <col min="2618" max="2629" width="3" style="2" bestFit="1" customWidth="1"/>
    <col min="2630" max="2815" width="2.625" style="2"/>
    <col min="2816" max="2816" width="2.75" style="2" customWidth="1"/>
    <col min="2817" max="2817" width="2.375" style="2" customWidth="1"/>
    <col min="2818" max="2820" width="2.625" style="2"/>
    <col min="2821" max="2821" width="3" style="2" bestFit="1" customWidth="1"/>
    <col min="2822" max="2823" width="2.625" style="2"/>
    <col min="2824" max="2825" width="3" style="2" bestFit="1" customWidth="1"/>
    <col min="2826" max="2826" width="2.5" style="2" customWidth="1"/>
    <col min="2827" max="2827" width="2.75" style="2" customWidth="1"/>
    <col min="2828" max="2833" width="3" style="2" bestFit="1" customWidth="1"/>
    <col min="2834" max="2834" width="3.375" style="2" customWidth="1"/>
    <col min="2835" max="2835" width="3.875" style="2" bestFit="1" customWidth="1"/>
    <col min="2836" max="2837" width="3" style="2" bestFit="1" customWidth="1"/>
    <col min="2838" max="2838" width="3" style="2" customWidth="1"/>
    <col min="2839" max="2839" width="3" style="2" bestFit="1" customWidth="1"/>
    <col min="2840" max="2840" width="3.125" style="2" customWidth="1"/>
    <col min="2841" max="2841" width="3" style="2" bestFit="1" customWidth="1"/>
    <col min="2842" max="2843" width="2.625" style="2" customWidth="1"/>
    <col min="2844" max="2844" width="2.875" style="2" customWidth="1"/>
    <col min="2845" max="2845" width="2.75" style="2" customWidth="1"/>
    <col min="2846" max="2846" width="2.875" style="2" customWidth="1"/>
    <col min="2847" max="2850" width="3" style="2" bestFit="1" customWidth="1"/>
    <col min="2851" max="2851" width="3.875" style="2" bestFit="1" customWidth="1"/>
    <col min="2852" max="2852" width="3" style="2" bestFit="1" customWidth="1"/>
    <col min="2853" max="2854" width="2.625" style="2"/>
    <col min="2855" max="2855" width="2.75" style="2" customWidth="1"/>
    <col min="2856" max="2857" width="3.875" style="2" bestFit="1" customWidth="1"/>
    <col min="2858" max="2858" width="3.125" style="2" bestFit="1" customWidth="1"/>
    <col min="2859" max="2861" width="3" style="2" bestFit="1" customWidth="1"/>
    <col min="2862" max="2862" width="2.625" style="2"/>
    <col min="2863" max="2872" width="3" style="2" bestFit="1" customWidth="1"/>
    <col min="2873" max="2873" width="2.75" style="2" customWidth="1"/>
    <col min="2874" max="2885" width="3" style="2" bestFit="1" customWidth="1"/>
    <col min="2886" max="3071" width="2.625" style="2"/>
    <col min="3072" max="3072" width="2.75" style="2" customWidth="1"/>
    <col min="3073" max="3073" width="2.375" style="2" customWidth="1"/>
    <col min="3074" max="3076" width="2.625" style="2"/>
    <col min="3077" max="3077" width="3" style="2" bestFit="1" customWidth="1"/>
    <col min="3078" max="3079" width="2.625" style="2"/>
    <col min="3080" max="3081" width="3" style="2" bestFit="1" customWidth="1"/>
    <col min="3082" max="3082" width="2.5" style="2" customWidth="1"/>
    <col min="3083" max="3083" width="2.75" style="2" customWidth="1"/>
    <col min="3084" max="3089" width="3" style="2" bestFit="1" customWidth="1"/>
    <col min="3090" max="3090" width="3.375" style="2" customWidth="1"/>
    <col min="3091" max="3091" width="3.875" style="2" bestFit="1" customWidth="1"/>
    <col min="3092" max="3093" width="3" style="2" bestFit="1" customWidth="1"/>
    <col min="3094" max="3094" width="3" style="2" customWidth="1"/>
    <col min="3095" max="3095" width="3" style="2" bestFit="1" customWidth="1"/>
    <col min="3096" max="3096" width="3.125" style="2" customWidth="1"/>
    <col min="3097" max="3097" width="3" style="2" bestFit="1" customWidth="1"/>
    <col min="3098" max="3099" width="2.625" style="2" customWidth="1"/>
    <col min="3100" max="3100" width="2.875" style="2" customWidth="1"/>
    <col min="3101" max="3101" width="2.75" style="2" customWidth="1"/>
    <col min="3102" max="3102" width="2.875" style="2" customWidth="1"/>
    <col min="3103" max="3106" width="3" style="2" bestFit="1" customWidth="1"/>
    <col min="3107" max="3107" width="3.875" style="2" bestFit="1" customWidth="1"/>
    <col min="3108" max="3108" width="3" style="2" bestFit="1" customWidth="1"/>
    <col min="3109" max="3110" width="2.625" style="2"/>
    <col min="3111" max="3111" width="2.75" style="2" customWidth="1"/>
    <col min="3112" max="3113" width="3.875" style="2" bestFit="1" customWidth="1"/>
    <col min="3114" max="3114" width="3.125" style="2" bestFit="1" customWidth="1"/>
    <col min="3115" max="3117" width="3" style="2" bestFit="1" customWidth="1"/>
    <col min="3118" max="3118" width="2.625" style="2"/>
    <col min="3119" max="3128" width="3" style="2" bestFit="1" customWidth="1"/>
    <col min="3129" max="3129" width="2.75" style="2" customWidth="1"/>
    <col min="3130" max="3141" width="3" style="2" bestFit="1" customWidth="1"/>
    <col min="3142" max="3327" width="2.625" style="2"/>
    <col min="3328" max="3328" width="2.75" style="2" customWidth="1"/>
    <col min="3329" max="3329" width="2.375" style="2" customWidth="1"/>
    <col min="3330" max="3332" width="2.625" style="2"/>
    <col min="3333" max="3333" width="3" style="2" bestFit="1" customWidth="1"/>
    <col min="3334" max="3335" width="2.625" style="2"/>
    <col min="3336" max="3337" width="3" style="2" bestFit="1" customWidth="1"/>
    <col min="3338" max="3338" width="2.5" style="2" customWidth="1"/>
    <col min="3339" max="3339" width="2.75" style="2" customWidth="1"/>
    <col min="3340" max="3345" width="3" style="2" bestFit="1" customWidth="1"/>
    <col min="3346" max="3346" width="3.375" style="2" customWidth="1"/>
    <col min="3347" max="3347" width="3.875" style="2" bestFit="1" customWidth="1"/>
    <col min="3348" max="3349" width="3" style="2" bestFit="1" customWidth="1"/>
    <col min="3350" max="3350" width="3" style="2" customWidth="1"/>
    <col min="3351" max="3351" width="3" style="2" bestFit="1" customWidth="1"/>
    <col min="3352" max="3352" width="3.125" style="2" customWidth="1"/>
    <col min="3353" max="3353" width="3" style="2" bestFit="1" customWidth="1"/>
    <col min="3354" max="3355" width="2.625" style="2" customWidth="1"/>
    <col min="3356" max="3356" width="2.875" style="2" customWidth="1"/>
    <col min="3357" max="3357" width="2.75" style="2" customWidth="1"/>
    <col min="3358" max="3358" width="2.875" style="2" customWidth="1"/>
    <col min="3359" max="3362" width="3" style="2" bestFit="1" customWidth="1"/>
    <col min="3363" max="3363" width="3.875" style="2" bestFit="1" customWidth="1"/>
    <col min="3364" max="3364" width="3" style="2" bestFit="1" customWidth="1"/>
    <col min="3365" max="3366" width="2.625" style="2"/>
    <col min="3367" max="3367" width="2.75" style="2" customWidth="1"/>
    <col min="3368" max="3369" width="3.875" style="2" bestFit="1" customWidth="1"/>
    <col min="3370" max="3370" width="3.125" style="2" bestFit="1" customWidth="1"/>
    <col min="3371" max="3373" width="3" style="2" bestFit="1" customWidth="1"/>
    <col min="3374" max="3374" width="2.625" style="2"/>
    <col min="3375" max="3384" width="3" style="2" bestFit="1" customWidth="1"/>
    <col min="3385" max="3385" width="2.75" style="2" customWidth="1"/>
    <col min="3386" max="3397" width="3" style="2" bestFit="1" customWidth="1"/>
    <col min="3398" max="3583" width="2.625" style="2"/>
    <col min="3584" max="3584" width="2.75" style="2" customWidth="1"/>
    <col min="3585" max="3585" width="2.375" style="2" customWidth="1"/>
    <col min="3586" max="3588" width="2.625" style="2"/>
    <col min="3589" max="3589" width="3" style="2" bestFit="1" customWidth="1"/>
    <col min="3590" max="3591" width="2.625" style="2"/>
    <col min="3592" max="3593" width="3" style="2" bestFit="1" customWidth="1"/>
    <col min="3594" max="3594" width="2.5" style="2" customWidth="1"/>
    <col min="3595" max="3595" width="2.75" style="2" customWidth="1"/>
    <col min="3596" max="3601" width="3" style="2" bestFit="1" customWidth="1"/>
    <col min="3602" max="3602" width="3.375" style="2" customWidth="1"/>
    <col min="3603" max="3603" width="3.875" style="2" bestFit="1" customWidth="1"/>
    <col min="3604" max="3605" width="3" style="2" bestFit="1" customWidth="1"/>
    <col min="3606" max="3606" width="3" style="2" customWidth="1"/>
    <col min="3607" max="3607" width="3" style="2" bestFit="1" customWidth="1"/>
    <col min="3608" max="3608" width="3.125" style="2" customWidth="1"/>
    <col min="3609" max="3609" width="3" style="2" bestFit="1" customWidth="1"/>
    <col min="3610" max="3611" width="2.625" style="2" customWidth="1"/>
    <col min="3612" max="3612" width="2.875" style="2" customWidth="1"/>
    <col min="3613" max="3613" width="2.75" style="2" customWidth="1"/>
    <col min="3614" max="3614" width="2.875" style="2" customWidth="1"/>
    <col min="3615" max="3618" width="3" style="2" bestFit="1" customWidth="1"/>
    <col min="3619" max="3619" width="3.875" style="2" bestFit="1" customWidth="1"/>
    <col min="3620" max="3620" width="3" style="2" bestFit="1" customWidth="1"/>
    <col min="3621" max="3622" width="2.625" style="2"/>
    <col min="3623" max="3623" width="2.75" style="2" customWidth="1"/>
    <col min="3624" max="3625" width="3.875" style="2" bestFit="1" customWidth="1"/>
    <col min="3626" max="3626" width="3.125" style="2" bestFit="1" customWidth="1"/>
    <col min="3627" max="3629" width="3" style="2" bestFit="1" customWidth="1"/>
    <col min="3630" max="3630" width="2.625" style="2"/>
    <col min="3631" max="3640" width="3" style="2" bestFit="1" customWidth="1"/>
    <col min="3641" max="3641" width="2.75" style="2" customWidth="1"/>
    <col min="3642" max="3653" width="3" style="2" bestFit="1" customWidth="1"/>
    <col min="3654" max="3839" width="2.625" style="2"/>
    <col min="3840" max="3840" width="2.75" style="2" customWidth="1"/>
    <col min="3841" max="3841" width="2.375" style="2" customWidth="1"/>
    <col min="3842" max="3844" width="2.625" style="2"/>
    <col min="3845" max="3845" width="3" style="2" bestFit="1" customWidth="1"/>
    <col min="3846" max="3847" width="2.625" style="2"/>
    <col min="3848" max="3849" width="3" style="2" bestFit="1" customWidth="1"/>
    <col min="3850" max="3850" width="2.5" style="2" customWidth="1"/>
    <col min="3851" max="3851" width="2.75" style="2" customWidth="1"/>
    <col min="3852" max="3857" width="3" style="2" bestFit="1" customWidth="1"/>
    <col min="3858" max="3858" width="3.375" style="2" customWidth="1"/>
    <col min="3859" max="3859" width="3.875" style="2" bestFit="1" customWidth="1"/>
    <col min="3860" max="3861" width="3" style="2" bestFit="1" customWidth="1"/>
    <col min="3862" max="3862" width="3" style="2" customWidth="1"/>
    <col min="3863" max="3863" width="3" style="2" bestFit="1" customWidth="1"/>
    <col min="3864" max="3864" width="3.125" style="2" customWidth="1"/>
    <col min="3865" max="3865" width="3" style="2" bestFit="1" customWidth="1"/>
    <col min="3866" max="3867" width="2.625" style="2" customWidth="1"/>
    <col min="3868" max="3868" width="2.875" style="2" customWidth="1"/>
    <col min="3869" max="3869" width="2.75" style="2" customWidth="1"/>
    <col min="3870" max="3870" width="2.875" style="2" customWidth="1"/>
    <col min="3871" max="3874" width="3" style="2" bestFit="1" customWidth="1"/>
    <col min="3875" max="3875" width="3.875" style="2" bestFit="1" customWidth="1"/>
    <col min="3876" max="3876" width="3" style="2" bestFit="1" customWidth="1"/>
    <col min="3877" max="3878" width="2.625" style="2"/>
    <col min="3879" max="3879" width="2.75" style="2" customWidth="1"/>
    <col min="3880" max="3881" width="3.875" style="2" bestFit="1" customWidth="1"/>
    <col min="3882" max="3882" width="3.125" style="2" bestFit="1" customWidth="1"/>
    <col min="3883" max="3885" width="3" style="2" bestFit="1" customWidth="1"/>
    <col min="3886" max="3886" width="2.625" style="2"/>
    <col min="3887" max="3896" width="3" style="2" bestFit="1" customWidth="1"/>
    <col min="3897" max="3897" width="2.75" style="2" customWidth="1"/>
    <col min="3898" max="3909" width="3" style="2" bestFit="1" customWidth="1"/>
    <col min="3910" max="4095" width="2.625" style="2"/>
    <col min="4096" max="4096" width="2.75" style="2" customWidth="1"/>
    <col min="4097" max="4097" width="2.375" style="2" customWidth="1"/>
    <col min="4098" max="4100" width="2.625" style="2"/>
    <col min="4101" max="4101" width="3" style="2" bestFit="1" customWidth="1"/>
    <col min="4102" max="4103" width="2.625" style="2"/>
    <col min="4104" max="4105" width="3" style="2" bestFit="1" customWidth="1"/>
    <col min="4106" max="4106" width="2.5" style="2" customWidth="1"/>
    <col min="4107" max="4107" width="2.75" style="2" customWidth="1"/>
    <col min="4108" max="4113" width="3" style="2" bestFit="1" customWidth="1"/>
    <col min="4114" max="4114" width="3.375" style="2" customWidth="1"/>
    <col min="4115" max="4115" width="3.875" style="2" bestFit="1" customWidth="1"/>
    <col min="4116" max="4117" width="3" style="2" bestFit="1" customWidth="1"/>
    <col min="4118" max="4118" width="3" style="2" customWidth="1"/>
    <col min="4119" max="4119" width="3" style="2" bestFit="1" customWidth="1"/>
    <col min="4120" max="4120" width="3.125" style="2" customWidth="1"/>
    <col min="4121" max="4121" width="3" style="2" bestFit="1" customWidth="1"/>
    <col min="4122" max="4123" width="2.625" style="2" customWidth="1"/>
    <col min="4124" max="4124" width="2.875" style="2" customWidth="1"/>
    <col min="4125" max="4125" width="2.75" style="2" customWidth="1"/>
    <col min="4126" max="4126" width="2.875" style="2" customWidth="1"/>
    <col min="4127" max="4130" width="3" style="2" bestFit="1" customWidth="1"/>
    <col min="4131" max="4131" width="3.875" style="2" bestFit="1" customWidth="1"/>
    <col min="4132" max="4132" width="3" style="2" bestFit="1" customWidth="1"/>
    <col min="4133" max="4134" width="2.625" style="2"/>
    <col min="4135" max="4135" width="2.75" style="2" customWidth="1"/>
    <col min="4136" max="4137" width="3.875" style="2" bestFit="1" customWidth="1"/>
    <col min="4138" max="4138" width="3.125" style="2" bestFit="1" customWidth="1"/>
    <col min="4139" max="4141" width="3" style="2" bestFit="1" customWidth="1"/>
    <col min="4142" max="4142" width="2.625" style="2"/>
    <col min="4143" max="4152" width="3" style="2" bestFit="1" customWidth="1"/>
    <col min="4153" max="4153" width="2.75" style="2" customWidth="1"/>
    <col min="4154" max="4165" width="3" style="2" bestFit="1" customWidth="1"/>
    <col min="4166" max="4351" width="2.625" style="2"/>
    <col min="4352" max="4352" width="2.75" style="2" customWidth="1"/>
    <col min="4353" max="4353" width="2.375" style="2" customWidth="1"/>
    <col min="4354" max="4356" width="2.625" style="2"/>
    <col min="4357" max="4357" width="3" style="2" bestFit="1" customWidth="1"/>
    <col min="4358" max="4359" width="2.625" style="2"/>
    <col min="4360" max="4361" width="3" style="2" bestFit="1" customWidth="1"/>
    <col min="4362" max="4362" width="2.5" style="2" customWidth="1"/>
    <col min="4363" max="4363" width="2.75" style="2" customWidth="1"/>
    <col min="4364" max="4369" width="3" style="2" bestFit="1" customWidth="1"/>
    <col min="4370" max="4370" width="3.375" style="2" customWidth="1"/>
    <col min="4371" max="4371" width="3.875" style="2" bestFit="1" customWidth="1"/>
    <col min="4372" max="4373" width="3" style="2" bestFit="1" customWidth="1"/>
    <col min="4374" max="4374" width="3" style="2" customWidth="1"/>
    <col min="4375" max="4375" width="3" style="2" bestFit="1" customWidth="1"/>
    <col min="4376" max="4376" width="3.125" style="2" customWidth="1"/>
    <col min="4377" max="4377" width="3" style="2" bestFit="1" customWidth="1"/>
    <col min="4378" max="4379" width="2.625" style="2" customWidth="1"/>
    <col min="4380" max="4380" width="2.875" style="2" customWidth="1"/>
    <col min="4381" max="4381" width="2.75" style="2" customWidth="1"/>
    <col min="4382" max="4382" width="2.875" style="2" customWidth="1"/>
    <col min="4383" max="4386" width="3" style="2" bestFit="1" customWidth="1"/>
    <col min="4387" max="4387" width="3.875" style="2" bestFit="1" customWidth="1"/>
    <col min="4388" max="4388" width="3" style="2" bestFit="1" customWidth="1"/>
    <col min="4389" max="4390" width="2.625" style="2"/>
    <col min="4391" max="4391" width="2.75" style="2" customWidth="1"/>
    <col min="4392" max="4393" width="3.875" style="2" bestFit="1" customWidth="1"/>
    <col min="4394" max="4394" width="3.125" style="2" bestFit="1" customWidth="1"/>
    <col min="4395" max="4397" width="3" style="2" bestFit="1" customWidth="1"/>
    <col min="4398" max="4398" width="2.625" style="2"/>
    <col min="4399" max="4408" width="3" style="2" bestFit="1" customWidth="1"/>
    <col min="4409" max="4409" width="2.75" style="2" customWidth="1"/>
    <col min="4410" max="4421" width="3" style="2" bestFit="1" customWidth="1"/>
    <col min="4422" max="4607" width="2.625" style="2"/>
    <col min="4608" max="4608" width="2.75" style="2" customWidth="1"/>
    <col min="4609" max="4609" width="2.375" style="2" customWidth="1"/>
    <col min="4610" max="4612" width="2.625" style="2"/>
    <col min="4613" max="4613" width="3" style="2" bestFit="1" customWidth="1"/>
    <col min="4614" max="4615" width="2.625" style="2"/>
    <col min="4616" max="4617" width="3" style="2" bestFit="1" customWidth="1"/>
    <col min="4618" max="4618" width="2.5" style="2" customWidth="1"/>
    <col min="4619" max="4619" width="2.75" style="2" customWidth="1"/>
    <col min="4620" max="4625" width="3" style="2" bestFit="1" customWidth="1"/>
    <col min="4626" max="4626" width="3.375" style="2" customWidth="1"/>
    <col min="4627" max="4627" width="3.875" style="2" bestFit="1" customWidth="1"/>
    <col min="4628" max="4629" width="3" style="2" bestFit="1" customWidth="1"/>
    <col min="4630" max="4630" width="3" style="2" customWidth="1"/>
    <col min="4631" max="4631" width="3" style="2" bestFit="1" customWidth="1"/>
    <col min="4632" max="4632" width="3.125" style="2" customWidth="1"/>
    <col min="4633" max="4633" width="3" style="2" bestFit="1" customWidth="1"/>
    <col min="4634" max="4635" width="2.625" style="2" customWidth="1"/>
    <col min="4636" max="4636" width="2.875" style="2" customWidth="1"/>
    <col min="4637" max="4637" width="2.75" style="2" customWidth="1"/>
    <col min="4638" max="4638" width="2.875" style="2" customWidth="1"/>
    <col min="4639" max="4642" width="3" style="2" bestFit="1" customWidth="1"/>
    <col min="4643" max="4643" width="3.875" style="2" bestFit="1" customWidth="1"/>
    <col min="4644" max="4644" width="3" style="2" bestFit="1" customWidth="1"/>
    <col min="4645" max="4646" width="2.625" style="2"/>
    <col min="4647" max="4647" width="2.75" style="2" customWidth="1"/>
    <col min="4648" max="4649" width="3.875" style="2" bestFit="1" customWidth="1"/>
    <col min="4650" max="4650" width="3.125" style="2" bestFit="1" customWidth="1"/>
    <col min="4651" max="4653" width="3" style="2" bestFit="1" customWidth="1"/>
    <col min="4654" max="4654" width="2.625" style="2"/>
    <col min="4655" max="4664" width="3" style="2" bestFit="1" customWidth="1"/>
    <col min="4665" max="4665" width="2.75" style="2" customWidth="1"/>
    <col min="4666" max="4677" width="3" style="2" bestFit="1" customWidth="1"/>
    <col min="4678" max="4863" width="2.625" style="2"/>
    <col min="4864" max="4864" width="2.75" style="2" customWidth="1"/>
    <col min="4865" max="4865" width="2.375" style="2" customWidth="1"/>
    <col min="4866" max="4868" width="2.625" style="2"/>
    <col min="4869" max="4869" width="3" style="2" bestFit="1" customWidth="1"/>
    <col min="4870" max="4871" width="2.625" style="2"/>
    <col min="4872" max="4873" width="3" style="2" bestFit="1" customWidth="1"/>
    <col min="4874" max="4874" width="2.5" style="2" customWidth="1"/>
    <col min="4875" max="4875" width="2.75" style="2" customWidth="1"/>
    <col min="4876" max="4881" width="3" style="2" bestFit="1" customWidth="1"/>
    <col min="4882" max="4882" width="3.375" style="2" customWidth="1"/>
    <col min="4883" max="4883" width="3.875" style="2" bestFit="1" customWidth="1"/>
    <col min="4884" max="4885" width="3" style="2" bestFit="1" customWidth="1"/>
    <col min="4886" max="4886" width="3" style="2" customWidth="1"/>
    <col min="4887" max="4887" width="3" style="2" bestFit="1" customWidth="1"/>
    <col min="4888" max="4888" width="3.125" style="2" customWidth="1"/>
    <col min="4889" max="4889" width="3" style="2" bestFit="1" customWidth="1"/>
    <col min="4890" max="4891" width="2.625" style="2" customWidth="1"/>
    <col min="4892" max="4892" width="2.875" style="2" customWidth="1"/>
    <col min="4893" max="4893" width="2.75" style="2" customWidth="1"/>
    <col min="4894" max="4894" width="2.875" style="2" customWidth="1"/>
    <col min="4895" max="4898" width="3" style="2" bestFit="1" customWidth="1"/>
    <col min="4899" max="4899" width="3.875" style="2" bestFit="1" customWidth="1"/>
    <col min="4900" max="4900" width="3" style="2" bestFit="1" customWidth="1"/>
    <col min="4901" max="4902" width="2.625" style="2"/>
    <col min="4903" max="4903" width="2.75" style="2" customWidth="1"/>
    <col min="4904" max="4905" width="3.875" style="2" bestFit="1" customWidth="1"/>
    <col min="4906" max="4906" width="3.125" style="2" bestFit="1" customWidth="1"/>
    <col min="4907" max="4909" width="3" style="2" bestFit="1" customWidth="1"/>
    <col min="4910" max="4910" width="2.625" style="2"/>
    <col min="4911" max="4920" width="3" style="2" bestFit="1" customWidth="1"/>
    <col min="4921" max="4921" width="2.75" style="2" customWidth="1"/>
    <col min="4922" max="4933" width="3" style="2" bestFit="1" customWidth="1"/>
    <col min="4934" max="5119" width="2.625" style="2"/>
    <col min="5120" max="5120" width="2.75" style="2" customWidth="1"/>
    <col min="5121" max="5121" width="2.375" style="2" customWidth="1"/>
    <col min="5122" max="5124" width="2.625" style="2"/>
    <col min="5125" max="5125" width="3" style="2" bestFit="1" customWidth="1"/>
    <col min="5126" max="5127" width="2.625" style="2"/>
    <col min="5128" max="5129" width="3" style="2" bestFit="1" customWidth="1"/>
    <col min="5130" max="5130" width="2.5" style="2" customWidth="1"/>
    <col min="5131" max="5131" width="2.75" style="2" customWidth="1"/>
    <col min="5132" max="5137" width="3" style="2" bestFit="1" customWidth="1"/>
    <col min="5138" max="5138" width="3.375" style="2" customWidth="1"/>
    <col min="5139" max="5139" width="3.875" style="2" bestFit="1" customWidth="1"/>
    <col min="5140" max="5141" width="3" style="2" bestFit="1" customWidth="1"/>
    <col min="5142" max="5142" width="3" style="2" customWidth="1"/>
    <col min="5143" max="5143" width="3" style="2" bestFit="1" customWidth="1"/>
    <col min="5144" max="5144" width="3.125" style="2" customWidth="1"/>
    <col min="5145" max="5145" width="3" style="2" bestFit="1" customWidth="1"/>
    <col min="5146" max="5147" width="2.625" style="2" customWidth="1"/>
    <col min="5148" max="5148" width="2.875" style="2" customWidth="1"/>
    <col min="5149" max="5149" width="2.75" style="2" customWidth="1"/>
    <col min="5150" max="5150" width="2.875" style="2" customWidth="1"/>
    <col min="5151" max="5154" width="3" style="2" bestFit="1" customWidth="1"/>
    <col min="5155" max="5155" width="3.875" style="2" bestFit="1" customWidth="1"/>
    <col min="5156" max="5156" width="3" style="2" bestFit="1" customWidth="1"/>
    <col min="5157" max="5158" width="2.625" style="2"/>
    <col min="5159" max="5159" width="2.75" style="2" customWidth="1"/>
    <col min="5160" max="5161" width="3.875" style="2" bestFit="1" customWidth="1"/>
    <col min="5162" max="5162" width="3.125" style="2" bestFit="1" customWidth="1"/>
    <col min="5163" max="5165" width="3" style="2" bestFit="1" customWidth="1"/>
    <col min="5166" max="5166" width="2.625" style="2"/>
    <col min="5167" max="5176" width="3" style="2" bestFit="1" customWidth="1"/>
    <col min="5177" max="5177" width="2.75" style="2" customWidth="1"/>
    <col min="5178" max="5189" width="3" style="2" bestFit="1" customWidth="1"/>
    <col min="5190" max="5375" width="2.625" style="2"/>
    <col min="5376" max="5376" width="2.75" style="2" customWidth="1"/>
    <col min="5377" max="5377" width="2.375" style="2" customWidth="1"/>
    <col min="5378" max="5380" width="2.625" style="2"/>
    <col min="5381" max="5381" width="3" style="2" bestFit="1" customWidth="1"/>
    <col min="5382" max="5383" width="2.625" style="2"/>
    <col min="5384" max="5385" width="3" style="2" bestFit="1" customWidth="1"/>
    <col min="5386" max="5386" width="2.5" style="2" customWidth="1"/>
    <col min="5387" max="5387" width="2.75" style="2" customWidth="1"/>
    <col min="5388" max="5393" width="3" style="2" bestFit="1" customWidth="1"/>
    <col min="5394" max="5394" width="3.375" style="2" customWidth="1"/>
    <col min="5395" max="5395" width="3.875" style="2" bestFit="1" customWidth="1"/>
    <col min="5396" max="5397" width="3" style="2" bestFit="1" customWidth="1"/>
    <col min="5398" max="5398" width="3" style="2" customWidth="1"/>
    <col min="5399" max="5399" width="3" style="2" bestFit="1" customWidth="1"/>
    <col min="5400" max="5400" width="3.125" style="2" customWidth="1"/>
    <col min="5401" max="5401" width="3" style="2" bestFit="1" customWidth="1"/>
    <col min="5402" max="5403" width="2.625" style="2" customWidth="1"/>
    <col min="5404" max="5404" width="2.875" style="2" customWidth="1"/>
    <col min="5405" max="5405" width="2.75" style="2" customWidth="1"/>
    <col min="5406" max="5406" width="2.875" style="2" customWidth="1"/>
    <col min="5407" max="5410" width="3" style="2" bestFit="1" customWidth="1"/>
    <col min="5411" max="5411" width="3.875" style="2" bestFit="1" customWidth="1"/>
    <col min="5412" max="5412" width="3" style="2" bestFit="1" customWidth="1"/>
    <col min="5413" max="5414" width="2.625" style="2"/>
    <col min="5415" max="5415" width="2.75" style="2" customWidth="1"/>
    <col min="5416" max="5417" width="3.875" style="2" bestFit="1" customWidth="1"/>
    <col min="5418" max="5418" width="3.125" style="2" bestFit="1" customWidth="1"/>
    <col min="5419" max="5421" width="3" style="2" bestFit="1" customWidth="1"/>
    <col min="5422" max="5422" width="2.625" style="2"/>
    <col min="5423" max="5432" width="3" style="2" bestFit="1" customWidth="1"/>
    <col min="5433" max="5433" width="2.75" style="2" customWidth="1"/>
    <col min="5434" max="5445" width="3" style="2" bestFit="1" customWidth="1"/>
    <col min="5446" max="5631" width="2.625" style="2"/>
    <col min="5632" max="5632" width="2.75" style="2" customWidth="1"/>
    <col min="5633" max="5633" width="2.375" style="2" customWidth="1"/>
    <col min="5634" max="5636" width="2.625" style="2"/>
    <col min="5637" max="5637" width="3" style="2" bestFit="1" customWidth="1"/>
    <col min="5638" max="5639" width="2.625" style="2"/>
    <col min="5640" max="5641" width="3" style="2" bestFit="1" customWidth="1"/>
    <col min="5642" max="5642" width="2.5" style="2" customWidth="1"/>
    <col min="5643" max="5643" width="2.75" style="2" customWidth="1"/>
    <col min="5644" max="5649" width="3" style="2" bestFit="1" customWidth="1"/>
    <col min="5650" max="5650" width="3.375" style="2" customWidth="1"/>
    <col min="5651" max="5651" width="3.875" style="2" bestFit="1" customWidth="1"/>
    <col min="5652" max="5653" width="3" style="2" bestFit="1" customWidth="1"/>
    <col min="5654" max="5654" width="3" style="2" customWidth="1"/>
    <col min="5655" max="5655" width="3" style="2" bestFit="1" customWidth="1"/>
    <col min="5656" max="5656" width="3.125" style="2" customWidth="1"/>
    <col min="5657" max="5657" width="3" style="2" bestFit="1" customWidth="1"/>
    <col min="5658" max="5659" width="2.625" style="2" customWidth="1"/>
    <col min="5660" max="5660" width="2.875" style="2" customWidth="1"/>
    <col min="5661" max="5661" width="2.75" style="2" customWidth="1"/>
    <col min="5662" max="5662" width="2.875" style="2" customWidth="1"/>
    <col min="5663" max="5666" width="3" style="2" bestFit="1" customWidth="1"/>
    <col min="5667" max="5667" width="3.875" style="2" bestFit="1" customWidth="1"/>
    <col min="5668" max="5668" width="3" style="2" bestFit="1" customWidth="1"/>
    <col min="5669" max="5670" width="2.625" style="2"/>
    <col min="5671" max="5671" width="2.75" style="2" customWidth="1"/>
    <col min="5672" max="5673" width="3.875" style="2" bestFit="1" customWidth="1"/>
    <col min="5674" max="5674" width="3.125" style="2" bestFit="1" customWidth="1"/>
    <col min="5675" max="5677" width="3" style="2" bestFit="1" customWidth="1"/>
    <col min="5678" max="5678" width="2.625" style="2"/>
    <col min="5679" max="5688" width="3" style="2" bestFit="1" customWidth="1"/>
    <col min="5689" max="5689" width="2.75" style="2" customWidth="1"/>
    <col min="5690" max="5701" width="3" style="2" bestFit="1" customWidth="1"/>
    <col min="5702" max="5887" width="2.625" style="2"/>
    <col min="5888" max="5888" width="2.75" style="2" customWidth="1"/>
    <col min="5889" max="5889" width="2.375" style="2" customWidth="1"/>
    <col min="5890" max="5892" width="2.625" style="2"/>
    <col min="5893" max="5893" width="3" style="2" bestFit="1" customWidth="1"/>
    <col min="5894" max="5895" width="2.625" style="2"/>
    <col min="5896" max="5897" width="3" style="2" bestFit="1" customWidth="1"/>
    <col min="5898" max="5898" width="2.5" style="2" customWidth="1"/>
    <col min="5899" max="5899" width="2.75" style="2" customWidth="1"/>
    <col min="5900" max="5905" width="3" style="2" bestFit="1" customWidth="1"/>
    <col min="5906" max="5906" width="3.375" style="2" customWidth="1"/>
    <col min="5907" max="5907" width="3.875" style="2" bestFit="1" customWidth="1"/>
    <col min="5908" max="5909" width="3" style="2" bestFit="1" customWidth="1"/>
    <col min="5910" max="5910" width="3" style="2" customWidth="1"/>
    <col min="5911" max="5911" width="3" style="2" bestFit="1" customWidth="1"/>
    <col min="5912" max="5912" width="3.125" style="2" customWidth="1"/>
    <col min="5913" max="5913" width="3" style="2" bestFit="1" customWidth="1"/>
    <col min="5914" max="5915" width="2.625" style="2" customWidth="1"/>
    <col min="5916" max="5916" width="2.875" style="2" customWidth="1"/>
    <col min="5917" max="5917" width="2.75" style="2" customWidth="1"/>
    <col min="5918" max="5918" width="2.875" style="2" customWidth="1"/>
    <col min="5919" max="5922" width="3" style="2" bestFit="1" customWidth="1"/>
    <col min="5923" max="5923" width="3.875" style="2" bestFit="1" customWidth="1"/>
    <col min="5924" max="5924" width="3" style="2" bestFit="1" customWidth="1"/>
    <col min="5925" max="5926" width="2.625" style="2"/>
    <col min="5927" max="5927" width="2.75" style="2" customWidth="1"/>
    <col min="5928" max="5929" width="3.875" style="2" bestFit="1" customWidth="1"/>
    <col min="5930" max="5930" width="3.125" style="2" bestFit="1" customWidth="1"/>
    <col min="5931" max="5933" width="3" style="2" bestFit="1" customWidth="1"/>
    <col min="5934" max="5934" width="2.625" style="2"/>
    <col min="5935" max="5944" width="3" style="2" bestFit="1" customWidth="1"/>
    <col min="5945" max="5945" width="2.75" style="2" customWidth="1"/>
    <col min="5946" max="5957" width="3" style="2" bestFit="1" customWidth="1"/>
    <col min="5958" max="6143" width="2.625" style="2"/>
    <col min="6144" max="6144" width="2.75" style="2" customWidth="1"/>
    <col min="6145" max="6145" width="2.375" style="2" customWidth="1"/>
    <col min="6146" max="6148" width="2.625" style="2"/>
    <col min="6149" max="6149" width="3" style="2" bestFit="1" customWidth="1"/>
    <col min="6150" max="6151" width="2.625" style="2"/>
    <col min="6152" max="6153" width="3" style="2" bestFit="1" customWidth="1"/>
    <col min="6154" max="6154" width="2.5" style="2" customWidth="1"/>
    <col min="6155" max="6155" width="2.75" style="2" customWidth="1"/>
    <col min="6156" max="6161" width="3" style="2" bestFit="1" customWidth="1"/>
    <col min="6162" max="6162" width="3.375" style="2" customWidth="1"/>
    <col min="6163" max="6163" width="3.875" style="2" bestFit="1" customWidth="1"/>
    <col min="6164" max="6165" width="3" style="2" bestFit="1" customWidth="1"/>
    <col min="6166" max="6166" width="3" style="2" customWidth="1"/>
    <col min="6167" max="6167" width="3" style="2" bestFit="1" customWidth="1"/>
    <col min="6168" max="6168" width="3.125" style="2" customWidth="1"/>
    <col min="6169" max="6169" width="3" style="2" bestFit="1" customWidth="1"/>
    <col min="6170" max="6171" width="2.625" style="2" customWidth="1"/>
    <col min="6172" max="6172" width="2.875" style="2" customWidth="1"/>
    <col min="6173" max="6173" width="2.75" style="2" customWidth="1"/>
    <col min="6174" max="6174" width="2.875" style="2" customWidth="1"/>
    <col min="6175" max="6178" width="3" style="2" bestFit="1" customWidth="1"/>
    <col min="6179" max="6179" width="3.875" style="2" bestFit="1" customWidth="1"/>
    <col min="6180" max="6180" width="3" style="2" bestFit="1" customWidth="1"/>
    <col min="6181" max="6182" width="2.625" style="2"/>
    <col min="6183" max="6183" width="2.75" style="2" customWidth="1"/>
    <col min="6184" max="6185" width="3.875" style="2" bestFit="1" customWidth="1"/>
    <col min="6186" max="6186" width="3.125" style="2" bestFit="1" customWidth="1"/>
    <col min="6187" max="6189" width="3" style="2" bestFit="1" customWidth="1"/>
    <col min="6190" max="6190" width="2.625" style="2"/>
    <col min="6191" max="6200" width="3" style="2" bestFit="1" customWidth="1"/>
    <col min="6201" max="6201" width="2.75" style="2" customWidth="1"/>
    <col min="6202" max="6213" width="3" style="2" bestFit="1" customWidth="1"/>
    <col min="6214" max="6399" width="2.625" style="2"/>
    <col min="6400" max="6400" width="2.75" style="2" customWidth="1"/>
    <col min="6401" max="6401" width="2.375" style="2" customWidth="1"/>
    <col min="6402" max="6404" width="2.625" style="2"/>
    <col min="6405" max="6405" width="3" style="2" bestFit="1" customWidth="1"/>
    <col min="6406" max="6407" width="2.625" style="2"/>
    <col min="6408" max="6409" width="3" style="2" bestFit="1" customWidth="1"/>
    <col min="6410" max="6410" width="2.5" style="2" customWidth="1"/>
    <col min="6411" max="6411" width="2.75" style="2" customWidth="1"/>
    <col min="6412" max="6417" width="3" style="2" bestFit="1" customWidth="1"/>
    <col min="6418" max="6418" width="3.375" style="2" customWidth="1"/>
    <col min="6419" max="6419" width="3.875" style="2" bestFit="1" customWidth="1"/>
    <col min="6420" max="6421" width="3" style="2" bestFit="1" customWidth="1"/>
    <col min="6422" max="6422" width="3" style="2" customWidth="1"/>
    <col min="6423" max="6423" width="3" style="2" bestFit="1" customWidth="1"/>
    <col min="6424" max="6424" width="3.125" style="2" customWidth="1"/>
    <col min="6425" max="6425" width="3" style="2" bestFit="1" customWidth="1"/>
    <col min="6426" max="6427" width="2.625" style="2" customWidth="1"/>
    <col min="6428" max="6428" width="2.875" style="2" customWidth="1"/>
    <col min="6429" max="6429" width="2.75" style="2" customWidth="1"/>
    <col min="6430" max="6430" width="2.875" style="2" customWidth="1"/>
    <col min="6431" max="6434" width="3" style="2" bestFit="1" customWidth="1"/>
    <col min="6435" max="6435" width="3.875" style="2" bestFit="1" customWidth="1"/>
    <col min="6436" max="6436" width="3" style="2" bestFit="1" customWidth="1"/>
    <col min="6437" max="6438" width="2.625" style="2"/>
    <col min="6439" max="6439" width="2.75" style="2" customWidth="1"/>
    <col min="6440" max="6441" width="3.875" style="2" bestFit="1" customWidth="1"/>
    <col min="6442" max="6442" width="3.125" style="2" bestFit="1" customWidth="1"/>
    <col min="6443" max="6445" width="3" style="2" bestFit="1" customWidth="1"/>
    <col min="6446" max="6446" width="2.625" style="2"/>
    <col min="6447" max="6456" width="3" style="2" bestFit="1" customWidth="1"/>
    <col min="6457" max="6457" width="2.75" style="2" customWidth="1"/>
    <col min="6458" max="6469" width="3" style="2" bestFit="1" customWidth="1"/>
    <col min="6470" max="6655" width="2.625" style="2"/>
    <col min="6656" max="6656" width="2.75" style="2" customWidth="1"/>
    <col min="6657" max="6657" width="2.375" style="2" customWidth="1"/>
    <col min="6658" max="6660" width="2.625" style="2"/>
    <col min="6661" max="6661" width="3" style="2" bestFit="1" customWidth="1"/>
    <col min="6662" max="6663" width="2.625" style="2"/>
    <col min="6664" max="6665" width="3" style="2" bestFit="1" customWidth="1"/>
    <col min="6666" max="6666" width="2.5" style="2" customWidth="1"/>
    <col min="6667" max="6667" width="2.75" style="2" customWidth="1"/>
    <col min="6668" max="6673" width="3" style="2" bestFit="1" customWidth="1"/>
    <col min="6674" max="6674" width="3.375" style="2" customWidth="1"/>
    <col min="6675" max="6675" width="3.875" style="2" bestFit="1" customWidth="1"/>
    <col min="6676" max="6677" width="3" style="2" bestFit="1" customWidth="1"/>
    <col min="6678" max="6678" width="3" style="2" customWidth="1"/>
    <col min="6679" max="6679" width="3" style="2" bestFit="1" customWidth="1"/>
    <col min="6680" max="6680" width="3.125" style="2" customWidth="1"/>
    <col min="6681" max="6681" width="3" style="2" bestFit="1" customWidth="1"/>
    <col min="6682" max="6683" width="2.625" style="2" customWidth="1"/>
    <col min="6684" max="6684" width="2.875" style="2" customWidth="1"/>
    <col min="6685" max="6685" width="2.75" style="2" customWidth="1"/>
    <col min="6686" max="6686" width="2.875" style="2" customWidth="1"/>
    <col min="6687" max="6690" width="3" style="2" bestFit="1" customWidth="1"/>
    <col min="6691" max="6691" width="3.875" style="2" bestFit="1" customWidth="1"/>
    <col min="6692" max="6692" width="3" style="2" bestFit="1" customWidth="1"/>
    <col min="6693" max="6694" width="2.625" style="2"/>
    <col min="6695" max="6695" width="2.75" style="2" customWidth="1"/>
    <col min="6696" max="6697" width="3.875" style="2" bestFit="1" customWidth="1"/>
    <col min="6698" max="6698" width="3.125" style="2" bestFit="1" customWidth="1"/>
    <col min="6699" max="6701" width="3" style="2" bestFit="1" customWidth="1"/>
    <col min="6702" max="6702" width="2.625" style="2"/>
    <col min="6703" max="6712" width="3" style="2" bestFit="1" customWidth="1"/>
    <col min="6713" max="6713" width="2.75" style="2" customWidth="1"/>
    <col min="6714" max="6725" width="3" style="2" bestFit="1" customWidth="1"/>
    <col min="6726" max="6911" width="2.625" style="2"/>
    <col min="6912" max="6912" width="2.75" style="2" customWidth="1"/>
    <col min="6913" max="6913" width="2.375" style="2" customWidth="1"/>
    <col min="6914" max="6916" width="2.625" style="2"/>
    <col min="6917" max="6917" width="3" style="2" bestFit="1" customWidth="1"/>
    <col min="6918" max="6919" width="2.625" style="2"/>
    <col min="6920" max="6921" width="3" style="2" bestFit="1" customWidth="1"/>
    <col min="6922" max="6922" width="2.5" style="2" customWidth="1"/>
    <col min="6923" max="6923" width="2.75" style="2" customWidth="1"/>
    <col min="6924" max="6929" width="3" style="2" bestFit="1" customWidth="1"/>
    <col min="6930" max="6930" width="3.375" style="2" customWidth="1"/>
    <col min="6931" max="6931" width="3.875" style="2" bestFit="1" customWidth="1"/>
    <col min="6932" max="6933" width="3" style="2" bestFit="1" customWidth="1"/>
    <col min="6934" max="6934" width="3" style="2" customWidth="1"/>
    <col min="6935" max="6935" width="3" style="2" bestFit="1" customWidth="1"/>
    <col min="6936" max="6936" width="3.125" style="2" customWidth="1"/>
    <col min="6937" max="6937" width="3" style="2" bestFit="1" customWidth="1"/>
    <col min="6938" max="6939" width="2.625" style="2" customWidth="1"/>
    <col min="6940" max="6940" width="2.875" style="2" customWidth="1"/>
    <col min="6941" max="6941" width="2.75" style="2" customWidth="1"/>
    <col min="6942" max="6942" width="2.875" style="2" customWidth="1"/>
    <col min="6943" max="6946" width="3" style="2" bestFit="1" customWidth="1"/>
    <col min="6947" max="6947" width="3.875" style="2" bestFit="1" customWidth="1"/>
    <col min="6948" max="6948" width="3" style="2" bestFit="1" customWidth="1"/>
    <col min="6949" max="6950" width="2.625" style="2"/>
    <col min="6951" max="6951" width="2.75" style="2" customWidth="1"/>
    <col min="6952" max="6953" width="3.875" style="2" bestFit="1" customWidth="1"/>
    <col min="6954" max="6954" width="3.125" style="2" bestFit="1" customWidth="1"/>
    <col min="6955" max="6957" width="3" style="2" bestFit="1" customWidth="1"/>
    <col min="6958" max="6958" width="2.625" style="2"/>
    <col min="6959" max="6968" width="3" style="2" bestFit="1" customWidth="1"/>
    <col min="6969" max="6969" width="2.75" style="2" customWidth="1"/>
    <col min="6970" max="6981" width="3" style="2" bestFit="1" customWidth="1"/>
    <col min="6982" max="7167" width="2.625" style="2"/>
    <col min="7168" max="7168" width="2.75" style="2" customWidth="1"/>
    <col min="7169" max="7169" width="2.375" style="2" customWidth="1"/>
    <col min="7170" max="7172" width="2.625" style="2"/>
    <col min="7173" max="7173" width="3" style="2" bestFit="1" customWidth="1"/>
    <col min="7174" max="7175" width="2.625" style="2"/>
    <col min="7176" max="7177" width="3" style="2" bestFit="1" customWidth="1"/>
    <col min="7178" max="7178" width="2.5" style="2" customWidth="1"/>
    <col min="7179" max="7179" width="2.75" style="2" customWidth="1"/>
    <col min="7180" max="7185" width="3" style="2" bestFit="1" customWidth="1"/>
    <col min="7186" max="7186" width="3.375" style="2" customWidth="1"/>
    <col min="7187" max="7187" width="3.875" style="2" bestFit="1" customWidth="1"/>
    <col min="7188" max="7189" width="3" style="2" bestFit="1" customWidth="1"/>
    <col min="7190" max="7190" width="3" style="2" customWidth="1"/>
    <col min="7191" max="7191" width="3" style="2" bestFit="1" customWidth="1"/>
    <col min="7192" max="7192" width="3.125" style="2" customWidth="1"/>
    <col min="7193" max="7193" width="3" style="2" bestFit="1" customWidth="1"/>
    <col min="7194" max="7195" width="2.625" style="2" customWidth="1"/>
    <col min="7196" max="7196" width="2.875" style="2" customWidth="1"/>
    <col min="7197" max="7197" width="2.75" style="2" customWidth="1"/>
    <col min="7198" max="7198" width="2.875" style="2" customWidth="1"/>
    <col min="7199" max="7202" width="3" style="2" bestFit="1" customWidth="1"/>
    <col min="7203" max="7203" width="3.875" style="2" bestFit="1" customWidth="1"/>
    <col min="7204" max="7204" width="3" style="2" bestFit="1" customWidth="1"/>
    <col min="7205" max="7206" width="2.625" style="2"/>
    <col min="7207" max="7207" width="2.75" style="2" customWidth="1"/>
    <col min="7208" max="7209" width="3.875" style="2" bestFit="1" customWidth="1"/>
    <col min="7210" max="7210" width="3.125" style="2" bestFit="1" customWidth="1"/>
    <col min="7211" max="7213" width="3" style="2" bestFit="1" customWidth="1"/>
    <col min="7214" max="7214" width="2.625" style="2"/>
    <col min="7215" max="7224" width="3" style="2" bestFit="1" customWidth="1"/>
    <col min="7225" max="7225" width="2.75" style="2" customWidth="1"/>
    <col min="7226" max="7237" width="3" style="2" bestFit="1" customWidth="1"/>
    <col min="7238" max="7423" width="2.625" style="2"/>
    <col min="7424" max="7424" width="2.75" style="2" customWidth="1"/>
    <col min="7425" max="7425" width="2.375" style="2" customWidth="1"/>
    <col min="7426" max="7428" width="2.625" style="2"/>
    <col min="7429" max="7429" width="3" style="2" bestFit="1" customWidth="1"/>
    <col min="7430" max="7431" width="2.625" style="2"/>
    <col min="7432" max="7433" width="3" style="2" bestFit="1" customWidth="1"/>
    <col min="7434" max="7434" width="2.5" style="2" customWidth="1"/>
    <col min="7435" max="7435" width="2.75" style="2" customWidth="1"/>
    <col min="7436" max="7441" width="3" style="2" bestFit="1" customWidth="1"/>
    <col min="7442" max="7442" width="3.375" style="2" customWidth="1"/>
    <col min="7443" max="7443" width="3.875" style="2" bestFit="1" customWidth="1"/>
    <col min="7444" max="7445" width="3" style="2" bestFit="1" customWidth="1"/>
    <col min="7446" max="7446" width="3" style="2" customWidth="1"/>
    <col min="7447" max="7447" width="3" style="2" bestFit="1" customWidth="1"/>
    <col min="7448" max="7448" width="3.125" style="2" customWidth="1"/>
    <col min="7449" max="7449" width="3" style="2" bestFit="1" customWidth="1"/>
    <col min="7450" max="7451" width="2.625" style="2" customWidth="1"/>
    <col min="7452" max="7452" width="2.875" style="2" customWidth="1"/>
    <col min="7453" max="7453" width="2.75" style="2" customWidth="1"/>
    <col min="7454" max="7454" width="2.875" style="2" customWidth="1"/>
    <col min="7455" max="7458" width="3" style="2" bestFit="1" customWidth="1"/>
    <col min="7459" max="7459" width="3.875" style="2" bestFit="1" customWidth="1"/>
    <col min="7460" max="7460" width="3" style="2" bestFit="1" customWidth="1"/>
    <col min="7461" max="7462" width="2.625" style="2"/>
    <col min="7463" max="7463" width="2.75" style="2" customWidth="1"/>
    <col min="7464" max="7465" width="3.875" style="2" bestFit="1" customWidth="1"/>
    <col min="7466" max="7466" width="3.125" style="2" bestFit="1" customWidth="1"/>
    <col min="7467" max="7469" width="3" style="2" bestFit="1" customWidth="1"/>
    <col min="7470" max="7470" width="2.625" style="2"/>
    <col min="7471" max="7480" width="3" style="2" bestFit="1" customWidth="1"/>
    <col min="7481" max="7481" width="2.75" style="2" customWidth="1"/>
    <col min="7482" max="7493" width="3" style="2" bestFit="1" customWidth="1"/>
    <col min="7494" max="7679" width="2.625" style="2"/>
    <col min="7680" max="7680" width="2.75" style="2" customWidth="1"/>
    <col min="7681" max="7681" width="2.375" style="2" customWidth="1"/>
    <col min="7682" max="7684" width="2.625" style="2"/>
    <col min="7685" max="7685" width="3" style="2" bestFit="1" customWidth="1"/>
    <col min="7686" max="7687" width="2.625" style="2"/>
    <col min="7688" max="7689" width="3" style="2" bestFit="1" customWidth="1"/>
    <col min="7690" max="7690" width="2.5" style="2" customWidth="1"/>
    <col min="7691" max="7691" width="2.75" style="2" customWidth="1"/>
    <col min="7692" max="7697" width="3" style="2" bestFit="1" customWidth="1"/>
    <col min="7698" max="7698" width="3.375" style="2" customWidth="1"/>
    <col min="7699" max="7699" width="3.875" style="2" bestFit="1" customWidth="1"/>
    <col min="7700" max="7701" width="3" style="2" bestFit="1" customWidth="1"/>
    <col min="7702" max="7702" width="3" style="2" customWidth="1"/>
    <col min="7703" max="7703" width="3" style="2" bestFit="1" customWidth="1"/>
    <col min="7704" max="7704" width="3.125" style="2" customWidth="1"/>
    <col min="7705" max="7705" width="3" style="2" bestFit="1" customWidth="1"/>
    <col min="7706" max="7707" width="2.625" style="2" customWidth="1"/>
    <col min="7708" max="7708" width="2.875" style="2" customWidth="1"/>
    <col min="7709" max="7709" width="2.75" style="2" customWidth="1"/>
    <col min="7710" max="7710" width="2.875" style="2" customWidth="1"/>
    <col min="7711" max="7714" width="3" style="2" bestFit="1" customWidth="1"/>
    <col min="7715" max="7715" width="3.875" style="2" bestFit="1" customWidth="1"/>
    <col min="7716" max="7716" width="3" style="2" bestFit="1" customWidth="1"/>
    <col min="7717" max="7718" width="2.625" style="2"/>
    <col min="7719" max="7719" width="2.75" style="2" customWidth="1"/>
    <col min="7720" max="7721" width="3.875" style="2" bestFit="1" customWidth="1"/>
    <col min="7722" max="7722" width="3.125" style="2" bestFit="1" customWidth="1"/>
    <col min="7723" max="7725" width="3" style="2" bestFit="1" customWidth="1"/>
    <col min="7726" max="7726" width="2.625" style="2"/>
    <col min="7727" max="7736" width="3" style="2" bestFit="1" customWidth="1"/>
    <col min="7737" max="7737" width="2.75" style="2" customWidth="1"/>
    <col min="7738" max="7749" width="3" style="2" bestFit="1" customWidth="1"/>
    <col min="7750" max="7935" width="2.625" style="2"/>
    <col min="7936" max="7936" width="2.75" style="2" customWidth="1"/>
    <col min="7937" max="7937" width="2.375" style="2" customWidth="1"/>
    <col min="7938" max="7940" width="2.625" style="2"/>
    <col min="7941" max="7941" width="3" style="2" bestFit="1" customWidth="1"/>
    <col min="7942" max="7943" width="2.625" style="2"/>
    <col min="7944" max="7945" width="3" style="2" bestFit="1" customWidth="1"/>
    <col min="7946" max="7946" width="2.5" style="2" customWidth="1"/>
    <col min="7947" max="7947" width="2.75" style="2" customWidth="1"/>
    <col min="7948" max="7953" width="3" style="2" bestFit="1" customWidth="1"/>
    <col min="7954" max="7954" width="3.375" style="2" customWidth="1"/>
    <col min="7955" max="7955" width="3.875" style="2" bestFit="1" customWidth="1"/>
    <col min="7956" max="7957" width="3" style="2" bestFit="1" customWidth="1"/>
    <col min="7958" max="7958" width="3" style="2" customWidth="1"/>
    <col min="7959" max="7959" width="3" style="2" bestFit="1" customWidth="1"/>
    <col min="7960" max="7960" width="3.125" style="2" customWidth="1"/>
    <col min="7961" max="7961" width="3" style="2" bestFit="1" customWidth="1"/>
    <col min="7962" max="7963" width="2.625" style="2" customWidth="1"/>
    <col min="7964" max="7964" width="2.875" style="2" customWidth="1"/>
    <col min="7965" max="7965" width="2.75" style="2" customWidth="1"/>
    <col min="7966" max="7966" width="2.875" style="2" customWidth="1"/>
    <col min="7967" max="7970" width="3" style="2" bestFit="1" customWidth="1"/>
    <col min="7971" max="7971" width="3.875" style="2" bestFit="1" customWidth="1"/>
    <col min="7972" max="7972" width="3" style="2" bestFit="1" customWidth="1"/>
    <col min="7973" max="7974" width="2.625" style="2"/>
    <col min="7975" max="7975" width="2.75" style="2" customWidth="1"/>
    <col min="7976" max="7977" width="3.875" style="2" bestFit="1" customWidth="1"/>
    <col min="7978" max="7978" width="3.125" style="2" bestFit="1" customWidth="1"/>
    <col min="7979" max="7981" width="3" style="2" bestFit="1" customWidth="1"/>
    <col min="7982" max="7982" width="2.625" style="2"/>
    <col min="7983" max="7992" width="3" style="2" bestFit="1" customWidth="1"/>
    <col min="7993" max="7993" width="2.75" style="2" customWidth="1"/>
    <col min="7994" max="8005" width="3" style="2" bestFit="1" customWidth="1"/>
    <col min="8006" max="8191" width="2.625" style="2"/>
    <col min="8192" max="8192" width="2.75" style="2" customWidth="1"/>
    <col min="8193" max="8193" width="2.375" style="2" customWidth="1"/>
    <col min="8194" max="8196" width="2.625" style="2"/>
    <col min="8197" max="8197" width="3" style="2" bestFit="1" customWidth="1"/>
    <col min="8198" max="8199" width="2.625" style="2"/>
    <col min="8200" max="8201" width="3" style="2" bestFit="1" customWidth="1"/>
    <col min="8202" max="8202" width="2.5" style="2" customWidth="1"/>
    <col min="8203" max="8203" width="2.75" style="2" customWidth="1"/>
    <col min="8204" max="8209" width="3" style="2" bestFit="1" customWidth="1"/>
    <col min="8210" max="8210" width="3.375" style="2" customWidth="1"/>
    <col min="8211" max="8211" width="3.875" style="2" bestFit="1" customWidth="1"/>
    <col min="8212" max="8213" width="3" style="2" bestFit="1" customWidth="1"/>
    <col min="8214" max="8214" width="3" style="2" customWidth="1"/>
    <col min="8215" max="8215" width="3" style="2" bestFit="1" customWidth="1"/>
    <col min="8216" max="8216" width="3.125" style="2" customWidth="1"/>
    <col min="8217" max="8217" width="3" style="2" bestFit="1" customWidth="1"/>
    <col min="8218" max="8219" width="2.625" style="2" customWidth="1"/>
    <col min="8220" max="8220" width="2.875" style="2" customWidth="1"/>
    <col min="8221" max="8221" width="2.75" style="2" customWidth="1"/>
    <col min="8222" max="8222" width="2.875" style="2" customWidth="1"/>
    <col min="8223" max="8226" width="3" style="2" bestFit="1" customWidth="1"/>
    <col min="8227" max="8227" width="3.875" style="2" bestFit="1" customWidth="1"/>
    <col min="8228" max="8228" width="3" style="2" bestFit="1" customWidth="1"/>
    <col min="8229" max="8230" width="2.625" style="2"/>
    <col min="8231" max="8231" width="2.75" style="2" customWidth="1"/>
    <col min="8232" max="8233" width="3.875" style="2" bestFit="1" customWidth="1"/>
    <col min="8234" max="8234" width="3.125" style="2" bestFit="1" customWidth="1"/>
    <col min="8235" max="8237" width="3" style="2" bestFit="1" customWidth="1"/>
    <col min="8238" max="8238" width="2.625" style="2"/>
    <col min="8239" max="8248" width="3" style="2" bestFit="1" customWidth="1"/>
    <col min="8249" max="8249" width="2.75" style="2" customWidth="1"/>
    <col min="8250" max="8261" width="3" style="2" bestFit="1" customWidth="1"/>
    <col min="8262" max="8447" width="2.625" style="2"/>
    <col min="8448" max="8448" width="2.75" style="2" customWidth="1"/>
    <col min="8449" max="8449" width="2.375" style="2" customWidth="1"/>
    <col min="8450" max="8452" width="2.625" style="2"/>
    <col min="8453" max="8453" width="3" style="2" bestFit="1" customWidth="1"/>
    <col min="8454" max="8455" width="2.625" style="2"/>
    <col min="8456" max="8457" width="3" style="2" bestFit="1" customWidth="1"/>
    <col min="8458" max="8458" width="2.5" style="2" customWidth="1"/>
    <col min="8459" max="8459" width="2.75" style="2" customWidth="1"/>
    <col min="8460" max="8465" width="3" style="2" bestFit="1" customWidth="1"/>
    <col min="8466" max="8466" width="3.375" style="2" customWidth="1"/>
    <col min="8467" max="8467" width="3.875" style="2" bestFit="1" customWidth="1"/>
    <col min="8468" max="8469" width="3" style="2" bestFit="1" customWidth="1"/>
    <col min="8470" max="8470" width="3" style="2" customWidth="1"/>
    <col min="8471" max="8471" width="3" style="2" bestFit="1" customWidth="1"/>
    <col min="8472" max="8472" width="3.125" style="2" customWidth="1"/>
    <col min="8473" max="8473" width="3" style="2" bestFit="1" customWidth="1"/>
    <col min="8474" max="8475" width="2.625" style="2" customWidth="1"/>
    <col min="8476" max="8476" width="2.875" style="2" customWidth="1"/>
    <col min="8477" max="8477" width="2.75" style="2" customWidth="1"/>
    <col min="8478" max="8478" width="2.875" style="2" customWidth="1"/>
    <col min="8479" max="8482" width="3" style="2" bestFit="1" customWidth="1"/>
    <col min="8483" max="8483" width="3.875" style="2" bestFit="1" customWidth="1"/>
    <col min="8484" max="8484" width="3" style="2" bestFit="1" customWidth="1"/>
    <col min="8485" max="8486" width="2.625" style="2"/>
    <col min="8487" max="8487" width="2.75" style="2" customWidth="1"/>
    <col min="8488" max="8489" width="3.875" style="2" bestFit="1" customWidth="1"/>
    <col min="8490" max="8490" width="3.125" style="2" bestFit="1" customWidth="1"/>
    <col min="8491" max="8493" width="3" style="2" bestFit="1" customWidth="1"/>
    <col min="8494" max="8494" width="2.625" style="2"/>
    <col min="8495" max="8504" width="3" style="2" bestFit="1" customWidth="1"/>
    <col min="8505" max="8505" width="2.75" style="2" customWidth="1"/>
    <col min="8506" max="8517" width="3" style="2" bestFit="1" customWidth="1"/>
    <col min="8518" max="8703" width="2.625" style="2"/>
    <col min="8704" max="8704" width="2.75" style="2" customWidth="1"/>
    <col min="8705" max="8705" width="2.375" style="2" customWidth="1"/>
    <col min="8706" max="8708" width="2.625" style="2"/>
    <col min="8709" max="8709" width="3" style="2" bestFit="1" customWidth="1"/>
    <col min="8710" max="8711" width="2.625" style="2"/>
    <col min="8712" max="8713" width="3" style="2" bestFit="1" customWidth="1"/>
    <col min="8714" max="8714" width="2.5" style="2" customWidth="1"/>
    <col min="8715" max="8715" width="2.75" style="2" customWidth="1"/>
    <col min="8716" max="8721" width="3" style="2" bestFit="1" customWidth="1"/>
    <col min="8722" max="8722" width="3.375" style="2" customWidth="1"/>
    <col min="8723" max="8723" width="3.875" style="2" bestFit="1" customWidth="1"/>
    <col min="8724" max="8725" width="3" style="2" bestFit="1" customWidth="1"/>
    <col min="8726" max="8726" width="3" style="2" customWidth="1"/>
    <col min="8727" max="8727" width="3" style="2" bestFit="1" customWidth="1"/>
    <col min="8728" max="8728" width="3.125" style="2" customWidth="1"/>
    <col min="8729" max="8729" width="3" style="2" bestFit="1" customWidth="1"/>
    <col min="8730" max="8731" width="2.625" style="2" customWidth="1"/>
    <col min="8732" max="8732" width="2.875" style="2" customWidth="1"/>
    <col min="8733" max="8733" width="2.75" style="2" customWidth="1"/>
    <col min="8734" max="8734" width="2.875" style="2" customWidth="1"/>
    <col min="8735" max="8738" width="3" style="2" bestFit="1" customWidth="1"/>
    <col min="8739" max="8739" width="3.875" style="2" bestFit="1" customWidth="1"/>
    <col min="8740" max="8740" width="3" style="2" bestFit="1" customWidth="1"/>
    <col min="8741" max="8742" width="2.625" style="2"/>
    <col min="8743" max="8743" width="2.75" style="2" customWidth="1"/>
    <col min="8744" max="8745" width="3.875" style="2" bestFit="1" customWidth="1"/>
    <col min="8746" max="8746" width="3.125" style="2" bestFit="1" customWidth="1"/>
    <col min="8747" max="8749" width="3" style="2" bestFit="1" customWidth="1"/>
    <col min="8750" max="8750" width="2.625" style="2"/>
    <col min="8751" max="8760" width="3" style="2" bestFit="1" customWidth="1"/>
    <col min="8761" max="8761" width="2.75" style="2" customWidth="1"/>
    <col min="8762" max="8773" width="3" style="2" bestFit="1" customWidth="1"/>
    <col min="8774" max="8959" width="2.625" style="2"/>
    <col min="8960" max="8960" width="2.75" style="2" customWidth="1"/>
    <col min="8961" max="8961" width="2.375" style="2" customWidth="1"/>
    <col min="8962" max="8964" width="2.625" style="2"/>
    <col min="8965" max="8965" width="3" style="2" bestFit="1" customWidth="1"/>
    <col min="8966" max="8967" width="2.625" style="2"/>
    <col min="8968" max="8969" width="3" style="2" bestFit="1" customWidth="1"/>
    <col min="8970" max="8970" width="2.5" style="2" customWidth="1"/>
    <col min="8971" max="8971" width="2.75" style="2" customWidth="1"/>
    <col min="8972" max="8977" width="3" style="2" bestFit="1" customWidth="1"/>
    <col min="8978" max="8978" width="3.375" style="2" customWidth="1"/>
    <col min="8979" max="8979" width="3.875" style="2" bestFit="1" customWidth="1"/>
    <col min="8980" max="8981" width="3" style="2" bestFit="1" customWidth="1"/>
    <col min="8982" max="8982" width="3" style="2" customWidth="1"/>
    <col min="8983" max="8983" width="3" style="2" bestFit="1" customWidth="1"/>
    <col min="8984" max="8984" width="3.125" style="2" customWidth="1"/>
    <col min="8985" max="8985" width="3" style="2" bestFit="1" customWidth="1"/>
    <col min="8986" max="8987" width="2.625" style="2" customWidth="1"/>
    <col min="8988" max="8988" width="2.875" style="2" customWidth="1"/>
    <col min="8989" max="8989" width="2.75" style="2" customWidth="1"/>
    <col min="8990" max="8990" width="2.875" style="2" customWidth="1"/>
    <col min="8991" max="8994" width="3" style="2" bestFit="1" customWidth="1"/>
    <col min="8995" max="8995" width="3.875" style="2" bestFit="1" customWidth="1"/>
    <col min="8996" max="8996" width="3" style="2" bestFit="1" customWidth="1"/>
    <col min="8997" max="8998" width="2.625" style="2"/>
    <col min="8999" max="8999" width="2.75" style="2" customWidth="1"/>
    <col min="9000" max="9001" width="3.875" style="2" bestFit="1" customWidth="1"/>
    <col min="9002" max="9002" width="3.125" style="2" bestFit="1" customWidth="1"/>
    <col min="9003" max="9005" width="3" style="2" bestFit="1" customWidth="1"/>
    <col min="9006" max="9006" width="2.625" style="2"/>
    <col min="9007" max="9016" width="3" style="2" bestFit="1" customWidth="1"/>
    <col min="9017" max="9017" width="2.75" style="2" customWidth="1"/>
    <col min="9018" max="9029" width="3" style="2" bestFit="1" customWidth="1"/>
    <col min="9030" max="9215" width="2.625" style="2"/>
    <col min="9216" max="9216" width="2.75" style="2" customWidth="1"/>
    <col min="9217" max="9217" width="2.375" style="2" customWidth="1"/>
    <col min="9218" max="9220" width="2.625" style="2"/>
    <col min="9221" max="9221" width="3" style="2" bestFit="1" customWidth="1"/>
    <col min="9222" max="9223" width="2.625" style="2"/>
    <col min="9224" max="9225" width="3" style="2" bestFit="1" customWidth="1"/>
    <col min="9226" max="9226" width="2.5" style="2" customWidth="1"/>
    <col min="9227" max="9227" width="2.75" style="2" customWidth="1"/>
    <col min="9228" max="9233" width="3" style="2" bestFit="1" customWidth="1"/>
    <col min="9234" max="9234" width="3.375" style="2" customWidth="1"/>
    <col min="9235" max="9235" width="3.875" style="2" bestFit="1" customWidth="1"/>
    <col min="9236" max="9237" width="3" style="2" bestFit="1" customWidth="1"/>
    <col min="9238" max="9238" width="3" style="2" customWidth="1"/>
    <col min="9239" max="9239" width="3" style="2" bestFit="1" customWidth="1"/>
    <col min="9240" max="9240" width="3.125" style="2" customWidth="1"/>
    <col min="9241" max="9241" width="3" style="2" bestFit="1" customWidth="1"/>
    <col min="9242" max="9243" width="2.625" style="2" customWidth="1"/>
    <col min="9244" max="9244" width="2.875" style="2" customWidth="1"/>
    <col min="9245" max="9245" width="2.75" style="2" customWidth="1"/>
    <col min="9246" max="9246" width="2.875" style="2" customWidth="1"/>
    <col min="9247" max="9250" width="3" style="2" bestFit="1" customWidth="1"/>
    <col min="9251" max="9251" width="3.875" style="2" bestFit="1" customWidth="1"/>
    <col min="9252" max="9252" width="3" style="2" bestFit="1" customWidth="1"/>
    <col min="9253" max="9254" width="2.625" style="2"/>
    <col min="9255" max="9255" width="2.75" style="2" customWidth="1"/>
    <col min="9256" max="9257" width="3.875" style="2" bestFit="1" customWidth="1"/>
    <col min="9258" max="9258" width="3.125" style="2" bestFit="1" customWidth="1"/>
    <col min="9259" max="9261" width="3" style="2" bestFit="1" customWidth="1"/>
    <col min="9262" max="9262" width="2.625" style="2"/>
    <col min="9263" max="9272" width="3" style="2" bestFit="1" customWidth="1"/>
    <col min="9273" max="9273" width="2.75" style="2" customWidth="1"/>
    <col min="9274" max="9285" width="3" style="2" bestFit="1" customWidth="1"/>
    <col min="9286" max="9471" width="2.625" style="2"/>
    <col min="9472" max="9472" width="2.75" style="2" customWidth="1"/>
    <col min="9473" max="9473" width="2.375" style="2" customWidth="1"/>
    <col min="9474" max="9476" width="2.625" style="2"/>
    <col min="9477" max="9477" width="3" style="2" bestFit="1" customWidth="1"/>
    <col min="9478" max="9479" width="2.625" style="2"/>
    <col min="9480" max="9481" width="3" style="2" bestFit="1" customWidth="1"/>
    <col min="9482" max="9482" width="2.5" style="2" customWidth="1"/>
    <col min="9483" max="9483" width="2.75" style="2" customWidth="1"/>
    <col min="9484" max="9489" width="3" style="2" bestFit="1" customWidth="1"/>
    <col min="9490" max="9490" width="3.375" style="2" customWidth="1"/>
    <col min="9491" max="9491" width="3.875" style="2" bestFit="1" customWidth="1"/>
    <col min="9492" max="9493" width="3" style="2" bestFit="1" customWidth="1"/>
    <col min="9494" max="9494" width="3" style="2" customWidth="1"/>
    <col min="9495" max="9495" width="3" style="2" bestFit="1" customWidth="1"/>
    <col min="9496" max="9496" width="3.125" style="2" customWidth="1"/>
    <col min="9497" max="9497" width="3" style="2" bestFit="1" customWidth="1"/>
    <col min="9498" max="9499" width="2.625" style="2" customWidth="1"/>
    <col min="9500" max="9500" width="2.875" style="2" customWidth="1"/>
    <col min="9501" max="9501" width="2.75" style="2" customWidth="1"/>
    <col min="9502" max="9502" width="2.875" style="2" customWidth="1"/>
    <col min="9503" max="9506" width="3" style="2" bestFit="1" customWidth="1"/>
    <col min="9507" max="9507" width="3.875" style="2" bestFit="1" customWidth="1"/>
    <col min="9508" max="9508" width="3" style="2" bestFit="1" customWidth="1"/>
    <col min="9509" max="9510" width="2.625" style="2"/>
    <col min="9511" max="9511" width="2.75" style="2" customWidth="1"/>
    <col min="9512" max="9513" width="3.875" style="2" bestFit="1" customWidth="1"/>
    <col min="9514" max="9514" width="3.125" style="2" bestFit="1" customWidth="1"/>
    <col min="9515" max="9517" width="3" style="2" bestFit="1" customWidth="1"/>
    <col min="9518" max="9518" width="2.625" style="2"/>
    <col min="9519" max="9528" width="3" style="2" bestFit="1" customWidth="1"/>
    <col min="9529" max="9529" width="2.75" style="2" customWidth="1"/>
    <col min="9530" max="9541" width="3" style="2" bestFit="1" customWidth="1"/>
    <col min="9542" max="9727" width="2.625" style="2"/>
    <col min="9728" max="9728" width="2.75" style="2" customWidth="1"/>
    <col min="9729" max="9729" width="2.375" style="2" customWidth="1"/>
    <col min="9730" max="9732" width="2.625" style="2"/>
    <col min="9733" max="9733" width="3" style="2" bestFit="1" customWidth="1"/>
    <col min="9734" max="9735" width="2.625" style="2"/>
    <col min="9736" max="9737" width="3" style="2" bestFit="1" customWidth="1"/>
    <col min="9738" max="9738" width="2.5" style="2" customWidth="1"/>
    <col min="9739" max="9739" width="2.75" style="2" customWidth="1"/>
    <col min="9740" max="9745" width="3" style="2" bestFit="1" customWidth="1"/>
    <col min="9746" max="9746" width="3.375" style="2" customWidth="1"/>
    <col min="9747" max="9747" width="3.875" style="2" bestFit="1" customWidth="1"/>
    <col min="9748" max="9749" width="3" style="2" bestFit="1" customWidth="1"/>
    <col min="9750" max="9750" width="3" style="2" customWidth="1"/>
    <col min="9751" max="9751" width="3" style="2" bestFit="1" customWidth="1"/>
    <col min="9752" max="9752" width="3.125" style="2" customWidth="1"/>
    <col min="9753" max="9753" width="3" style="2" bestFit="1" customWidth="1"/>
    <col min="9754" max="9755" width="2.625" style="2" customWidth="1"/>
    <col min="9756" max="9756" width="2.875" style="2" customWidth="1"/>
    <col min="9757" max="9757" width="2.75" style="2" customWidth="1"/>
    <col min="9758" max="9758" width="2.875" style="2" customWidth="1"/>
    <col min="9759" max="9762" width="3" style="2" bestFit="1" customWidth="1"/>
    <col min="9763" max="9763" width="3.875" style="2" bestFit="1" customWidth="1"/>
    <col min="9764" max="9764" width="3" style="2" bestFit="1" customWidth="1"/>
    <col min="9765" max="9766" width="2.625" style="2"/>
    <col min="9767" max="9767" width="2.75" style="2" customWidth="1"/>
    <col min="9768" max="9769" width="3.875" style="2" bestFit="1" customWidth="1"/>
    <col min="9770" max="9770" width="3.125" style="2" bestFit="1" customWidth="1"/>
    <col min="9771" max="9773" width="3" style="2" bestFit="1" customWidth="1"/>
    <col min="9774" max="9774" width="2.625" style="2"/>
    <col min="9775" max="9784" width="3" style="2" bestFit="1" customWidth="1"/>
    <col min="9785" max="9785" width="2.75" style="2" customWidth="1"/>
    <col min="9786" max="9797" width="3" style="2" bestFit="1" customWidth="1"/>
    <col min="9798" max="9983" width="2.625" style="2"/>
    <col min="9984" max="9984" width="2.75" style="2" customWidth="1"/>
    <col min="9985" max="9985" width="2.375" style="2" customWidth="1"/>
    <col min="9986" max="9988" width="2.625" style="2"/>
    <col min="9989" max="9989" width="3" style="2" bestFit="1" customWidth="1"/>
    <col min="9990" max="9991" width="2.625" style="2"/>
    <col min="9992" max="9993" width="3" style="2" bestFit="1" customWidth="1"/>
    <col min="9994" max="9994" width="2.5" style="2" customWidth="1"/>
    <col min="9995" max="9995" width="2.75" style="2" customWidth="1"/>
    <col min="9996" max="10001" width="3" style="2" bestFit="1" customWidth="1"/>
    <col min="10002" max="10002" width="3.375" style="2" customWidth="1"/>
    <col min="10003" max="10003" width="3.875" style="2" bestFit="1" customWidth="1"/>
    <col min="10004" max="10005" width="3" style="2" bestFit="1" customWidth="1"/>
    <col min="10006" max="10006" width="3" style="2" customWidth="1"/>
    <col min="10007" max="10007" width="3" style="2" bestFit="1" customWidth="1"/>
    <col min="10008" max="10008" width="3.125" style="2" customWidth="1"/>
    <col min="10009" max="10009" width="3" style="2" bestFit="1" customWidth="1"/>
    <col min="10010" max="10011" width="2.625" style="2" customWidth="1"/>
    <col min="10012" max="10012" width="2.875" style="2" customWidth="1"/>
    <col min="10013" max="10013" width="2.75" style="2" customWidth="1"/>
    <col min="10014" max="10014" width="2.875" style="2" customWidth="1"/>
    <col min="10015" max="10018" width="3" style="2" bestFit="1" customWidth="1"/>
    <col min="10019" max="10019" width="3.875" style="2" bestFit="1" customWidth="1"/>
    <col min="10020" max="10020" width="3" style="2" bestFit="1" customWidth="1"/>
    <col min="10021" max="10022" width="2.625" style="2"/>
    <col min="10023" max="10023" width="2.75" style="2" customWidth="1"/>
    <col min="10024" max="10025" width="3.875" style="2" bestFit="1" customWidth="1"/>
    <col min="10026" max="10026" width="3.125" style="2" bestFit="1" customWidth="1"/>
    <col min="10027" max="10029" width="3" style="2" bestFit="1" customWidth="1"/>
    <col min="10030" max="10030" width="2.625" style="2"/>
    <col min="10031" max="10040" width="3" style="2" bestFit="1" customWidth="1"/>
    <col min="10041" max="10041" width="2.75" style="2" customWidth="1"/>
    <col min="10042" max="10053" width="3" style="2" bestFit="1" customWidth="1"/>
    <col min="10054" max="10239" width="2.625" style="2"/>
    <col min="10240" max="10240" width="2.75" style="2" customWidth="1"/>
    <col min="10241" max="10241" width="2.375" style="2" customWidth="1"/>
    <col min="10242" max="10244" width="2.625" style="2"/>
    <col min="10245" max="10245" width="3" style="2" bestFit="1" customWidth="1"/>
    <col min="10246" max="10247" width="2.625" style="2"/>
    <col min="10248" max="10249" width="3" style="2" bestFit="1" customWidth="1"/>
    <col min="10250" max="10250" width="2.5" style="2" customWidth="1"/>
    <col min="10251" max="10251" width="2.75" style="2" customWidth="1"/>
    <col min="10252" max="10257" width="3" style="2" bestFit="1" customWidth="1"/>
    <col min="10258" max="10258" width="3.375" style="2" customWidth="1"/>
    <col min="10259" max="10259" width="3.875" style="2" bestFit="1" customWidth="1"/>
    <col min="10260" max="10261" width="3" style="2" bestFit="1" customWidth="1"/>
    <col min="10262" max="10262" width="3" style="2" customWidth="1"/>
    <col min="10263" max="10263" width="3" style="2" bestFit="1" customWidth="1"/>
    <col min="10264" max="10264" width="3.125" style="2" customWidth="1"/>
    <col min="10265" max="10265" width="3" style="2" bestFit="1" customWidth="1"/>
    <col min="10266" max="10267" width="2.625" style="2" customWidth="1"/>
    <col min="10268" max="10268" width="2.875" style="2" customWidth="1"/>
    <col min="10269" max="10269" width="2.75" style="2" customWidth="1"/>
    <col min="10270" max="10270" width="2.875" style="2" customWidth="1"/>
    <col min="10271" max="10274" width="3" style="2" bestFit="1" customWidth="1"/>
    <col min="10275" max="10275" width="3.875" style="2" bestFit="1" customWidth="1"/>
    <col min="10276" max="10276" width="3" style="2" bestFit="1" customWidth="1"/>
    <col min="10277" max="10278" width="2.625" style="2"/>
    <col min="10279" max="10279" width="2.75" style="2" customWidth="1"/>
    <col min="10280" max="10281" width="3.875" style="2" bestFit="1" customWidth="1"/>
    <col min="10282" max="10282" width="3.125" style="2" bestFit="1" customWidth="1"/>
    <col min="10283" max="10285" width="3" style="2" bestFit="1" customWidth="1"/>
    <col min="10286" max="10286" width="2.625" style="2"/>
    <col min="10287" max="10296" width="3" style="2" bestFit="1" customWidth="1"/>
    <col min="10297" max="10297" width="2.75" style="2" customWidth="1"/>
    <col min="10298" max="10309" width="3" style="2" bestFit="1" customWidth="1"/>
    <col min="10310" max="10495" width="2.625" style="2"/>
    <col min="10496" max="10496" width="2.75" style="2" customWidth="1"/>
    <col min="10497" max="10497" width="2.375" style="2" customWidth="1"/>
    <col min="10498" max="10500" width="2.625" style="2"/>
    <col min="10501" max="10501" width="3" style="2" bestFit="1" customWidth="1"/>
    <col min="10502" max="10503" width="2.625" style="2"/>
    <col min="10504" max="10505" width="3" style="2" bestFit="1" customWidth="1"/>
    <col min="10506" max="10506" width="2.5" style="2" customWidth="1"/>
    <col min="10507" max="10507" width="2.75" style="2" customWidth="1"/>
    <col min="10508" max="10513" width="3" style="2" bestFit="1" customWidth="1"/>
    <col min="10514" max="10514" width="3.375" style="2" customWidth="1"/>
    <col min="10515" max="10515" width="3.875" style="2" bestFit="1" customWidth="1"/>
    <col min="10516" max="10517" width="3" style="2" bestFit="1" customWidth="1"/>
    <col min="10518" max="10518" width="3" style="2" customWidth="1"/>
    <col min="10519" max="10519" width="3" style="2" bestFit="1" customWidth="1"/>
    <col min="10520" max="10520" width="3.125" style="2" customWidth="1"/>
    <col min="10521" max="10521" width="3" style="2" bestFit="1" customWidth="1"/>
    <col min="10522" max="10523" width="2.625" style="2" customWidth="1"/>
    <col min="10524" max="10524" width="2.875" style="2" customWidth="1"/>
    <col min="10525" max="10525" width="2.75" style="2" customWidth="1"/>
    <col min="10526" max="10526" width="2.875" style="2" customWidth="1"/>
    <col min="10527" max="10530" width="3" style="2" bestFit="1" customWidth="1"/>
    <col min="10531" max="10531" width="3.875" style="2" bestFit="1" customWidth="1"/>
    <col min="10532" max="10532" width="3" style="2" bestFit="1" customWidth="1"/>
    <col min="10533" max="10534" width="2.625" style="2"/>
    <col min="10535" max="10535" width="2.75" style="2" customWidth="1"/>
    <col min="10536" max="10537" width="3.875" style="2" bestFit="1" customWidth="1"/>
    <col min="10538" max="10538" width="3.125" style="2" bestFit="1" customWidth="1"/>
    <col min="10539" max="10541" width="3" style="2" bestFit="1" customWidth="1"/>
    <col min="10542" max="10542" width="2.625" style="2"/>
    <col min="10543" max="10552" width="3" style="2" bestFit="1" customWidth="1"/>
    <col min="10553" max="10553" width="2.75" style="2" customWidth="1"/>
    <col min="10554" max="10565" width="3" style="2" bestFit="1" customWidth="1"/>
    <col min="10566" max="10751" width="2.625" style="2"/>
    <col min="10752" max="10752" width="2.75" style="2" customWidth="1"/>
    <col min="10753" max="10753" width="2.375" style="2" customWidth="1"/>
    <col min="10754" max="10756" width="2.625" style="2"/>
    <col min="10757" max="10757" width="3" style="2" bestFit="1" customWidth="1"/>
    <col min="10758" max="10759" width="2.625" style="2"/>
    <col min="10760" max="10761" width="3" style="2" bestFit="1" customWidth="1"/>
    <col min="10762" max="10762" width="2.5" style="2" customWidth="1"/>
    <col min="10763" max="10763" width="2.75" style="2" customWidth="1"/>
    <col min="10764" max="10769" width="3" style="2" bestFit="1" customWidth="1"/>
    <col min="10770" max="10770" width="3.375" style="2" customWidth="1"/>
    <col min="10771" max="10771" width="3.875" style="2" bestFit="1" customWidth="1"/>
    <col min="10772" max="10773" width="3" style="2" bestFit="1" customWidth="1"/>
    <col min="10774" max="10774" width="3" style="2" customWidth="1"/>
    <col min="10775" max="10775" width="3" style="2" bestFit="1" customWidth="1"/>
    <col min="10776" max="10776" width="3.125" style="2" customWidth="1"/>
    <col min="10777" max="10777" width="3" style="2" bestFit="1" customWidth="1"/>
    <col min="10778" max="10779" width="2.625" style="2" customWidth="1"/>
    <col min="10780" max="10780" width="2.875" style="2" customWidth="1"/>
    <col min="10781" max="10781" width="2.75" style="2" customWidth="1"/>
    <col min="10782" max="10782" width="2.875" style="2" customWidth="1"/>
    <col min="10783" max="10786" width="3" style="2" bestFit="1" customWidth="1"/>
    <col min="10787" max="10787" width="3.875" style="2" bestFit="1" customWidth="1"/>
    <col min="10788" max="10788" width="3" style="2" bestFit="1" customWidth="1"/>
    <col min="10789" max="10790" width="2.625" style="2"/>
    <col min="10791" max="10791" width="2.75" style="2" customWidth="1"/>
    <col min="10792" max="10793" width="3.875" style="2" bestFit="1" customWidth="1"/>
    <col min="10794" max="10794" width="3.125" style="2" bestFit="1" customWidth="1"/>
    <col min="10795" max="10797" width="3" style="2" bestFit="1" customWidth="1"/>
    <col min="10798" max="10798" width="2.625" style="2"/>
    <col min="10799" max="10808" width="3" style="2" bestFit="1" customWidth="1"/>
    <col min="10809" max="10809" width="2.75" style="2" customWidth="1"/>
    <col min="10810" max="10821" width="3" style="2" bestFit="1" customWidth="1"/>
    <col min="10822" max="11007" width="2.625" style="2"/>
    <col min="11008" max="11008" width="2.75" style="2" customWidth="1"/>
    <col min="11009" max="11009" width="2.375" style="2" customWidth="1"/>
    <col min="11010" max="11012" width="2.625" style="2"/>
    <col min="11013" max="11013" width="3" style="2" bestFit="1" customWidth="1"/>
    <col min="11014" max="11015" width="2.625" style="2"/>
    <col min="11016" max="11017" width="3" style="2" bestFit="1" customWidth="1"/>
    <col min="11018" max="11018" width="2.5" style="2" customWidth="1"/>
    <col min="11019" max="11019" width="2.75" style="2" customWidth="1"/>
    <col min="11020" max="11025" width="3" style="2" bestFit="1" customWidth="1"/>
    <col min="11026" max="11026" width="3.375" style="2" customWidth="1"/>
    <col min="11027" max="11027" width="3.875" style="2" bestFit="1" customWidth="1"/>
    <col min="11028" max="11029" width="3" style="2" bestFit="1" customWidth="1"/>
    <col min="11030" max="11030" width="3" style="2" customWidth="1"/>
    <col min="11031" max="11031" width="3" style="2" bestFit="1" customWidth="1"/>
    <col min="11032" max="11032" width="3.125" style="2" customWidth="1"/>
    <col min="11033" max="11033" width="3" style="2" bestFit="1" customWidth="1"/>
    <col min="11034" max="11035" width="2.625" style="2" customWidth="1"/>
    <col min="11036" max="11036" width="2.875" style="2" customWidth="1"/>
    <col min="11037" max="11037" width="2.75" style="2" customWidth="1"/>
    <col min="11038" max="11038" width="2.875" style="2" customWidth="1"/>
    <col min="11039" max="11042" width="3" style="2" bestFit="1" customWidth="1"/>
    <col min="11043" max="11043" width="3.875" style="2" bestFit="1" customWidth="1"/>
    <col min="11044" max="11044" width="3" style="2" bestFit="1" customWidth="1"/>
    <col min="11045" max="11046" width="2.625" style="2"/>
    <col min="11047" max="11047" width="2.75" style="2" customWidth="1"/>
    <col min="11048" max="11049" width="3.875" style="2" bestFit="1" customWidth="1"/>
    <col min="11050" max="11050" width="3.125" style="2" bestFit="1" customWidth="1"/>
    <col min="11051" max="11053" width="3" style="2" bestFit="1" customWidth="1"/>
    <col min="11054" max="11054" width="2.625" style="2"/>
    <col min="11055" max="11064" width="3" style="2" bestFit="1" customWidth="1"/>
    <col min="11065" max="11065" width="2.75" style="2" customWidth="1"/>
    <col min="11066" max="11077" width="3" style="2" bestFit="1" customWidth="1"/>
    <col min="11078" max="11263" width="2.625" style="2"/>
    <col min="11264" max="11264" width="2.75" style="2" customWidth="1"/>
    <col min="11265" max="11265" width="2.375" style="2" customWidth="1"/>
    <col min="11266" max="11268" width="2.625" style="2"/>
    <col min="11269" max="11269" width="3" style="2" bestFit="1" customWidth="1"/>
    <col min="11270" max="11271" width="2.625" style="2"/>
    <col min="11272" max="11273" width="3" style="2" bestFit="1" customWidth="1"/>
    <col min="11274" max="11274" width="2.5" style="2" customWidth="1"/>
    <col min="11275" max="11275" width="2.75" style="2" customWidth="1"/>
    <col min="11276" max="11281" width="3" style="2" bestFit="1" customWidth="1"/>
    <col min="11282" max="11282" width="3.375" style="2" customWidth="1"/>
    <col min="11283" max="11283" width="3.875" style="2" bestFit="1" customWidth="1"/>
    <col min="11284" max="11285" width="3" style="2" bestFit="1" customWidth="1"/>
    <col min="11286" max="11286" width="3" style="2" customWidth="1"/>
    <col min="11287" max="11287" width="3" style="2" bestFit="1" customWidth="1"/>
    <col min="11288" max="11288" width="3.125" style="2" customWidth="1"/>
    <col min="11289" max="11289" width="3" style="2" bestFit="1" customWidth="1"/>
    <col min="11290" max="11291" width="2.625" style="2" customWidth="1"/>
    <col min="11292" max="11292" width="2.875" style="2" customWidth="1"/>
    <col min="11293" max="11293" width="2.75" style="2" customWidth="1"/>
    <col min="11294" max="11294" width="2.875" style="2" customWidth="1"/>
    <col min="11295" max="11298" width="3" style="2" bestFit="1" customWidth="1"/>
    <col min="11299" max="11299" width="3.875" style="2" bestFit="1" customWidth="1"/>
    <col min="11300" max="11300" width="3" style="2" bestFit="1" customWidth="1"/>
    <col min="11301" max="11302" width="2.625" style="2"/>
    <col min="11303" max="11303" width="2.75" style="2" customWidth="1"/>
    <col min="11304" max="11305" width="3.875" style="2" bestFit="1" customWidth="1"/>
    <col min="11306" max="11306" width="3.125" style="2" bestFit="1" customWidth="1"/>
    <col min="11307" max="11309" width="3" style="2" bestFit="1" customWidth="1"/>
    <col min="11310" max="11310" width="2.625" style="2"/>
    <col min="11311" max="11320" width="3" style="2" bestFit="1" customWidth="1"/>
    <col min="11321" max="11321" width="2.75" style="2" customWidth="1"/>
    <col min="11322" max="11333" width="3" style="2" bestFit="1" customWidth="1"/>
    <col min="11334" max="11519" width="2.625" style="2"/>
    <col min="11520" max="11520" width="2.75" style="2" customWidth="1"/>
    <col min="11521" max="11521" width="2.375" style="2" customWidth="1"/>
    <col min="11522" max="11524" width="2.625" style="2"/>
    <col min="11525" max="11525" width="3" style="2" bestFit="1" customWidth="1"/>
    <col min="11526" max="11527" width="2.625" style="2"/>
    <col min="11528" max="11529" width="3" style="2" bestFit="1" customWidth="1"/>
    <col min="11530" max="11530" width="2.5" style="2" customWidth="1"/>
    <col min="11531" max="11531" width="2.75" style="2" customWidth="1"/>
    <col min="11532" max="11537" width="3" style="2" bestFit="1" customWidth="1"/>
    <col min="11538" max="11538" width="3.375" style="2" customWidth="1"/>
    <col min="11539" max="11539" width="3.875" style="2" bestFit="1" customWidth="1"/>
    <col min="11540" max="11541" width="3" style="2" bestFit="1" customWidth="1"/>
    <col min="11542" max="11542" width="3" style="2" customWidth="1"/>
    <col min="11543" max="11543" width="3" style="2" bestFit="1" customWidth="1"/>
    <col min="11544" max="11544" width="3.125" style="2" customWidth="1"/>
    <col min="11545" max="11545" width="3" style="2" bestFit="1" customWidth="1"/>
    <col min="11546" max="11547" width="2.625" style="2" customWidth="1"/>
    <col min="11548" max="11548" width="2.875" style="2" customWidth="1"/>
    <col min="11549" max="11549" width="2.75" style="2" customWidth="1"/>
    <col min="11550" max="11550" width="2.875" style="2" customWidth="1"/>
    <col min="11551" max="11554" width="3" style="2" bestFit="1" customWidth="1"/>
    <col min="11555" max="11555" width="3.875" style="2" bestFit="1" customWidth="1"/>
    <col min="11556" max="11556" width="3" style="2" bestFit="1" customWidth="1"/>
    <col min="11557" max="11558" width="2.625" style="2"/>
    <col min="11559" max="11559" width="2.75" style="2" customWidth="1"/>
    <col min="11560" max="11561" width="3.875" style="2" bestFit="1" customWidth="1"/>
    <col min="11562" max="11562" width="3.125" style="2" bestFit="1" customWidth="1"/>
    <col min="11563" max="11565" width="3" style="2" bestFit="1" customWidth="1"/>
    <col min="11566" max="11566" width="2.625" style="2"/>
    <col min="11567" max="11576" width="3" style="2" bestFit="1" customWidth="1"/>
    <col min="11577" max="11577" width="2.75" style="2" customWidth="1"/>
    <col min="11578" max="11589" width="3" style="2" bestFit="1" customWidth="1"/>
    <col min="11590" max="11775" width="2.625" style="2"/>
    <col min="11776" max="11776" width="2.75" style="2" customWidth="1"/>
    <col min="11777" max="11777" width="2.375" style="2" customWidth="1"/>
    <col min="11778" max="11780" width="2.625" style="2"/>
    <col min="11781" max="11781" width="3" style="2" bestFit="1" customWidth="1"/>
    <col min="11782" max="11783" width="2.625" style="2"/>
    <col min="11784" max="11785" width="3" style="2" bestFit="1" customWidth="1"/>
    <col min="11786" max="11786" width="2.5" style="2" customWidth="1"/>
    <col min="11787" max="11787" width="2.75" style="2" customWidth="1"/>
    <col min="11788" max="11793" width="3" style="2" bestFit="1" customWidth="1"/>
    <col min="11794" max="11794" width="3.375" style="2" customWidth="1"/>
    <col min="11795" max="11795" width="3.875" style="2" bestFit="1" customWidth="1"/>
    <col min="11796" max="11797" width="3" style="2" bestFit="1" customWidth="1"/>
    <col min="11798" max="11798" width="3" style="2" customWidth="1"/>
    <col min="11799" max="11799" width="3" style="2" bestFit="1" customWidth="1"/>
    <col min="11800" max="11800" width="3.125" style="2" customWidth="1"/>
    <col min="11801" max="11801" width="3" style="2" bestFit="1" customWidth="1"/>
    <col min="11802" max="11803" width="2.625" style="2" customWidth="1"/>
    <col min="11804" max="11804" width="2.875" style="2" customWidth="1"/>
    <col min="11805" max="11805" width="2.75" style="2" customWidth="1"/>
    <col min="11806" max="11806" width="2.875" style="2" customWidth="1"/>
    <col min="11807" max="11810" width="3" style="2" bestFit="1" customWidth="1"/>
    <col min="11811" max="11811" width="3.875" style="2" bestFit="1" customWidth="1"/>
    <col min="11812" max="11812" width="3" style="2" bestFit="1" customWidth="1"/>
    <col min="11813" max="11814" width="2.625" style="2"/>
    <col min="11815" max="11815" width="2.75" style="2" customWidth="1"/>
    <col min="11816" max="11817" width="3.875" style="2" bestFit="1" customWidth="1"/>
    <col min="11818" max="11818" width="3.125" style="2" bestFit="1" customWidth="1"/>
    <col min="11819" max="11821" width="3" style="2" bestFit="1" customWidth="1"/>
    <col min="11822" max="11822" width="2.625" style="2"/>
    <col min="11823" max="11832" width="3" style="2" bestFit="1" customWidth="1"/>
    <col min="11833" max="11833" width="2.75" style="2" customWidth="1"/>
    <col min="11834" max="11845" width="3" style="2" bestFit="1" customWidth="1"/>
    <col min="11846" max="12031" width="2.625" style="2"/>
    <col min="12032" max="12032" width="2.75" style="2" customWidth="1"/>
    <col min="12033" max="12033" width="2.375" style="2" customWidth="1"/>
    <col min="12034" max="12036" width="2.625" style="2"/>
    <col min="12037" max="12037" width="3" style="2" bestFit="1" customWidth="1"/>
    <col min="12038" max="12039" width="2.625" style="2"/>
    <col min="12040" max="12041" width="3" style="2" bestFit="1" customWidth="1"/>
    <col min="12042" max="12042" width="2.5" style="2" customWidth="1"/>
    <col min="12043" max="12043" width="2.75" style="2" customWidth="1"/>
    <col min="12044" max="12049" width="3" style="2" bestFit="1" customWidth="1"/>
    <col min="12050" max="12050" width="3.375" style="2" customWidth="1"/>
    <col min="12051" max="12051" width="3.875" style="2" bestFit="1" customWidth="1"/>
    <col min="12052" max="12053" width="3" style="2" bestFit="1" customWidth="1"/>
    <col min="12054" max="12054" width="3" style="2" customWidth="1"/>
    <col min="12055" max="12055" width="3" style="2" bestFit="1" customWidth="1"/>
    <col min="12056" max="12056" width="3.125" style="2" customWidth="1"/>
    <col min="12057" max="12057" width="3" style="2" bestFit="1" customWidth="1"/>
    <col min="12058" max="12059" width="2.625" style="2" customWidth="1"/>
    <col min="12060" max="12060" width="2.875" style="2" customWidth="1"/>
    <col min="12061" max="12061" width="2.75" style="2" customWidth="1"/>
    <col min="12062" max="12062" width="2.875" style="2" customWidth="1"/>
    <col min="12063" max="12066" width="3" style="2" bestFit="1" customWidth="1"/>
    <col min="12067" max="12067" width="3.875" style="2" bestFit="1" customWidth="1"/>
    <col min="12068" max="12068" width="3" style="2" bestFit="1" customWidth="1"/>
    <col min="12069" max="12070" width="2.625" style="2"/>
    <col min="12071" max="12071" width="2.75" style="2" customWidth="1"/>
    <col min="12072" max="12073" width="3.875" style="2" bestFit="1" customWidth="1"/>
    <col min="12074" max="12074" width="3.125" style="2" bestFit="1" customWidth="1"/>
    <col min="12075" max="12077" width="3" style="2" bestFit="1" customWidth="1"/>
    <col min="12078" max="12078" width="2.625" style="2"/>
    <col min="12079" max="12088" width="3" style="2" bestFit="1" customWidth="1"/>
    <col min="12089" max="12089" width="2.75" style="2" customWidth="1"/>
    <col min="12090" max="12101" width="3" style="2" bestFit="1" customWidth="1"/>
    <col min="12102" max="12287" width="2.625" style="2"/>
    <col min="12288" max="12288" width="2.75" style="2" customWidth="1"/>
    <col min="12289" max="12289" width="2.375" style="2" customWidth="1"/>
    <col min="12290" max="12292" width="2.625" style="2"/>
    <col min="12293" max="12293" width="3" style="2" bestFit="1" customWidth="1"/>
    <col min="12294" max="12295" width="2.625" style="2"/>
    <col min="12296" max="12297" width="3" style="2" bestFit="1" customWidth="1"/>
    <col min="12298" max="12298" width="2.5" style="2" customWidth="1"/>
    <col min="12299" max="12299" width="2.75" style="2" customWidth="1"/>
    <col min="12300" max="12305" width="3" style="2" bestFit="1" customWidth="1"/>
    <col min="12306" max="12306" width="3.375" style="2" customWidth="1"/>
    <col min="12307" max="12307" width="3.875" style="2" bestFit="1" customWidth="1"/>
    <col min="12308" max="12309" width="3" style="2" bestFit="1" customWidth="1"/>
    <col min="12310" max="12310" width="3" style="2" customWidth="1"/>
    <col min="12311" max="12311" width="3" style="2" bestFit="1" customWidth="1"/>
    <col min="12312" max="12312" width="3.125" style="2" customWidth="1"/>
    <col min="12313" max="12313" width="3" style="2" bestFit="1" customWidth="1"/>
    <col min="12314" max="12315" width="2.625" style="2" customWidth="1"/>
    <col min="12316" max="12316" width="2.875" style="2" customWidth="1"/>
    <col min="12317" max="12317" width="2.75" style="2" customWidth="1"/>
    <col min="12318" max="12318" width="2.875" style="2" customWidth="1"/>
    <col min="12319" max="12322" width="3" style="2" bestFit="1" customWidth="1"/>
    <col min="12323" max="12323" width="3.875" style="2" bestFit="1" customWidth="1"/>
    <col min="12324" max="12324" width="3" style="2" bestFit="1" customWidth="1"/>
    <col min="12325" max="12326" width="2.625" style="2"/>
    <col min="12327" max="12327" width="2.75" style="2" customWidth="1"/>
    <col min="12328" max="12329" width="3.875" style="2" bestFit="1" customWidth="1"/>
    <col min="12330" max="12330" width="3.125" style="2" bestFit="1" customWidth="1"/>
    <col min="12331" max="12333" width="3" style="2" bestFit="1" customWidth="1"/>
    <col min="12334" max="12334" width="2.625" style="2"/>
    <col min="12335" max="12344" width="3" style="2" bestFit="1" customWidth="1"/>
    <col min="12345" max="12345" width="2.75" style="2" customWidth="1"/>
    <col min="12346" max="12357" width="3" style="2" bestFit="1" customWidth="1"/>
    <col min="12358" max="12543" width="2.625" style="2"/>
    <col min="12544" max="12544" width="2.75" style="2" customWidth="1"/>
    <col min="12545" max="12545" width="2.375" style="2" customWidth="1"/>
    <col min="12546" max="12548" width="2.625" style="2"/>
    <col min="12549" max="12549" width="3" style="2" bestFit="1" customWidth="1"/>
    <col min="12550" max="12551" width="2.625" style="2"/>
    <col min="12552" max="12553" width="3" style="2" bestFit="1" customWidth="1"/>
    <col min="12554" max="12554" width="2.5" style="2" customWidth="1"/>
    <col min="12555" max="12555" width="2.75" style="2" customWidth="1"/>
    <col min="12556" max="12561" width="3" style="2" bestFit="1" customWidth="1"/>
    <col min="12562" max="12562" width="3.375" style="2" customWidth="1"/>
    <col min="12563" max="12563" width="3.875" style="2" bestFit="1" customWidth="1"/>
    <col min="12564" max="12565" width="3" style="2" bestFit="1" customWidth="1"/>
    <col min="12566" max="12566" width="3" style="2" customWidth="1"/>
    <col min="12567" max="12567" width="3" style="2" bestFit="1" customWidth="1"/>
    <col min="12568" max="12568" width="3.125" style="2" customWidth="1"/>
    <col min="12569" max="12569" width="3" style="2" bestFit="1" customWidth="1"/>
    <col min="12570" max="12571" width="2.625" style="2" customWidth="1"/>
    <col min="12572" max="12572" width="2.875" style="2" customWidth="1"/>
    <col min="12573" max="12573" width="2.75" style="2" customWidth="1"/>
    <col min="12574" max="12574" width="2.875" style="2" customWidth="1"/>
    <col min="12575" max="12578" width="3" style="2" bestFit="1" customWidth="1"/>
    <col min="12579" max="12579" width="3.875" style="2" bestFit="1" customWidth="1"/>
    <col min="12580" max="12580" width="3" style="2" bestFit="1" customWidth="1"/>
    <col min="12581" max="12582" width="2.625" style="2"/>
    <col min="12583" max="12583" width="2.75" style="2" customWidth="1"/>
    <col min="12584" max="12585" width="3.875" style="2" bestFit="1" customWidth="1"/>
    <col min="12586" max="12586" width="3.125" style="2" bestFit="1" customWidth="1"/>
    <col min="12587" max="12589" width="3" style="2" bestFit="1" customWidth="1"/>
    <col min="12590" max="12590" width="2.625" style="2"/>
    <col min="12591" max="12600" width="3" style="2" bestFit="1" customWidth="1"/>
    <col min="12601" max="12601" width="2.75" style="2" customWidth="1"/>
    <col min="12602" max="12613" width="3" style="2" bestFit="1" customWidth="1"/>
    <col min="12614" max="12799" width="2.625" style="2"/>
    <col min="12800" max="12800" width="2.75" style="2" customWidth="1"/>
    <col min="12801" max="12801" width="2.375" style="2" customWidth="1"/>
    <col min="12802" max="12804" width="2.625" style="2"/>
    <col min="12805" max="12805" width="3" style="2" bestFit="1" customWidth="1"/>
    <col min="12806" max="12807" width="2.625" style="2"/>
    <col min="12808" max="12809" width="3" style="2" bestFit="1" customWidth="1"/>
    <col min="12810" max="12810" width="2.5" style="2" customWidth="1"/>
    <col min="12811" max="12811" width="2.75" style="2" customWidth="1"/>
    <col min="12812" max="12817" width="3" style="2" bestFit="1" customWidth="1"/>
    <col min="12818" max="12818" width="3.375" style="2" customWidth="1"/>
    <col min="12819" max="12819" width="3.875" style="2" bestFit="1" customWidth="1"/>
    <col min="12820" max="12821" width="3" style="2" bestFit="1" customWidth="1"/>
    <col min="12822" max="12822" width="3" style="2" customWidth="1"/>
    <col min="12823" max="12823" width="3" style="2" bestFit="1" customWidth="1"/>
    <col min="12824" max="12824" width="3.125" style="2" customWidth="1"/>
    <col min="12825" max="12825" width="3" style="2" bestFit="1" customWidth="1"/>
    <col min="12826" max="12827" width="2.625" style="2" customWidth="1"/>
    <col min="12828" max="12828" width="2.875" style="2" customWidth="1"/>
    <col min="12829" max="12829" width="2.75" style="2" customWidth="1"/>
    <col min="12830" max="12830" width="2.875" style="2" customWidth="1"/>
    <col min="12831" max="12834" width="3" style="2" bestFit="1" customWidth="1"/>
    <col min="12835" max="12835" width="3.875" style="2" bestFit="1" customWidth="1"/>
    <col min="12836" max="12836" width="3" style="2" bestFit="1" customWidth="1"/>
    <col min="12837" max="12838" width="2.625" style="2"/>
    <col min="12839" max="12839" width="2.75" style="2" customWidth="1"/>
    <col min="12840" max="12841" width="3.875" style="2" bestFit="1" customWidth="1"/>
    <col min="12842" max="12842" width="3.125" style="2" bestFit="1" customWidth="1"/>
    <col min="12843" max="12845" width="3" style="2" bestFit="1" customWidth="1"/>
    <col min="12846" max="12846" width="2.625" style="2"/>
    <col min="12847" max="12856" width="3" style="2" bestFit="1" customWidth="1"/>
    <col min="12857" max="12857" width="2.75" style="2" customWidth="1"/>
    <col min="12858" max="12869" width="3" style="2" bestFit="1" customWidth="1"/>
    <col min="12870" max="13055" width="2.625" style="2"/>
    <col min="13056" max="13056" width="2.75" style="2" customWidth="1"/>
    <col min="13057" max="13057" width="2.375" style="2" customWidth="1"/>
    <col min="13058" max="13060" width="2.625" style="2"/>
    <col min="13061" max="13061" width="3" style="2" bestFit="1" customWidth="1"/>
    <col min="13062" max="13063" width="2.625" style="2"/>
    <col min="13064" max="13065" width="3" style="2" bestFit="1" customWidth="1"/>
    <col min="13066" max="13066" width="2.5" style="2" customWidth="1"/>
    <col min="13067" max="13067" width="2.75" style="2" customWidth="1"/>
    <col min="13068" max="13073" width="3" style="2" bestFit="1" customWidth="1"/>
    <col min="13074" max="13074" width="3.375" style="2" customWidth="1"/>
    <col min="13075" max="13075" width="3.875" style="2" bestFit="1" customWidth="1"/>
    <col min="13076" max="13077" width="3" style="2" bestFit="1" customWidth="1"/>
    <col min="13078" max="13078" width="3" style="2" customWidth="1"/>
    <col min="13079" max="13079" width="3" style="2" bestFit="1" customWidth="1"/>
    <col min="13080" max="13080" width="3.125" style="2" customWidth="1"/>
    <col min="13081" max="13081" width="3" style="2" bestFit="1" customWidth="1"/>
    <col min="13082" max="13083" width="2.625" style="2" customWidth="1"/>
    <col min="13084" max="13084" width="2.875" style="2" customWidth="1"/>
    <col min="13085" max="13085" width="2.75" style="2" customWidth="1"/>
    <col min="13086" max="13086" width="2.875" style="2" customWidth="1"/>
    <col min="13087" max="13090" width="3" style="2" bestFit="1" customWidth="1"/>
    <col min="13091" max="13091" width="3.875" style="2" bestFit="1" customWidth="1"/>
    <col min="13092" max="13092" width="3" style="2" bestFit="1" customWidth="1"/>
    <col min="13093" max="13094" width="2.625" style="2"/>
    <col min="13095" max="13095" width="2.75" style="2" customWidth="1"/>
    <col min="13096" max="13097" width="3.875" style="2" bestFit="1" customWidth="1"/>
    <col min="13098" max="13098" width="3.125" style="2" bestFit="1" customWidth="1"/>
    <col min="13099" max="13101" width="3" style="2" bestFit="1" customWidth="1"/>
    <col min="13102" max="13102" width="2.625" style="2"/>
    <col min="13103" max="13112" width="3" style="2" bestFit="1" customWidth="1"/>
    <col min="13113" max="13113" width="2.75" style="2" customWidth="1"/>
    <col min="13114" max="13125" width="3" style="2" bestFit="1" customWidth="1"/>
    <col min="13126" max="13311" width="2.625" style="2"/>
    <col min="13312" max="13312" width="2.75" style="2" customWidth="1"/>
    <col min="13313" max="13313" width="2.375" style="2" customWidth="1"/>
    <col min="13314" max="13316" width="2.625" style="2"/>
    <col min="13317" max="13317" width="3" style="2" bestFit="1" customWidth="1"/>
    <col min="13318" max="13319" width="2.625" style="2"/>
    <col min="13320" max="13321" width="3" style="2" bestFit="1" customWidth="1"/>
    <col min="13322" max="13322" width="2.5" style="2" customWidth="1"/>
    <col min="13323" max="13323" width="2.75" style="2" customWidth="1"/>
    <col min="13324" max="13329" width="3" style="2" bestFit="1" customWidth="1"/>
    <col min="13330" max="13330" width="3.375" style="2" customWidth="1"/>
    <col min="13331" max="13331" width="3.875" style="2" bestFit="1" customWidth="1"/>
    <col min="13332" max="13333" width="3" style="2" bestFit="1" customWidth="1"/>
    <col min="13334" max="13334" width="3" style="2" customWidth="1"/>
    <col min="13335" max="13335" width="3" style="2" bestFit="1" customWidth="1"/>
    <col min="13336" max="13336" width="3.125" style="2" customWidth="1"/>
    <col min="13337" max="13337" width="3" style="2" bestFit="1" customWidth="1"/>
    <col min="13338" max="13339" width="2.625" style="2" customWidth="1"/>
    <col min="13340" max="13340" width="2.875" style="2" customWidth="1"/>
    <col min="13341" max="13341" width="2.75" style="2" customWidth="1"/>
    <col min="13342" max="13342" width="2.875" style="2" customWidth="1"/>
    <col min="13343" max="13346" width="3" style="2" bestFit="1" customWidth="1"/>
    <col min="13347" max="13347" width="3.875" style="2" bestFit="1" customWidth="1"/>
    <col min="13348" max="13348" width="3" style="2" bestFit="1" customWidth="1"/>
    <col min="13349" max="13350" width="2.625" style="2"/>
    <col min="13351" max="13351" width="2.75" style="2" customWidth="1"/>
    <col min="13352" max="13353" width="3.875" style="2" bestFit="1" customWidth="1"/>
    <col min="13354" max="13354" width="3.125" style="2" bestFit="1" customWidth="1"/>
    <col min="13355" max="13357" width="3" style="2" bestFit="1" customWidth="1"/>
    <col min="13358" max="13358" width="2.625" style="2"/>
    <col min="13359" max="13368" width="3" style="2" bestFit="1" customWidth="1"/>
    <col min="13369" max="13369" width="2.75" style="2" customWidth="1"/>
    <col min="13370" max="13381" width="3" style="2" bestFit="1" customWidth="1"/>
    <col min="13382" max="13567" width="2.625" style="2"/>
    <col min="13568" max="13568" width="2.75" style="2" customWidth="1"/>
    <col min="13569" max="13569" width="2.375" style="2" customWidth="1"/>
    <col min="13570" max="13572" width="2.625" style="2"/>
    <col min="13573" max="13573" width="3" style="2" bestFit="1" customWidth="1"/>
    <col min="13574" max="13575" width="2.625" style="2"/>
    <col min="13576" max="13577" width="3" style="2" bestFit="1" customWidth="1"/>
    <col min="13578" max="13578" width="2.5" style="2" customWidth="1"/>
    <col min="13579" max="13579" width="2.75" style="2" customWidth="1"/>
    <col min="13580" max="13585" width="3" style="2" bestFit="1" customWidth="1"/>
    <col min="13586" max="13586" width="3.375" style="2" customWidth="1"/>
    <col min="13587" max="13587" width="3.875" style="2" bestFit="1" customWidth="1"/>
    <col min="13588" max="13589" width="3" style="2" bestFit="1" customWidth="1"/>
    <col min="13590" max="13590" width="3" style="2" customWidth="1"/>
    <col min="13591" max="13591" width="3" style="2" bestFit="1" customWidth="1"/>
    <col min="13592" max="13592" width="3.125" style="2" customWidth="1"/>
    <col min="13593" max="13593" width="3" style="2" bestFit="1" customWidth="1"/>
    <col min="13594" max="13595" width="2.625" style="2" customWidth="1"/>
    <col min="13596" max="13596" width="2.875" style="2" customWidth="1"/>
    <col min="13597" max="13597" width="2.75" style="2" customWidth="1"/>
    <col min="13598" max="13598" width="2.875" style="2" customWidth="1"/>
    <col min="13599" max="13602" width="3" style="2" bestFit="1" customWidth="1"/>
    <col min="13603" max="13603" width="3.875" style="2" bestFit="1" customWidth="1"/>
    <col min="13604" max="13604" width="3" style="2" bestFit="1" customWidth="1"/>
    <col min="13605" max="13606" width="2.625" style="2"/>
    <col min="13607" max="13607" width="2.75" style="2" customWidth="1"/>
    <col min="13608" max="13609" width="3.875" style="2" bestFit="1" customWidth="1"/>
    <col min="13610" max="13610" width="3.125" style="2" bestFit="1" customWidth="1"/>
    <col min="13611" max="13613" width="3" style="2" bestFit="1" customWidth="1"/>
    <col min="13614" max="13614" width="2.625" style="2"/>
    <col min="13615" max="13624" width="3" style="2" bestFit="1" customWidth="1"/>
    <col min="13625" max="13625" width="2.75" style="2" customWidth="1"/>
    <col min="13626" max="13637" width="3" style="2" bestFit="1" customWidth="1"/>
    <col min="13638" max="13823" width="2.625" style="2"/>
    <col min="13824" max="13824" width="2.75" style="2" customWidth="1"/>
    <col min="13825" max="13825" width="2.375" style="2" customWidth="1"/>
    <col min="13826" max="13828" width="2.625" style="2"/>
    <col min="13829" max="13829" width="3" style="2" bestFit="1" customWidth="1"/>
    <col min="13830" max="13831" width="2.625" style="2"/>
    <col min="13832" max="13833" width="3" style="2" bestFit="1" customWidth="1"/>
    <col min="13834" max="13834" width="2.5" style="2" customWidth="1"/>
    <col min="13835" max="13835" width="2.75" style="2" customWidth="1"/>
    <col min="13836" max="13841" width="3" style="2" bestFit="1" customWidth="1"/>
    <col min="13842" max="13842" width="3.375" style="2" customWidth="1"/>
    <col min="13843" max="13843" width="3.875" style="2" bestFit="1" customWidth="1"/>
    <col min="13844" max="13845" width="3" style="2" bestFit="1" customWidth="1"/>
    <col min="13846" max="13846" width="3" style="2" customWidth="1"/>
    <col min="13847" max="13847" width="3" style="2" bestFit="1" customWidth="1"/>
    <col min="13848" max="13848" width="3.125" style="2" customWidth="1"/>
    <col min="13849" max="13849" width="3" style="2" bestFit="1" customWidth="1"/>
    <col min="13850" max="13851" width="2.625" style="2" customWidth="1"/>
    <col min="13852" max="13852" width="2.875" style="2" customWidth="1"/>
    <col min="13853" max="13853" width="2.75" style="2" customWidth="1"/>
    <col min="13854" max="13854" width="2.875" style="2" customWidth="1"/>
    <col min="13855" max="13858" width="3" style="2" bestFit="1" customWidth="1"/>
    <col min="13859" max="13859" width="3.875" style="2" bestFit="1" customWidth="1"/>
    <col min="13860" max="13860" width="3" style="2" bestFit="1" customWidth="1"/>
    <col min="13861" max="13862" width="2.625" style="2"/>
    <col min="13863" max="13863" width="2.75" style="2" customWidth="1"/>
    <col min="13864" max="13865" width="3.875" style="2" bestFit="1" customWidth="1"/>
    <col min="13866" max="13866" width="3.125" style="2" bestFit="1" customWidth="1"/>
    <col min="13867" max="13869" width="3" style="2" bestFit="1" customWidth="1"/>
    <col min="13870" max="13870" width="2.625" style="2"/>
    <col min="13871" max="13880" width="3" style="2" bestFit="1" customWidth="1"/>
    <col min="13881" max="13881" width="2.75" style="2" customWidth="1"/>
    <col min="13882" max="13893" width="3" style="2" bestFit="1" customWidth="1"/>
    <col min="13894" max="14079" width="2.625" style="2"/>
    <col min="14080" max="14080" width="2.75" style="2" customWidth="1"/>
    <col min="14081" max="14081" width="2.375" style="2" customWidth="1"/>
    <col min="14082" max="14084" width="2.625" style="2"/>
    <col min="14085" max="14085" width="3" style="2" bestFit="1" customWidth="1"/>
    <col min="14086" max="14087" width="2.625" style="2"/>
    <col min="14088" max="14089" width="3" style="2" bestFit="1" customWidth="1"/>
    <col min="14090" max="14090" width="2.5" style="2" customWidth="1"/>
    <col min="14091" max="14091" width="2.75" style="2" customWidth="1"/>
    <col min="14092" max="14097" width="3" style="2" bestFit="1" customWidth="1"/>
    <col min="14098" max="14098" width="3.375" style="2" customWidth="1"/>
    <col min="14099" max="14099" width="3.875" style="2" bestFit="1" customWidth="1"/>
    <col min="14100" max="14101" width="3" style="2" bestFit="1" customWidth="1"/>
    <col min="14102" max="14102" width="3" style="2" customWidth="1"/>
    <col min="14103" max="14103" width="3" style="2" bestFit="1" customWidth="1"/>
    <col min="14104" max="14104" width="3.125" style="2" customWidth="1"/>
    <col min="14105" max="14105" width="3" style="2" bestFit="1" customWidth="1"/>
    <col min="14106" max="14107" width="2.625" style="2" customWidth="1"/>
    <col min="14108" max="14108" width="2.875" style="2" customWidth="1"/>
    <col min="14109" max="14109" width="2.75" style="2" customWidth="1"/>
    <col min="14110" max="14110" width="2.875" style="2" customWidth="1"/>
    <col min="14111" max="14114" width="3" style="2" bestFit="1" customWidth="1"/>
    <col min="14115" max="14115" width="3.875" style="2" bestFit="1" customWidth="1"/>
    <col min="14116" max="14116" width="3" style="2" bestFit="1" customWidth="1"/>
    <col min="14117" max="14118" width="2.625" style="2"/>
    <col min="14119" max="14119" width="2.75" style="2" customWidth="1"/>
    <col min="14120" max="14121" width="3.875" style="2" bestFit="1" customWidth="1"/>
    <col min="14122" max="14122" width="3.125" style="2" bestFit="1" customWidth="1"/>
    <col min="14123" max="14125" width="3" style="2" bestFit="1" customWidth="1"/>
    <col min="14126" max="14126" width="2.625" style="2"/>
    <col min="14127" max="14136" width="3" style="2" bestFit="1" customWidth="1"/>
    <col min="14137" max="14137" width="2.75" style="2" customWidth="1"/>
    <col min="14138" max="14149" width="3" style="2" bestFit="1" customWidth="1"/>
    <col min="14150" max="14335" width="2.625" style="2"/>
    <col min="14336" max="14336" width="2.75" style="2" customWidth="1"/>
    <col min="14337" max="14337" width="2.375" style="2" customWidth="1"/>
    <col min="14338" max="14340" width="2.625" style="2"/>
    <col min="14341" max="14341" width="3" style="2" bestFit="1" customWidth="1"/>
    <col min="14342" max="14343" width="2.625" style="2"/>
    <col min="14344" max="14345" width="3" style="2" bestFit="1" customWidth="1"/>
    <col min="14346" max="14346" width="2.5" style="2" customWidth="1"/>
    <col min="14347" max="14347" width="2.75" style="2" customWidth="1"/>
    <col min="14348" max="14353" width="3" style="2" bestFit="1" customWidth="1"/>
    <col min="14354" max="14354" width="3.375" style="2" customWidth="1"/>
    <col min="14355" max="14355" width="3.875" style="2" bestFit="1" customWidth="1"/>
    <col min="14356" max="14357" width="3" style="2" bestFit="1" customWidth="1"/>
    <col min="14358" max="14358" width="3" style="2" customWidth="1"/>
    <col min="14359" max="14359" width="3" style="2" bestFit="1" customWidth="1"/>
    <col min="14360" max="14360" width="3.125" style="2" customWidth="1"/>
    <col min="14361" max="14361" width="3" style="2" bestFit="1" customWidth="1"/>
    <col min="14362" max="14363" width="2.625" style="2" customWidth="1"/>
    <col min="14364" max="14364" width="2.875" style="2" customWidth="1"/>
    <col min="14365" max="14365" width="2.75" style="2" customWidth="1"/>
    <col min="14366" max="14366" width="2.875" style="2" customWidth="1"/>
    <col min="14367" max="14370" width="3" style="2" bestFit="1" customWidth="1"/>
    <col min="14371" max="14371" width="3.875" style="2" bestFit="1" customWidth="1"/>
    <col min="14372" max="14372" width="3" style="2" bestFit="1" customWidth="1"/>
    <col min="14373" max="14374" width="2.625" style="2"/>
    <col min="14375" max="14375" width="2.75" style="2" customWidth="1"/>
    <col min="14376" max="14377" width="3.875" style="2" bestFit="1" customWidth="1"/>
    <col min="14378" max="14378" width="3.125" style="2" bestFit="1" customWidth="1"/>
    <col min="14379" max="14381" width="3" style="2" bestFit="1" customWidth="1"/>
    <col min="14382" max="14382" width="2.625" style="2"/>
    <col min="14383" max="14392" width="3" style="2" bestFit="1" customWidth="1"/>
    <col min="14393" max="14393" width="2.75" style="2" customWidth="1"/>
    <col min="14394" max="14405" width="3" style="2" bestFit="1" customWidth="1"/>
    <col min="14406" max="14591" width="2.625" style="2"/>
    <col min="14592" max="14592" width="2.75" style="2" customWidth="1"/>
    <col min="14593" max="14593" width="2.375" style="2" customWidth="1"/>
    <col min="14594" max="14596" width="2.625" style="2"/>
    <col min="14597" max="14597" width="3" style="2" bestFit="1" customWidth="1"/>
    <col min="14598" max="14599" width="2.625" style="2"/>
    <col min="14600" max="14601" width="3" style="2" bestFit="1" customWidth="1"/>
    <col min="14602" max="14602" width="2.5" style="2" customWidth="1"/>
    <col min="14603" max="14603" width="2.75" style="2" customWidth="1"/>
    <col min="14604" max="14609" width="3" style="2" bestFit="1" customWidth="1"/>
    <col min="14610" max="14610" width="3.375" style="2" customWidth="1"/>
    <col min="14611" max="14611" width="3.875" style="2" bestFit="1" customWidth="1"/>
    <col min="14612" max="14613" width="3" style="2" bestFit="1" customWidth="1"/>
    <col min="14614" max="14614" width="3" style="2" customWidth="1"/>
    <col min="14615" max="14615" width="3" style="2" bestFit="1" customWidth="1"/>
    <col min="14616" max="14616" width="3.125" style="2" customWidth="1"/>
    <col min="14617" max="14617" width="3" style="2" bestFit="1" customWidth="1"/>
    <col min="14618" max="14619" width="2.625" style="2" customWidth="1"/>
    <col min="14620" max="14620" width="2.875" style="2" customWidth="1"/>
    <col min="14621" max="14621" width="2.75" style="2" customWidth="1"/>
    <col min="14622" max="14622" width="2.875" style="2" customWidth="1"/>
    <col min="14623" max="14626" width="3" style="2" bestFit="1" customWidth="1"/>
    <col min="14627" max="14627" width="3.875" style="2" bestFit="1" customWidth="1"/>
    <col min="14628" max="14628" width="3" style="2" bestFit="1" customWidth="1"/>
    <col min="14629" max="14630" width="2.625" style="2"/>
    <col min="14631" max="14631" width="2.75" style="2" customWidth="1"/>
    <col min="14632" max="14633" width="3.875" style="2" bestFit="1" customWidth="1"/>
    <col min="14634" max="14634" width="3.125" style="2" bestFit="1" customWidth="1"/>
    <col min="14635" max="14637" width="3" style="2" bestFit="1" customWidth="1"/>
    <col min="14638" max="14638" width="2.625" style="2"/>
    <col min="14639" max="14648" width="3" style="2" bestFit="1" customWidth="1"/>
    <col min="14649" max="14649" width="2.75" style="2" customWidth="1"/>
    <col min="14650" max="14661" width="3" style="2" bestFit="1" customWidth="1"/>
    <col min="14662" max="14847" width="2.625" style="2"/>
    <col min="14848" max="14848" width="2.75" style="2" customWidth="1"/>
    <col min="14849" max="14849" width="2.375" style="2" customWidth="1"/>
    <col min="14850" max="14852" width="2.625" style="2"/>
    <col min="14853" max="14853" width="3" style="2" bestFit="1" customWidth="1"/>
    <col min="14854" max="14855" width="2.625" style="2"/>
    <col min="14856" max="14857" width="3" style="2" bestFit="1" customWidth="1"/>
    <col min="14858" max="14858" width="2.5" style="2" customWidth="1"/>
    <col min="14859" max="14859" width="2.75" style="2" customWidth="1"/>
    <col min="14860" max="14865" width="3" style="2" bestFit="1" customWidth="1"/>
    <col min="14866" max="14866" width="3.375" style="2" customWidth="1"/>
    <col min="14867" max="14867" width="3.875" style="2" bestFit="1" customWidth="1"/>
    <col min="14868" max="14869" width="3" style="2" bestFit="1" customWidth="1"/>
    <col min="14870" max="14870" width="3" style="2" customWidth="1"/>
    <col min="14871" max="14871" width="3" style="2" bestFit="1" customWidth="1"/>
    <col min="14872" max="14872" width="3.125" style="2" customWidth="1"/>
    <col min="14873" max="14873" width="3" style="2" bestFit="1" customWidth="1"/>
    <col min="14874" max="14875" width="2.625" style="2" customWidth="1"/>
    <col min="14876" max="14876" width="2.875" style="2" customWidth="1"/>
    <col min="14877" max="14877" width="2.75" style="2" customWidth="1"/>
    <col min="14878" max="14878" width="2.875" style="2" customWidth="1"/>
    <col min="14879" max="14882" width="3" style="2" bestFit="1" customWidth="1"/>
    <col min="14883" max="14883" width="3.875" style="2" bestFit="1" customWidth="1"/>
    <col min="14884" max="14884" width="3" style="2" bestFit="1" customWidth="1"/>
    <col min="14885" max="14886" width="2.625" style="2"/>
    <col min="14887" max="14887" width="2.75" style="2" customWidth="1"/>
    <col min="14888" max="14889" width="3.875" style="2" bestFit="1" customWidth="1"/>
    <col min="14890" max="14890" width="3.125" style="2" bestFit="1" customWidth="1"/>
    <col min="14891" max="14893" width="3" style="2" bestFit="1" customWidth="1"/>
    <col min="14894" max="14894" width="2.625" style="2"/>
    <col min="14895" max="14904" width="3" style="2" bestFit="1" customWidth="1"/>
    <col min="14905" max="14905" width="2.75" style="2" customWidth="1"/>
    <col min="14906" max="14917" width="3" style="2" bestFit="1" customWidth="1"/>
    <col min="14918" max="15103" width="2.625" style="2"/>
    <col min="15104" max="15104" width="2.75" style="2" customWidth="1"/>
    <col min="15105" max="15105" width="2.375" style="2" customWidth="1"/>
    <col min="15106" max="15108" width="2.625" style="2"/>
    <col min="15109" max="15109" width="3" style="2" bestFit="1" customWidth="1"/>
    <col min="15110" max="15111" width="2.625" style="2"/>
    <col min="15112" max="15113" width="3" style="2" bestFit="1" customWidth="1"/>
    <col min="15114" max="15114" width="2.5" style="2" customWidth="1"/>
    <col min="15115" max="15115" width="2.75" style="2" customWidth="1"/>
    <col min="15116" max="15121" width="3" style="2" bestFit="1" customWidth="1"/>
    <col min="15122" max="15122" width="3.375" style="2" customWidth="1"/>
    <col min="15123" max="15123" width="3.875" style="2" bestFit="1" customWidth="1"/>
    <col min="15124" max="15125" width="3" style="2" bestFit="1" customWidth="1"/>
    <col min="15126" max="15126" width="3" style="2" customWidth="1"/>
    <col min="15127" max="15127" width="3" style="2" bestFit="1" customWidth="1"/>
    <col min="15128" max="15128" width="3.125" style="2" customWidth="1"/>
    <col min="15129" max="15129" width="3" style="2" bestFit="1" customWidth="1"/>
    <col min="15130" max="15131" width="2.625" style="2" customWidth="1"/>
    <col min="15132" max="15132" width="2.875" style="2" customWidth="1"/>
    <col min="15133" max="15133" width="2.75" style="2" customWidth="1"/>
    <col min="15134" max="15134" width="2.875" style="2" customWidth="1"/>
    <col min="15135" max="15138" width="3" style="2" bestFit="1" customWidth="1"/>
    <col min="15139" max="15139" width="3.875" style="2" bestFit="1" customWidth="1"/>
    <col min="15140" max="15140" width="3" style="2" bestFit="1" customWidth="1"/>
    <col min="15141" max="15142" width="2.625" style="2"/>
    <col min="15143" max="15143" width="2.75" style="2" customWidth="1"/>
    <col min="15144" max="15145" width="3.875" style="2" bestFit="1" customWidth="1"/>
    <col min="15146" max="15146" width="3.125" style="2" bestFit="1" customWidth="1"/>
    <col min="15147" max="15149" width="3" style="2" bestFit="1" customWidth="1"/>
    <col min="15150" max="15150" width="2.625" style="2"/>
    <col min="15151" max="15160" width="3" style="2" bestFit="1" customWidth="1"/>
    <col min="15161" max="15161" width="2.75" style="2" customWidth="1"/>
    <col min="15162" max="15173" width="3" style="2" bestFit="1" customWidth="1"/>
    <col min="15174" max="15359" width="2.625" style="2"/>
    <col min="15360" max="15360" width="2.75" style="2" customWidth="1"/>
    <col min="15361" max="15361" width="2.375" style="2" customWidth="1"/>
    <col min="15362" max="15364" width="2.625" style="2"/>
    <col min="15365" max="15365" width="3" style="2" bestFit="1" customWidth="1"/>
    <col min="15366" max="15367" width="2.625" style="2"/>
    <col min="15368" max="15369" width="3" style="2" bestFit="1" customWidth="1"/>
    <col min="15370" max="15370" width="2.5" style="2" customWidth="1"/>
    <col min="15371" max="15371" width="2.75" style="2" customWidth="1"/>
    <col min="15372" max="15377" width="3" style="2" bestFit="1" customWidth="1"/>
    <col min="15378" max="15378" width="3.375" style="2" customWidth="1"/>
    <col min="15379" max="15379" width="3.875" style="2" bestFit="1" customWidth="1"/>
    <col min="15380" max="15381" width="3" style="2" bestFit="1" customWidth="1"/>
    <col min="15382" max="15382" width="3" style="2" customWidth="1"/>
    <col min="15383" max="15383" width="3" style="2" bestFit="1" customWidth="1"/>
    <col min="15384" max="15384" width="3.125" style="2" customWidth="1"/>
    <col min="15385" max="15385" width="3" style="2" bestFit="1" customWidth="1"/>
    <col min="15386" max="15387" width="2.625" style="2" customWidth="1"/>
    <col min="15388" max="15388" width="2.875" style="2" customWidth="1"/>
    <col min="15389" max="15389" width="2.75" style="2" customWidth="1"/>
    <col min="15390" max="15390" width="2.875" style="2" customWidth="1"/>
    <col min="15391" max="15394" width="3" style="2" bestFit="1" customWidth="1"/>
    <col min="15395" max="15395" width="3.875" style="2" bestFit="1" customWidth="1"/>
    <col min="15396" max="15396" width="3" style="2" bestFit="1" customWidth="1"/>
    <col min="15397" max="15398" width="2.625" style="2"/>
    <col min="15399" max="15399" width="2.75" style="2" customWidth="1"/>
    <col min="15400" max="15401" width="3.875" style="2" bestFit="1" customWidth="1"/>
    <col min="15402" max="15402" width="3.125" style="2" bestFit="1" customWidth="1"/>
    <col min="15403" max="15405" width="3" style="2" bestFit="1" customWidth="1"/>
    <col min="15406" max="15406" width="2.625" style="2"/>
    <col min="15407" max="15416" width="3" style="2" bestFit="1" customWidth="1"/>
    <col min="15417" max="15417" width="2.75" style="2" customWidth="1"/>
    <col min="15418" max="15429" width="3" style="2" bestFit="1" customWidth="1"/>
    <col min="15430" max="15615" width="2.625" style="2"/>
    <col min="15616" max="15616" width="2.75" style="2" customWidth="1"/>
    <col min="15617" max="15617" width="2.375" style="2" customWidth="1"/>
    <col min="15618" max="15620" width="2.625" style="2"/>
    <col min="15621" max="15621" width="3" style="2" bestFit="1" customWidth="1"/>
    <col min="15622" max="15623" width="2.625" style="2"/>
    <col min="15624" max="15625" width="3" style="2" bestFit="1" customWidth="1"/>
    <col min="15626" max="15626" width="2.5" style="2" customWidth="1"/>
    <col min="15627" max="15627" width="2.75" style="2" customWidth="1"/>
    <col min="15628" max="15633" width="3" style="2" bestFit="1" customWidth="1"/>
    <col min="15634" max="15634" width="3.375" style="2" customWidth="1"/>
    <col min="15635" max="15635" width="3.875" style="2" bestFit="1" customWidth="1"/>
    <col min="15636" max="15637" width="3" style="2" bestFit="1" customWidth="1"/>
    <col min="15638" max="15638" width="3" style="2" customWidth="1"/>
    <col min="15639" max="15639" width="3" style="2" bestFit="1" customWidth="1"/>
    <col min="15640" max="15640" width="3.125" style="2" customWidth="1"/>
    <col min="15641" max="15641" width="3" style="2" bestFit="1" customWidth="1"/>
    <col min="15642" max="15643" width="2.625" style="2" customWidth="1"/>
    <col min="15644" max="15644" width="2.875" style="2" customWidth="1"/>
    <col min="15645" max="15645" width="2.75" style="2" customWidth="1"/>
    <col min="15646" max="15646" width="2.875" style="2" customWidth="1"/>
    <col min="15647" max="15650" width="3" style="2" bestFit="1" customWidth="1"/>
    <col min="15651" max="15651" width="3.875" style="2" bestFit="1" customWidth="1"/>
    <col min="15652" max="15652" width="3" style="2" bestFit="1" customWidth="1"/>
    <col min="15653" max="15654" width="2.625" style="2"/>
    <col min="15655" max="15655" width="2.75" style="2" customWidth="1"/>
    <col min="15656" max="15657" width="3.875" style="2" bestFit="1" customWidth="1"/>
    <col min="15658" max="15658" width="3.125" style="2" bestFit="1" customWidth="1"/>
    <col min="15659" max="15661" width="3" style="2" bestFit="1" customWidth="1"/>
    <col min="15662" max="15662" width="2.625" style="2"/>
    <col min="15663" max="15672" width="3" style="2" bestFit="1" customWidth="1"/>
    <col min="15673" max="15673" width="2.75" style="2" customWidth="1"/>
    <col min="15674" max="15685" width="3" style="2" bestFit="1" customWidth="1"/>
    <col min="15686" max="15871" width="2.625" style="2"/>
    <col min="15872" max="15872" width="2.75" style="2" customWidth="1"/>
    <col min="15873" max="15873" width="2.375" style="2" customWidth="1"/>
    <col min="15874" max="15876" width="2.625" style="2"/>
    <col min="15877" max="15877" width="3" style="2" bestFit="1" customWidth="1"/>
    <col min="15878" max="15879" width="2.625" style="2"/>
    <col min="15880" max="15881" width="3" style="2" bestFit="1" customWidth="1"/>
    <col min="15882" max="15882" width="2.5" style="2" customWidth="1"/>
    <col min="15883" max="15883" width="2.75" style="2" customWidth="1"/>
    <col min="15884" max="15889" width="3" style="2" bestFit="1" customWidth="1"/>
    <col min="15890" max="15890" width="3.375" style="2" customWidth="1"/>
    <col min="15891" max="15891" width="3.875" style="2" bestFit="1" customWidth="1"/>
    <col min="15892" max="15893" width="3" style="2" bestFit="1" customWidth="1"/>
    <col min="15894" max="15894" width="3" style="2" customWidth="1"/>
    <col min="15895" max="15895" width="3" style="2" bestFit="1" customWidth="1"/>
    <col min="15896" max="15896" width="3.125" style="2" customWidth="1"/>
    <col min="15897" max="15897" width="3" style="2" bestFit="1" customWidth="1"/>
    <col min="15898" max="15899" width="2.625" style="2" customWidth="1"/>
    <col min="15900" max="15900" width="2.875" style="2" customWidth="1"/>
    <col min="15901" max="15901" width="2.75" style="2" customWidth="1"/>
    <col min="15902" max="15902" width="2.875" style="2" customWidth="1"/>
    <col min="15903" max="15906" width="3" style="2" bestFit="1" customWidth="1"/>
    <col min="15907" max="15907" width="3.875" style="2" bestFit="1" customWidth="1"/>
    <col min="15908" max="15908" width="3" style="2" bestFit="1" customWidth="1"/>
    <col min="15909" max="15910" width="2.625" style="2"/>
    <col min="15911" max="15911" width="2.75" style="2" customWidth="1"/>
    <col min="15912" max="15913" width="3.875" style="2" bestFit="1" customWidth="1"/>
    <col min="15914" max="15914" width="3.125" style="2" bestFit="1" customWidth="1"/>
    <col min="15915" max="15917" width="3" style="2" bestFit="1" customWidth="1"/>
    <col min="15918" max="15918" width="2.625" style="2"/>
    <col min="15919" max="15928" width="3" style="2" bestFit="1" customWidth="1"/>
    <col min="15929" max="15929" width="2.75" style="2" customWidth="1"/>
    <col min="15930" max="15941" width="3" style="2" bestFit="1" customWidth="1"/>
    <col min="15942" max="16127" width="2.625" style="2"/>
    <col min="16128" max="16128" width="2.75" style="2" customWidth="1"/>
    <col min="16129" max="16129" width="2.375" style="2" customWidth="1"/>
    <col min="16130" max="16132" width="2.625" style="2"/>
    <col min="16133" max="16133" width="3" style="2" bestFit="1" customWidth="1"/>
    <col min="16134" max="16135" width="2.625" style="2"/>
    <col min="16136" max="16137" width="3" style="2" bestFit="1" customWidth="1"/>
    <col min="16138" max="16138" width="2.5" style="2" customWidth="1"/>
    <col min="16139" max="16139" width="2.75" style="2" customWidth="1"/>
    <col min="16140" max="16145" width="3" style="2" bestFit="1" customWidth="1"/>
    <col min="16146" max="16146" width="3.375" style="2" customWidth="1"/>
    <col min="16147" max="16147" width="3.875" style="2" bestFit="1" customWidth="1"/>
    <col min="16148" max="16149" width="3" style="2" bestFit="1" customWidth="1"/>
    <col min="16150" max="16150" width="3" style="2" customWidth="1"/>
    <col min="16151" max="16151" width="3" style="2" bestFit="1" customWidth="1"/>
    <col min="16152" max="16152" width="3.125" style="2" customWidth="1"/>
    <col min="16153" max="16153" width="3" style="2" bestFit="1" customWidth="1"/>
    <col min="16154" max="16155" width="2.625" style="2" customWidth="1"/>
    <col min="16156" max="16156" width="2.875" style="2" customWidth="1"/>
    <col min="16157" max="16157" width="2.75" style="2" customWidth="1"/>
    <col min="16158" max="16158" width="2.875" style="2" customWidth="1"/>
    <col min="16159" max="16162" width="3" style="2" bestFit="1" customWidth="1"/>
    <col min="16163" max="16163" width="3.875" style="2" bestFit="1" customWidth="1"/>
    <col min="16164" max="16164" width="3" style="2" bestFit="1" customWidth="1"/>
    <col min="16165" max="16166" width="2.625" style="2"/>
    <col min="16167" max="16167" width="2.75" style="2" customWidth="1"/>
    <col min="16168" max="16169" width="3.875" style="2" bestFit="1" customWidth="1"/>
    <col min="16170" max="16170" width="3.125" style="2" bestFit="1" customWidth="1"/>
    <col min="16171" max="16173" width="3" style="2" bestFit="1" customWidth="1"/>
    <col min="16174" max="16174" width="2.625" style="2"/>
    <col min="16175" max="16184" width="3" style="2" bestFit="1" customWidth="1"/>
    <col min="16185" max="16185" width="2.75" style="2" customWidth="1"/>
    <col min="16186" max="16197" width="3" style="2" bestFit="1" customWidth="1"/>
    <col min="16198" max="16384" width="2.625" style="2"/>
  </cols>
  <sheetData>
    <row r="1" spans="1:72" ht="26.25" customHeight="1">
      <c r="A1" s="2043" t="s">
        <v>909</v>
      </c>
      <c r="B1" s="2043"/>
      <c r="C1" s="2043"/>
      <c r="D1" s="2043"/>
      <c r="E1" s="2043"/>
      <c r="F1" s="2043"/>
      <c r="G1" s="2043"/>
      <c r="H1" s="2043"/>
      <c r="I1" s="2043"/>
      <c r="J1" s="2043"/>
      <c r="K1" s="2043"/>
      <c r="L1" s="2043"/>
      <c r="M1" s="2043"/>
      <c r="N1" s="2043"/>
      <c r="O1" s="2043"/>
      <c r="P1" s="2043"/>
      <c r="Q1" s="2043"/>
      <c r="R1" s="2043"/>
      <c r="S1" s="2043"/>
      <c r="T1" s="2043"/>
      <c r="U1" s="2043"/>
      <c r="V1" s="2043"/>
      <c r="W1" s="2043"/>
      <c r="X1" s="2043"/>
      <c r="Y1" s="2043"/>
      <c r="Z1" s="2043"/>
      <c r="AA1" s="2043"/>
      <c r="AB1" s="2043"/>
      <c r="AC1" s="2043"/>
      <c r="AG1" s="92"/>
      <c r="AH1" s="92"/>
      <c r="AI1" s="92"/>
      <c r="AZ1" t="s">
        <v>2705</v>
      </c>
      <c r="BD1"/>
      <c r="BE1"/>
      <c r="BF1"/>
      <c r="BG1" s="11"/>
      <c r="BH1" s="11" t="s">
        <v>2156</v>
      </c>
      <c r="BI1" s="11"/>
      <c r="BJ1"/>
      <c r="BK1"/>
      <c r="BL1"/>
      <c r="BM1"/>
      <c r="BN1"/>
      <c r="BO1"/>
      <c r="BP1" s="51"/>
      <c r="BR1" s="400"/>
    </row>
    <row r="2" spans="1:72" ht="5.25" customHeight="1" thickBot="1">
      <c r="A2" s="607"/>
      <c r="B2" s="607"/>
      <c r="C2" s="607"/>
      <c r="D2" s="607"/>
      <c r="E2" s="607"/>
      <c r="F2" s="607"/>
      <c r="G2" s="607"/>
      <c r="H2" s="607"/>
      <c r="I2" s="607"/>
      <c r="J2" s="607"/>
      <c r="K2" s="607"/>
      <c r="L2" s="607"/>
      <c r="M2" s="607"/>
      <c r="N2" s="607"/>
      <c r="O2" s="607"/>
      <c r="P2" s="607"/>
      <c r="Q2" s="607"/>
      <c r="R2" s="607"/>
      <c r="S2" s="607"/>
      <c r="T2" s="607"/>
      <c r="U2" s="607"/>
      <c r="V2" s="607"/>
      <c r="W2" s="607"/>
      <c r="X2" s="607"/>
      <c r="Y2" s="607"/>
      <c r="Z2" s="607"/>
      <c r="AA2" s="607"/>
      <c r="AB2" s="607"/>
      <c r="AC2" s="607"/>
      <c r="AD2" s="607"/>
      <c r="AE2" s="607"/>
      <c r="AF2" s="656"/>
      <c r="AG2" s="2081" t="s">
        <v>831</v>
      </c>
      <c r="AH2" s="2081"/>
      <c r="AI2" s="2081"/>
      <c r="AJ2" s="607"/>
      <c r="AK2" s="607"/>
      <c r="AL2" s="607"/>
      <c r="AM2" s="607"/>
      <c r="AN2" s="607"/>
      <c r="AO2" s="607"/>
      <c r="AP2" s="607"/>
      <c r="AQ2" s="607"/>
      <c r="AR2" s="607"/>
      <c r="AS2" s="607"/>
      <c r="AT2" s="607"/>
      <c r="AU2" s="607"/>
      <c r="AV2" s="607"/>
      <c r="AW2" s="607"/>
      <c r="AX2" s="607"/>
      <c r="AY2" s="607"/>
      <c r="AZ2" s="607"/>
      <c r="BA2" s="607"/>
      <c r="BB2" s="607"/>
      <c r="BC2" s="607"/>
      <c r="BD2" s="607"/>
      <c r="BE2" s="607"/>
      <c r="BF2" s="607"/>
      <c r="BG2" s="607"/>
      <c r="BH2" s="607"/>
      <c r="BI2" s="657"/>
      <c r="BJ2" s="657"/>
      <c r="BK2" s="657"/>
      <c r="BL2" s="657"/>
      <c r="BM2" s="657"/>
      <c r="BN2" s="657"/>
      <c r="BO2" s="657"/>
      <c r="BP2" s="657"/>
      <c r="BQ2" s="607"/>
      <c r="BR2" s="658"/>
      <c r="BS2" s="607"/>
      <c r="BT2" s="607"/>
    </row>
    <row r="3" spans="1:72" ht="5.25" customHeight="1">
      <c r="A3" s="607"/>
      <c r="B3" s="607"/>
      <c r="C3" s="607"/>
      <c r="D3" s="607"/>
      <c r="E3" s="607"/>
      <c r="F3" s="607"/>
      <c r="G3" s="607"/>
      <c r="H3" s="607"/>
      <c r="I3" s="607"/>
      <c r="J3" s="607"/>
      <c r="K3" s="607"/>
      <c r="L3" s="607"/>
      <c r="M3" s="607"/>
      <c r="N3" s="607"/>
      <c r="O3" s="607"/>
      <c r="P3" s="607"/>
      <c r="Q3" s="2044" t="s">
        <v>327</v>
      </c>
      <c r="R3" s="2045"/>
      <c r="S3" s="607"/>
      <c r="T3" s="607"/>
      <c r="U3" s="607"/>
      <c r="V3" s="607"/>
      <c r="W3" s="2003"/>
      <c r="X3" s="2003"/>
      <c r="Y3" s="2003"/>
      <c r="Z3" s="607"/>
      <c r="AA3" s="607"/>
      <c r="AB3" s="607"/>
      <c r="AC3" s="607"/>
      <c r="AD3" s="607"/>
      <c r="AE3" s="607"/>
      <c r="AF3" s="656"/>
      <c r="AG3" s="2081"/>
      <c r="AH3" s="2081"/>
      <c r="AI3" s="2081"/>
      <c r="AJ3" s="607"/>
      <c r="AK3" s="607"/>
      <c r="AL3" s="607"/>
      <c r="AM3" s="607"/>
      <c r="AN3" s="607"/>
      <c r="AO3" s="607"/>
      <c r="AP3" s="607"/>
      <c r="AQ3" s="607"/>
      <c r="AR3" s="607"/>
      <c r="AS3" s="607"/>
      <c r="AT3" s="607"/>
      <c r="AU3" s="607"/>
      <c r="AV3" s="607"/>
      <c r="AW3" s="607"/>
      <c r="AX3" s="607"/>
      <c r="AY3" s="607"/>
      <c r="AZ3" s="607"/>
      <c r="BA3" s="607"/>
      <c r="BB3" s="2044" t="s">
        <v>558</v>
      </c>
      <c r="BC3" s="2045"/>
      <c r="BD3" s="607"/>
      <c r="BE3" s="607"/>
      <c r="BF3" s="607"/>
      <c r="BG3" s="607"/>
      <c r="BH3" s="607"/>
      <c r="BI3" s="657"/>
      <c r="BJ3" s="657"/>
      <c r="BK3" s="657"/>
      <c r="BL3" s="657"/>
      <c r="BM3" s="657"/>
      <c r="BN3" s="657"/>
      <c r="BO3" s="657"/>
      <c r="BP3" s="657"/>
      <c r="BQ3" s="607"/>
      <c r="BR3" s="658"/>
      <c r="BS3" s="607"/>
      <c r="BT3" s="607"/>
    </row>
    <row r="4" spans="1:72" ht="5.25" customHeight="1" thickBot="1">
      <c r="A4" s="607"/>
      <c r="B4" s="607"/>
      <c r="C4" s="607"/>
      <c r="D4" s="607"/>
      <c r="E4" s="607"/>
      <c r="F4" s="607"/>
      <c r="G4" s="607"/>
      <c r="H4" s="607"/>
      <c r="I4" s="607"/>
      <c r="J4" s="607"/>
      <c r="K4" s="607"/>
      <c r="L4" s="607"/>
      <c r="M4" s="607"/>
      <c r="N4" s="607"/>
      <c r="O4" s="607"/>
      <c r="P4" s="607"/>
      <c r="Q4" s="2046"/>
      <c r="R4" s="2047"/>
      <c r="S4" s="607"/>
      <c r="T4" s="607"/>
      <c r="U4" s="607"/>
      <c r="V4" s="607"/>
      <c r="W4" s="2062"/>
      <c r="X4" s="2062"/>
      <c r="Y4" s="2062"/>
      <c r="Z4" s="607"/>
      <c r="AA4" s="607"/>
      <c r="AB4" s="607"/>
      <c r="AC4" s="607"/>
      <c r="AD4" s="607"/>
      <c r="AE4" s="607"/>
      <c r="AF4" s="656"/>
      <c r="AG4" s="656"/>
      <c r="AH4" s="656"/>
      <c r="AI4" s="656"/>
      <c r="AJ4" s="607"/>
      <c r="AK4" s="607"/>
      <c r="AL4" s="607"/>
      <c r="AM4" s="607"/>
      <c r="AN4" s="607"/>
      <c r="AO4" s="607"/>
      <c r="AP4" s="607"/>
      <c r="AQ4" s="607"/>
      <c r="AR4" s="607"/>
      <c r="AS4" s="607"/>
      <c r="AT4" s="607"/>
      <c r="AU4" s="607"/>
      <c r="AV4" s="607"/>
      <c r="AW4" s="607"/>
      <c r="AX4" s="607"/>
      <c r="AY4" s="607"/>
      <c r="AZ4" s="607"/>
      <c r="BA4" s="607"/>
      <c r="BB4" s="2046"/>
      <c r="BC4" s="2047"/>
      <c r="BD4" s="607"/>
      <c r="BE4" s="607"/>
      <c r="BF4" s="607"/>
      <c r="BG4" s="607"/>
      <c r="BH4" s="607"/>
      <c r="BI4" s="657"/>
      <c r="BJ4" s="657"/>
      <c r="BK4" s="657"/>
      <c r="BL4" s="657"/>
      <c r="BM4" s="657"/>
      <c r="BN4" s="657"/>
      <c r="BO4" s="657"/>
      <c r="BP4" s="657"/>
      <c r="BQ4" s="607"/>
      <c r="BR4" s="658"/>
      <c r="BS4" s="607"/>
      <c r="BT4" s="607"/>
    </row>
    <row r="5" spans="1:72" ht="5.25" customHeight="1" thickBot="1">
      <c r="A5" s="607"/>
      <c r="B5" s="607"/>
      <c r="C5" s="607"/>
      <c r="D5" s="607"/>
      <c r="E5" s="607"/>
      <c r="F5" s="607"/>
      <c r="G5" s="607"/>
      <c r="H5" s="607"/>
      <c r="I5" s="607"/>
      <c r="J5" s="607"/>
      <c r="K5" s="607"/>
      <c r="L5" s="607"/>
      <c r="M5" s="607"/>
      <c r="N5" s="607"/>
      <c r="O5" s="607"/>
      <c r="P5" s="607"/>
      <c r="Q5" s="2061">
        <v>15</v>
      </c>
      <c r="R5" s="2061"/>
      <c r="S5" s="607"/>
      <c r="T5" s="607"/>
      <c r="U5" s="607"/>
      <c r="V5" s="607"/>
      <c r="W5" s="2095" t="s">
        <v>329</v>
      </c>
      <c r="X5" s="2096"/>
      <c r="Y5" s="2097"/>
      <c r="Z5" s="607"/>
      <c r="AA5" s="607"/>
      <c r="AB5" s="607"/>
      <c r="AC5" s="607"/>
      <c r="AD5" s="607"/>
      <c r="AE5" s="607"/>
      <c r="AF5" s="656"/>
      <c r="AG5" s="1360" t="s">
        <v>2704</v>
      </c>
      <c r="AH5" s="1360"/>
      <c r="AI5" s="1360"/>
      <c r="AJ5" s="607"/>
      <c r="AK5" s="607"/>
      <c r="AL5" s="607"/>
      <c r="AM5" s="607"/>
      <c r="AN5" s="607"/>
      <c r="AO5" s="607"/>
      <c r="AP5" s="607"/>
      <c r="AQ5" s="607"/>
      <c r="AR5" s="607"/>
      <c r="AS5" s="607"/>
      <c r="AT5" s="607"/>
      <c r="AU5" s="607"/>
      <c r="AV5" s="607"/>
      <c r="AW5" s="2082" t="s">
        <v>328</v>
      </c>
      <c r="AX5" s="2083"/>
      <c r="AY5" s="2084"/>
      <c r="AZ5" s="607"/>
      <c r="BA5" s="607"/>
      <c r="BB5" s="607"/>
      <c r="BC5" s="648">
        <v>4</v>
      </c>
      <c r="BD5" s="607"/>
      <c r="BE5" s="607"/>
      <c r="BF5" s="607"/>
      <c r="BG5" s="607"/>
      <c r="BH5" s="607"/>
      <c r="BI5" s="657"/>
      <c r="BJ5" s="657"/>
      <c r="BK5" s="657"/>
      <c r="BL5" s="657"/>
      <c r="BM5" s="657"/>
      <c r="BN5" s="657"/>
      <c r="BO5" s="657"/>
      <c r="BP5" s="657"/>
      <c r="BQ5" s="607"/>
      <c r="BR5" s="658"/>
      <c r="BS5" s="607"/>
      <c r="BT5" s="607"/>
    </row>
    <row r="6" spans="1:72" ht="5.25" customHeight="1" thickBot="1">
      <c r="A6" s="607"/>
      <c r="B6" s="607"/>
      <c r="C6" s="607"/>
      <c r="D6" s="607"/>
      <c r="E6" s="607"/>
      <c r="F6" s="607"/>
      <c r="G6" s="607"/>
      <c r="H6" s="607"/>
      <c r="I6" s="607"/>
      <c r="J6" s="607"/>
      <c r="K6" s="607"/>
      <c r="L6" s="607"/>
      <c r="M6" s="607"/>
      <c r="N6" s="607"/>
      <c r="O6" s="607"/>
      <c r="P6" s="607"/>
      <c r="Q6" s="2003"/>
      <c r="R6" s="2003"/>
      <c r="S6" s="607"/>
      <c r="T6" s="607"/>
      <c r="U6" s="607"/>
      <c r="V6" s="607"/>
      <c r="W6" s="2098"/>
      <c r="X6" s="2099"/>
      <c r="Y6" s="2100"/>
      <c r="Z6" s="607"/>
      <c r="AA6" s="2003">
        <v>5</v>
      </c>
      <c r="AB6" s="607"/>
      <c r="AC6" s="607"/>
      <c r="AD6" s="607"/>
      <c r="AE6" s="607"/>
      <c r="AF6" s="656"/>
      <c r="AG6" s="1360"/>
      <c r="AH6" s="1360"/>
      <c r="AI6" s="1360"/>
      <c r="AJ6" s="607"/>
      <c r="AK6" s="607"/>
      <c r="AL6" s="607"/>
      <c r="AM6" s="607"/>
      <c r="AN6" s="607"/>
      <c r="AO6" s="607"/>
      <c r="AP6" s="607"/>
      <c r="AQ6" s="607"/>
      <c r="AR6" s="607"/>
      <c r="AS6" s="607"/>
      <c r="AT6" s="607"/>
      <c r="AU6" s="607"/>
      <c r="AV6" s="607"/>
      <c r="AW6" s="2085"/>
      <c r="AX6" s="2086"/>
      <c r="AY6" s="2087"/>
      <c r="AZ6" s="607"/>
      <c r="BA6" s="607"/>
      <c r="BB6" s="607"/>
      <c r="BC6" s="651"/>
      <c r="BD6" s="607"/>
      <c r="BE6" s="607"/>
      <c r="BF6" s="607"/>
      <c r="BG6" s="2044" t="s">
        <v>591</v>
      </c>
      <c r="BH6" s="2045"/>
      <c r="BI6" s="657"/>
      <c r="BJ6" s="657"/>
      <c r="BK6" s="657"/>
      <c r="BL6" s="657"/>
      <c r="BM6" s="657"/>
      <c r="BN6" s="657"/>
      <c r="BO6" s="657"/>
      <c r="BP6" s="657"/>
      <c r="BQ6" s="607"/>
      <c r="BR6" s="658"/>
      <c r="BS6" s="607"/>
      <c r="BT6" s="607"/>
    </row>
    <row r="7" spans="1:72" ht="5.25" customHeight="1" thickBot="1">
      <c r="A7" s="607"/>
      <c r="B7" s="2044" t="s">
        <v>330</v>
      </c>
      <c r="C7" s="2045"/>
      <c r="D7" s="607"/>
      <c r="E7" s="607"/>
      <c r="F7" s="607"/>
      <c r="G7" s="607"/>
      <c r="H7" s="607"/>
      <c r="I7" s="607"/>
      <c r="J7" s="607"/>
      <c r="K7" s="607"/>
      <c r="L7" s="607"/>
      <c r="M7" s="607"/>
      <c r="N7" s="607"/>
      <c r="O7" s="607"/>
      <c r="P7" s="607"/>
      <c r="Q7" s="607"/>
      <c r="R7" s="607"/>
      <c r="S7" s="607"/>
      <c r="T7" s="607"/>
      <c r="U7" s="607"/>
      <c r="V7" s="607"/>
      <c r="W7" s="2110" t="s">
        <v>332</v>
      </c>
      <c r="X7" s="2111"/>
      <c r="Y7" s="2112"/>
      <c r="Z7" s="607"/>
      <c r="AA7" s="2003"/>
      <c r="AB7" s="607"/>
      <c r="AC7" s="607"/>
      <c r="AD7" s="607"/>
      <c r="AE7" s="607"/>
      <c r="AF7" s="607"/>
      <c r="AG7" s="607"/>
      <c r="AH7" s="607"/>
      <c r="AI7" s="607"/>
      <c r="AJ7" s="607"/>
      <c r="AK7" s="607"/>
      <c r="AL7" s="607"/>
      <c r="AM7" s="607"/>
      <c r="AN7" s="607"/>
      <c r="AO7" s="607"/>
      <c r="AP7" s="607"/>
      <c r="AQ7" s="607"/>
      <c r="AR7" s="607"/>
      <c r="AS7" s="607"/>
      <c r="AT7" s="607"/>
      <c r="AU7" s="607"/>
      <c r="AV7" s="607"/>
      <c r="AW7" s="2090">
        <v>11</v>
      </c>
      <c r="AX7" s="2090"/>
      <c r="AY7" s="2090"/>
      <c r="AZ7" s="607"/>
      <c r="BA7" s="607"/>
      <c r="BB7" s="607"/>
      <c r="BC7" s="2056" t="s">
        <v>559</v>
      </c>
      <c r="BD7" s="2076"/>
      <c r="BE7" s="2057"/>
      <c r="BF7" s="2063">
        <v>9</v>
      </c>
      <c r="BG7" s="2046"/>
      <c r="BH7" s="2047"/>
      <c r="BI7" s="657"/>
      <c r="BJ7" s="657"/>
      <c r="BK7" s="657"/>
      <c r="BL7" s="657"/>
      <c r="BM7" s="657"/>
      <c r="BN7" s="657"/>
      <c r="BO7" s="657"/>
      <c r="BP7" s="657"/>
      <c r="BQ7" s="607"/>
      <c r="BR7" s="658"/>
      <c r="BS7" s="607"/>
      <c r="BT7" s="607"/>
    </row>
    <row r="8" spans="1:72" ht="5.25" customHeight="1" thickBot="1">
      <c r="A8" s="607"/>
      <c r="B8" s="2046"/>
      <c r="C8" s="2047"/>
      <c r="D8" s="607"/>
      <c r="E8" s="607"/>
      <c r="F8" s="607"/>
      <c r="G8" s="607"/>
      <c r="H8" s="607"/>
      <c r="I8" s="607"/>
      <c r="J8" s="607"/>
      <c r="K8" s="607"/>
      <c r="L8" s="607"/>
      <c r="M8" s="607"/>
      <c r="N8" s="607"/>
      <c r="O8" s="607"/>
      <c r="P8" s="607"/>
      <c r="Q8" s="2044" t="s">
        <v>331</v>
      </c>
      <c r="R8" s="2045"/>
      <c r="S8" s="607"/>
      <c r="T8" s="607"/>
      <c r="U8" s="607"/>
      <c r="V8" s="607"/>
      <c r="W8" s="2085"/>
      <c r="X8" s="2086"/>
      <c r="Y8" s="2087"/>
      <c r="Z8" s="607"/>
      <c r="AA8" s="607"/>
      <c r="AB8" s="607"/>
      <c r="AC8" s="607"/>
      <c r="AD8" s="607"/>
      <c r="AE8" s="607"/>
      <c r="AF8" s="607"/>
      <c r="AG8" s="607"/>
      <c r="AH8" s="607"/>
      <c r="AI8" s="607"/>
      <c r="AJ8" s="607"/>
      <c r="AK8" s="607"/>
      <c r="AL8" s="607"/>
      <c r="AM8" s="607"/>
      <c r="AN8" s="607"/>
      <c r="AO8" s="607"/>
      <c r="AP8" s="607"/>
      <c r="AQ8" s="607"/>
      <c r="AR8" s="607"/>
      <c r="AS8" s="607"/>
      <c r="AT8" s="607"/>
      <c r="AU8" s="607"/>
      <c r="AV8" s="607"/>
      <c r="AW8" s="2081"/>
      <c r="AX8" s="2081"/>
      <c r="AY8" s="2081"/>
      <c r="AZ8" s="607"/>
      <c r="BA8" s="607"/>
      <c r="BB8" s="607"/>
      <c r="BC8" s="2058"/>
      <c r="BD8" s="2077"/>
      <c r="BE8" s="2059"/>
      <c r="BF8" s="2063"/>
      <c r="BG8" s="607"/>
      <c r="BH8" s="607"/>
      <c r="BI8" s="657"/>
      <c r="BJ8" s="657"/>
      <c r="BK8" s="657"/>
      <c r="BL8" s="657"/>
      <c r="BM8" s="657"/>
      <c r="BN8" s="657"/>
      <c r="BO8" s="657"/>
      <c r="BP8" s="657"/>
      <c r="BQ8" s="607"/>
      <c r="BR8" s="658"/>
      <c r="BS8" s="607"/>
      <c r="BT8" s="607"/>
    </row>
    <row r="9" spans="1:72" ht="5.25" customHeight="1" thickBot="1">
      <c r="A9" s="607"/>
      <c r="B9" s="607"/>
      <c r="C9" s="607"/>
      <c r="D9" s="607"/>
      <c r="E9" s="607"/>
      <c r="F9" s="607"/>
      <c r="G9" s="607"/>
      <c r="H9" s="607"/>
      <c r="I9" s="607"/>
      <c r="J9" s="607"/>
      <c r="K9" s="607"/>
      <c r="L9" s="607"/>
      <c r="M9" s="607"/>
      <c r="N9" s="607"/>
      <c r="O9" s="607"/>
      <c r="P9" s="607"/>
      <c r="Q9" s="2046"/>
      <c r="R9" s="2047"/>
      <c r="S9" s="607"/>
      <c r="T9" s="607"/>
      <c r="U9" s="2003">
        <v>63</v>
      </c>
      <c r="V9" s="607"/>
      <c r="W9" s="607"/>
      <c r="X9" s="607"/>
      <c r="Y9" s="607"/>
      <c r="Z9" s="607"/>
      <c r="AA9" s="2095" t="s">
        <v>334</v>
      </c>
      <c r="AB9" s="2096"/>
      <c r="AC9" s="2097"/>
      <c r="AD9" s="607"/>
      <c r="AE9" s="607"/>
      <c r="AF9" s="607"/>
      <c r="AG9" s="607"/>
      <c r="AH9" s="607"/>
      <c r="AI9" s="607"/>
      <c r="AJ9" s="607"/>
      <c r="AK9" s="607"/>
      <c r="AL9" s="607"/>
      <c r="AM9" s="607"/>
      <c r="AN9" s="607"/>
      <c r="AO9" s="607"/>
      <c r="AP9" s="607"/>
      <c r="AQ9" s="607"/>
      <c r="AR9" s="607"/>
      <c r="AS9" s="607"/>
      <c r="AT9" s="607"/>
      <c r="AU9" s="607"/>
      <c r="AV9" s="607"/>
      <c r="AW9" s="607"/>
      <c r="AX9" s="607"/>
      <c r="AY9" s="607"/>
      <c r="AZ9" s="607"/>
      <c r="BA9" s="607"/>
      <c r="BB9" s="607"/>
      <c r="BC9" s="607"/>
      <c r="BD9" s="607"/>
      <c r="BE9" s="2061">
        <v>35</v>
      </c>
      <c r="BF9" s="607"/>
      <c r="BG9" s="607"/>
      <c r="BH9" s="607"/>
      <c r="BI9" s="607"/>
      <c r="BJ9" s="607"/>
      <c r="BK9" s="607"/>
      <c r="BL9" s="607"/>
      <c r="BM9" s="607"/>
      <c r="BN9" s="607"/>
      <c r="BO9" s="607"/>
      <c r="BP9" s="607"/>
      <c r="BQ9" s="607"/>
      <c r="BR9" s="658"/>
      <c r="BS9" s="607"/>
      <c r="BT9" s="607"/>
    </row>
    <row r="10" spans="1:72" ht="5.25" customHeight="1" thickBot="1">
      <c r="A10" s="607"/>
      <c r="B10" s="607"/>
      <c r="C10" s="607"/>
      <c r="D10" s="607"/>
      <c r="E10" s="607"/>
      <c r="F10" s="607"/>
      <c r="G10" s="2003">
        <v>45</v>
      </c>
      <c r="H10" s="2003"/>
      <c r="I10" s="602"/>
      <c r="J10" s="602"/>
      <c r="K10" s="607"/>
      <c r="L10" s="607"/>
      <c r="M10" s="607"/>
      <c r="N10" s="602"/>
      <c r="O10" s="2003">
        <v>28</v>
      </c>
      <c r="P10" s="607"/>
      <c r="Q10" s="607"/>
      <c r="R10" s="607"/>
      <c r="S10" s="607"/>
      <c r="T10" s="607"/>
      <c r="U10" s="2003"/>
      <c r="V10" s="607"/>
      <c r="W10" s="607"/>
      <c r="X10" s="607"/>
      <c r="Y10" s="607"/>
      <c r="Z10" s="601"/>
      <c r="AA10" s="2098"/>
      <c r="AB10" s="2099"/>
      <c r="AC10" s="2100"/>
      <c r="AD10" s="607"/>
      <c r="AE10" s="607"/>
      <c r="AF10" s="607"/>
      <c r="AG10" s="607"/>
      <c r="AH10" s="607"/>
      <c r="AI10" s="607"/>
      <c r="AJ10" s="607"/>
      <c r="AK10" s="607"/>
      <c r="AL10" s="607"/>
      <c r="AM10" s="607"/>
      <c r="AN10" s="607"/>
      <c r="AO10" s="607"/>
      <c r="AP10" s="607"/>
      <c r="AQ10" s="607"/>
      <c r="AR10" s="607"/>
      <c r="AS10" s="607"/>
      <c r="AT10" s="607"/>
      <c r="AU10" s="607"/>
      <c r="AV10" s="607"/>
      <c r="AW10" s="2056" t="s">
        <v>333</v>
      </c>
      <c r="AX10" s="2076"/>
      <c r="AY10" s="2057"/>
      <c r="AZ10" s="607"/>
      <c r="BA10" s="2060">
        <v>21</v>
      </c>
      <c r="BB10" s="607"/>
      <c r="BC10" s="607"/>
      <c r="BD10" s="607"/>
      <c r="BE10" s="2003"/>
      <c r="BF10" s="607"/>
      <c r="BG10" s="607"/>
      <c r="BH10" s="607"/>
      <c r="BI10" s="607"/>
      <c r="BJ10" s="607"/>
      <c r="BK10" s="607"/>
      <c r="BL10" s="607"/>
      <c r="BM10" s="607"/>
      <c r="BN10" s="607"/>
      <c r="BO10" s="607"/>
      <c r="BP10" s="607"/>
      <c r="BQ10" s="607"/>
      <c r="BR10" s="658"/>
      <c r="BS10" s="607"/>
      <c r="BT10" s="607"/>
    </row>
    <row r="11" spans="1:72" ht="5.25" customHeight="1" thickBot="1">
      <c r="A11" s="607"/>
      <c r="B11" s="2003">
        <v>38</v>
      </c>
      <c r="C11" s="2003"/>
      <c r="D11" s="607"/>
      <c r="E11" s="607"/>
      <c r="F11" s="607"/>
      <c r="G11" s="2003"/>
      <c r="H11" s="2003"/>
      <c r="I11" s="602"/>
      <c r="J11" s="602"/>
      <c r="K11" s="607"/>
      <c r="L11" s="607"/>
      <c r="M11" s="607"/>
      <c r="N11" s="602"/>
      <c r="O11" s="2003"/>
      <c r="P11" s="607"/>
      <c r="Q11" s="607"/>
      <c r="R11" s="607"/>
      <c r="S11" s="607"/>
      <c r="T11" s="607"/>
      <c r="U11" s="607"/>
      <c r="V11" s="607"/>
      <c r="W11" s="607"/>
      <c r="X11" s="2094" t="s">
        <v>560</v>
      </c>
      <c r="Y11" s="2094"/>
      <c r="Z11" s="601"/>
      <c r="AA11" s="2098"/>
      <c r="AB11" s="2099"/>
      <c r="AC11" s="2100"/>
      <c r="AD11" s="607"/>
      <c r="AE11" s="607"/>
      <c r="AF11" s="607"/>
      <c r="AG11" s="607"/>
      <c r="AH11" s="607"/>
      <c r="AI11" s="607"/>
      <c r="AJ11" s="607"/>
      <c r="AK11" s="607"/>
      <c r="AL11" s="607"/>
      <c r="AM11" s="607"/>
      <c r="AN11" s="607"/>
      <c r="AO11" s="607"/>
      <c r="AP11" s="607"/>
      <c r="AQ11" s="607"/>
      <c r="AR11" s="607"/>
      <c r="AS11" s="607"/>
      <c r="AT11" s="607"/>
      <c r="AU11" s="607"/>
      <c r="AV11" s="607"/>
      <c r="AW11" s="2058"/>
      <c r="AX11" s="2077"/>
      <c r="AY11" s="2059"/>
      <c r="AZ11" s="607"/>
      <c r="BA11" s="2060"/>
      <c r="BB11" s="607"/>
      <c r="BC11" s="607"/>
      <c r="BD11" s="607"/>
      <c r="BE11" s="2003"/>
      <c r="BF11" s="2113" t="s">
        <v>1147</v>
      </c>
      <c r="BG11" s="2114"/>
      <c r="BH11" s="607"/>
      <c r="BI11" s="607"/>
      <c r="BJ11" s="607"/>
      <c r="BK11" s="607"/>
      <c r="BL11" s="607"/>
      <c r="BM11" s="607"/>
      <c r="BN11" s="607"/>
      <c r="BO11" s="607"/>
      <c r="BP11" s="607"/>
      <c r="BQ11" s="607"/>
      <c r="BR11" s="658"/>
      <c r="BS11" s="607"/>
      <c r="BT11" s="607"/>
    </row>
    <row r="12" spans="1:72" ht="5.25" customHeight="1" thickBot="1">
      <c r="A12" s="607"/>
      <c r="B12" s="2003"/>
      <c r="C12" s="2003"/>
      <c r="D12" s="607"/>
      <c r="E12" s="607"/>
      <c r="F12" s="607"/>
      <c r="G12" s="607"/>
      <c r="H12" s="607"/>
      <c r="I12" s="607"/>
      <c r="J12" s="607"/>
      <c r="K12" s="607"/>
      <c r="L12" s="607"/>
      <c r="M12" s="607"/>
      <c r="N12" s="607"/>
      <c r="O12" s="607"/>
      <c r="P12" s="607"/>
      <c r="Q12" s="607"/>
      <c r="R12" s="607"/>
      <c r="S12" s="607"/>
      <c r="T12" s="607"/>
      <c r="U12" s="607"/>
      <c r="V12" s="607"/>
      <c r="W12" s="607"/>
      <c r="X12" s="2094"/>
      <c r="Y12" s="2094"/>
      <c r="Z12" s="607"/>
      <c r="AA12" s="2101"/>
      <c r="AB12" s="2102"/>
      <c r="AC12" s="2103"/>
      <c r="AD12" s="607"/>
      <c r="AE12" s="2003">
        <v>15</v>
      </c>
      <c r="AF12" s="607"/>
      <c r="AG12" s="607"/>
      <c r="AH12" s="607"/>
      <c r="AI12" s="607"/>
      <c r="AJ12" s="607"/>
      <c r="AK12" s="607"/>
      <c r="AL12" s="607"/>
      <c r="AM12" s="607"/>
      <c r="AN12" s="2060">
        <v>60</v>
      </c>
      <c r="AO12" s="607"/>
      <c r="AP12" s="607"/>
      <c r="AQ12" s="607"/>
      <c r="AR12" s="607"/>
      <c r="AS12" s="607"/>
      <c r="AT12" s="607"/>
      <c r="AU12" s="607"/>
      <c r="AV12" s="607"/>
      <c r="AW12" s="607"/>
      <c r="AX12" s="607"/>
      <c r="AY12" s="607"/>
      <c r="AZ12" s="607"/>
      <c r="BA12" s="2060"/>
      <c r="BB12" s="607"/>
      <c r="BC12" s="607"/>
      <c r="BD12" s="2003">
        <v>55</v>
      </c>
      <c r="BE12" s="607"/>
      <c r="BF12" s="2115"/>
      <c r="BG12" s="2116"/>
      <c r="BH12" s="607"/>
      <c r="BI12" s="607"/>
      <c r="BJ12" s="607"/>
      <c r="BK12" s="607"/>
      <c r="BL12" s="607"/>
      <c r="BM12" s="607"/>
      <c r="BN12" s="607"/>
      <c r="BO12" s="607"/>
      <c r="BP12" s="607"/>
      <c r="BQ12" s="607"/>
      <c r="BR12" s="658"/>
      <c r="BS12" s="607"/>
      <c r="BT12" s="607"/>
    </row>
    <row r="13" spans="1:72" ht="5.25" customHeight="1">
      <c r="A13" s="607"/>
      <c r="B13" s="2003"/>
      <c r="C13" s="2003"/>
      <c r="D13" s="607"/>
      <c r="E13" s="607"/>
      <c r="F13" s="607"/>
      <c r="G13" s="607"/>
      <c r="H13" s="607"/>
      <c r="I13" s="607"/>
      <c r="J13" s="607"/>
      <c r="K13" s="607"/>
      <c r="L13" s="607"/>
      <c r="M13" s="607"/>
      <c r="N13" s="607"/>
      <c r="O13" s="607"/>
      <c r="P13" s="607"/>
      <c r="Q13" s="607"/>
      <c r="R13" s="607"/>
      <c r="S13" s="607"/>
      <c r="T13" s="607"/>
      <c r="U13" s="607"/>
      <c r="V13" s="607"/>
      <c r="W13" s="607"/>
      <c r="X13" s="2003">
        <v>12</v>
      </c>
      <c r="Y13" s="607"/>
      <c r="Z13" s="607"/>
      <c r="AA13" s="607"/>
      <c r="AB13" s="607"/>
      <c r="AC13" s="607"/>
      <c r="AD13" s="607"/>
      <c r="AE13" s="2003"/>
      <c r="AF13" s="607"/>
      <c r="AG13" s="607"/>
      <c r="AH13" s="607"/>
      <c r="AI13" s="607"/>
      <c r="AJ13" s="607"/>
      <c r="AK13" s="607"/>
      <c r="AL13" s="607"/>
      <c r="AM13" s="607"/>
      <c r="AN13" s="2060"/>
      <c r="AO13" s="607"/>
      <c r="AP13" s="607"/>
      <c r="AQ13" s="607"/>
      <c r="AR13" s="607"/>
      <c r="AS13" s="607"/>
      <c r="AT13" s="607"/>
      <c r="AU13" s="607"/>
      <c r="AV13" s="607"/>
      <c r="AW13" s="607"/>
      <c r="AX13" s="607"/>
      <c r="AY13" s="607"/>
      <c r="AZ13" s="607"/>
      <c r="BA13" s="607"/>
      <c r="BB13" s="607"/>
      <c r="BC13" s="607"/>
      <c r="BD13" s="2003"/>
      <c r="BE13" s="607"/>
      <c r="BF13" s="607"/>
      <c r="BG13" s="2061">
        <v>48</v>
      </c>
      <c r="BH13" s="607"/>
      <c r="BI13" s="607"/>
      <c r="BJ13" s="607"/>
      <c r="BK13" s="607"/>
      <c r="BL13" s="607"/>
      <c r="BM13" s="607"/>
      <c r="BN13" s="607"/>
      <c r="BO13" s="607"/>
      <c r="BP13" s="607"/>
      <c r="BQ13" s="607"/>
      <c r="BR13" s="658"/>
      <c r="BS13" s="607"/>
      <c r="BT13" s="607"/>
    </row>
    <row r="14" spans="1:72" ht="5.25" customHeight="1" thickBot="1">
      <c r="A14" s="607"/>
      <c r="B14" s="607"/>
      <c r="C14" s="607"/>
      <c r="D14" s="607"/>
      <c r="E14" s="607"/>
      <c r="F14" s="607"/>
      <c r="G14" s="607"/>
      <c r="H14" s="607"/>
      <c r="I14" s="607"/>
      <c r="J14" s="607"/>
      <c r="K14" s="607"/>
      <c r="L14" s="607"/>
      <c r="M14" s="607"/>
      <c r="N14" s="607"/>
      <c r="O14" s="607"/>
      <c r="P14" s="607"/>
      <c r="Q14" s="607"/>
      <c r="R14" s="2003">
        <v>26</v>
      </c>
      <c r="S14" s="607"/>
      <c r="T14" s="607"/>
      <c r="U14" s="607"/>
      <c r="V14" s="607"/>
      <c r="W14" s="607"/>
      <c r="X14" s="2003"/>
      <c r="Y14" s="607"/>
      <c r="Z14" s="607"/>
      <c r="AA14" s="607"/>
      <c r="AB14" s="2094" t="s">
        <v>561</v>
      </c>
      <c r="AC14" s="2003">
        <v>13</v>
      </c>
      <c r="AD14" s="602"/>
      <c r="AE14" s="607"/>
      <c r="AF14" s="607"/>
      <c r="AG14" s="607"/>
      <c r="AH14" s="607"/>
      <c r="AI14" s="607"/>
      <c r="AJ14" s="607"/>
      <c r="AK14" s="607"/>
      <c r="AL14" s="607"/>
      <c r="AM14" s="607"/>
      <c r="AN14" s="2060"/>
      <c r="AO14" s="607"/>
      <c r="AP14" s="607"/>
      <c r="AQ14" s="607"/>
      <c r="AR14" s="607"/>
      <c r="AS14" s="607"/>
      <c r="AT14" s="607"/>
      <c r="AU14" s="607"/>
      <c r="AV14" s="607"/>
      <c r="AW14" s="607"/>
      <c r="AX14" s="607"/>
      <c r="AY14" s="607"/>
      <c r="AZ14" s="607"/>
      <c r="BA14" s="607"/>
      <c r="BB14" s="607"/>
      <c r="BC14" s="607"/>
      <c r="BD14" s="607"/>
      <c r="BE14" s="607"/>
      <c r="BF14" s="607"/>
      <c r="BG14" s="2003"/>
      <c r="BH14" s="607"/>
      <c r="BI14" s="607"/>
      <c r="BJ14" s="607"/>
      <c r="BK14" s="607"/>
      <c r="BL14" s="607"/>
      <c r="BM14" s="607"/>
      <c r="BN14" s="607"/>
      <c r="BO14" s="607"/>
      <c r="BP14" s="607"/>
      <c r="BQ14" s="607"/>
      <c r="BR14" s="658"/>
      <c r="BS14" s="607"/>
      <c r="BT14" s="607"/>
    </row>
    <row r="15" spans="1:72" ht="5.25" customHeight="1">
      <c r="A15" s="607"/>
      <c r="B15" s="607"/>
      <c r="C15" s="607"/>
      <c r="D15" s="607"/>
      <c r="E15" s="607"/>
      <c r="F15" s="607"/>
      <c r="G15" s="607"/>
      <c r="H15" s="607"/>
      <c r="I15" s="607"/>
      <c r="J15" s="607"/>
      <c r="K15" s="2048" t="s">
        <v>335</v>
      </c>
      <c r="L15" s="2049"/>
      <c r="M15" s="2063">
        <v>15</v>
      </c>
      <c r="N15" s="607"/>
      <c r="O15" s="607"/>
      <c r="P15" s="607"/>
      <c r="Q15" s="607"/>
      <c r="R15" s="2003"/>
      <c r="S15" s="607"/>
      <c r="T15" s="607"/>
      <c r="U15" s="607"/>
      <c r="V15" s="607"/>
      <c r="W15" s="607"/>
      <c r="X15" s="607"/>
      <c r="Y15" s="607"/>
      <c r="Z15" s="607"/>
      <c r="AA15" s="607"/>
      <c r="AB15" s="2094"/>
      <c r="AC15" s="2003"/>
      <c r="AD15" s="607"/>
      <c r="AE15" s="607"/>
      <c r="AF15" s="607"/>
      <c r="AG15" s="607"/>
      <c r="AH15" s="607"/>
      <c r="AI15" s="607"/>
      <c r="AJ15" s="607"/>
      <c r="AK15" s="607"/>
      <c r="AL15" s="607"/>
      <c r="AM15" s="607"/>
      <c r="AN15" s="607"/>
      <c r="AO15" s="607"/>
      <c r="AP15" s="607"/>
      <c r="AQ15" s="607"/>
      <c r="AR15" s="607"/>
      <c r="AS15" s="607"/>
      <c r="AT15" s="607"/>
      <c r="AU15" s="607"/>
      <c r="AV15" s="607"/>
      <c r="AW15" s="607"/>
      <c r="AX15" s="607"/>
      <c r="AY15" s="607"/>
      <c r="AZ15" s="607"/>
      <c r="BA15" s="607"/>
      <c r="BB15" s="607"/>
      <c r="BC15" s="607"/>
      <c r="BD15" s="607"/>
      <c r="BE15" s="2044" t="s">
        <v>336</v>
      </c>
      <c r="BF15" s="2045"/>
      <c r="BG15" s="607"/>
      <c r="BH15" s="607"/>
      <c r="BI15" s="607"/>
      <c r="BJ15" s="607"/>
      <c r="BK15" s="607"/>
      <c r="BL15" s="607"/>
      <c r="BM15" s="607"/>
      <c r="BN15" s="607"/>
      <c r="BO15" s="607"/>
      <c r="BP15" s="607"/>
      <c r="BQ15" s="607"/>
      <c r="BR15" s="658"/>
      <c r="BS15" s="607"/>
      <c r="BT15" s="607"/>
    </row>
    <row r="16" spans="1:72" ht="5.25" customHeight="1" thickBot="1">
      <c r="A16" s="607"/>
      <c r="B16" s="607"/>
      <c r="C16" s="607"/>
      <c r="D16" s="607"/>
      <c r="E16" s="607"/>
      <c r="F16" s="607"/>
      <c r="G16" s="607"/>
      <c r="H16" s="607"/>
      <c r="I16" s="607"/>
      <c r="J16" s="607"/>
      <c r="K16" s="2050"/>
      <c r="L16" s="2051"/>
      <c r="M16" s="2063"/>
      <c r="N16" s="607"/>
      <c r="O16" s="607"/>
      <c r="P16" s="607"/>
      <c r="Q16" s="607"/>
      <c r="R16" s="607"/>
      <c r="S16" s="607"/>
      <c r="T16" s="607"/>
      <c r="U16" s="607"/>
      <c r="V16" s="607"/>
      <c r="W16" s="607"/>
      <c r="X16" s="607"/>
      <c r="Y16" s="607"/>
      <c r="Z16" s="607"/>
      <c r="AA16" s="607"/>
      <c r="AB16" s="607"/>
      <c r="AC16" s="607"/>
      <c r="AD16" s="607"/>
      <c r="AE16" s="607"/>
      <c r="AF16" s="1463" t="s">
        <v>339</v>
      </c>
      <c r="AG16" s="1463"/>
      <c r="AH16" s="645"/>
      <c r="AI16" s="607"/>
      <c r="AJ16" s="607"/>
      <c r="AK16" s="607"/>
      <c r="AL16" s="607"/>
      <c r="AM16" s="607"/>
      <c r="AN16" s="607"/>
      <c r="AO16" s="607"/>
      <c r="AP16" s="607"/>
      <c r="AQ16" s="607"/>
      <c r="AR16" s="607"/>
      <c r="AS16" s="607"/>
      <c r="AT16" s="2003">
        <v>38</v>
      </c>
      <c r="AU16" s="607"/>
      <c r="AV16" s="607"/>
      <c r="AW16" s="607"/>
      <c r="AX16" s="607"/>
      <c r="AY16" s="607"/>
      <c r="AZ16" s="607"/>
      <c r="BA16" s="607"/>
      <c r="BB16" s="607"/>
      <c r="BC16" s="607"/>
      <c r="BD16" s="607"/>
      <c r="BE16" s="2046"/>
      <c r="BF16" s="2047"/>
      <c r="BG16" s="607"/>
      <c r="BH16" s="607"/>
      <c r="BI16" s="607"/>
      <c r="BJ16" s="607"/>
      <c r="BK16" s="607"/>
      <c r="BL16" s="607"/>
      <c r="BM16" s="607"/>
      <c r="BN16" s="607"/>
      <c r="BO16" s="607"/>
      <c r="BP16" s="607"/>
      <c r="BQ16" s="607"/>
      <c r="BR16" s="658"/>
      <c r="BS16" s="607"/>
      <c r="BT16" s="607"/>
    </row>
    <row r="17" spans="1:72" ht="5.25" customHeight="1">
      <c r="A17" s="607"/>
      <c r="B17" s="2108" t="s">
        <v>562</v>
      </c>
      <c r="C17" s="2109"/>
      <c r="D17" s="607"/>
      <c r="E17" s="607"/>
      <c r="F17" s="607"/>
      <c r="G17" s="607"/>
      <c r="H17" s="607"/>
      <c r="I17" s="607"/>
      <c r="J17" s="607"/>
      <c r="K17" s="607"/>
      <c r="L17" s="607"/>
      <c r="M17" s="607"/>
      <c r="N17" s="2044" t="s">
        <v>338</v>
      </c>
      <c r="O17" s="2045"/>
      <c r="P17" s="607"/>
      <c r="Q17" s="607"/>
      <c r="R17" s="607"/>
      <c r="S17" s="607"/>
      <c r="T17" s="607"/>
      <c r="U17" s="607"/>
      <c r="V17" s="607"/>
      <c r="W17" s="607"/>
      <c r="X17" s="607"/>
      <c r="Y17" s="607"/>
      <c r="Z17" s="607"/>
      <c r="AA17" s="2056" t="s">
        <v>337</v>
      </c>
      <c r="AB17" s="2076"/>
      <c r="AC17" s="2057"/>
      <c r="AD17" s="607"/>
      <c r="AE17" s="2003">
        <v>6</v>
      </c>
      <c r="AF17" s="1463"/>
      <c r="AG17" s="1463"/>
      <c r="AH17" s="645"/>
      <c r="AI17" s="607"/>
      <c r="AJ17" s="607"/>
      <c r="AK17" s="607"/>
      <c r="AL17" s="607"/>
      <c r="AM17" s="607"/>
      <c r="AN17" s="607"/>
      <c r="AO17" s="607"/>
      <c r="AP17" s="607"/>
      <c r="AQ17" s="607"/>
      <c r="AR17" s="607"/>
      <c r="AS17" s="607"/>
      <c r="AT17" s="2003"/>
      <c r="AU17" s="607"/>
      <c r="AV17" s="607"/>
      <c r="AW17" s="607"/>
      <c r="AX17" s="607"/>
      <c r="AY17" s="607"/>
      <c r="AZ17" s="607"/>
      <c r="BA17" s="2003">
        <v>12</v>
      </c>
      <c r="BB17" s="607"/>
      <c r="BC17" s="607"/>
      <c r="BD17" s="607"/>
      <c r="BE17" s="607"/>
      <c r="BF17" s="2003">
        <v>26</v>
      </c>
      <c r="BG17" s="2003"/>
      <c r="BH17" s="607"/>
      <c r="BI17" s="607"/>
      <c r="BJ17" s="607"/>
      <c r="BK17" s="607"/>
      <c r="BL17" s="607"/>
      <c r="BM17" s="607"/>
      <c r="BN17" s="607"/>
      <c r="BO17" s="607"/>
      <c r="BP17" s="607"/>
      <c r="BQ17" s="607"/>
      <c r="BR17" s="658"/>
      <c r="BS17" s="607"/>
      <c r="BT17" s="607"/>
    </row>
    <row r="18" spans="1:72" ht="5.25" customHeight="1" thickBot="1">
      <c r="A18" s="607"/>
      <c r="B18" s="1589"/>
      <c r="C18" s="1591"/>
      <c r="D18" s="2003">
        <v>7</v>
      </c>
      <c r="E18" s="2003"/>
      <c r="F18" s="607"/>
      <c r="G18" s="607"/>
      <c r="H18" s="607"/>
      <c r="I18" s="607"/>
      <c r="J18" s="607"/>
      <c r="K18" s="2003">
        <v>14</v>
      </c>
      <c r="L18" s="607"/>
      <c r="M18" s="607"/>
      <c r="N18" s="2046"/>
      <c r="O18" s="2047"/>
      <c r="P18" s="607"/>
      <c r="Q18" s="607"/>
      <c r="R18" s="607"/>
      <c r="S18" s="607"/>
      <c r="T18" s="607"/>
      <c r="U18" s="607"/>
      <c r="V18" s="607"/>
      <c r="W18" s="607"/>
      <c r="X18" s="607"/>
      <c r="Y18" s="607"/>
      <c r="Z18" s="607"/>
      <c r="AA18" s="2058"/>
      <c r="AB18" s="2077"/>
      <c r="AC18" s="2059"/>
      <c r="AD18" s="607"/>
      <c r="AE18" s="2003"/>
      <c r="AF18" s="607"/>
      <c r="AG18" s="607"/>
      <c r="AH18" s="607"/>
      <c r="AI18" s="607"/>
      <c r="AJ18" s="607"/>
      <c r="AK18" s="607"/>
      <c r="AL18" s="607"/>
      <c r="AM18" s="607"/>
      <c r="AN18" s="607"/>
      <c r="AO18" s="607"/>
      <c r="AP18" s="607"/>
      <c r="AQ18" s="607"/>
      <c r="AR18" s="607"/>
      <c r="AS18" s="607"/>
      <c r="AT18" s="2003"/>
      <c r="AU18" s="607"/>
      <c r="AV18" s="607"/>
      <c r="AW18" s="607"/>
      <c r="AX18" s="607"/>
      <c r="AY18" s="607"/>
      <c r="AZ18" s="607"/>
      <c r="BA18" s="2003"/>
      <c r="BB18" s="607"/>
      <c r="BC18" s="607"/>
      <c r="BD18" s="607"/>
      <c r="BE18" s="607"/>
      <c r="BF18" s="2003"/>
      <c r="BG18" s="2003"/>
      <c r="BH18" s="607"/>
      <c r="BI18" s="607"/>
      <c r="BJ18" s="607"/>
      <c r="BK18" s="607"/>
      <c r="BL18" s="607"/>
      <c r="BM18" s="607"/>
      <c r="BN18" s="607"/>
      <c r="BO18" s="607"/>
      <c r="BP18" s="607"/>
      <c r="BQ18" s="607"/>
      <c r="BR18" s="658"/>
      <c r="BS18" s="607"/>
      <c r="BT18" s="607"/>
    </row>
    <row r="19" spans="1:72" ht="5.25" customHeight="1" thickBot="1">
      <c r="A19" s="607"/>
      <c r="B19" s="607"/>
      <c r="C19" s="607"/>
      <c r="D19" s="2003"/>
      <c r="E19" s="2003"/>
      <c r="F19" s="607"/>
      <c r="G19" s="607"/>
      <c r="H19" s="607"/>
      <c r="I19" s="607"/>
      <c r="J19" s="607"/>
      <c r="K19" s="2003"/>
      <c r="L19" s="607"/>
      <c r="M19" s="607"/>
      <c r="N19" s="607"/>
      <c r="O19" s="607"/>
      <c r="P19" s="2003">
        <v>16</v>
      </c>
      <c r="Q19" s="607"/>
      <c r="R19" s="607"/>
      <c r="S19" s="607"/>
      <c r="T19" s="607"/>
      <c r="U19" s="607"/>
      <c r="V19" s="607"/>
      <c r="W19" s="607"/>
      <c r="X19" s="607"/>
      <c r="Y19" s="607"/>
      <c r="Z19" s="607"/>
      <c r="AA19" s="607"/>
      <c r="AB19" s="607"/>
      <c r="AC19" s="607"/>
      <c r="AD19" s="607"/>
      <c r="AE19" s="2003"/>
      <c r="AF19" s="607"/>
      <c r="AG19" s="607"/>
      <c r="AH19" s="607"/>
      <c r="AI19" s="607"/>
      <c r="AJ19" s="607"/>
      <c r="AK19" s="607"/>
      <c r="AL19" s="607"/>
      <c r="AM19" s="607"/>
      <c r="AN19" s="607"/>
      <c r="AO19" s="607"/>
      <c r="AP19" s="607"/>
      <c r="AQ19" s="607"/>
      <c r="AR19" s="607"/>
      <c r="AS19" s="607"/>
      <c r="AT19" s="607"/>
      <c r="AU19" s="607"/>
      <c r="AV19" s="607"/>
      <c r="AW19" s="607"/>
      <c r="AX19" s="607"/>
      <c r="AY19" s="607"/>
      <c r="AZ19" s="607"/>
      <c r="BA19" s="607"/>
      <c r="BB19" s="607"/>
      <c r="BC19" s="607"/>
      <c r="BD19" s="607"/>
      <c r="BE19" s="607"/>
      <c r="BF19" s="607"/>
      <c r="BG19" s="607"/>
      <c r="BH19" s="607"/>
      <c r="BI19" s="2003">
        <v>10</v>
      </c>
      <c r="BJ19" s="607"/>
      <c r="BK19" s="607"/>
      <c r="BL19" s="607"/>
      <c r="BM19" s="607"/>
      <c r="BN19" s="607"/>
      <c r="BO19" s="607"/>
      <c r="BP19" s="607"/>
      <c r="BQ19" s="607"/>
      <c r="BR19" s="658"/>
      <c r="BS19" s="607"/>
      <c r="BT19" s="607"/>
    </row>
    <row r="20" spans="1:72" ht="5.25" customHeight="1" thickBot="1">
      <c r="A20" s="607"/>
      <c r="B20" s="607"/>
      <c r="C20" s="607"/>
      <c r="D20" s="607"/>
      <c r="E20" s="607"/>
      <c r="F20" s="607"/>
      <c r="G20" s="607"/>
      <c r="H20" s="607"/>
      <c r="I20" s="607"/>
      <c r="J20" s="607"/>
      <c r="K20" s="607"/>
      <c r="L20" s="607"/>
      <c r="M20" s="2003">
        <v>4</v>
      </c>
      <c r="N20" s="607"/>
      <c r="O20" s="607"/>
      <c r="P20" s="2062"/>
      <c r="Q20" s="607"/>
      <c r="R20" s="607"/>
      <c r="S20" s="607"/>
      <c r="T20" s="607"/>
      <c r="U20" s="607"/>
      <c r="V20" s="607"/>
      <c r="W20" s="607"/>
      <c r="X20" s="607"/>
      <c r="Y20" s="607"/>
      <c r="Z20" s="607"/>
      <c r="AA20" s="607"/>
      <c r="AB20" s="607"/>
      <c r="AC20" s="607"/>
      <c r="AD20" s="607"/>
      <c r="AE20" s="607"/>
      <c r="AF20" s="607"/>
      <c r="AG20" s="607"/>
      <c r="AH20" s="607"/>
      <c r="AI20" s="607"/>
      <c r="AJ20" s="607"/>
      <c r="AK20" s="607"/>
      <c r="AL20" s="607"/>
      <c r="AM20" s="607"/>
      <c r="AN20" s="607"/>
      <c r="AO20" s="607"/>
      <c r="AP20" s="607"/>
      <c r="AQ20" s="607"/>
      <c r="AR20" s="2003" t="s">
        <v>809</v>
      </c>
      <c r="AS20" s="2003"/>
      <c r="AT20" s="2003"/>
      <c r="AU20" s="2003"/>
      <c r="AV20" s="2003"/>
      <c r="AW20" s="2003"/>
      <c r="AX20" s="607"/>
      <c r="AY20" s="2044" t="s">
        <v>340</v>
      </c>
      <c r="AZ20" s="2045"/>
      <c r="BA20" s="607"/>
      <c r="BB20" s="607"/>
      <c r="BC20" s="607"/>
      <c r="BD20" s="607"/>
      <c r="BE20" s="607"/>
      <c r="BF20" s="2044" t="s">
        <v>341</v>
      </c>
      <c r="BG20" s="2045"/>
      <c r="BH20" s="607"/>
      <c r="BI20" s="2003"/>
      <c r="BJ20" s="607"/>
      <c r="BK20" s="607"/>
      <c r="BL20" s="607"/>
      <c r="BM20" s="607"/>
      <c r="BN20" s="607"/>
      <c r="BO20" s="607"/>
      <c r="BP20" s="607"/>
      <c r="BQ20" s="607"/>
      <c r="BR20" s="658"/>
      <c r="BS20" s="607"/>
      <c r="BT20" s="607"/>
    </row>
    <row r="21" spans="1:72" ht="5.25" customHeight="1" thickBot="1">
      <c r="A21" s="607"/>
      <c r="B21" s="607"/>
      <c r="C21" s="607"/>
      <c r="D21" s="607"/>
      <c r="E21" s="2048" t="s">
        <v>342</v>
      </c>
      <c r="F21" s="2049"/>
      <c r="G21" s="1564" t="s">
        <v>342</v>
      </c>
      <c r="H21" s="607"/>
      <c r="I21" s="607"/>
      <c r="J21" s="607"/>
      <c r="K21" s="607"/>
      <c r="L21" s="607"/>
      <c r="M21" s="2003"/>
      <c r="N21" s="607"/>
      <c r="O21" s="2048" t="s">
        <v>343</v>
      </c>
      <c r="P21" s="2049"/>
      <c r="Q21" s="607"/>
      <c r="R21" s="607"/>
      <c r="S21" s="607"/>
      <c r="T21" s="607"/>
      <c r="U21" s="607"/>
      <c r="V21" s="607"/>
      <c r="W21" s="607"/>
      <c r="X21" s="607"/>
      <c r="Y21" s="607"/>
      <c r="Z21" s="607"/>
      <c r="AA21" s="607"/>
      <c r="AB21" s="2060">
        <v>17</v>
      </c>
      <c r="AC21" s="607"/>
      <c r="AD21" s="607"/>
      <c r="AE21" s="602"/>
      <c r="AF21" s="2091">
        <v>2</v>
      </c>
      <c r="AG21" s="1463" t="s">
        <v>806</v>
      </c>
      <c r="AH21" s="1463"/>
      <c r="AI21" s="607"/>
      <c r="AJ21" s="607"/>
      <c r="AK21" s="607"/>
      <c r="AL21" s="607"/>
      <c r="AM21" s="607"/>
      <c r="AN21" s="607"/>
      <c r="AO21" s="607"/>
      <c r="AP21" s="607"/>
      <c r="AQ21" s="607"/>
      <c r="AR21" s="2003"/>
      <c r="AS21" s="2003"/>
      <c r="AT21" s="2003"/>
      <c r="AU21" s="2003"/>
      <c r="AV21" s="2003"/>
      <c r="AW21" s="2003"/>
      <c r="AX21" s="607"/>
      <c r="AY21" s="2046"/>
      <c r="AZ21" s="2047"/>
      <c r="BA21" s="607"/>
      <c r="BB21" s="607"/>
      <c r="BC21" s="607"/>
      <c r="BD21" s="2003">
        <v>19</v>
      </c>
      <c r="BE21" s="607"/>
      <c r="BF21" s="2046"/>
      <c r="BG21" s="2047"/>
      <c r="BH21" s="607"/>
      <c r="BI21" s="607"/>
      <c r="BJ21" s="607"/>
      <c r="BK21" s="2044" t="s">
        <v>346</v>
      </c>
      <c r="BL21" s="2045"/>
      <c r="BM21" s="607"/>
      <c r="BN21" s="607"/>
      <c r="BO21" s="607"/>
      <c r="BP21" s="607"/>
      <c r="BQ21" s="607"/>
      <c r="BR21" s="658"/>
      <c r="BS21" s="607"/>
      <c r="BT21" s="607"/>
    </row>
    <row r="22" spans="1:72" ht="5.25" customHeight="1" thickBot="1">
      <c r="A22" s="607"/>
      <c r="B22" s="607"/>
      <c r="C22" s="607"/>
      <c r="D22" s="607"/>
      <c r="E22" s="2050"/>
      <c r="F22" s="2051"/>
      <c r="G22" s="1565"/>
      <c r="H22" s="2003">
        <v>5</v>
      </c>
      <c r="I22" s="602"/>
      <c r="J22" s="2003">
        <v>7</v>
      </c>
      <c r="K22" s="2104" t="s">
        <v>345</v>
      </c>
      <c r="L22" s="2105"/>
      <c r="M22" s="607"/>
      <c r="N22" s="607"/>
      <c r="O22" s="2050"/>
      <c r="P22" s="2051"/>
      <c r="Q22" s="607"/>
      <c r="R22" s="607"/>
      <c r="S22" s="607"/>
      <c r="T22" s="607"/>
      <c r="U22" s="607"/>
      <c r="V22" s="607"/>
      <c r="W22" s="607"/>
      <c r="X22" s="607"/>
      <c r="Y22" s="607"/>
      <c r="Z22" s="607"/>
      <c r="AA22" s="607"/>
      <c r="AB22" s="2060"/>
      <c r="AC22" s="607"/>
      <c r="AD22" s="607"/>
      <c r="AE22" s="607"/>
      <c r="AF22" s="2091"/>
      <c r="AG22" s="1463"/>
      <c r="AH22" s="1463"/>
      <c r="AI22" s="607"/>
      <c r="AJ22" s="607"/>
      <c r="AK22" s="607"/>
      <c r="AL22" s="607"/>
      <c r="AM22" s="607"/>
      <c r="AN22" s="607"/>
      <c r="AO22" s="607"/>
      <c r="AP22" s="607"/>
      <c r="AQ22" s="607"/>
      <c r="AR22" s="607"/>
      <c r="AS22" s="607"/>
      <c r="AT22" s="607"/>
      <c r="AU22" s="607"/>
      <c r="AV22" s="607"/>
      <c r="AW22" s="607"/>
      <c r="AX22" s="607"/>
      <c r="AY22" s="607"/>
      <c r="AZ22" s="607"/>
      <c r="BA22" s="607"/>
      <c r="BB22" s="607"/>
      <c r="BC22" s="607"/>
      <c r="BD22" s="2003"/>
      <c r="BE22" s="607"/>
      <c r="BF22" s="601"/>
      <c r="BG22" s="2061">
        <v>3</v>
      </c>
      <c r="BH22" s="607"/>
      <c r="BI22" s="607"/>
      <c r="BJ22" s="607"/>
      <c r="BK22" s="2046"/>
      <c r="BL22" s="2047"/>
      <c r="BM22" s="607"/>
      <c r="BN22" s="607"/>
      <c r="BO22" s="607"/>
      <c r="BP22" s="607"/>
      <c r="BQ22" s="607"/>
      <c r="BR22" s="658"/>
      <c r="BS22" s="607"/>
      <c r="BT22" s="607"/>
    </row>
    <row r="23" spans="1:72" ht="5.25" customHeight="1" thickBot="1">
      <c r="A23" s="607"/>
      <c r="B23" s="607"/>
      <c r="C23" s="607"/>
      <c r="D23" s="607"/>
      <c r="E23" s="607"/>
      <c r="F23" s="2003">
        <v>15</v>
      </c>
      <c r="G23" s="2003"/>
      <c r="H23" s="2003"/>
      <c r="I23" s="602"/>
      <c r="J23" s="2003"/>
      <c r="K23" s="2106"/>
      <c r="L23" s="2107"/>
      <c r="M23" s="607"/>
      <c r="N23" s="607"/>
      <c r="O23" s="607"/>
      <c r="P23" s="607"/>
      <c r="Q23" s="607"/>
      <c r="R23" s="607"/>
      <c r="S23" s="607"/>
      <c r="T23" s="607"/>
      <c r="U23" s="607"/>
      <c r="V23" s="607"/>
      <c r="W23" s="607"/>
      <c r="X23" s="607"/>
      <c r="Y23" s="607"/>
      <c r="Z23" s="607"/>
      <c r="AA23" s="607"/>
      <c r="AB23" s="2060"/>
      <c r="AC23" s="607"/>
      <c r="AD23" s="2003">
        <v>5</v>
      </c>
      <c r="AE23" s="2003"/>
      <c r="AF23" s="2092" t="s">
        <v>805</v>
      </c>
      <c r="AG23" s="607"/>
      <c r="AH23" s="607"/>
      <c r="AI23" s="607"/>
      <c r="AJ23" s="2089">
        <v>37</v>
      </c>
      <c r="AK23" s="607"/>
      <c r="AL23" s="607"/>
      <c r="AM23" s="607"/>
      <c r="AN23" s="607"/>
      <c r="AO23" s="607"/>
      <c r="AP23" s="607"/>
      <c r="AQ23" s="607"/>
      <c r="AR23" s="607"/>
      <c r="AS23" s="607"/>
      <c r="AT23" s="607"/>
      <c r="AU23" s="607"/>
      <c r="AV23" s="607"/>
      <c r="AW23" s="607"/>
      <c r="AX23" s="607"/>
      <c r="AY23" s="2003">
        <v>24</v>
      </c>
      <c r="AZ23" s="607"/>
      <c r="BA23" s="607"/>
      <c r="BB23" s="607"/>
      <c r="BC23" s="607"/>
      <c r="BD23" s="607"/>
      <c r="BE23" s="2003">
        <v>4</v>
      </c>
      <c r="BF23" s="601"/>
      <c r="BG23" s="2003"/>
      <c r="BH23" s="607"/>
      <c r="BI23" s="607"/>
      <c r="BJ23" s="607"/>
      <c r="BK23" s="2061">
        <v>12</v>
      </c>
      <c r="BL23" s="607"/>
      <c r="BM23" s="607"/>
      <c r="BN23" s="2003">
        <v>24</v>
      </c>
      <c r="BO23" s="607"/>
      <c r="BP23" s="607"/>
      <c r="BQ23" s="607"/>
      <c r="BR23" s="658"/>
      <c r="BS23" s="607"/>
      <c r="BT23" s="607"/>
    </row>
    <row r="24" spans="1:72" ht="5.25" customHeight="1" thickBot="1">
      <c r="A24" s="607"/>
      <c r="B24" s="607"/>
      <c r="C24" s="607"/>
      <c r="D24" s="607"/>
      <c r="E24" s="607"/>
      <c r="F24" s="2003"/>
      <c r="G24" s="2003"/>
      <c r="H24" s="2003"/>
      <c r="I24" s="607"/>
      <c r="J24" s="2003"/>
      <c r="K24" s="2003">
        <v>5</v>
      </c>
      <c r="L24" s="607"/>
      <c r="M24" s="2003" t="s">
        <v>347</v>
      </c>
      <c r="N24" s="2003"/>
      <c r="O24" s="607"/>
      <c r="P24" s="607"/>
      <c r="Q24" s="607"/>
      <c r="R24" s="607"/>
      <c r="S24" s="607"/>
      <c r="T24" s="607"/>
      <c r="U24" s="607"/>
      <c r="V24" s="607"/>
      <c r="W24" s="607"/>
      <c r="X24" s="607"/>
      <c r="Y24" s="607"/>
      <c r="Z24" s="607"/>
      <c r="AA24" s="607"/>
      <c r="AB24" s="659"/>
      <c r="AC24" s="607"/>
      <c r="AD24" s="2003"/>
      <c r="AE24" s="2003"/>
      <c r="AF24" s="2092"/>
      <c r="AG24" s="607"/>
      <c r="AH24" s="607"/>
      <c r="AI24" s="607"/>
      <c r="AJ24" s="2089"/>
      <c r="AK24" s="607"/>
      <c r="AL24" s="607"/>
      <c r="AM24" s="607"/>
      <c r="AN24" s="607"/>
      <c r="AO24" s="607"/>
      <c r="AP24" s="607"/>
      <c r="AQ24" s="607"/>
      <c r="AR24" s="607"/>
      <c r="AS24" s="607"/>
      <c r="AT24" s="607"/>
      <c r="AU24" s="607"/>
      <c r="AV24" s="607"/>
      <c r="AW24" s="2044" t="s">
        <v>349</v>
      </c>
      <c r="AX24" s="2045"/>
      <c r="AY24" s="2003"/>
      <c r="AZ24" s="607"/>
      <c r="BA24" s="607"/>
      <c r="BB24" s="607"/>
      <c r="BC24" s="607"/>
      <c r="BD24" s="607"/>
      <c r="BE24" s="2003"/>
      <c r="BF24" s="607"/>
      <c r="BG24" s="607"/>
      <c r="BH24" s="607"/>
      <c r="BI24" s="607"/>
      <c r="BJ24" s="607"/>
      <c r="BK24" s="2003"/>
      <c r="BL24" s="607"/>
      <c r="BM24" s="607"/>
      <c r="BN24" s="2003"/>
      <c r="BO24" s="607"/>
      <c r="BP24" s="607"/>
      <c r="BQ24" s="607"/>
      <c r="BR24" s="658"/>
      <c r="BS24" s="607"/>
      <c r="BT24" s="607"/>
    </row>
    <row r="25" spans="1:72" ht="5.25" customHeight="1" thickBot="1">
      <c r="A25" s="607"/>
      <c r="B25" s="607"/>
      <c r="C25" s="607"/>
      <c r="D25" s="607"/>
      <c r="E25" s="607"/>
      <c r="F25" s="2003"/>
      <c r="G25" s="2003"/>
      <c r="H25" s="607"/>
      <c r="I25" s="1564" t="s">
        <v>348</v>
      </c>
      <c r="J25" s="607"/>
      <c r="K25" s="2003"/>
      <c r="L25" s="607"/>
      <c r="M25" s="2003"/>
      <c r="N25" s="2003"/>
      <c r="O25" s="607"/>
      <c r="P25" s="607"/>
      <c r="Q25" s="607"/>
      <c r="R25" s="607"/>
      <c r="S25" s="607"/>
      <c r="T25" s="607"/>
      <c r="U25" s="607"/>
      <c r="V25" s="607"/>
      <c r="W25" s="607"/>
      <c r="X25" s="2060">
        <v>14</v>
      </c>
      <c r="Y25" s="607"/>
      <c r="Z25" s="607"/>
      <c r="AA25" s="607"/>
      <c r="AB25" s="607"/>
      <c r="AC25" s="607"/>
      <c r="AD25" s="607"/>
      <c r="AE25" s="607"/>
      <c r="AF25" s="607"/>
      <c r="AG25" s="607"/>
      <c r="AH25" s="607"/>
      <c r="AI25" s="607"/>
      <c r="AJ25" s="607"/>
      <c r="AK25" s="607"/>
      <c r="AL25" s="607"/>
      <c r="AM25" s="607"/>
      <c r="AN25" s="607"/>
      <c r="AO25" s="607"/>
      <c r="AP25" s="607"/>
      <c r="AQ25" s="607"/>
      <c r="AR25" s="607"/>
      <c r="AS25" s="607"/>
      <c r="AT25" s="607"/>
      <c r="AU25" s="2088">
        <v>12</v>
      </c>
      <c r="AV25" s="607"/>
      <c r="AW25" s="2046"/>
      <c r="AX25" s="2047"/>
      <c r="AY25" s="607"/>
      <c r="AZ25" s="607"/>
      <c r="BA25" s="607"/>
      <c r="BB25" s="607"/>
      <c r="BC25" s="607"/>
      <c r="BD25" s="2056" t="s">
        <v>350</v>
      </c>
      <c r="BE25" s="2057"/>
      <c r="BF25" s="607"/>
      <c r="BG25" s="2044" t="s">
        <v>344</v>
      </c>
      <c r="BH25" s="2045"/>
      <c r="BI25" s="607"/>
      <c r="BJ25" s="607"/>
      <c r="BK25" s="607"/>
      <c r="BL25" s="607"/>
      <c r="BM25" s="607"/>
      <c r="BN25" s="607"/>
      <c r="BO25" s="607"/>
      <c r="BP25" s="607"/>
      <c r="BQ25" s="607"/>
      <c r="BR25" s="658"/>
      <c r="BS25" s="607"/>
      <c r="BT25" s="607"/>
    </row>
    <row r="26" spans="1:72" ht="5.25" customHeight="1" thickBot="1">
      <c r="A26" s="607"/>
      <c r="B26" s="607"/>
      <c r="C26" s="607"/>
      <c r="D26" s="607"/>
      <c r="E26" s="607"/>
      <c r="F26" s="607"/>
      <c r="G26" s="607"/>
      <c r="H26" s="607"/>
      <c r="I26" s="1565"/>
      <c r="J26" s="607"/>
      <c r="K26" s="2033"/>
      <c r="L26" s="607"/>
      <c r="M26" s="2003" t="s">
        <v>563</v>
      </c>
      <c r="N26" s="2003"/>
      <c r="O26" s="607"/>
      <c r="P26" s="2056" t="s">
        <v>351</v>
      </c>
      <c r="Q26" s="2057"/>
      <c r="R26" s="601"/>
      <c r="S26" s="2060">
        <v>27</v>
      </c>
      <c r="T26" s="607"/>
      <c r="U26" s="2113" t="s">
        <v>352</v>
      </c>
      <c r="V26" s="2114"/>
      <c r="W26" s="614"/>
      <c r="X26" s="2060"/>
      <c r="Y26" s="607"/>
      <c r="Z26" s="2056" t="s">
        <v>353</v>
      </c>
      <c r="AA26" s="2076"/>
      <c r="AB26" s="2076"/>
      <c r="AC26" s="2057"/>
      <c r="AD26" s="607"/>
      <c r="AE26" s="607"/>
      <c r="AF26" s="607"/>
      <c r="AG26" s="607"/>
      <c r="AH26" s="2060">
        <v>42</v>
      </c>
      <c r="AI26" s="607"/>
      <c r="AJ26" s="607"/>
      <c r="AK26" s="607"/>
      <c r="AL26" s="607"/>
      <c r="AM26" s="607"/>
      <c r="AN26" s="2056" t="s">
        <v>354</v>
      </c>
      <c r="AO26" s="2076"/>
      <c r="AP26" s="2057"/>
      <c r="AQ26" s="607"/>
      <c r="AR26" s="607"/>
      <c r="AS26" s="607"/>
      <c r="AT26" s="607"/>
      <c r="AU26" s="2088"/>
      <c r="AV26" s="607"/>
      <c r="AW26" s="607"/>
      <c r="AX26" s="607"/>
      <c r="AY26" s="607"/>
      <c r="AZ26" s="607"/>
      <c r="BA26" s="607"/>
      <c r="BB26" s="607"/>
      <c r="BC26" s="607"/>
      <c r="BD26" s="2058"/>
      <c r="BE26" s="2059"/>
      <c r="BF26" s="607"/>
      <c r="BG26" s="2046"/>
      <c r="BH26" s="2047"/>
      <c r="BI26" s="2003">
        <v>23</v>
      </c>
      <c r="BJ26" s="607"/>
      <c r="BK26" s="2044" t="s">
        <v>358</v>
      </c>
      <c r="BL26" s="2045"/>
      <c r="BM26" s="607"/>
      <c r="BN26" s="607"/>
      <c r="BO26" s="607"/>
      <c r="BP26" s="607"/>
      <c r="BQ26" s="607"/>
      <c r="BR26" s="658"/>
      <c r="BS26" s="607"/>
      <c r="BT26" s="607"/>
    </row>
    <row r="27" spans="1:72" ht="5.25" customHeight="1" thickBot="1">
      <c r="A27" s="607"/>
      <c r="B27" s="2088">
        <v>80</v>
      </c>
      <c r="C27" s="2088"/>
      <c r="D27" s="607"/>
      <c r="E27" s="607"/>
      <c r="F27" s="2044" t="s">
        <v>564</v>
      </c>
      <c r="G27" s="2045"/>
      <c r="H27" s="2063">
        <v>8</v>
      </c>
      <c r="I27" s="607"/>
      <c r="J27" s="607"/>
      <c r="K27" s="1564" t="s">
        <v>355</v>
      </c>
      <c r="L27" s="607"/>
      <c r="M27" s="2003"/>
      <c r="N27" s="2003"/>
      <c r="O27" s="607"/>
      <c r="P27" s="2058"/>
      <c r="Q27" s="2059"/>
      <c r="R27" s="601"/>
      <c r="S27" s="2060"/>
      <c r="T27" s="607"/>
      <c r="U27" s="2115"/>
      <c r="V27" s="2116"/>
      <c r="W27" s="614"/>
      <c r="X27" s="2060"/>
      <c r="Y27" s="607"/>
      <c r="Z27" s="2058"/>
      <c r="AA27" s="2077"/>
      <c r="AB27" s="2077"/>
      <c r="AC27" s="2059"/>
      <c r="AD27" s="607"/>
      <c r="AE27" s="607"/>
      <c r="AF27" s="607"/>
      <c r="AG27" s="607"/>
      <c r="AH27" s="2060"/>
      <c r="AI27" s="607"/>
      <c r="AJ27" s="607"/>
      <c r="AK27" s="607"/>
      <c r="AL27" s="607"/>
      <c r="AM27" s="607"/>
      <c r="AN27" s="2058"/>
      <c r="AO27" s="2077"/>
      <c r="AP27" s="2059"/>
      <c r="AQ27" s="607"/>
      <c r="AR27" s="607"/>
      <c r="AS27" s="607"/>
      <c r="AT27" s="607"/>
      <c r="AU27" s="607"/>
      <c r="AV27" s="607"/>
      <c r="AW27" s="607"/>
      <c r="AX27" s="607"/>
      <c r="AY27" s="607"/>
      <c r="AZ27" s="607"/>
      <c r="BA27" s="607"/>
      <c r="BB27" s="607"/>
      <c r="BC27" s="607"/>
      <c r="BD27" s="607"/>
      <c r="BE27" s="607"/>
      <c r="BF27" s="607"/>
      <c r="BG27" s="607"/>
      <c r="BH27" s="2061">
        <v>4</v>
      </c>
      <c r="BI27" s="2003"/>
      <c r="BJ27" s="607"/>
      <c r="BK27" s="2046"/>
      <c r="BL27" s="2047"/>
      <c r="BM27" s="2003">
        <v>13</v>
      </c>
      <c r="BN27" s="607"/>
      <c r="BO27" s="607"/>
      <c r="BP27" s="607"/>
      <c r="BQ27" s="607"/>
      <c r="BR27" s="658"/>
      <c r="BS27" s="607"/>
      <c r="BT27" s="607"/>
    </row>
    <row r="28" spans="1:72" ht="5.25" customHeight="1" thickBot="1">
      <c r="A28" s="607"/>
      <c r="B28" s="2088"/>
      <c r="C28" s="2088"/>
      <c r="D28" s="607"/>
      <c r="E28" s="607"/>
      <c r="F28" s="2046"/>
      <c r="G28" s="2047"/>
      <c r="H28" s="2063"/>
      <c r="I28" s="607"/>
      <c r="J28" s="607"/>
      <c r="K28" s="1565"/>
      <c r="L28" s="607"/>
      <c r="M28" s="607"/>
      <c r="N28" s="607"/>
      <c r="O28" s="2089">
        <v>22</v>
      </c>
      <c r="P28" s="607"/>
      <c r="Q28" s="607"/>
      <c r="R28" s="607"/>
      <c r="S28" s="2060"/>
      <c r="T28" s="614"/>
      <c r="U28" s="607"/>
      <c r="V28" s="2117">
        <v>4</v>
      </c>
      <c r="W28" s="602"/>
      <c r="X28" s="607"/>
      <c r="Y28" s="607"/>
      <c r="Z28" s="607"/>
      <c r="AA28" s="607"/>
      <c r="AB28" s="607"/>
      <c r="AC28" s="607"/>
      <c r="AD28" s="607"/>
      <c r="AE28" s="607"/>
      <c r="AF28" s="607"/>
      <c r="AG28" s="607"/>
      <c r="AH28" s="2060"/>
      <c r="AI28" s="607"/>
      <c r="AJ28" s="607"/>
      <c r="AK28" s="607"/>
      <c r="AL28" s="2003"/>
      <c r="AM28" s="607"/>
      <c r="AN28" s="2061">
        <v>3</v>
      </c>
      <c r="AO28" s="607"/>
      <c r="AP28" s="607"/>
      <c r="AQ28" s="607"/>
      <c r="AR28" s="2060">
        <v>25</v>
      </c>
      <c r="AS28" s="607"/>
      <c r="AT28" s="607"/>
      <c r="AU28" s="607"/>
      <c r="AV28" s="607"/>
      <c r="AW28" s="607"/>
      <c r="AX28" s="607"/>
      <c r="AY28" s="607"/>
      <c r="AZ28" s="607"/>
      <c r="BA28" s="607"/>
      <c r="BB28" s="607"/>
      <c r="BC28" s="607"/>
      <c r="BD28" s="2075">
        <v>10</v>
      </c>
      <c r="BE28" s="607"/>
      <c r="BF28" s="607"/>
      <c r="BG28" s="607"/>
      <c r="BH28" s="2033"/>
      <c r="BI28" s="607"/>
      <c r="BJ28" s="607"/>
      <c r="BK28" s="607"/>
      <c r="BL28" s="607"/>
      <c r="BM28" s="2003"/>
      <c r="BN28" s="2044" t="s">
        <v>49</v>
      </c>
      <c r="BO28" s="2045"/>
      <c r="BP28" s="607"/>
      <c r="BQ28" s="607"/>
      <c r="BR28" s="658"/>
      <c r="BS28" s="607"/>
      <c r="BT28" s="607"/>
    </row>
    <row r="29" spans="1:72" ht="5.25" customHeight="1" thickBot="1">
      <c r="A29" s="607"/>
      <c r="B29" s="2088"/>
      <c r="C29" s="2088"/>
      <c r="D29" s="607"/>
      <c r="E29" s="607"/>
      <c r="F29" s="607"/>
      <c r="G29" s="607"/>
      <c r="H29" s="607"/>
      <c r="I29" s="607"/>
      <c r="J29" s="2003">
        <v>10</v>
      </c>
      <c r="K29" s="2003"/>
      <c r="L29" s="607"/>
      <c r="M29" s="607"/>
      <c r="N29" s="607"/>
      <c r="O29" s="2089"/>
      <c r="P29" s="607"/>
      <c r="Q29" s="607"/>
      <c r="R29" s="607"/>
      <c r="S29" s="614"/>
      <c r="T29" s="614"/>
      <c r="U29" s="607"/>
      <c r="V29" s="2118"/>
      <c r="W29" s="602"/>
      <c r="X29" s="607"/>
      <c r="Y29" s="2003">
        <v>11</v>
      </c>
      <c r="Z29" s="607"/>
      <c r="AA29" s="607"/>
      <c r="AB29" s="659"/>
      <c r="AC29" s="607"/>
      <c r="AD29" s="607"/>
      <c r="AE29" s="607"/>
      <c r="AF29" s="607"/>
      <c r="AG29" s="607"/>
      <c r="AH29" s="607"/>
      <c r="AI29" s="607"/>
      <c r="AJ29" s="607"/>
      <c r="AK29" s="607"/>
      <c r="AL29" s="2003"/>
      <c r="AM29" s="607"/>
      <c r="AN29" s="2003"/>
      <c r="AO29" s="607"/>
      <c r="AP29" s="607"/>
      <c r="AQ29" s="607"/>
      <c r="AR29" s="2060"/>
      <c r="AS29" s="607"/>
      <c r="AT29" s="607"/>
      <c r="AU29" s="607"/>
      <c r="AV29" s="607"/>
      <c r="AW29" s="607"/>
      <c r="AX29" s="607"/>
      <c r="AY29" s="607"/>
      <c r="AZ29" s="607"/>
      <c r="BA29" s="607"/>
      <c r="BB29" s="607"/>
      <c r="BC29" s="607"/>
      <c r="BD29" s="2075"/>
      <c r="BE29" s="607"/>
      <c r="BF29" s="607"/>
      <c r="BG29" s="2029" t="s">
        <v>565</v>
      </c>
      <c r="BH29" s="2026"/>
      <c r="BI29" s="607"/>
      <c r="BJ29" s="607"/>
      <c r="BK29" s="607"/>
      <c r="BL29" s="607"/>
      <c r="BM29" s="2003"/>
      <c r="BN29" s="2046"/>
      <c r="BO29" s="2047"/>
      <c r="BP29" s="607"/>
      <c r="BQ29" s="607"/>
      <c r="BR29" s="658"/>
      <c r="BS29" s="607"/>
      <c r="BT29" s="607"/>
    </row>
    <row r="30" spans="1:72" ht="5.25" customHeight="1" thickBot="1">
      <c r="A30" s="607"/>
      <c r="B30" s="607"/>
      <c r="C30" s="607"/>
      <c r="D30" s="607"/>
      <c r="E30" s="2003">
        <v>67</v>
      </c>
      <c r="F30" s="607"/>
      <c r="G30" s="607"/>
      <c r="H30" s="2081">
        <v>37</v>
      </c>
      <c r="I30" s="2081"/>
      <c r="J30" s="2003"/>
      <c r="K30" s="2003"/>
      <c r="L30" s="607"/>
      <c r="M30" s="607"/>
      <c r="N30" s="607"/>
      <c r="O30" s="2089"/>
      <c r="P30" s="607"/>
      <c r="Q30" s="607"/>
      <c r="R30" s="607"/>
      <c r="S30" s="607"/>
      <c r="T30" s="2064">
        <v>15</v>
      </c>
      <c r="U30" s="2104" t="s">
        <v>360</v>
      </c>
      <c r="V30" s="2105"/>
      <c r="W30" s="607"/>
      <c r="X30" s="607"/>
      <c r="Y30" s="2003"/>
      <c r="Z30" s="2060">
        <v>31</v>
      </c>
      <c r="AA30" s="607"/>
      <c r="AB30" s="2060">
        <v>77</v>
      </c>
      <c r="AC30" s="659">
        <v>31</v>
      </c>
      <c r="AD30" s="607"/>
      <c r="AE30" s="660"/>
      <c r="AF30" s="2128">
        <v>28</v>
      </c>
      <c r="AG30" s="607"/>
      <c r="AH30" s="607"/>
      <c r="AI30" s="1562" t="s">
        <v>804</v>
      </c>
      <c r="AJ30" s="1563"/>
      <c r="AK30" s="607"/>
      <c r="AL30" s="2003">
        <v>14</v>
      </c>
      <c r="AM30" s="607"/>
      <c r="AN30" s="2119" t="s">
        <v>359</v>
      </c>
      <c r="AO30" s="2119"/>
      <c r="AP30" s="607"/>
      <c r="AQ30" s="607"/>
      <c r="AR30" s="2060"/>
      <c r="AS30" s="607"/>
      <c r="AT30" s="2056" t="s">
        <v>657</v>
      </c>
      <c r="AU30" s="2057"/>
      <c r="AV30" s="607"/>
      <c r="AW30" s="607"/>
      <c r="AX30" s="607"/>
      <c r="AY30" s="2056" t="s">
        <v>357</v>
      </c>
      <c r="AZ30" s="2057"/>
      <c r="BA30" s="607"/>
      <c r="BB30" s="607"/>
      <c r="BC30" s="607"/>
      <c r="BD30" s="607"/>
      <c r="BE30" s="607"/>
      <c r="BF30" s="607"/>
      <c r="BG30" s="2030"/>
      <c r="BH30" s="2031"/>
      <c r="BI30" s="601"/>
      <c r="BJ30" s="2003">
        <v>14</v>
      </c>
      <c r="BK30" s="2003">
        <v>8</v>
      </c>
      <c r="BL30" s="607"/>
      <c r="BM30" s="607"/>
      <c r="BN30" s="607"/>
      <c r="BO30" s="607"/>
      <c r="BP30" s="607"/>
      <c r="BQ30" s="607"/>
      <c r="BR30" s="658"/>
      <c r="BS30" s="607"/>
      <c r="BT30" s="607"/>
    </row>
    <row r="31" spans="1:72" ht="5.25" customHeight="1" thickBot="1">
      <c r="A31" s="607"/>
      <c r="B31" s="607"/>
      <c r="C31" s="607"/>
      <c r="D31" s="607"/>
      <c r="E31" s="2003"/>
      <c r="F31" s="607"/>
      <c r="G31" s="607"/>
      <c r="H31" s="2081"/>
      <c r="I31" s="2081"/>
      <c r="J31" s="607"/>
      <c r="K31" s="607"/>
      <c r="L31" s="2056" t="s">
        <v>540</v>
      </c>
      <c r="M31" s="2057"/>
      <c r="N31" s="607"/>
      <c r="O31" s="607"/>
      <c r="P31" s="607"/>
      <c r="Q31" s="607"/>
      <c r="R31" s="607"/>
      <c r="S31" s="607"/>
      <c r="T31" s="2064"/>
      <c r="U31" s="2106"/>
      <c r="V31" s="2107"/>
      <c r="W31" s="607"/>
      <c r="X31" s="2120" t="s">
        <v>1123</v>
      </c>
      <c r="Y31" s="607"/>
      <c r="Z31" s="2060"/>
      <c r="AA31" s="607"/>
      <c r="AB31" s="2060"/>
      <c r="AC31" s="659"/>
      <c r="AD31" s="607"/>
      <c r="AE31" s="660"/>
      <c r="AF31" s="2128"/>
      <c r="AG31" s="607"/>
      <c r="AH31" s="607"/>
      <c r="AI31" s="1561"/>
      <c r="AJ31" s="1457"/>
      <c r="AK31" s="607"/>
      <c r="AL31" s="2003"/>
      <c r="AM31" s="607"/>
      <c r="AN31" s="2119"/>
      <c r="AO31" s="2119"/>
      <c r="AP31" s="607"/>
      <c r="AQ31" s="607"/>
      <c r="AR31" s="607"/>
      <c r="AS31" s="607"/>
      <c r="AT31" s="2058"/>
      <c r="AU31" s="2059"/>
      <c r="AV31" s="607"/>
      <c r="AW31" s="607"/>
      <c r="AX31" s="607"/>
      <c r="AY31" s="2058"/>
      <c r="AZ31" s="2059"/>
      <c r="BA31" s="607"/>
      <c r="BB31" s="607"/>
      <c r="BC31" s="607"/>
      <c r="BD31" s="607"/>
      <c r="BE31" s="2056" t="s">
        <v>361</v>
      </c>
      <c r="BF31" s="2057"/>
      <c r="BG31" s="607"/>
      <c r="BH31" s="2025">
        <v>9</v>
      </c>
      <c r="BI31" s="607"/>
      <c r="BJ31" s="2003"/>
      <c r="BK31" s="2003"/>
      <c r="BL31" s="607"/>
      <c r="BM31" s="2003">
        <v>34</v>
      </c>
      <c r="BN31" s="607"/>
      <c r="BO31" s="607"/>
      <c r="BP31" s="607"/>
      <c r="BQ31" s="607"/>
      <c r="BR31" s="658"/>
      <c r="BS31" s="607"/>
      <c r="BT31" s="607"/>
    </row>
    <row r="32" spans="1:72" ht="5.25" customHeight="1" thickBot="1">
      <c r="A32" s="607"/>
      <c r="B32" s="607"/>
      <c r="C32" s="607"/>
      <c r="D32" s="2094" t="s">
        <v>1074</v>
      </c>
      <c r="E32" s="2094"/>
      <c r="F32" s="2094"/>
      <c r="G32" s="607"/>
      <c r="H32" s="607"/>
      <c r="I32" s="607"/>
      <c r="J32" s="607"/>
      <c r="K32" s="607"/>
      <c r="L32" s="2058"/>
      <c r="M32" s="2059"/>
      <c r="N32" s="607"/>
      <c r="O32" s="607"/>
      <c r="P32" s="607"/>
      <c r="Q32" s="607"/>
      <c r="R32" s="607"/>
      <c r="S32" s="607"/>
      <c r="T32" s="601"/>
      <c r="U32" s="601"/>
      <c r="V32" s="607"/>
      <c r="W32" s="607"/>
      <c r="X32" s="2121"/>
      <c r="Y32" s="607"/>
      <c r="Z32" s="607"/>
      <c r="AA32" s="607"/>
      <c r="AB32" s="607"/>
      <c r="AC32" s="659"/>
      <c r="AD32" s="607"/>
      <c r="AE32" s="660"/>
      <c r="AF32" s="660"/>
      <c r="AG32" s="607"/>
      <c r="AH32" s="607"/>
      <c r="AI32" s="607"/>
      <c r="AJ32" s="2003">
        <v>2</v>
      </c>
      <c r="AK32" s="607"/>
      <c r="AL32" s="607"/>
      <c r="AM32" s="607"/>
      <c r="AN32" s="607"/>
      <c r="AO32" s="607"/>
      <c r="AP32" s="2003">
        <v>23</v>
      </c>
      <c r="AQ32" s="607"/>
      <c r="AR32" s="607"/>
      <c r="AS32" s="607"/>
      <c r="AT32" s="607"/>
      <c r="AU32" s="607"/>
      <c r="AV32" s="607"/>
      <c r="AW32" s="2089">
        <v>10</v>
      </c>
      <c r="AX32" s="607"/>
      <c r="AY32" s="607"/>
      <c r="AZ32" s="607"/>
      <c r="BA32" s="607"/>
      <c r="BB32" s="607"/>
      <c r="BC32" s="607"/>
      <c r="BD32" s="2003">
        <v>20</v>
      </c>
      <c r="BE32" s="2077"/>
      <c r="BF32" s="2059"/>
      <c r="BG32" s="607"/>
      <c r="BH32" s="2003"/>
      <c r="BI32" s="607"/>
      <c r="BJ32" s="607"/>
      <c r="BK32" s="607"/>
      <c r="BL32" s="607"/>
      <c r="BM32" s="2003"/>
      <c r="BN32" s="607"/>
      <c r="BO32" s="607"/>
      <c r="BP32" s="1373" t="s">
        <v>908</v>
      </c>
      <c r="BQ32" s="1373"/>
      <c r="BR32" s="658"/>
      <c r="BS32" s="607"/>
      <c r="BT32" s="607"/>
    </row>
    <row r="33" spans="1:76" ht="5.25" customHeight="1" thickBot="1">
      <c r="A33" s="607"/>
      <c r="B33" s="607"/>
      <c r="C33" s="607"/>
      <c r="D33" s="2094"/>
      <c r="E33" s="2094"/>
      <c r="F33" s="2094"/>
      <c r="G33" s="607"/>
      <c r="H33" s="607"/>
      <c r="I33" s="607"/>
      <c r="J33" s="607"/>
      <c r="K33" s="2089">
        <v>28</v>
      </c>
      <c r="L33" s="607"/>
      <c r="M33" s="2132">
        <v>4</v>
      </c>
      <c r="N33" s="607"/>
      <c r="O33" s="607"/>
      <c r="P33" s="607"/>
      <c r="Q33" s="607"/>
      <c r="R33" s="607"/>
      <c r="S33" s="2120" t="s">
        <v>362</v>
      </c>
      <c r="T33" s="607"/>
      <c r="U33" s="607"/>
      <c r="V33" s="607"/>
      <c r="W33" s="607"/>
      <c r="X33" s="607"/>
      <c r="Y33" s="607"/>
      <c r="Z33" s="607"/>
      <c r="AA33" s="607"/>
      <c r="AB33" s="607"/>
      <c r="AC33" s="607"/>
      <c r="AD33" s="607"/>
      <c r="AE33" s="660"/>
      <c r="AF33" s="660"/>
      <c r="AG33" s="607"/>
      <c r="AH33" s="607"/>
      <c r="AI33" s="607"/>
      <c r="AJ33" s="2003"/>
      <c r="AK33" s="607"/>
      <c r="AL33" s="607"/>
      <c r="AM33" s="607"/>
      <c r="AN33" s="607"/>
      <c r="AO33" s="607"/>
      <c r="AP33" s="2062"/>
      <c r="AQ33" s="607"/>
      <c r="AR33" s="607"/>
      <c r="AS33" s="607"/>
      <c r="AT33" s="659"/>
      <c r="AU33" s="607"/>
      <c r="AV33" s="607"/>
      <c r="AW33" s="2089"/>
      <c r="AX33" s="607"/>
      <c r="AY33" s="607"/>
      <c r="AZ33" s="607"/>
      <c r="BA33" s="607"/>
      <c r="BB33" s="607"/>
      <c r="BC33" s="607"/>
      <c r="BD33" s="2003"/>
      <c r="BE33" s="661"/>
      <c r="BF33" s="607"/>
      <c r="BG33" s="607"/>
      <c r="BH33" s="607"/>
      <c r="BI33" s="607"/>
      <c r="BJ33" s="607"/>
      <c r="BK33" s="1562" t="s">
        <v>1189</v>
      </c>
      <c r="BL33" s="1563"/>
      <c r="BM33" s="607"/>
      <c r="BN33" s="2003">
        <v>34</v>
      </c>
      <c r="BO33" s="607"/>
      <c r="BP33" s="1373"/>
      <c r="BQ33" s="1373"/>
      <c r="BR33" s="658"/>
      <c r="BS33" s="607"/>
      <c r="BT33" s="607"/>
    </row>
    <row r="34" spans="1:76" ht="5.25" customHeight="1" thickBot="1">
      <c r="A34" s="607"/>
      <c r="B34" s="607"/>
      <c r="C34" s="607"/>
      <c r="D34" s="607"/>
      <c r="E34" s="2094" t="s">
        <v>1075</v>
      </c>
      <c r="F34" s="607"/>
      <c r="G34" s="607"/>
      <c r="H34" s="2082" t="s">
        <v>363</v>
      </c>
      <c r="I34" s="2084"/>
      <c r="J34" s="607"/>
      <c r="K34" s="2089"/>
      <c r="L34" s="607"/>
      <c r="M34" s="2089"/>
      <c r="N34" s="607"/>
      <c r="O34" s="607"/>
      <c r="P34" s="607"/>
      <c r="Q34" s="607"/>
      <c r="R34" s="607"/>
      <c r="S34" s="2121"/>
      <c r="T34" s="607"/>
      <c r="U34" s="607"/>
      <c r="V34" s="2003">
        <v>33</v>
      </c>
      <c r="W34" s="607"/>
      <c r="X34" s="2003">
        <v>40</v>
      </c>
      <c r="Y34" s="607"/>
      <c r="Z34" s="2122" t="s">
        <v>364</v>
      </c>
      <c r="AA34" s="2123"/>
      <c r="AB34" s="2123"/>
      <c r="AC34" s="2124"/>
      <c r="AD34" s="607"/>
      <c r="AE34" s="607"/>
      <c r="AF34" s="607"/>
      <c r="AG34" s="607"/>
      <c r="AH34" s="607"/>
      <c r="AI34" s="2093" t="s">
        <v>803</v>
      </c>
      <c r="AJ34" s="607"/>
      <c r="AK34" s="607"/>
      <c r="AL34" s="607"/>
      <c r="AM34" s="2003">
        <v>44</v>
      </c>
      <c r="AN34" s="607"/>
      <c r="AO34" s="2044" t="s">
        <v>807</v>
      </c>
      <c r="AP34" s="2045"/>
      <c r="AQ34" s="607"/>
      <c r="AR34" s="607"/>
      <c r="AS34" s="607"/>
      <c r="AT34" s="659"/>
      <c r="AU34" s="607"/>
      <c r="AV34" s="607"/>
      <c r="AW34" s="607"/>
      <c r="AX34" s="607"/>
      <c r="AY34" s="607"/>
      <c r="AZ34" s="607"/>
      <c r="BA34" s="607"/>
      <c r="BB34" s="607"/>
      <c r="BC34" s="607"/>
      <c r="BD34" s="607"/>
      <c r="BE34" s="607"/>
      <c r="BF34" s="607"/>
      <c r="BG34" s="607"/>
      <c r="BH34" s="2079" t="s">
        <v>356</v>
      </c>
      <c r="BI34" s="607"/>
      <c r="BJ34" s="607"/>
      <c r="BK34" s="1561"/>
      <c r="BL34" s="1457"/>
      <c r="BM34" s="607"/>
      <c r="BN34" s="2003"/>
      <c r="BO34" s="645"/>
      <c r="BP34" s="2078">
        <v>25</v>
      </c>
      <c r="BQ34" s="2078"/>
      <c r="BR34" s="658"/>
      <c r="BS34" s="607"/>
      <c r="BT34" s="607"/>
      <c r="BX34" s="41"/>
    </row>
    <row r="35" spans="1:76" ht="5.25" customHeight="1" thickBot="1">
      <c r="A35" s="607"/>
      <c r="B35" s="607"/>
      <c r="C35" s="607"/>
      <c r="D35" s="607"/>
      <c r="E35" s="2094"/>
      <c r="F35" s="2003">
        <v>41</v>
      </c>
      <c r="G35" s="607"/>
      <c r="H35" s="2110"/>
      <c r="I35" s="2112"/>
      <c r="J35" s="607"/>
      <c r="K35" s="2089"/>
      <c r="L35" s="607"/>
      <c r="M35" s="607"/>
      <c r="N35" s="607"/>
      <c r="O35" s="607"/>
      <c r="P35" s="607"/>
      <c r="Q35" s="607"/>
      <c r="R35" s="607"/>
      <c r="S35" s="607"/>
      <c r="T35" s="607"/>
      <c r="U35" s="607"/>
      <c r="V35" s="2003"/>
      <c r="W35" s="607"/>
      <c r="X35" s="2003"/>
      <c r="Y35" s="607"/>
      <c r="Z35" s="2125"/>
      <c r="AA35" s="2126"/>
      <c r="AB35" s="2126"/>
      <c r="AC35" s="2127"/>
      <c r="AD35" s="607"/>
      <c r="AE35" s="607"/>
      <c r="AF35" s="607"/>
      <c r="AG35" s="607"/>
      <c r="AH35" s="607"/>
      <c r="AI35" s="2028"/>
      <c r="AJ35" s="607"/>
      <c r="AK35" s="607"/>
      <c r="AL35" s="607"/>
      <c r="AM35" s="2003"/>
      <c r="AN35" s="607"/>
      <c r="AO35" s="2046"/>
      <c r="AP35" s="2047"/>
      <c r="AQ35" s="607"/>
      <c r="AR35" s="607"/>
      <c r="AS35" s="607"/>
      <c r="AT35" s="659"/>
      <c r="AU35" s="607"/>
      <c r="AV35" s="607"/>
      <c r="AW35" s="607"/>
      <c r="AX35" s="2003">
        <v>19</v>
      </c>
      <c r="AY35" s="607"/>
      <c r="AZ35" s="607"/>
      <c r="BA35" s="607"/>
      <c r="BB35" s="607"/>
      <c r="BC35" s="607"/>
      <c r="BD35" s="607"/>
      <c r="BE35" s="607"/>
      <c r="BF35" s="607"/>
      <c r="BG35" s="607"/>
      <c r="BH35" s="2080"/>
      <c r="BI35" s="607"/>
      <c r="BJ35" s="607"/>
      <c r="BK35" s="607"/>
      <c r="BL35" s="607"/>
      <c r="BM35" s="607"/>
      <c r="BN35" s="607"/>
      <c r="BO35" s="645"/>
      <c r="BP35" s="2078"/>
      <c r="BQ35" s="2078"/>
      <c r="BR35" s="658"/>
      <c r="BS35" s="607"/>
      <c r="BT35" s="607"/>
    </row>
    <row r="36" spans="1:76" ht="5.25" customHeight="1" thickBot="1">
      <c r="A36" s="607"/>
      <c r="B36" s="607"/>
      <c r="C36" s="607"/>
      <c r="D36" s="607"/>
      <c r="E36" s="607"/>
      <c r="F36" s="2003"/>
      <c r="G36" s="607"/>
      <c r="H36" s="2110"/>
      <c r="I36" s="2112"/>
      <c r="J36" s="607"/>
      <c r="K36" s="607"/>
      <c r="L36" s="2129" t="s">
        <v>367</v>
      </c>
      <c r="M36" s="2131">
        <v>3</v>
      </c>
      <c r="N36" s="2120" t="s">
        <v>368</v>
      </c>
      <c r="O36" s="2131">
        <v>16</v>
      </c>
      <c r="P36" s="2120" t="s">
        <v>369</v>
      </c>
      <c r="Q36" s="2063">
        <v>40</v>
      </c>
      <c r="R36" s="607"/>
      <c r="S36" s="2003">
        <v>14</v>
      </c>
      <c r="T36" s="2003">
        <v>18</v>
      </c>
      <c r="U36" s="607"/>
      <c r="V36" s="607"/>
      <c r="W36" s="607"/>
      <c r="X36" s="607"/>
      <c r="Y36" s="2003">
        <v>11</v>
      </c>
      <c r="Z36" s="607"/>
      <c r="AA36" s="607"/>
      <c r="AB36" s="607"/>
      <c r="AC36" s="607"/>
      <c r="AD36" s="607"/>
      <c r="AE36" s="607"/>
      <c r="AF36" s="607"/>
      <c r="AG36" s="607"/>
      <c r="AH36" s="607"/>
      <c r="AI36" s="607"/>
      <c r="AJ36" s="607"/>
      <c r="AK36" s="607"/>
      <c r="AL36" s="607"/>
      <c r="AM36" s="607"/>
      <c r="AN36" s="607"/>
      <c r="AO36" s="607"/>
      <c r="AP36" s="2061">
        <v>9</v>
      </c>
      <c r="AQ36" s="2003"/>
      <c r="AR36" s="607"/>
      <c r="AS36" s="607"/>
      <c r="AT36" s="607"/>
      <c r="AU36" s="607"/>
      <c r="AV36" s="607"/>
      <c r="AW36" s="607"/>
      <c r="AX36" s="2003"/>
      <c r="AY36" s="607"/>
      <c r="AZ36" s="607"/>
      <c r="BA36" s="2060">
        <v>12</v>
      </c>
      <c r="BB36" s="607"/>
      <c r="BC36" s="607"/>
      <c r="BD36" s="607"/>
      <c r="BE36" s="607"/>
      <c r="BF36" s="607"/>
      <c r="BG36" s="607"/>
      <c r="BH36" s="2061">
        <v>13</v>
      </c>
      <c r="BI36" s="607"/>
      <c r="BJ36" s="607"/>
      <c r="BK36" s="607"/>
      <c r="BL36" s="2003">
        <v>30</v>
      </c>
      <c r="BM36" s="2003"/>
      <c r="BN36" s="607"/>
      <c r="BO36" s="645"/>
      <c r="BP36" s="645"/>
      <c r="BQ36" s="645"/>
      <c r="BR36" s="658"/>
      <c r="BS36" s="607"/>
      <c r="BT36" s="607"/>
    </row>
    <row r="37" spans="1:76" ht="5.25" customHeight="1" thickBot="1">
      <c r="A37" s="645"/>
      <c r="B37" s="645"/>
      <c r="C37" s="607"/>
      <c r="D37" s="607"/>
      <c r="E37" s="607"/>
      <c r="F37" s="2003"/>
      <c r="G37" s="607"/>
      <c r="H37" s="2085"/>
      <c r="I37" s="2087"/>
      <c r="J37" s="2003">
        <v>6</v>
      </c>
      <c r="K37" s="607"/>
      <c r="L37" s="2130"/>
      <c r="M37" s="2131"/>
      <c r="N37" s="2121"/>
      <c r="O37" s="2131"/>
      <c r="P37" s="2121"/>
      <c r="Q37" s="2063"/>
      <c r="R37" s="607"/>
      <c r="S37" s="2003"/>
      <c r="T37" s="2003"/>
      <c r="U37" s="2044" t="s">
        <v>373</v>
      </c>
      <c r="V37" s="2045"/>
      <c r="W37" s="607"/>
      <c r="X37" s="602"/>
      <c r="Y37" s="2003"/>
      <c r="Z37" s="2075">
        <v>9</v>
      </c>
      <c r="AA37" s="607"/>
      <c r="AB37" s="607"/>
      <c r="AC37" s="607"/>
      <c r="AD37" s="2060">
        <v>46</v>
      </c>
      <c r="AE37" s="607"/>
      <c r="AF37" s="607"/>
      <c r="AG37" s="607"/>
      <c r="AH37" s="607"/>
      <c r="AI37" s="607"/>
      <c r="AJ37" s="607"/>
      <c r="AK37" s="662"/>
      <c r="AL37" s="607"/>
      <c r="AM37" s="607"/>
      <c r="AN37" s="607"/>
      <c r="AO37" s="607"/>
      <c r="AP37" s="2003"/>
      <c r="AQ37" s="2003"/>
      <c r="AR37" s="607"/>
      <c r="AS37" s="607"/>
      <c r="AT37" s="607"/>
      <c r="AU37" s="607"/>
      <c r="AV37" s="607"/>
      <c r="AW37" s="607"/>
      <c r="AX37" s="607"/>
      <c r="AY37" s="607"/>
      <c r="AZ37" s="607"/>
      <c r="BA37" s="2060"/>
      <c r="BB37" s="607"/>
      <c r="BC37" s="607"/>
      <c r="BD37" s="607"/>
      <c r="BE37" s="2075">
        <v>11</v>
      </c>
      <c r="BF37" s="607"/>
      <c r="BG37" s="607"/>
      <c r="BH37" s="2003"/>
      <c r="BI37" s="607"/>
      <c r="BJ37" s="607"/>
      <c r="BK37" s="607"/>
      <c r="BL37" s="2003"/>
      <c r="BM37" s="2003"/>
      <c r="BN37" s="607"/>
      <c r="BO37" s="663"/>
      <c r="BP37" s="663"/>
      <c r="BQ37" s="663"/>
      <c r="BR37" s="658"/>
      <c r="BS37" s="607"/>
      <c r="BT37" s="607"/>
    </row>
    <row r="38" spans="1:76" ht="5.25" customHeight="1" thickBot="1">
      <c r="A38" s="645"/>
      <c r="B38" s="645"/>
      <c r="C38" s="2052" t="s">
        <v>374</v>
      </c>
      <c r="D38" s="2053"/>
      <c r="E38" s="601"/>
      <c r="F38" s="601"/>
      <c r="G38" s="601"/>
      <c r="H38" s="607"/>
      <c r="I38" s="607"/>
      <c r="J38" s="2003"/>
      <c r="K38" s="607"/>
      <c r="L38" s="2138">
        <v>23</v>
      </c>
      <c r="M38" s="607"/>
      <c r="N38" s="607"/>
      <c r="O38" s="607"/>
      <c r="P38" s="2061">
        <v>4</v>
      </c>
      <c r="Q38" s="607"/>
      <c r="R38" s="2149" t="s">
        <v>370</v>
      </c>
      <c r="S38" s="607"/>
      <c r="T38" s="607"/>
      <c r="U38" s="2046"/>
      <c r="V38" s="2047"/>
      <c r="W38" s="607"/>
      <c r="X38" s="602"/>
      <c r="Y38" s="607"/>
      <c r="Z38" s="2075"/>
      <c r="AA38" s="607"/>
      <c r="AB38" s="664"/>
      <c r="AC38" s="607"/>
      <c r="AD38" s="2060"/>
      <c r="AE38" s="607"/>
      <c r="AF38" s="607"/>
      <c r="AG38" s="607"/>
      <c r="AH38" s="607"/>
      <c r="AI38" s="607"/>
      <c r="AJ38" s="607"/>
      <c r="AK38" s="607"/>
      <c r="AL38" s="607"/>
      <c r="AM38" s="607"/>
      <c r="AN38" s="2003">
        <v>25</v>
      </c>
      <c r="AO38" s="607"/>
      <c r="AP38" s="607"/>
      <c r="AQ38" s="607"/>
      <c r="AR38" s="2003">
        <v>13</v>
      </c>
      <c r="AS38" s="2064"/>
      <c r="AT38" s="2044" t="s">
        <v>376</v>
      </c>
      <c r="AU38" s="2045"/>
      <c r="AV38" s="607"/>
      <c r="AW38" s="607"/>
      <c r="AX38" s="2044" t="s">
        <v>366</v>
      </c>
      <c r="AY38" s="2045"/>
      <c r="AZ38" s="607"/>
      <c r="BA38" s="607"/>
      <c r="BB38" s="607"/>
      <c r="BC38" s="607"/>
      <c r="BD38" s="607"/>
      <c r="BE38" s="2075"/>
      <c r="BF38" s="607"/>
      <c r="BG38" s="607"/>
      <c r="BH38" s="607"/>
      <c r="BI38" s="607"/>
      <c r="BJ38" s="607"/>
      <c r="BK38" s="2003">
        <v>17</v>
      </c>
      <c r="BL38" s="607"/>
      <c r="BM38" s="607"/>
      <c r="BN38" s="607"/>
      <c r="BO38" s="2065" t="s">
        <v>372</v>
      </c>
      <c r="BP38" s="2066"/>
      <c r="BQ38" s="2067"/>
      <c r="BR38" s="658"/>
      <c r="BS38" s="607"/>
      <c r="BT38" s="607"/>
    </row>
    <row r="39" spans="1:76" ht="5.25" customHeight="1" thickBot="1">
      <c r="A39" s="645"/>
      <c r="B39" s="665"/>
      <c r="C39" s="2054"/>
      <c r="D39" s="2055"/>
      <c r="E39" s="601"/>
      <c r="F39" s="601"/>
      <c r="G39" s="601"/>
      <c r="H39" s="607"/>
      <c r="I39" s="607"/>
      <c r="J39" s="607"/>
      <c r="K39" s="607"/>
      <c r="L39" s="2060"/>
      <c r="M39" s="607"/>
      <c r="N39" s="607"/>
      <c r="O39" s="607"/>
      <c r="P39" s="2033"/>
      <c r="Q39" s="607"/>
      <c r="R39" s="2150"/>
      <c r="S39" s="607"/>
      <c r="T39" s="607"/>
      <c r="U39" s="607"/>
      <c r="V39" s="607"/>
      <c r="W39" s="607"/>
      <c r="X39" s="607"/>
      <c r="Y39" s="607"/>
      <c r="Z39" s="659"/>
      <c r="AA39" s="607"/>
      <c r="AB39" s="664"/>
      <c r="AC39" s="607"/>
      <c r="AD39" s="659"/>
      <c r="AE39" s="607"/>
      <c r="AF39" s="607"/>
      <c r="AG39" s="607"/>
      <c r="AH39" s="607"/>
      <c r="AI39" s="607"/>
      <c r="AJ39" s="607"/>
      <c r="AK39" s="2044" t="s">
        <v>365</v>
      </c>
      <c r="AL39" s="2045"/>
      <c r="AM39" s="607"/>
      <c r="AN39" s="2003"/>
      <c r="AO39" s="607"/>
      <c r="AP39" s="2029" t="s">
        <v>375</v>
      </c>
      <c r="AQ39" s="2026"/>
      <c r="AR39" s="2003"/>
      <c r="AS39" s="2064"/>
      <c r="AT39" s="2046"/>
      <c r="AU39" s="2047"/>
      <c r="AV39" s="607"/>
      <c r="AW39" s="607"/>
      <c r="AX39" s="2046"/>
      <c r="AY39" s="2047"/>
      <c r="AZ39" s="607"/>
      <c r="BA39" s="607"/>
      <c r="BB39" s="607"/>
      <c r="BC39" s="607"/>
      <c r="BD39" s="664"/>
      <c r="BE39" s="607"/>
      <c r="BF39" s="607"/>
      <c r="BG39" s="607"/>
      <c r="BH39" s="2071" t="s">
        <v>567</v>
      </c>
      <c r="BI39" s="2072"/>
      <c r="BJ39" s="607"/>
      <c r="BK39" s="2003"/>
      <c r="BL39" s="607"/>
      <c r="BM39" s="607"/>
      <c r="BN39" s="607"/>
      <c r="BO39" s="2068"/>
      <c r="BP39" s="2069"/>
      <c r="BQ39" s="2070"/>
      <c r="BR39" s="658"/>
      <c r="BS39" s="607"/>
      <c r="BT39" s="607"/>
    </row>
    <row r="40" spans="1:76" ht="5.25" customHeight="1" thickBot="1">
      <c r="A40" s="645"/>
      <c r="B40" s="665"/>
      <c r="C40" s="666"/>
      <c r="D40" s="667"/>
      <c r="E40" s="601"/>
      <c r="F40" s="601"/>
      <c r="G40" s="601"/>
      <c r="H40" s="607"/>
      <c r="I40" s="607"/>
      <c r="J40" s="607"/>
      <c r="K40" s="607"/>
      <c r="L40" s="601"/>
      <c r="M40" s="607"/>
      <c r="N40" s="607"/>
      <c r="O40" s="2133" t="s">
        <v>546</v>
      </c>
      <c r="P40" s="2134"/>
      <c r="Q40" s="607"/>
      <c r="R40" s="607"/>
      <c r="S40" s="607"/>
      <c r="T40" s="607"/>
      <c r="U40" s="2088">
        <v>17</v>
      </c>
      <c r="V40" s="2088"/>
      <c r="W40" s="607"/>
      <c r="X40" s="607"/>
      <c r="Y40" s="607"/>
      <c r="Z40" s="607"/>
      <c r="AA40" s="607"/>
      <c r="AB40" s="616"/>
      <c r="AC40" s="607"/>
      <c r="AD40" s="616"/>
      <c r="AE40" s="607"/>
      <c r="AF40" s="607"/>
      <c r="AG40" s="607"/>
      <c r="AH40" s="607"/>
      <c r="AI40" s="607"/>
      <c r="AJ40" s="607"/>
      <c r="AK40" s="2046"/>
      <c r="AL40" s="2047"/>
      <c r="AM40" s="607"/>
      <c r="AN40" s="2003"/>
      <c r="AO40" s="607"/>
      <c r="AP40" s="2030"/>
      <c r="AQ40" s="2031"/>
      <c r="AR40" s="607"/>
      <c r="AS40" s="607"/>
      <c r="AT40" s="601"/>
      <c r="AU40" s="601"/>
      <c r="AV40" s="607"/>
      <c r="AW40" s="607"/>
      <c r="AX40" s="607"/>
      <c r="AY40" s="607"/>
      <c r="AZ40" s="607"/>
      <c r="BA40" s="607"/>
      <c r="BB40" s="607"/>
      <c r="BC40" s="607"/>
      <c r="BD40" s="664"/>
      <c r="BE40" s="607"/>
      <c r="BF40" s="607"/>
      <c r="BG40" s="607"/>
      <c r="BH40" s="2073"/>
      <c r="BI40" s="2074"/>
      <c r="BJ40" s="607"/>
      <c r="BK40" s="607"/>
      <c r="BL40" s="607"/>
      <c r="BM40" s="607"/>
      <c r="BN40" s="607"/>
      <c r="BO40" s="2063"/>
      <c r="BP40" s="2003"/>
      <c r="BQ40" s="2064"/>
      <c r="BR40" s="658"/>
      <c r="BS40" s="607"/>
      <c r="BT40" s="607"/>
    </row>
    <row r="41" spans="1:76" ht="5.25" customHeight="1" thickBot="1">
      <c r="A41" s="607"/>
      <c r="B41" s="668"/>
      <c r="C41" s="666"/>
      <c r="D41" s="667"/>
      <c r="E41" s="601"/>
      <c r="F41" s="601"/>
      <c r="G41" s="601"/>
      <c r="H41" s="607"/>
      <c r="I41" s="607"/>
      <c r="J41" s="607"/>
      <c r="K41" s="607"/>
      <c r="L41" s="601"/>
      <c r="M41" s="607"/>
      <c r="N41" s="607"/>
      <c r="O41" s="2135"/>
      <c r="P41" s="2136"/>
      <c r="Q41" s="607"/>
      <c r="R41" s="607"/>
      <c r="S41" s="607"/>
      <c r="T41" s="607"/>
      <c r="U41" s="2137"/>
      <c r="V41" s="2137"/>
      <c r="W41" s="607"/>
      <c r="X41" s="2003">
        <v>14</v>
      </c>
      <c r="Y41" s="607"/>
      <c r="Z41" s="2122" t="s">
        <v>377</v>
      </c>
      <c r="AA41" s="2123"/>
      <c r="AB41" s="2123"/>
      <c r="AC41" s="2124"/>
      <c r="AD41" s="616"/>
      <c r="AE41" s="2003">
        <v>17</v>
      </c>
      <c r="AF41" s="607"/>
      <c r="AG41" s="607"/>
      <c r="AH41" s="607"/>
      <c r="AI41" s="607"/>
      <c r="AJ41" s="607"/>
      <c r="AK41" s="607"/>
      <c r="AL41" s="607"/>
      <c r="AM41" s="607"/>
      <c r="AN41" s="2003"/>
      <c r="AO41" s="607"/>
      <c r="AP41" s="601"/>
      <c r="AQ41" s="601"/>
      <c r="AR41" s="607"/>
      <c r="AS41" s="607"/>
      <c r="AT41" s="601"/>
      <c r="AU41" s="601"/>
      <c r="AV41" s="607"/>
      <c r="AW41" s="607"/>
      <c r="AX41" s="2003">
        <v>22</v>
      </c>
      <c r="AY41" s="607"/>
      <c r="AZ41" s="2003">
        <v>33</v>
      </c>
      <c r="BA41" s="607"/>
      <c r="BB41" s="607"/>
      <c r="BC41" s="607"/>
      <c r="BD41" s="664"/>
      <c r="BE41" s="607"/>
      <c r="BF41" s="607"/>
      <c r="BG41" s="607"/>
      <c r="BH41" s="607"/>
      <c r="BI41" s="607"/>
      <c r="BJ41" s="607"/>
      <c r="BK41" s="607"/>
      <c r="BL41" s="2044" t="s">
        <v>832</v>
      </c>
      <c r="BM41" s="2045"/>
      <c r="BN41" s="2063">
        <v>2</v>
      </c>
      <c r="BO41" s="2046"/>
      <c r="BP41" s="2062"/>
      <c r="BQ41" s="2047"/>
      <c r="BR41" s="658"/>
      <c r="BS41" s="607"/>
      <c r="BT41" s="607"/>
    </row>
    <row r="42" spans="1:76" ht="5.25" customHeight="1" thickBot="1">
      <c r="A42" s="607"/>
      <c r="B42" s="668"/>
      <c r="C42" s="2054" t="s">
        <v>378</v>
      </c>
      <c r="D42" s="2055"/>
      <c r="E42" s="601"/>
      <c r="F42" s="601"/>
      <c r="G42" s="601"/>
      <c r="H42" s="607"/>
      <c r="I42" s="607"/>
      <c r="J42" s="607"/>
      <c r="K42" s="607"/>
      <c r="L42" s="607"/>
      <c r="M42" s="607"/>
      <c r="N42" s="607"/>
      <c r="O42" s="607"/>
      <c r="P42" s="607"/>
      <c r="Q42" s="607"/>
      <c r="R42" s="607"/>
      <c r="S42" s="607"/>
      <c r="T42" s="607"/>
      <c r="U42" s="2044" t="s">
        <v>379</v>
      </c>
      <c r="V42" s="2045"/>
      <c r="W42" s="607"/>
      <c r="X42" s="2003"/>
      <c r="Y42" s="607"/>
      <c r="Z42" s="2125"/>
      <c r="AA42" s="2126"/>
      <c r="AB42" s="2126"/>
      <c r="AC42" s="2127"/>
      <c r="AD42" s="607"/>
      <c r="AE42" s="2003"/>
      <c r="AF42" s="607"/>
      <c r="AG42" s="607"/>
      <c r="AH42" s="607"/>
      <c r="AI42" s="607"/>
      <c r="AJ42" s="607"/>
      <c r="AK42" s="607"/>
      <c r="AL42" s="607"/>
      <c r="AM42" s="607"/>
      <c r="AN42" s="2003"/>
      <c r="AO42" s="607"/>
      <c r="AP42" s="607"/>
      <c r="AQ42" s="2003">
        <v>15</v>
      </c>
      <c r="AR42" s="607"/>
      <c r="AS42" s="607"/>
      <c r="AT42" s="607"/>
      <c r="AU42" s="607"/>
      <c r="AV42" s="607"/>
      <c r="AW42" s="607"/>
      <c r="AX42" s="2003"/>
      <c r="AY42" s="607"/>
      <c r="AZ42" s="2003"/>
      <c r="BA42" s="607"/>
      <c r="BB42" s="607"/>
      <c r="BC42" s="607"/>
      <c r="BD42" s="659"/>
      <c r="BE42" s="607"/>
      <c r="BF42" s="2056" t="s">
        <v>542</v>
      </c>
      <c r="BG42" s="2057"/>
      <c r="BH42" s="607"/>
      <c r="BI42" s="607"/>
      <c r="BJ42" s="607"/>
      <c r="BK42" s="607"/>
      <c r="BL42" s="2046"/>
      <c r="BM42" s="2047"/>
      <c r="BN42" s="2063"/>
      <c r="BO42" s="607"/>
      <c r="BP42" s="607"/>
      <c r="BQ42" s="607"/>
      <c r="BR42" s="658"/>
      <c r="BS42" s="607"/>
      <c r="BT42" s="607"/>
    </row>
    <row r="43" spans="1:76" ht="5.25" customHeight="1" thickBot="1">
      <c r="A43" s="607"/>
      <c r="B43" s="668"/>
      <c r="C43" s="2140"/>
      <c r="D43" s="2141"/>
      <c r="E43" s="601"/>
      <c r="F43" s="601"/>
      <c r="G43" s="601"/>
      <c r="H43" s="607"/>
      <c r="I43" s="607"/>
      <c r="J43" s="2056" t="s">
        <v>380</v>
      </c>
      <c r="K43" s="2057"/>
      <c r="L43" s="607"/>
      <c r="M43" s="607"/>
      <c r="N43" s="607"/>
      <c r="O43" s="607"/>
      <c r="P43" s="607"/>
      <c r="Q43" s="607"/>
      <c r="R43" s="607"/>
      <c r="S43" s="607"/>
      <c r="T43" s="607"/>
      <c r="U43" s="2046"/>
      <c r="V43" s="2047"/>
      <c r="W43" s="607"/>
      <c r="X43" s="607"/>
      <c r="Y43" s="607"/>
      <c r="Z43" s="2138">
        <v>12</v>
      </c>
      <c r="AA43" s="2138"/>
      <c r="AB43" s="607"/>
      <c r="AC43" s="607"/>
      <c r="AD43" s="607"/>
      <c r="AE43" s="607"/>
      <c r="AF43" s="607"/>
      <c r="AG43" s="607"/>
      <c r="AH43" s="607"/>
      <c r="AI43" s="607"/>
      <c r="AJ43" s="607"/>
      <c r="AK43" s="607"/>
      <c r="AL43" s="607"/>
      <c r="AM43" s="607"/>
      <c r="AN43" s="607"/>
      <c r="AO43" s="607"/>
      <c r="AP43" s="607"/>
      <c r="AQ43" s="2003"/>
      <c r="AR43" s="607"/>
      <c r="AS43" s="607"/>
      <c r="AT43" s="2003">
        <v>8</v>
      </c>
      <c r="AU43" s="2003"/>
      <c r="AV43" s="607"/>
      <c r="AW43" s="607"/>
      <c r="AX43" s="607"/>
      <c r="AY43" s="607"/>
      <c r="AZ43" s="607"/>
      <c r="BA43" s="607"/>
      <c r="BB43" s="607"/>
      <c r="BC43" s="2044" t="s">
        <v>566</v>
      </c>
      <c r="BD43" s="2045"/>
      <c r="BE43" s="2063">
        <v>7</v>
      </c>
      <c r="BF43" s="2058"/>
      <c r="BG43" s="2059"/>
      <c r="BH43" s="607"/>
      <c r="BI43" s="2060">
        <v>10</v>
      </c>
      <c r="BJ43" s="607"/>
      <c r="BK43" s="2003">
        <v>18</v>
      </c>
      <c r="BL43" s="607"/>
      <c r="BM43" s="607"/>
      <c r="BN43" s="607"/>
      <c r="BO43" s="2003"/>
      <c r="BP43" s="607"/>
      <c r="BQ43" s="607"/>
      <c r="BR43" s="658"/>
      <c r="BS43" s="607"/>
      <c r="BT43" s="607"/>
    </row>
    <row r="44" spans="1:76" ht="5.25" customHeight="1" thickBot="1">
      <c r="A44" s="607"/>
      <c r="B44" s="607"/>
      <c r="C44" s="601"/>
      <c r="D44" s="601"/>
      <c r="E44" s="601"/>
      <c r="F44" s="601"/>
      <c r="G44" s="601"/>
      <c r="H44" s="607"/>
      <c r="I44" s="607"/>
      <c r="J44" s="2058"/>
      <c r="K44" s="2059"/>
      <c r="L44" s="607"/>
      <c r="M44" s="607"/>
      <c r="N44" s="607"/>
      <c r="O44" s="607"/>
      <c r="P44" s="607"/>
      <c r="Q44" s="607"/>
      <c r="R44" s="607"/>
      <c r="S44" s="607"/>
      <c r="T44" s="2003">
        <v>13</v>
      </c>
      <c r="U44" s="607"/>
      <c r="V44" s="607"/>
      <c r="W44" s="607"/>
      <c r="X44" s="607"/>
      <c r="Y44" s="659"/>
      <c r="Z44" s="2139"/>
      <c r="AA44" s="2139"/>
      <c r="AB44" s="607"/>
      <c r="AC44" s="2081">
        <v>10</v>
      </c>
      <c r="AD44" s="2143"/>
      <c r="AE44" s="2044" t="s">
        <v>381</v>
      </c>
      <c r="AF44" s="2045"/>
      <c r="AG44" s="607"/>
      <c r="AH44" s="607"/>
      <c r="AI44" s="607"/>
      <c r="AJ44" s="607"/>
      <c r="AK44" s="607"/>
      <c r="AL44" s="607"/>
      <c r="AM44" s="2003">
        <v>36</v>
      </c>
      <c r="AN44" s="607"/>
      <c r="AO44" s="607"/>
      <c r="AP44" s="607"/>
      <c r="AQ44" s="607"/>
      <c r="AR44" s="607"/>
      <c r="AS44" s="607"/>
      <c r="AT44" s="2003"/>
      <c r="AU44" s="2003"/>
      <c r="AV44" s="607"/>
      <c r="AW44" s="607"/>
      <c r="AX44" s="607"/>
      <c r="AY44" s="607"/>
      <c r="AZ44" s="607"/>
      <c r="BA44" s="607"/>
      <c r="BB44" s="607"/>
      <c r="BC44" s="2046"/>
      <c r="BD44" s="2047"/>
      <c r="BE44" s="2063"/>
      <c r="BF44" s="607"/>
      <c r="BG44" s="2060">
        <v>4</v>
      </c>
      <c r="BH44" s="607"/>
      <c r="BI44" s="2060"/>
      <c r="BJ44" s="607"/>
      <c r="BK44" s="2003"/>
      <c r="BL44" s="669" t="s">
        <v>837</v>
      </c>
      <c r="BM44" s="669"/>
      <c r="BN44" s="607"/>
      <c r="BO44" s="2003"/>
      <c r="BP44" s="607"/>
      <c r="BQ44" s="607"/>
      <c r="BR44" s="658"/>
      <c r="BS44" s="607"/>
      <c r="BT44" s="607"/>
    </row>
    <row r="45" spans="1:76" ht="5.25" customHeight="1" thickBot="1">
      <c r="A45" s="607"/>
      <c r="B45" s="607"/>
      <c r="C45" s="601"/>
      <c r="D45" s="2003">
        <v>18</v>
      </c>
      <c r="E45" s="2003"/>
      <c r="F45" s="601"/>
      <c r="G45" s="601"/>
      <c r="H45" s="607"/>
      <c r="I45" s="607"/>
      <c r="J45" s="607"/>
      <c r="K45" s="607"/>
      <c r="L45" s="607"/>
      <c r="M45" s="607"/>
      <c r="N45" s="607"/>
      <c r="O45" s="607"/>
      <c r="P45" s="607"/>
      <c r="Q45" s="607"/>
      <c r="R45" s="607"/>
      <c r="S45" s="607"/>
      <c r="T45" s="2003"/>
      <c r="U45" s="607"/>
      <c r="V45" s="2003">
        <v>20</v>
      </c>
      <c r="W45" s="2003">
        <v>11</v>
      </c>
      <c r="X45" s="607"/>
      <c r="Y45" s="659"/>
      <c r="Z45" s="2056" t="s">
        <v>383</v>
      </c>
      <c r="AA45" s="2076"/>
      <c r="AB45" s="2057"/>
      <c r="AC45" s="2081"/>
      <c r="AD45" s="2143"/>
      <c r="AE45" s="2046"/>
      <c r="AF45" s="2047"/>
      <c r="AG45" s="607"/>
      <c r="AH45" s="607"/>
      <c r="AI45" s="607"/>
      <c r="AJ45" s="1360" t="s">
        <v>568</v>
      </c>
      <c r="AK45" s="1360"/>
      <c r="AL45" s="1360"/>
      <c r="AM45" s="2003"/>
      <c r="AN45" s="607"/>
      <c r="AO45" s="607"/>
      <c r="AP45" s="607"/>
      <c r="AQ45" s="607"/>
      <c r="AR45" s="607"/>
      <c r="AS45" s="607"/>
      <c r="AT45" s="607"/>
      <c r="AU45" s="607"/>
      <c r="AV45" s="607"/>
      <c r="AW45" s="607"/>
      <c r="AX45" s="607"/>
      <c r="AY45" s="607"/>
      <c r="AZ45" s="1360" t="s">
        <v>384</v>
      </c>
      <c r="BA45" s="1360"/>
      <c r="BB45" s="607"/>
      <c r="BC45" s="607"/>
      <c r="BD45" s="2061">
        <v>9</v>
      </c>
      <c r="BE45" s="607"/>
      <c r="BF45" s="607"/>
      <c r="BG45" s="2060"/>
      <c r="BH45" s="607"/>
      <c r="BI45" s="607"/>
      <c r="BJ45" s="607"/>
      <c r="BK45" s="607"/>
      <c r="BL45" s="669"/>
      <c r="BM45" s="669"/>
      <c r="BN45" s="607"/>
      <c r="BO45" s="607"/>
      <c r="BP45" s="607"/>
      <c r="BQ45" s="607"/>
      <c r="BR45" s="658"/>
      <c r="BS45" s="607"/>
      <c r="BT45" s="607"/>
    </row>
    <row r="46" spans="1:76" ht="5.25" customHeight="1" thickBot="1">
      <c r="A46" s="607"/>
      <c r="B46" s="607"/>
      <c r="C46" s="601"/>
      <c r="D46" s="2003"/>
      <c r="E46" s="2003"/>
      <c r="F46" s="601"/>
      <c r="G46" s="607"/>
      <c r="H46" s="607"/>
      <c r="I46" s="607"/>
      <c r="J46" s="607"/>
      <c r="K46" s="2060">
        <v>12</v>
      </c>
      <c r="L46" s="607"/>
      <c r="M46" s="607"/>
      <c r="N46" s="607"/>
      <c r="O46" s="607"/>
      <c r="P46" s="607"/>
      <c r="Q46" s="607"/>
      <c r="R46" s="607"/>
      <c r="S46" s="607"/>
      <c r="T46" s="607"/>
      <c r="U46" s="607"/>
      <c r="V46" s="2003"/>
      <c r="W46" s="2003"/>
      <c r="X46" s="607"/>
      <c r="Y46" s="607"/>
      <c r="Z46" s="2058"/>
      <c r="AA46" s="2077"/>
      <c r="AB46" s="2059"/>
      <c r="AC46" s="607"/>
      <c r="AD46" s="607"/>
      <c r="AE46" s="607"/>
      <c r="AF46" s="607"/>
      <c r="AG46" s="2003">
        <v>15</v>
      </c>
      <c r="AH46" s="607"/>
      <c r="AI46" s="607"/>
      <c r="AJ46" s="1360"/>
      <c r="AK46" s="1360"/>
      <c r="AL46" s="1360"/>
      <c r="AM46" s="2003"/>
      <c r="AN46" s="607"/>
      <c r="AO46" s="607"/>
      <c r="AP46" s="2044" t="s">
        <v>382</v>
      </c>
      <c r="AQ46" s="2045"/>
      <c r="AR46" s="607"/>
      <c r="AS46" s="2003">
        <v>19</v>
      </c>
      <c r="AT46" s="607"/>
      <c r="AU46" s="607"/>
      <c r="AV46" s="2044" t="s">
        <v>385</v>
      </c>
      <c r="AW46" s="2045"/>
      <c r="AX46" s="607"/>
      <c r="AY46" s="607"/>
      <c r="AZ46" s="1360"/>
      <c r="BA46" s="1360"/>
      <c r="BB46" s="607"/>
      <c r="BC46" s="607"/>
      <c r="BD46" s="2003"/>
      <c r="BE46" s="607"/>
      <c r="BF46" s="607"/>
      <c r="BG46" s="607"/>
      <c r="BH46" s="607"/>
      <c r="BI46" s="607"/>
      <c r="BJ46" s="607"/>
      <c r="BK46" s="607"/>
      <c r="BL46" s="607"/>
      <c r="BM46" s="2003"/>
      <c r="BN46" s="607"/>
      <c r="BO46" s="2003">
        <v>38</v>
      </c>
      <c r="BP46" s="607"/>
      <c r="BQ46" s="607"/>
      <c r="BR46" s="658"/>
      <c r="BS46" s="607"/>
      <c r="BT46" s="607"/>
    </row>
    <row r="47" spans="1:76" ht="5.25" customHeight="1" thickBot="1">
      <c r="A47" s="607"/>
      <c r="B47" s="2003">
        <v>10</v>
      </c>
      <c r="C47" s="601"/>
      <c r="D47" s="2003"/>
      <c r="E47" s="2003"/>
      <c r="F47" s="601"/>
      <c r="G47" s="607"/>
      <c r="H47" s="2056" t="s">
        <v>386</v>
      </c>
      <c r="I47" s="2057"/>
      <c r="J47" s="607"/>
      <c r="K47" s="2060"/>
      <c r="L47" s="607"/>
      <c r="M47" s="607"/>
      <c r="N47" s="607"/>
      <c r="O47" s="607"/>
      <c r="P47" s="607"/>
      <c r="Q47" s="607"/>
      <c r="R47" s="607"/>
      <c r="S47" s="2044" t="s">
        <v>387</v>
      </c>
      <c r="T47" s="2045"/>
      <c r="U47" s="607"/>
      <c r="V47" s="607"/>
      <c r="W47" s="607"/>
      <c r="X47" s="2003">
        <v>36</v>
      </c>
      <c r="Y47" s="607"/>
      <c r="Z47" s="607"/>
      <c r="AA47" s="607"/>
      <c r="AB47" s="607"/>
      <c r="AC47" s="607"/>
      <c r="AD47" s="607"/>
      <c r="AE47" s="607"/>
      <c r="AF47" s="607"/>
      <c r="AG47" s="2003"/>
      <c r="AH47" s="607"/>
      <c r="AI47" s="607"/>
      <c r="AJ47" s="607"/>
      <c r="AK47" s="607"/>
      <c r="AL47" s="607"/>
      <c r="AM47" s="607"/>
      <c r="AN47" s="607"/>
      <c r="AO47" s="607"/>
      <c r="AP47" s="2046"/>
      <c r="AQ47" s="2047"/>
      <c r="AR47" s="607"/>
      <c r="AS47" s="2003"/>
      <c r="AT47" s="607"/>
      <c r="AU47" s="607"/>
      <c r="AV47" s="2046"/>
      <c r="AW47" s="2047"/>
      <c r="AX47" s="607"/>
      <c r="AY47" s="607"/>
      <c r="AZ47" s="607"/>
      <c r="BA47" s="2056" t="s">
        <v>371</v>
      </c>
      <c r="BB47" s="2057"/>
      <c r="BC47" s="607"/>
      <c r="BD47" s="607"/>
      <c r="BE47" s="607"/>
      <c r="BF47" s="2056" t="s">
        <v>541</v>
      </c>
      <c r="BG47" s="2057"/>
      <c r="BH47" s="607"/>
      <c r="BI47" s="2003">
        <v>19</v>
      </c>
      <c r="BJ47" s="607"/>
      <c r="BK47" s="607"/>
      <c r="BL47" s="607"/>
      <c r="BM47" s="2003"/>
      <c r="BN47" s="607"/>
      <c r="BO47" s="2003"/>
      <c r="BP47" s="607"/>
      <c r="BQ47" s="607"/>
      <c r="BR47" s="658"/>
      <c r="BS47" s="607"/>
      <c r="BT47" s="607"/>
    </row>
    <row r="48" spans="1:76" ht="5.25" customHeight="1" thickBot="1">
      <c r="A48" s="607"/>
      <c r="B48" s="2003"/>
      <c r="C48" s="601"/>
      <c r="D48" s="601"/>
      <c r="E48" s="601"/>
      <c r="F48" s="601"/>
      <c r="G48" s="659"/>
      <c r="H48" s="2058"/>
      <c r="I48" s="2059"/>
      <c r="J48" s="607"/>
      <c r="K48" s="2060"/>
      <c r="L48" s="607"/>
      <c r="M48" s="607"/>
      <c r="N48" s="607"/>
      <c r="O48" s="607"/>
      <c r="P48" s="607"/>
      <c r="Q48" s="607"/>
      <c r="R48" s="607"/>
      <c r="S48" s="2046"/>
      <c r="T48" s="2047"/>
      <c r="U48" s="607"/>
      <c r="V48" s="2079" t="s">
        <v>389</v>
      </c>
      <c r="W48" s="607"/>
      <c r="X48" s="2003"/>
      <c r="Y48" s="607"/>
      <c r="Z48" s="2060">
        <v>11</v>
      </c>
      <c r="AA48" s="2060"/>
      <c r="AB48" s="607"/>
      <c r="AC48" s="607"/>
      <c r="AD48" s="607"/>
      <c r="AE48" s="607"/>
      <c r="AF48" s="607"/>
      <c r="AG48" s="607"/>
      <c r="AH48" s="607"/>
      <c r="AI48" s="607"/>
      <c r="AJ48" s="607"/>
      <c r="AK48" s="607"/>
      <c r="AL48" s="607"/>
      <c r="AM48" s="607"/>
      <c r="AN48" s="607"/>
      <c r="AO48" s="607"/>
      <c r="AP48" s="607"/>
      <c r="AQ48" s="607"/>
      <c r="AR48" s="607"/>
      <c r="AS48" s="2003"/>
      <c r="AT48" s="607"/>
      <c r="AU48" s="607"/>
      <c r="AV48" s="607"/>
      <c r="AW48" s="607"/>
      <c r="AX48" s="607"/>
      <c r="AY48" s="607"/>
      <c r="AZ48" s="607"/>
      <c r="BA48" s="2058"/>
      <c r="BB48" s="2059"/>
      <c r="BC48" s="607"/>
      <c r="BD48" s="2060">
        <v>18</v>
      </c>
      <c r="BE48" s="607"/>
      <c r="BF48" s="2058"/>
      <c r="BG48" s="2059"/>
      <c r="BH48" s="607"/>
      <c r="BI48" s="2003"/>
      <c r="BJ48" s="607"/>
      <c r="BK48" s="2003">
        <v>18</v>
      </c>
      <c r="BL48" s="607"/>
      <c r="BM48" s="2003" t="s">
        <v>838</v>
      </c>
      <c r="BN48" s="2003"/>
      <c r="BO48" s="2003"/>
      <c r="BP48" s="2003"/>
      <c r="BQ48" s="607"/>
      <c r="BR48" s="658"/>
      <c r="BS48" s="607"/>
      <c r="BT48" s="607"/>
    </row>
    <row r="49" spans="1:72" ht="5.25" customHeight="1" thickBot="1">
      <c r="A49" s="607"/>
      <c r="B49" s="2003"/>
      <c r="C49" s="607"/>
      <c r="D49" s="607"/>
      <c r="E49" s="2056" t="s">
        <v>391</v>
      </c>
      <c r="F49" s="2057"/>
      <c r="G49" s="2142">
        <v>5</v>
      </c>
      <c r="H49" s="607"/>
      <c r="I49" s="607"/>
      <c r="J49" s="607"/>
      <c r="K49" s="607"/>
      <c r="L49" s="607"/>
      <c r="M49" s="607"/>
      <c r="N49" s="607"/>
      <c r="O49" s="607"/>
      <c r="P49" s="607"/>
      <c r="Q49" s="607"/>
      <c r="R49" s="607"/>
      <c r="S49" s="607"/>
      <c r="T49" s="607"/>
      <c r="U49" s="607"/>
      <c r="V49" s="2080"/>
      <c r="W49" s="607"/>
      <c r="X49" s="607"/>
      <c r="Y49" s="2003">
        <v>30</v>
      </c>
      <c r="Z49" s="2060"/>
      <c r="AA49" s="2060"/>
      <c r="AB49" s="664">
        <v>11</v>
      </c>
      <c r="AC49" s="664"/>
      <c r="AD49" s="607"/>
      <c r="AE49" s="2003">
        <v>17</v>
      </c>
      <c r="AF49" s="607"/>
      <c r="AG49" s="2044" t="s">
        <v>392</v>
      </c>
      <c r="AH49" s="2045"/>
      <c r="AI49" s="607"/>
      <c r="AJ49" s="607"/>
      <c r="AK49" s="607"/>
      <c r="AL49" s="607"/>
      <c r="AM49" s="607"/>
      <c r="AN49" s="607"/>
      <c r="AO49" s="607"/>
      <c r="AP49" s="2003">
        <v>11</v>
      </c>
      <c r="AQ49" s="607"/>
      <c r="AR49" s="607"/>
      <c r="AS49" s="607"/>
      <c r="AT49" s="607"/>
      <c r="AU49" s="607"/>
      <c r="AV49" s="607"/>
      <c r="AW49" s="607"/>
      <c r="AX49" s="607"/>
      <c r="AY49" s="2003">
        <v>46</v>
      </c>
      <c r="AZ49" s="607"/>
      <c r="BA49" s="607"/>
      <c r="BB49" s="2061">
        <v>3</v>
      </c>
      <c r="BC49" s="2003">
        <v>3</v>
      </c>
      <c r="BD49" s="2060"/>
      <c r="BE49" s="607"/>
      <c r="BF49" s="607"/>
      <c r="BG49" s="607"/>
      <c r="BH49" s="607"/>
      <c r="BI49" s="607"/>
      <c r="BJ49" s="607"/>
      <c r="BK49" s="2003"/>
      <c r="BL49" s="607"/>
      <c r="BM49" s="2003"/>
      <c r="BN49" s="2003"/>
      <c r="BO49" s="2003"/>
      <c r="BP49" s="2003"/>
      <c r="BQ49" s="607"/>
      <c r="BR49" s="658"/>
      <c r="BS49" s="607"/>
      <c r="BT49" s="607"/>
    </row>
    <row r="50" spans="1:72" ht="5.25" customHeight="1" thickBot="1">
      <c r="A50" s="607"/>
      <c r="B50" s="607"/>
      <c r="C50" s="607"/>
      <c r="D50" s="607"/>
      <c r="E50" s="2058"/>
      <c r="F50" s="2059"/>
      <c r="G50" s="2142"/>
      <c r="H50" s="2088">
        <v>20</v>
      </c>
      <c r="I50" s="2088"/>
      <c r="J50" s="607"/>
      <c r="K50" s="607"/>
      <c r="L50" s="607"/>
      <c r="M50" s="607"/>
      <c r="N50" s="607"/>
      <c r="O50" s="607"/>
      <c r="P50" s="607"/>
      <c r="Q50" s="607"/>
      <c r="R50" s="607"/>
      <c r="S50" s="2003">
        <v>30</v>
      </c>
      <c r="T50" s="607"/>
      <c r="U50" s="2081">
        <v>43</v>
      </c>
      <c r="V50" s="607"/>
      <c r="W50" s="607"/>
      <c r="X50" s="607"/>
      <c r="Y50" s="2003"/>
      <c r="Z50" s="607"/>
      <c r="AA50" s="607"/>
      <c r="AB50" s="664"/>
      <c r="AC50" s="664"/>
      <c r="AD50" s="607"/>
      <c r="AE50" s="2003"/>
      <c r="AF50" s="607"/>
      <c r="AG50" s="2046"/>
      <c r="AH50" s="2047"/>
      <c r="AI50" s="607"/>
      <c r="AJ50" s="607"/>
      <c r="AK50" s="607"/>
      <c r="AL50" s="607"/>
      <c r="AM50" s="2003">
        <v>32</v>
      </c>
      <c r="AN50" s="607"/>
      <c r="AO50" s="607"/>
      <c r="AP50" s="2003"/>
      <c r="AQ50" s="601"/>
      <c r="AR50" s="607"/>
      <c r="AS50" s="607"/>
      <c r="AT50" s="607"/>
      <c r="AU50" s="607"/>
      <c r="AV50" s="607"/>
      <c r="AW50" s="607"/>
      <c r="AX50" s="607"/>
      <c r="AY50" s="2003"/>
      <c r="AZ50" s="607"/>
      <c r="BA50" s="607"/>
      <c r="BB50" s="2003"/>
      <c r="BC50" s="2003"/>
      <c r="BD50" s="607"/>
      <c r="BE50" s="607"/>
      <c r="BF50" s="607"/>
      <c r="BG50" s="2060">
        <v>7</v>
      </c>
      <c r="BH50" s="607"/>
      <c r="BI50" s="607"/>
      <c r="BJ50" s="607"/>
      <c r="BK50" s="607"/>
      <c r="BL50" s="607"/>
      <c r="BM50" s="607"/>
      <c r="BN50" s="607"/>
      <c r="BO50" s="607"/>
      <c r="BP50" s="607"/>
      <c r="BQ50" s="607"/>
      <c r="BR50" s="658"/>
      <c r="BS50" s="607"/>
      <c r="BT50" s="607"/>
    </row>
    <row r="51" spans="1:72" ht="5.25" customHeight="1" thickBot="1">
      <c r="A51" s="607"/>
      <c r="B51" s="607"/>
      <c r="C51" s="607"/>
      <c r="D51" s="607"/>
      <c r="E51" s="607"/>
      <c r="F51" s="607"/>
      <c r="G51" s="607"/>
      <c r="H51" s="2088"/>
      <c r="I51" s="2088"/>
      <c r="J51" s="607"/>
      <c r="K51" s="607"/>
      <c r="L51" s="607"/>
      <c r="M51" s="607"/>
      <c r="N51" s="607"/>
      <c r="O51" s="607"/>
      <c r="P51" s="607"/>
      <c r="Q51" s="607"/>
      <c r="R51" s="607"/>
      <c r="S51" s="2003"/>
      <c r="T51" s="607"/>
      <c r="U51" s="2081"/>
      <c r="V51" s="607"/>
      <c r="W51" s="607"/>
      <c r="X51" s="607"/>
      <c r="Y51" s="607"/>
      <c r="Z51" s="607"/>
      <c r="AA51" s="607"/>
      <c r="AB51" s="607"/>
      <c r="AC51" s="607"/>
      <c r="AD51" s="607"/>
      <c r="AE51" s="607"/>
      <c r="AF51" s="2003">
        <v>14</v>
      </c>
      <c r="AG51" s="607"/>
      <c r="AH51" s="607"/>
      <c r="AI51" s="607"/>
      <c r="AJ51" s="607"/>
      <c r="AK51" s="607"/>
      <c r="AL51" s="607"/>
      <c r="AM51" s="2003"/>
      <c r="AN51" s="607"/>
      <c r="AO51" s="607"/>
      <c r="AP51" s="607"/>
      <c r="AQ51" s="607"/>
      <c r="AR51" s="607"/>
      <c r="AS51" s="607"/>
      <c r="AT51" s="607"/>
      <c r="AU51" s="2003">
        <v>19</v>
      </c>
      <c r="AV51" s="607"/>
      <c r="AW51" s="607"/>
      <c r="AX51" s="607"/>
      <c r="AY51" s="607"/>
      <c r="AZ51" s="607"/>
      <c r="BA51" s="607"/>
      <c r="BB51" s="2062"/>
      <c r="BC51" s="607"/>
      <c r="BD51" s="607"/>
      <c r="BE51" s="607"/>
      <c r="BF51" s="607"/>
      <c r="BG51" s="2060"/>
      <c r="BH51" s="607"/>
      <c r="BI51" s="607"/>
      <c r="BJ51" s="607"/>
      <c r="BK51" s="607"/>
      <c r="BL51" s="607"/>
      <c r="BM51" s="607"/>
      <c r="BN51" s="607"/>
      <c r="BO51" s="607"/>
      <c r="BP51" s="607"/>
      <c r="BQ51" s="607"/>
      <c r="BR51" s="658"/>
      <c r="BS51" s="607"/>
      <c r="BT51" s="607"/>
    </row>
    <row r="52" spans="1:72" ht="5.25" customHeight="1">
      <c r="A52" s="607"/>
      <c r="B52" s="607"/>
      <c r="C52" s="2044" t="s">
        <v>395</v>
      </c>
      <c r="D52" s="2045"/>
      <c r="E52" s="607"/>
      <c r="F52" s="607"/>
      <c r="G52" s="607"/>
      <c r="H52" s="607"/>
      <c r="I52" s="607"/>
      <c r="J52" s="607"/>
      <c r="K52" s="607"/>
      <c r="L52" s="2048" t="s">
        <v>401</v>
      </c>
      <c r="M52" s="2049"/>
      <c r="N52" s="607"/>
      <c r="O52" s="607"/>
      <c r="P52" s="607"/>
      <c r="Q52" s="607"/>
      <c r="R52" s="607"/>
      <c r="S52" s="607"/>
      <c r="T52" s="607"/>
      <c r="U52" s="607"/>
      <c r="V52" s="2088">
        <v>28</v>
      </c>
      <c r="W52" s="607"/>
      <c r="X52" s="607"/>
      <c r="Y52" s="2003">
        <v>30</v>
      </c>
      <c r="Z52" s="2122" t="s">
        <v>396</v>
      </c>
      <c r="AA52" s="2123"/>
      <c r="AB52" s="2123"/>
      <c r="AC52" s="2123"/>
      <c r="AD52" s="2124"/>
      <c r="AE52" s="607"/>
      <c r="AF52" s="2003"/>
      <c r="AG52" s="607"/>
      <c r="AH52" s="607"/>
      <c r="AI52" s="607"/>
      <c r="AJ52" s="607"/>
      <c r="AK52" s="607"/>
      <c r="AL52" s="607"/>
      <c r="AM52" s="607"/>
      <c r="AN52" s="607"/>
      <c r="AO52" s="607"/>
      <c r="AP52" s="2044" t="s">
        <v>393</v>
      </c>
      <c r="AQ52" s="2045"/>
      <c r="AR52" s="607"/>
      <c r="AS52" s="607"/>
      <c r="AT52" s="607"/>
      <c r="AU52" s="2003"/>
      <c r="AV52" s="2003">
        <v>22</v>
      </c>
      <c r="AW52" s="2003"/>
      <c r="AX52" s="607"/>
      <c r="AY52" s="607"/>
      <c r="AZ52" s="607"/>
      <c r="BA52" s="2044" t="s">
        <v>390</v>
      </c>
      <c r="BB52" s="2045"/>
      <c r="BC52" s="607"/>
      <c r="BD52" s="2003">
        <v>29</v>
      </c>
      <c r="BE52" s="607"/>
      <c r="BF52" s="607"/>
      <c r="BG52" s="607"/>
      <c r="BH52" s="607"/>
      <c r="BI52" s="2052" t="s">
        <v>394</v>
      </c>
      <c r="BJ52" s="2053"/>
      <c r="BK52" s="607"/>
      <c r="BL52" s="607"/>
      <c r="BM52" s="607"/>
      <c r="BN52" s="607"/>
      <c r="BO52" s="607"/>
      <c r="BP52" s="607"/>
      <c r="BQ52" s="607"/>
      <c r="BR52" s="658"/>
      <c r="BS52" s="607"/>
      <c r="BT52" s="607"/>
    </row>
    <row r="53" spans="1:72" ht="5.25" customHeight="1" thickBot="1">
      <c r="A53" s="607"/>
      <c r="B53" s="607"/>
      <c r="C53" s="2046"/>
      <c r="D53" s="2047"/>
      <c r="E53" s="607"/>
      <c r="F53" s="607"/>
      <c r="G53" s="607"/>
      <c r="H53" s="607"/>
      <c r="I53" s="607"/>
      <c r="J53" s="2003">
        <v>21</v>
      </c>
      <c r="K53" s="2003"/>
      <c r="L53" s="2050"/>
      <c r="M53" s="2051"/>
      <c r="N53" s="607"/>
      <c r="O53" s="607"/>
      <c r="P53" s="607"/>
      <c r="Q53" s="607"/>
      <c r="R53" s="607"/>
      <c r="S53" s="2029" t="s">
        <v>397</v>
      </c>
      <c r="T53" s="2026"/>
      <c r="U53" s="607"/>
      <c r="V53" s="2088"/>
      <c r="W53" s="607"/>
      <c r="X53" s="607"/>
      <c r="Y53" s="2003"/>
      <c r="Z53" s="2125"/>
      <c r="AA53" s="2126"/>
      <c r="AB53" s="2126"/>
      <c r="AC53" s="2126"/>
      <c r="AD53" s="2127"/>
      <c r="AE53" s="607"/>
      <c r="AF53" s="607"/>
      <c r="AG53" s="607"/>
      <c r="AH53" s="2003">
        <v>15</v>
      </c>
      <c r="AI53" s="670"/>
      <c r="AJ53" s="2029" t="s">
        <v>398</v>
      </c>
      <c r="AK53" s="2026"/>
      <c r="AL53" s="607"/>
      <c r="AM53" s="607"/>
      <c r="AN53" s="2003">
        <v>13</v>
      </c>
      <c r="AO53" s="2003"/>
      <c r="AP53" s="2046"/>
      <c r="AQ53" s="2047"/>
      <c r="AR53" s="607"/>
      <c r="AS53" s="607"/>
      <c r="AT53" s="607"/>
      <c r="AU53" s="2003"/>
      <c r="AV53" s="2003"/>
      <c r="AW53" s="2003"/>
      <c r="AX53" s="607"/>
      <c r="AY53" s="607"/>
      <c r="AZ53" s="607"/>
      <c r="BA53" s="2046"/>
      <c r="BB53" s="2047"/>
      <c r="BC53" s="607"/>
      <c r="BD53" s="2003"/>
      <c r="BE53" s="671"/>
      <c r="BF53" s="607"/>
      <c r="BG53" s="607"/>
      <c r="BH53" s="607"/>
      <c r="BI53" s="2054"/>
      <c r="BJ53" s="2055"/>
      <c r="BK53" s="607"/>
      <c r="BL53" s="607"/>
      <c r="BM53" s="607"/>
      <c r="BN53" s="607"/>
      <c r="BO53" s="607"/>
      <c r="BP53" s="607"/>
      <c r="BQ53" s="607"/>
      <c r="BR53" s="658"/>
      <c r="BS53" s="607"/>
      <c r="BT53" s="607"/>
    </row>
    <row r="54" spans="1:72" ht="5.25" customHeight="1">
      <c r="A54" s="607"/>
      <c r="B54" s="607"/>
      <c r="C54" s="607"/>
      <c r="D54" s="607"/>
      <c r="E54" s="2003">
        <v>24</v>
      </c>
      <c r="F54" s="607"/>
      <c r="G54" s="2048" t="s">
        <v>400</v>
      </c>
      <c r="H54" s="2049"/>
      <c r="I54" s="607"/>
      <c r="J54" s="2003"/>
      <c r="K54" s="2003"/>
      <c r="L54" s="607"/>
      <c r="M54" s="607"/>
      <c r="N54" s="607"/>
      <c r="O54" s="607"/>
      <c r="P54" s="607"/>
      <c r="Q54" s="607"/>
      <c r="R54" s="607"/>
      <c r="S54" s="2030"/>
      <c r="T54" s="2031"/>
      <c r="U54" s="607"/>
      <c r="V54" s="607"/>
      <c r="W54" s="607"/>
      <c r="X54" s="607"/>
      <c r="Y54" s="607"/>
      <c r="Z54" s="607"/>
      <c r="AA54" s="607"/>
      <c r="AB54" s="607"/>
      <c r="AC54" s="607"/>
      <c r="AD54" s="607"/>
      <c r="AE54" s="607"/>
      <c r="AF54" s="607"/>
      <c r="AG54" s="607"/>
      <c r="AH54" s="2003"/>
      <c r="AI54" s="670"/>
      <c r="AJ54" s="2030"/>
      <c r="AK54" s="2031"/>
      <c r="AL54" s="607"/>
      <c r="AM54" s="607"/>
      <c r="AN54" s="2003"/>
      <c r="AO54" s="2003"/>
      <c r="AP54" s="607"/>
      <c r="AQ54" s="607"/>
      <c r="AR54" s="2003">
        <v>7</v>
      </c>
      <c r="AS54" s="607"/>
      <c r="AT54" s="607"/>
      <c r="AU54" s="607"/>
      <c r="AV54" s="2003"/>
      <c r="AW54" s="2003"/>
      <c r="AX54" s="607"/>
      <c r="AY54" s="2003">
        <v>27</v>
      </c>
      <c r="AZ54" s="607"/>
      <c r="BA54" s="607"/>
      <c r="BB54" s="607"/>
      <c r="BC54" s="607"/>
      <c r="BD54" s="607"/>
      <c r="BE54" s="2056" t="s">
        <v>388</v>
      </c>
      <c r="BF54" s="2057"/>
      <c r="BG54" s="607"/>
      <c r="BH54" s="607"/>
      <c r="BI54" s="2054" t="s">
        <v>399</v>
      </c>
      <c r="BJ54" s="2055"/>
      <c r="BK54" s="607"/>
      <c r="BL54" s="607"/>
      <c r="BM54" s="607"/>
      <c r="BN54" s="607"/>
      <c r="BO54" s="607"/>
      <c r="BP54" s="607"/>
      <c r="BQ54" s="607"/>
      <c r="BR54" s="658"/>
      <c r="BS54" s="607"/>
      <c r="BT54" s="607"/>
    </row>
    <row r="55" spans="1:72" ht="5.25" customHeight="1" thickBot="1">
      <c r="A55" s="607"/>
      <c r="B55" s="607"/>
      <c r="C55" s="607"/>
      <c r="D55" s="607"/>
      <c r="E55" s="2003"/>
      <c r="F55" s="607"/>
      <c r="G55" s="2050"/>
      <c r="H55" s="2051"/>
      <c r="I55" s="2003">
        <v>26</v>
      </c>
      <c r="J55" s="607"/>
      <c r="K55" s="607"/>
      <c r="L55" s="607"/>
      <c r="M55" s="607"/>
      <c r="N55" s="607"/>
      <c r="O55" s="607"/>
      <c r="P55" s="607"/>
      <c r="Q55" s="607"/>
      <c r="R55" s="607"/>
      <c r="S55" s="607"/>
      <c r="T55" s="2025">
        <v>8</v>
      </c>
      <c r="U55" s="607"/>
      <c r="V55" s="607"/>
      <c r="W55" s="607"/>
      <c r="X55" s="607"/>
      <c r="Y55" s="2003">
        <v>13</v>
      </c>
      <c r="Z55" s="2060">
        <v>14</v>
      </c>
      <c r="AA55" s="2060"/>
      <c r="AB55" s="607"/>
      <c r="AC55" s="607"/>
      <c r="AD55" s="607"/>
      <c r="AE55" s="607"/>
      <c r="AF55" s="607"/>
      <c r="AG55" s="607"/>
      <c r="AH55" s="607"/>
      <c r="AI55" s="607"/>
      <c r="AJ55" s="2144">
        <v>3</v>
      </c>
      <c r="AK55" s="607"/>
      <c r="AL55" s="607"/>
      <c r="AM55" s="607"/>
      <c r="AN55" s="607"/>
      <c r="AO55" s="607"/>
      <c r="AP55" s="607"/>
      <c r="AQ55" s="607"/>
      <c r="AR55" s="2003"/>
      <c r="AS55" s="607"/>
      <c r="AT55" s="607"/>
      <c r="AU55" s="607"/>
      <c r="AV55" s="607"/>
      <c r="AW55" s="607"/>
      <c r="AX55" s="607"/>
      <c r="AY55" s="2003"/>
      <c r="AZ55" s="607"/>
      <c r="BA55" s="607"/>
      <c r="BB55" s="607"/>
      <c r="BC55" s="607"/>
      <c r="BD55" s="607"/>
      <c r="BE55" s="2058"/>
      <c r="BF55" s="2059"/>
      <c r="BG55" s="2003">
        <v>9</v>
      </c>
      <c r="BH55" s="2003"/>
      <c r="BI55" s="2140"/>
      <c r="BJ55" s="2141"/>
      <c r="BK55" s="607"/>
      <c r="BL55" s="607"/>
      <c r="BM55" s="607"/>
      <c r="BN55" s="607"/>
      <c r="BO55" s="607"/>
      <c r="BP55" s="607"/>
      <c r="BQ55" s="607"/>
      <c r="BR55" s="658"/>
      <c r="BS55" s="607"/>
      <c r="BT55" s="607"/>
    </row>
    <row r="56" spans="1:72" ht="5.25" customHeight="1" thickBot="1">
      <c r="A56" s="607"/>
      <c r="B56" s="607"/>
      <c r="C56" s="607"/>
      <c r="D56" s="607"/>
      <c r="E56" s="607"/>
      <c r="F56" s="607"/>
      <c r="G56" s="607"/>
      <c r="H56" s="607"/>
      <c r="I56" s="2003"/>
      <c r="J56" s="2029" t="s">
        <v>1170</v>
      </c>
      <c r="K56" s="2026"/>
      <c r="L56" s="607"/>
      <c r="M56" s="607"/>
      <c r="N56" s="2003">
        <v>14</v>
      </c>
      <c r="O56" s="607"/>
      <c r="P56" s="607"/>
      <c r="Q56" s="607"/>
      <c r="R56" s="607"/>
      <c r="S56" s="607"/>
      <c r="T56" s="2003"/>
      <c r="U56" s="607"/>
      <c r="V56" s="607"/>
      <c r="W56" s="607"/>
      <c r="X56" s="607"/>
      <c r="Y56" s="2003"/>
      <c r="Z56" s="2060"/>
      <c r="AA56" s="2060"/>
      <c r="AB56" s="607"/>
      <c r="AC56" s="607"/>
      <c r="AD56" s="607"/>
      <c r="AE56" s="607"/>
      <c r="AF56" s="2003">
        <v>9</v>
      </c>
      <c r="AG56" s="2003"/>
      <c r="AH56" s="607"/>
      <c r="AI56" s="607"/>
      <c r="AJ56" s="2081"/>
      <c r="AK56" s="607"/>
      <c r="AL56" s="607"/>
      <c r="AM56" s="607"/>
      <c r="AN56" s="607"/>
      <c r="AO56" s="607"/>
      <c r="AP56" s="607"/>
      <c r="AQ56" s="607"/>
      <c r="AR56" s="2003"/>
      <c r="AS56" s="607"/>
      <c r="AT56" s="607"/>
      <c r="AU56" s="607"/>
      <c r="AV56" s="607"/>
      <c r="AW56" s="607"/>
      <c r="AX56" s="607"/>
      <c r="AY56" s="2003"/>
      <c r="AZ56" s="607"/>
      <c r="BA56" s="607"/>
      <c r="BB56" s="607"/>
      <c r="BC56" s="607"/>
      <c r="BD56" s="607"/>
      <c r="BE56" s="607"/>
      <c r="BF56" s="607"/>
      <c r="BG56" s="2003"/>
      <c r="BH56" s="2003"/>
      <c r="BI56" s="607"/>
      <c r="BJ56" s="607"/>
      <c r="BK56" s="607"/>
      <c r="BL56" s="607"/>
      <c r="BM56" s="607"/>
      <c r="BN56" s="607"/>
      <c r="BO56" s="607"/>
      <c r="BP56" s="607"/>
      <c r="BQ56" s="607"/>
      <c r="BR56" s="658"/>
      <c r="BS56" s="607"/>
      <c r="BT56" s="607"/>
    </row>
    <row r="57" spans="1:72" ht="5.25" customHeight="1" thickBot="1">
      <c r="A57" s="607"/>
      <c r="B57" s="607"/>
      <c r="C57" s="607"/>
      <c r="D57" s="607"/>
      <c r="E57" s="607"/>
      <c r="F57" s="607"/>
      <c r="G57" s="607"/>
      <c r="H57" s="607"/>
      <c r="I57" s="607"/>
      <c r="J57" s="2030"/>
      <c r="K57" s="2031"/>
      <c r="L57" s="607"/>
      <c r="M57" s="607"/>
      <c r="N57" s="2003"/>
      <c r="O57" s="607"/>
      <c r="P57" s="607"/>
      <c r="Q57" s="607"/>
      <c r="R57" s="607"/>
      <c r="S57" s="2003">
        <v>16</v>
      </c>
      <c r="T57" s="607"/>
      <c r="U57" s="607"/>
      <c r="V57" s="2145" t="s">
        <v>402</v>
      </c>
      <c r="W57" s="2146"/>
      <c r="X57" s="607"/>
      <c r="Y57" s="607"/>
      <c r="Z57" s="607"/>
      <c r="AA57" s="607"/>
      <c r="AB57" s="607"/>
      <c r="AC57" s="607"/>
      <c r="AD57" s="607"/>
      <c r="AE57" s="607"/>
      <c r="AF57" s="2003"/>
      <c r="AG57" s="2003"/>
      <c r="AH57" s="607"/>
      <c r="AI57" s="607"/>
      <c r="AJ57" s="607"/>
      <c r="AK57" s="2003">
        <v>17</v>
      </c>
      <c r="AL57" s="2003"/>
      <c r="AM57" s="607"/>
      <c r="AN57" s="607"/>
      <c r="AO57" s="2003">
        <v>12</v>
      </c>
      <c r="AP57" s="2003"/>
      <c r="AQ57" s="607"/>
      <c r="AR57" s="607"/>
      <c r="AS57" s="607"/>
      <c r="AT57" s="2003">
        <v>5</v>
      </c>
      <c r="AU57" s="2003"/>
      <c r="AV57" s="607"/>
      <c r="AW57" s="607"/>
      <c r="AX57" s="607"/>
      <c r="AY57" s="607"/>
      <c r="AZ57" s="607"/>
      <c r="BA57" s="607"/>
      <c r="BB57" s="2003">
        <v>53</v>
      </c>
      <c r="BC57" s="607"/>
      <c r="BD57" s="607"/>
      <c r="BE57" s="2060">
        <v>14</v>
      </c>
      <c r="BF57" s="607"/>
      <c r="BG57" s="607"/>
      <c r="BH57" s="607"/>
      <c r="BI57" s="607"/>
      <c r="BJ57" s="607"/>
      <c r="BK57" s="607"/>
      <c r="BL57" s="607"/>
      <c r="BM57" s="607"/>
      <c r="BN57" s="607"/>
      <c r="BO57" s="607"/>
      <c r="BP57" s="607"/>
      <c r="BQ57" s="607"/>
      <c r="BR57" s="658"/>
      <c r="BS57" s="607"/>
      <c r="BT57" s="607"/>
    </row>
    <row r="58" spans="1:72" ht="5.25" customHeight="1" thickBot="1">
      <c r="A58" s="607"/>
      <c r="B58" s="607"/>
      <c r="C58" s="607"/>
      <c r="D58" s="607"/>
      <c r="E58" s="607"/>
      <c r="F58" s="607"/>
      <c r="G58" s="607"/>
      <c r="H58" s="607"/>
      <c r="I58" s="607"/>
      <c r="J58" s="607"/>
      <c r="K58" s="2025">
        <v>7</v>
      </c>
      <c r="L58" s="607"/>
      <c r="M58" s="607"/>
      <c r="N58" s="607"/>
      <c r="O58" s="607"/>
      <c r="P58" s="607"/>
      <c r="Q58" s="607"/>
      <c r="R58" s="607"/>
      <c r="S58" s="2003"/>
      <c r="T58" s="607"/>
      <c r="U58" s="607"/>
      <c r="V58" s="2147"/>
      <c r="W58" s="2148"/>
      <c r="X58" s="601"/>
      <c r="Y58" s="607"/>
      <c r="Z58" s="2056" t="s">
        <v>404</v>
      </c>
      <c r="AA58" s="2076"/>
      <c r="AB58" s="2076"/>
      <c r="AC58" s="2076"/>
      <c r="AD58" s="2057"/>
      <c r="AE58" s="607"/>
      <c r="AF58" s="607"/>
      <c r="AG58" s="607"/>
      <c r="AH58" s="2044" t="s">
        <v>810</v>
      </c>
      <c r="AI58" s="2045"/>
      <c r="AJ58" s="607"/>
      <c r="AK58" s="2003"/>
      <c r="AL58" s="2003"/>
      <c r="AM58" s="2044" t="s">
        <v>405</v>
      </c>
      <c r="AN58" s="2045"/>
      <c r="AO58" s="2003"/>
      <c r="AP58" s="2003"/>
      <c r="AQ58" s="2044" t="s">
        <v>406</v>
      </c>
      <c r="AR58" s="2045"/>
      <c r="AS58" s="607"/>
      <c r="AT58" s="2003"/>
      <c r="AU58" s="2003"/>
      <c r="AV58" s="2044" t="s">
        <v>407</v>
      </c>
      <c r="AW58" s="2045"/>
      <c r="AX58" s="607"/>
      <c r="AY58" s="607"/>
      <c r="AZ58" s="607"/>
      <c r="BA58" s="607"/>
      <c r="BB58" s="2003"/>
      <c r="BC58" s="607"/>
      <c r="BD58" s="607"/>
      <c r="BE58" s="2060"/>
      <c r="BF58" s="607"/>
      <c r="BG58" s="607"/>
      <c r="BH58" s="607"/>
      <c r="BI58" s="2003">
        <v>13</v>
      </c>
      <c r="BJ58" s="607"/>
      <c r="BK58" s="607"/>
      <c r="BL58" s="607"/>
      <c r="BM58" s="607"/>
      <c r="BN58" s="607"/>
      <c r="BO58" s="607"/>
      <c r="BP58" s="607"/>
      <c r="BQ58" s="607"/>
      <c r="BR58" s="658"/>
      <c r="BS58" s="607"/>
      <c r="BT58" s="607"/>
    </row>
    <row r="59" spans="1:72" ht="5.25" customHeight="1" thickBot="1">
      <c r="A59" s="607"/>
      <c r="B59" s="607"/>
      <c r="C59" s="607"/>
      <c r="D59" s="607"/>
      <c r="E59" s="607"/>
      <c r="F59" s="607"/>
      <c r="G59" s="607"/>
      <c r="H59" s="607"/>
      <c r="I59" s="607"/>
      <c r="J59" s="607"/>
      <c r="K59" s="2003"/>
      <c r="L59" s="2003">
        <v>19</v>
      </c>
      <c r="M59" s="2044" t="s">
        <v>409</v>
      </c>
      <c r="N59" s="2045"/>
      <c r="O59" s="2131" t="s">
        <v>569</v>
      </c>
      <c r="P59" s="2044" t="s">
        <v>410</v>
      </c>
      <c r="Q59" s="2045"/>
      <c r="R59" s="602"/>
      <c r="S59" s="2003"/>
      <c r="T59" s="607"/>
      <c r="U59" s="607"/>
      <c r="V59" s="2110" t="s">
        <v>399</v>
      </c>
      <c r="W59" s="2112"/>
      <c r="X59" s="601"/>
      <c r="Y59" s="2003">
        <v>11</v>
      </c>
      <c r="Z59" s="2058"/>
      <c r="AA59" s="2077"/>
      <c r="AB59" s="2077"/>
      <c r="AC59" s="2077"/>
      <c r="AD59" s="2059"/>
      <c r="AE59" s="607"/>
      <c r="AF59" s="607"/>
      <c r="AG59" s="607"/>
      <c r="AH59" s="2046"/>
      <c r="AI59" s="2047"/>
      <c r="AJ59" s="607"/>
      <c r="AK59" s="607"/>
      <c r="AL59" s="607"/>
      <c r="AM59" s="2046"/>
      <c r="AN59" s="2047"/>
      <c r="AO59" s="2003"/>
      <c r="AP59" s="2003"/>
      <c r="AQ59" s="2046"/>
      <c r="AR59" s="2047"/>
      <c r="AS59" s="607"/>
      <c r="AT59" s="2003"/>
      <c r="AU59" s="2003"/>
      <c r="AV59" s="2046"/>
      <c r="AW59" s="2047"/>
      <c r="AX59" s="607"/>
      <c r="AY59" s="607"/>
      <c r="AZ59" s="607"/>
      <c r="BA59" s="607"/>
      <c r="BB59" s="607"/>
      <c r="BC59" s="2003">
        <v>48</v>
      </c>
      <c r="BD59" s="607"/>
      <c r="BE59" s="607"/>
      <c r="BF59" s="607"/>
      <c r="BG59" s="607"/>
      <c r="BH59" s="607"/>
      <c r="BI59" s="2003"/>
      <c r="BJ59" s="607"/>
      <c r="BK59" s="607"/>
      <c r="BL59" s="607"/>
      <c r="BM59" s="607"/>
      <c r="BN59" s="607"/>
      <c r="BO59" s="607"/>
      <c r="BP59" s="607"/>
      <c r="BQ59" s="607"/>
      <c r="BR59" s="658"/>
      <c r="BS59" s="607"/>
      <c r="BT59" s="607"/>
    </row>
    <row r="60" spans="1:72" ht="5.25" customHeight="1" thickBot="1">
      <c r="A60" s="607"/>
      <c r="B60" s="607"/>
      <c r="C60" s="607"/>
      <c r="D60" s="607"/>
      <c r="E60" s="607"/>
      <c r="F60" s="607"/>
      <c r="G60" s="607"/>
      <c r="H60" s="607"/>
      <c r="I60" s="2044" t="s">
        <v>403</v>
      </c>
      <c r="J60" s="2045"/>
      <c r="K60" s="607"/>
      <c r="L60" s="2003"/>
      <c r="M60" s="2046"/>
      <c r="N60" s="2047"/>
      <c r="O60" s="2131"/>
      <c r="P60" s="2046"/>
      <c r="Q60" s="2047"/>
      <c r="R60" s="607"/>
      <c r="S60" s="607"/>
      <c r="T60" s="607"/>
      <c r="U60" s="607"/>
      <c r="V60" s="2085"/>
      <c r="W60" s="2087"/>
      <c r="X60" s="601"/>
      <c r="Y60" s="2003"/>
      <c r="Z60" s="607"/>
      <c r="AA60" s="607"/>
      <c r="AB60" s="607"/>
      <c r="AC60" s="607"/>
      <c r="AD60" s="2060">
        <v>5</v>
      </c>
      <c r="AE60" s="607"/>
      <c r="AF60" s="607"/>
      <c r="AG60" s="607"/>
      <c r="AH60" s="2081">
        <v>9</v>
      </c>
      <c r="AI60" s="2081"/>
      <c r="AJ60" s="607"/>
      <c r="AK60" s="607"/>
      <c r="AL60" s="607"/>
      <c r="AM60" s="607"/>
      <c r="AN60" s="607"/>
      <c r="AO60" s="607"/>
      <c r="AP60" s="607"/>
      <c r="AQ60" s="607"/>
      <c r="AR60" s="607"/>
      <c r="AS60" s="607"/>
      <c r="AT60" s="607"/>
      <c r="AU60" s="607"/>
      <c r="AV60" s="607"/>
      <c r="AW60" s="2088">
        <v>33</v>
      </c>
      <c r="AX60" s="2088"/>
      <c r="AY60" s="607"/>
      <c r="AZ60" s="607"/>
      <c r="BA60" s="607"/>
      <c r="BB60" s="607"/>
      <c r="BC60" s="2003"/>
      <c r="BD60" s="607"/>
      <c r="BE60" s="607"/>
      <c r="BF60" s="2056" t="s">
        <v>543</v>
      </c>
      <c r="BG60" s="2057"/>
      <c r="BH60" s="607"/>
      <c r="BI60" s="607"/>
      <c r="BJ60" s="607"/>
      <c r="BK60" s="607"/>
      <c r="BL60" s="607"/>
      <c r="BM60" s="607"/>
      <c r="BN60" s="607"/>
      <c r="BO60" s="607"/>
      <c r="BP60" s="607"/>
      <c r="BQ60" s="607"/>
      <c r="BR60" s="658"/>
      <c r="BS60" s="607"/>
      <c r="BT60" s="607"/>
    </row>
    <row r="61" spans="1:72" ht="5.25" customHeight="1" thickBot="1">
      <c r="A61" s="607"/>
      <c r="B61" s="607"/>
      <c r="C61" s="607"/>
      <c r="D61" s="607"/>
      <c r="E61" s="607"/>
      <c r="F61" s="607"/>
      <c r="G61" s="607"/>
      <c r="H61" s="607"/>
      <c r="I61" s="2046"/>
      <c r="J61" s="2047"/>
      <c r="K61" s="607"/>
      <c r="L61" s="2003"/>
      <c r="M61" s="607"/>
      <c r="N61" s="607"/>
      <c r="O61" s="607"/>
      <c r="P61" s="607"/>
      <c r="Q61" s="607"/>
      <c r="R61" s="607"/>
      <c r="S61" s="607"/>
      <c r="T61" s="607"/>
      <c r="U61" s="607"/>
      <c r="V61" s="607"/>
      <c r="W61" s="601"/>
      <c r="X61" s="601"/>
      <c r="Y61" s="607"/>
      <c r="Z61" s="2003">
        <v>13</v>
      </c>
      <c r="AA61" s="607"/>
      <c r="AB61" s="607"/>
      <c r="AC61" s="607"/>
      <c r="AD61" s="2060"/>
      <c r="AE61" s="607"/>
      <c r="AF61" s="607"/>
      <c r="AG61" s="607"/>
      <c r="AH61" s="2081"/>
      <c r="AI61" s="2081"/>
      <c r="AJ61" s="607"/>
      <c r="AK61" s="607"/>
      <c r="AL61" s="607"/>
      <c r="AM61" s="2003">
        <v>19</v>
      </c>
      <c r="AN61" s="607"/>
      <c r="AO61" s="607"/>
      <c r="AP61" s="607"/>
      <c r="AQ61" s="607"/>
      <c r="AR61" s="607"/>
      <c r="AS61" s="607"/>
      <c r="AT61" s="607"/>
      <c r="AU61" s="607"/>
      <c r="AV61" s="607"/>
      <c r="AW61" s="2088"/>
      <c r="AX61" s="2088"/>
      <c r="AY61" s="607"/>
      <c r="AZ61" s="607"/>
      <c r="BA61" s="607"/>
      <c r="BB61" s="607"/>
      <c r="BC61" s="607"/>
      <c r="BD61" s="2003">
        <v>59</v>
      </c>
      <c r="BE61" s="607"/>
      <c r="BF61" s="2058"/>
      <c r="BG61" s="2059"/>
      <c r="BH61" s="2044" t="s">
        <v>408</v>
      </c>
      <c r="BI61" s="2045"/>
      <c r="BJ61" s="607"/>
      <c r="BK61" s="607"/>
      <c r="BL61" s="607"/>
      <c r="BM61" s="607"/>
      <c r="BN61" s="607"/>
      <c r="BO61" s="607"/>
      <c r="BP61" s="607"/>
      <c r="BQ61" s="607"/>
      <c r="BR61" s="658"/>
      <c r="BS61" s="607"/>
      <c r="BT61" s="607"/>
    </row>
    <row r="62" spans="1:72" ht="5.25" customHeight="1" thickBot="1">
      <c r="A62" s="607"/>
      <c r="B62" s="607"/>
      <c r="C62" s="607"/>
      <c r="D62" s="607"/>
      <c r="E62" s="607"/>
      <c r="F62" s="607"/>
      <c r="G62" s="607"/>
      <c r="H62" s="2003">
        <v>27</v>
      </c>
      <c r="I62" s="672"/>
      <c r="J62" s="607"/>
      <c r="K62" s="607"/>
      <c r="L62" s="607"/>
      <c r="M62" s="607"/>
      <c r="N62" s="607"/>
      <c r="O62" s="607"/>
      <c r="P62" s="607"/>
      <c r="Q62" s="607"/>
      <c r="R62" s="607"/>
      <c r="S62" s="607"/>
      <c r="T62" s="607"/>
      <c r="U62" s="607"/>
      <c r="V62" s="607"/>
      <c r="W62" s="607"/>
      <c r="X62" s="607"/>
      <c r="Y62" s="607"/>
      <c r="Z62" s="2003"/>
      <c r="AA62" s="607"/>
      <c r="AB62" s="607"/>
      <c r="AC62" s="607"/>
      <c r="AD62" s="607"/>
      <c r="AE62" s="607"/>
      <c r="AF62" s="607"/>
      <c r="AG62" s="607"/>
      <c r="AH62" s="607"/>
      <c r="AI62" s="607"/>
      <c r="AJ62" s="2003">
        <v>26</v>
      </c>
      <c r="AK62" s="2003"/>
      <c r="AL62" s="607"/>
      <c r="AM62" s="2003"/>
      <c r="AN62" s="2003">
        <v>13</v>
      </c>
      <c r="AO62" s="607"/>
      <c r="AP62" s="607"/>
      <c r="AQ62" s="607"/>
      <c r="AR62" s="2003">
        <v>13</v>
      </c>
      <c r="AS62" s="607"/>
      <c r="AT62" s="607"/>
      <c r="AU62" s="607"/>
      <c r="AV62" s="607"/>
      <c r="AW62" s="607"/>
      <c r="AX62" s="607"/>
      <c r="AY62" s="2044" t="s">
        <v>411</v>
      </c>
      <c r="AZ62" s="2045"/>
      <c r="BA62" s="607"/>
      <c r="BB62" s="607"/>
      <c r="BC62" s="607"/>
      <c r="BD62" s="2003"/>
      <c r="BE62" s="607"/>
      <c r="BF62" s="607"/>
      <c r="BG62" s="607"/>
      <c r="BH62" s="2046"/>
      <c r="BI62" s="2047"/>
      <c r="BJ62" s="607"/>
      <c r="BK62" s="607"/>
      <c r="BL62" s="607"/>
      <c r="BM62" s="607"/>
      <c r="BN62" s="607"/>
      <c r="BO62" s="607"/>
      <c r="BP62" s="607"/>
      <c r="BQ62" s="607"/>
      <c r="BR62" s="658"/>
      <c r="BS62" s="607"/>
      <c r="BT62" s="607"/>
    </row>
    <row r="63" spans="1:72" ht="5.25" customHeight="1" thickBot="1">
      <c r="A63" s="607"/>
      <c r="B63" s="607"/>
      <c r="C63" s="607"/>
      <c r="D63" s="607"/>
      <c r="E63" s="607"/>
      <c r="F63" s="607"/>
      <c r="G63" s="607"/>
      <c r="H63" s="2003"/>
      <c r="I63" s="607"/>
      <c r="J63" s="607"/>
      <c r="K63" s="607"/>
      <c r="L63" s="2003">
        <v>33</v>
      </c>
      <c r="M63" s="607"/>
      <c r="N63" s="607"/>
      <c r="O63" s="607"/>
      <c r="P63" s="607"/>
      <c r="Q63" s="607"/>
      <c r="R63" s="607"/>
      <c r="S63" s="2003">
        <v>44</v>
      </c>
      <c r="T63" s="2003"/>
      <c r="U63" s="607"/>
      <c r="V63" s="607"/>
      <c r="W63" s="607"/>
      <c r="X63" s="607"/>
      <c r="Y63" s="607"/>
      <c r="Z63" s="607"/>
      <c r="AA63" s="607"/>
      <c r="AB63" s="2056" t="s">
        <v>413</v>
      </c>
      <c r="AC63" s="2076"/>
      <c r="AD63" s="2057"/>
      <c r="AE63" s="2131">
        <v>6</v>
      </c>
      <c r="AF63" s="2095" t="s">
        <v>414</v>
      </c>
      <c r="AG63" s="2097"/>
      <c r="AH63" s="607"/>
      <c r="AI63" s="607"/>
      <c r="AJ63" s="2003"/>
      <c r="AK63" s="2003"/>
      <c r="AL63" s="607"/>
      <c r="AM63" s="607"/>
      <c r="AN63" s="2003"/>
      <c r="AO63" s="607"/>
      <c r="AP63" s="607"/>
      <c r="AQ63" s="607"/>
      <c r="AR63" s="2003"/>
      <c r="AS63" s="607"/>
      <c r="AT63" s="607"/>
      <c r="AU63" s="607"/>
      <c r="AV63" s="607"/>
      <c r="AW63" s="607"/>
      <c r="AX63" s="607"/>
      <c r="AY63" s="2046"/>
      <c r="AZ63" s="2047"/>
      <c r="BA63" s="607"/>
      <c r="BB63" s="607"/>
      <c r="BC63" s="607"/>
      <c r="BD63" s="2003"/>
      <c r="BE63" s="607"/>
      <c r="BF63" s="607"/>
      <c r="BG63" s="607"/>
      <c r="BH63" s="607"/>
      <c r="BI63" s="607"/>
      <c r="BJ63" s="607"/>
      <c r="BK63" s="2003">
        <v>36</v>
      </c>
      <c r="BL63" s="607"/>
      <c r="BM63" s="607"/>
      <c r="BN63" s="607"/>
      <c r="BO63" s="607"/>
      <c r="BP63" s="607"/>
      <c r="BQ63" s="607"/>
      <c r="BR63" s="658"/>
      <c r="BS63" s="607"/>
      <c r="BT63" s="607"/>
    </row>
    <row r="64" spans="1:72" ht="5.25" customHeight="1" thickBot="1">
      <c r="A64" s="607"/>
      <c r="B64" s="607"/>
      <c r="C64" s="607"/>
      <c r="D64" s="607"/>
      <c r="E64" s="607"/>
      <c r="F64" s="607"/>
      <c r="G64" s="607"/>
      <c r="H64" s="607"/>
      <c r="I64" s="607"/>
      <c r="J64" s="607"/>
      <c r="K64" s="607"/>
      <c r="L64" s="2003"/>
      <c r="M64" s="607"/>
      <c r="N64" s="607"/>
      <c r="O64" s="607"/>
      <c r="P64" s="607"/>
      <c r="Q64" s="607"/>
      <c r="R64" s="607"/>
      <c r="S64" s="2003"/>
      <c r="T64" s="2003"/>
      <c r="U64" s="607"/>
      <c r="V64" s="2003">
        <v>20</v>
      </c>
      <c r="W64" s="607"/>
      <c r="X64" s="2003">
        <v>22</v>
      </c>
      <c r="Y64" s="2003"/>
      <c r="Z64" s="607"/>
      <c r="AA64" s="607"/>
      <c r="AB64" s="2058"/>
      <c r="AC64" s="2077"/>
      <c r="AD64" s="2059"/>
      <c r="AE64" s="2131"/>
      <c r="AF64" s="2098"/>
      <c r="AG64" s="2100"/>
      <c r="AH64" s="607"/>
      <c r="AI64" s="607"/>
      <c r="AJ64" s="607"/>
      <c r="AK64" s="607"/>
      <c r="AL64" s="607"/>
      <c r="AM64" s="607"/>
      <c r="AN64" s="607"/>
      <c r="AO64" s="607"/>
      <c r="AP64" s="607"/>
      <c r="AQ64" s="607"/>
      <c r="AR64" s="607"/>
      <c r="AS64" s="607"/>
      <c r="AT64" s="607"/>
      <c r="AU64" s="607"/>
      <c r="AV64" s="607"/>
      <c r="AW64" s="607"/>
      <c r="AX64" s="607"/>
      <c r="AY64" s="607"/>
      <c r="AZ64" s="607"/>
      <c r="BA64" s="607"/>
      <c r="BB64" s="607"/>
      <c r="BC64" s="607"/>
      <c r="BD64" s="607"/>
      <c r="BE64" s="607"/>
      <c r="BF64" s="2056" t="s">
        <v>544</v>
      </c>
      <c r="BG64" s="2057"/>
      <c r="BH64" s="607"/>
      <c r="BI64" s="2003">
        <v>92</v>
      </c>
      <c r="BJ64" s="607"/>
      <c r="BK64" s="2003"/>
      <c r="BL64" s="607"/>
      <c r="BM64" s="607"/>
      <c r="BN64" s="607"/>
      <c r="BO64" s="607"/>
      <c r="BP64" s="607"/>
      <c r="BQ64" s="607"/>
      <c r="BR64" s="658"/>
      <c r="BS64" s="607"/>
      <c r="BT64" s="607"/>
    </row>
    <row r="65" spans="1:72" ht="5.25" customHeight="1" thickBot="1">
      <c r="A65" s="607"/>
      <c r="B65" s="607"/>
      <c r="C65" s="607"/>
      <c r="D65" s="607"/>
      <c r="E65" s="607"/>
      <c r="F65" s="607"/>
      <c r="G65" s="607"/>
      <c r="H65" s="2048" t="s">
        <v>412</v>
      </c>
      <c r="I65" s="2049"/>
      <c r="J65" s="602"/>
      <c r="K65" s="607"/>
      <c r="L65" s="607"/>
      <c r="M65" s="607"/>
      <c r="N65" s="607"/>
      <c r="O65" s="607"/>
      <c r="P65" s="607"/>
      <c r="Q65" s="607"/>
      <c r="R65" s="607"/>
      <c r="S65" s="2003"/>
      <c r="T65" s="2003"/>
      <c r="U65" s="607"/>
      <c r="V65" s="2003"/>
      <c r="W65" s="607"/>
      <c r="X65" s="2003"/>
      <c r="Y65" s="2003"/>
      <c r="Z65" s="607"/>
      <c r="AA65" s="607"/>
      <c r="AB65" s="607"/>
      <c r="AC65" s="607"/>
      <c r="AD65" s="607"/>
      <c r="AE65" s="607"/>
      <c r="AF65" s="2101"/>
      <c r="AG65" s="2103"/>
      <c r="AH65" s="607"/>
      <c r="AI65" s="607"/>
      <c r="AJ65" s="607"/>
      <c r="AK65" s="607"/>
      <c r="AL65" s="607"/>
      <c r="AM65" s="607"/>
      <c r="AN65" s="2044" t="s">
        <v>415</v>
      </c>
      <c r="AO65" s="2045"/>
      <c r="AP65" s="2003">
        <v>3</v>
      </c>
      <c r="AQ65" s="2003"/>
      <c r="AR65" s="607"/>
      <c r="AS65" s="2003">
        <v>24</v>
      </c>
      <c r="AT65" s="607"/>
      <c r="AU65" s="607"/>
      <c r="AV65" s="607"/>
      <c r="AW65" s="607"/>
      <c r="AX65" s="607"/>
      <c r="AY65" s="607"/>
      <c r="AZ65" s="607"/>
      <c r="BA65" s="607"/>
      <c r="BB65" s="607"/>
      <c r="BC65" s="607"/>
      <c r="BD65" s="607"/>
      <c r="BE65" s="607"/>
      <c r="BF65" s="2058"/>
      <c r="BG65" s="2059"/>
      <c r="BH65" s="607"/>
      <c r="BI65" s="2003"/>
      <c r="BJ65" s="607"/>
      <c r="BK65" s="607"/>
      <c r="BL65" s="607"/>
      <c r="BM65" s="607"/>
      <c r="BN65" s="607"/>
      <c r="BO65" s="607"/>
      <c r="BP65" s="607"/>
      <c r="BQ65" s="607"/>
      <c r="BR65" s="658"/>
      <c r="BS65" s="607"/>
      <c r="BT65" s="607"/>
    </row>
    <row r="66" spans="1:72" ht="5.25" customHeight="1" thickBot="1">
      <c r="A66" s="607"/>
      <c r="B66" s="607"/>
      <c r="C66" s="607"/>
      <c r="D66" s="607"/>
      <c r="E66" s="607"/>
      <c r="F66" s="607"/>
      <c r="G66" s="607"/>
      <c r="H66" s="2050"/>
      <c r="I66" s="2051"/>
      <c r="J66" s="602"/>
      <c r="K66" s="607"/>
      <c r="L66" s="607"/>
      <c r="M66" s="607"/>
      <c r="N66" s="607"/>
      <c r="O66" s="607"/>
      <c r="P66" s="607"/>
      <c r="Q66" s="607"/>
      <c r="R66" s="607"/>
      <c r="S66" s="607"/>
      <c r="T66" s="607"/>
      <c r="U66" s="607"/>
      <c r="V66" s="607"/>
      <c r="W66" s="607"/>
      <c r="X66" s="607"/>
      <c r="Y66" s="607"/>
      <c r="Z66" s="607"/>
      <c r="AA66" s="2060">
        <v>24</v>
      </c>
      <c r="AB66" s="607"/>
      <c r="AC66" s="607"/>
      <c r="AD66" s="607"/>
      <c r="AE66" s="2003">
        <v>10</v>
      </c>
      <c r="AF66" s="2151">
        <v>14</v>
      </c>
      <c r="AG66" s="607"/>
      <c r="AH66" s="607"/>
      <c r="AI66" s="2003">
        <v>33</v>
      </c>
      <c r="AJ66" s="2003"/>
      <c r="AK66" s="607"/>
      <c r="AL66" s="607"/>
      <c r="AM66" s="607"/>
      <c r="AN66" s="2046"/>
      <c r="AO66" s="2047"/>
      <c r="AP66" s="2003"/>
      <c r="AQ66" s="2003"/>
      <c r="AR66" s="607"/>
      <c r="AS66" s="2003"/>
      <c r="AT66" s="607"/>
      <c r="AU66" s="607"/>
      <c r="AV66" s="607"/>
      <c r="AW66" s="607"/>
      <c r="AX66" s="607"/>
      <c r="AY66" s="607"/>
      <c r="AZ66" s="607"/>
      <c r="BA66" s="607"/>
      <c r="BB66" s="607"/>
      <c r="BC66" s="607"/>
      <c r="BD66" s="607"/>
      <c r="BE66" s="607"/>
      <c r="BF66" s="2056" t="s">
        <v>545</v>
      </c>
      <c r="BG66" s="2057"/>
      <c r="BH66" s="650"/>
      <c r="BI66" s="607"/>
      <c r="BJ66" s="2160" t="s">
        <v>1148</v>
      </c>
      <c r="BK66" s="2161"/>
      <c r="BL66" s="607"/>
      <c r="BM66" s="607"/>
      <c r="BN66" s="607"/>
      <c r="BO66" s="607"/>
      <c r="BP66" s="607"/>
      <c r="BQ66" s="607"/>
      <c r="BR66" s="658"/>
      <c r="BS66" s="607"/>
      <c r="BT66" s="607"/>
    </row>
    <row r="67" spans="1:72" ht="5.25" customHeight="1" thickBot="1">
      <c r="A67" s="607"/>
      <c r="B67" s="607"/>
      <c r="C67" s="607"/>
      <c r="D67" s="607"/>
      <c r="E67" s="607"/>
      <c r="F67" s="607"/>
      <c r="G67" s="607"/>
      <c r="H67" s="607"/>
      <c r="I67" s="602"/>
      <c r="J67" s="602"/>
      <c r="K67" s="607"/>
      <c r="L67" s="607"/>
      <c r="M67" s="607"/>
      <c r="N67" s="607"/>
      <c r="O67" s="607"/>
      <c r="P67" s="2048" t="s">
        <v>416</v>
      </c>
      <c r="Q67" s="2049"/>
      <c r="R67" s="607"/>
      <c r="S67" s="607"/>
      <c r="T67" s="607"/>
      <c r="U67" s="607"/>
      <c r="V67" s="607"/>
      <c r="W67" s="607"/>
      <c r="X67" s="607"/>
      <c r="Y67" s="607"/>
      <c r="Z67" s="607"/>
      <c r="AA67" s="2060"/>
      <c r="AB67" s="607"/>
      <c r="AC67" s="2060">
        <v>19</v>
      </c>
      <c r="AD67" s="607"/>
      <c r="AE67" s="2003"/>
      <c r="AF67" s="2088"/>
      <c r="AG67" s="607"/>
      <c r="AH67" s="607"/>
      <c r="AI67" s="2003"/>
      <c r="AJ67" s="2003"/>
      <c r="AK67" s="607"/>
      <c r="AL67" s="607"/>
      <c r="AM67" s="607"/>
      <c r="AN67" s="607"/>
      <c r="AO67" s="607"/>
      <c r="AP67" s="2003"/>
      <c r="AQ67" s="2003"/>
      <c r="AR67" s="607"/>
      <c r="AS67" s="607"/>
      <c r="AT67" s="607"/>
      <c r="AU67" s="607"/>
      <c r="AV67" s="607"/>
      <c r="AW67" s="607"/>
      <c r="AX67" s="607"/>
      <c r="AY67" s="607"/>
      <c r="AZ67" s="607"/>
      <c r="BA67" s="607"/>
      <c r="BB67" s="607"/>
      <c r="BC67" s="607"/>
      <c r="BD67" s="607"/>
      <c r="BE67" s="607"/>
      <c r="BF67" s="2058"/>
      <c r="BG67" s="2059"/>
      <c r="BH67" s="650"/>
      <c r="BI67" s="2003">
        <v>29</v>
      </c>
      <c r="BJ67" s="2162"/>
      <c r="BK67" s="2163"/>
      <c r="BL67" s="607"/>
      <c r="BM67" s="607"/>
      <c r="BN67" s="607"/>
      <c r="BO67" s="607"/>
      <c r="BP67" s="607"/>
      <c r="BQ67" s="607"/>
      <c r="BR67" s="658"/>
      <c r="BS67" s="607"/>
      <c r="BT67" s="607"/>
    </row>
    <row r="68" spans="1:72" ht="5.25" customHeight="1" thickBot="1">
      <c r="A68" s="607"/>
      <c r="B68" s="607"/>
      <c r="C68" s="607"/>
      <c r="D68" s="607"/>
      <c r="E68" s="607"/>
      <c r="F68" s="607"/>
      <c r="G68" s="607"/>
      <c r="H68" s="607"/>
      <c r="I68" s="602"/>
      <c r="J68" s="602"/>
      <c r="K68" s="607"/>
      <c r="L68" s="607"/>
      <c r="M68" s="607"/>
      <c r="N68" s="607"/>
      <c r="O68" s="607"/>
      <c r="P68" s="2050"/>
      <c r="Q68" s="2051"/>
      <c r="R68" s="607"/>
      <c r="S68" s="607"/>
      <c r="T68" s="607"/>
      <c r="U68" s="607"/>
      <c r="V68" s="607"/>
      <c r="W68" s="607"/>
      <c r="X68" s="2081">
        <v>14</v>
      </c>
      <c r="Y68" s="607"/>
      <c r="Z68" s="607"/>
      <c r="AA68" s="607"/>
      <c r="AB68" s="607"/>
      <c r="AC68" s="2060"/>
      <c r="AD68" s="607"/>
      <c r="AE68" s="607"/>
      <c r="AF68" s="2137"/>
      <c r="AG68" s="607"/>
      <c r="AH68" s="2081">
        <v>44</v>
      </c>
      <c r="AI68" s="2003"/>
      <c r="AJ68" s="2003"/>
      <c r="AK68" s="607"/>
      <c r="AL68" s="607"/>
      <c r="AM68" s="607"/>
      <c r="AN68" s="2003">
        <v>17</v>
      </c>
      <c r="AO68" s="607"/>
      <c r="AP68" s="607"/>
      <c r="AQ68" s="607"/>
      <c r="AR68" s="607"/>
      <c r="AS68" s="607"/>
      <c r="AT68" s="1360" t="s">
        <v>2108</v>
      </c>
      <c r="AU68" s="1360"/>
      <c r="AV68" s="1360"/>
      <c r="AW68" s="607"/>
      <c r="AX68" s="607"/>
      <c r="AY68" s="607"/>
      <c r="AZ68" s="607"/>
      <c r="BA68" s="607"/>
      <c r="BB68" s="607"/>
      <c r="BC68" s="607"/>
      <c r="BD68" s="607"/>
      <c r="BE68" s="607"/>
      <c r="BF68" s="607"/>
      <c r="BG68" s="607"/>
      <c r="BH68" s="607"/>
      <c r="BI68" s="2003"/>
      <c r="BJ68" s="607"/>
      <c r="BK68" s="607"/>
      <c r="BL68" s="607"/>
      <c r="BM68" s="607"/>
      <c r="BN68" s="607"/>
      <c r="BO68" s="607"/>
      <c r="BP68" s="607"/>
      <c r="BQ68" s="607"/>
      <c r="BR68" s="658"/>
      <c r="BS68" s="607"/>
      <c r="BT68" s="607"/>
    </row>
    <row r="69" spans="1:72" ht="5.25" customHeight="1" thickBot="1">
      <c r="A69" s="607"/>
      <c r="B69" s="607"/>
      <c r="C69" s="607"/>
      <c r="D69" s="607"/>
      <c r="E69" s="607"/>
      <c r="F69" s="607"/>
      <c r="G69" s="607"/>
      <c r="H69" s="607"/>
      <c r="I69" s="602"/>
      <c r="J69" s="602"/>
      <c r="K69" s="607"/>
      <c r="L69" s="607"/>
      <c r="M69" s="607"/>
      <c r="N69" s="607"/>
      <c r="O69" s="2003">
        <v>18</v>
      </c>
      <c r="P69" s="2003"/>
      <c r="Q69" s="607"/>
      <c r="R69" s="607"/>
      <c r="S69" s="607"/>
      <c r="T69" s="607"/>
      <c r="U69" s="607"/>
      <c r="V69" s="607"/>
      <c r="W69" s="607"/>
      <c r="X69" s="2081"/>
      <c r="Y69" s="607"/>
      <c r="Z69" s="607"/>
      <c r="AA69" s="607"/>
      <c r="AB69" s="607"/>
      <c r="AC69" s="607"/>
      <c r="AD69" s="607"/>
      <c r="AE69" s="2048" t="s">
        <v>570</v>
      </c>
      <c r="AF69" s="2049"/>
      <c r="AG69" s="607"/>
      <c r="AH69" s="2081"/>
      <c r="AI69" s="607"/>
      <c r="AJ69" s="607"/>
      <c r="AK69" s="607"/>
      <c r="AL69" s="2044" t="s">
        <v>417</v>
      </c>
      <c r="AM69" s="2045"/>
      <c r="AN69" s="2003"/>
      <c r="AO69" s="607"/>
      <c r="AP69" s="2172" t="s">
        <v>418</v>
      </c>
      <c r="AQ69" s="2173"/>
      <c r="AR69" s="607"/>
      <c r="AS69" s="607"/>
      <c r="AT69" s="1360"/>
      <c r="AU69" s="1360"/>
      <c r="AV69" s="1360"/>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58"/>
      <c r="BS69" s="607"/>
      <c r="BT69" s="607"/>
    </row>
    <row r="70" spans="1:72" ht="5.25" customHeight="1" thickBot="1">
      <c r="A70" s="607"/>
      <c r="B70" s="607"/>
      <c r="C70" s="607"/>
      <c r="D70" s="607"/>
      <c r="E70" s="607"/>
      <c r="F70" s="2003">
        <v>29</v>
      </c>
      <c r="G70" s="2003"/>
      <c r="H70" s="607"/>
      <c r="I70" s="2044" t="s">
        <v>419</v>
      </c>
      <c r="J70" s="2045"/>
      <c r="K70" s="607"/>
      <c r="L70" s="607"/>
      <c r="M70" s="607"/>
      <c r="N70" s="607"/>
      <c r="O70" s="2003"/>
      <c r="P70" s="2003"/>
      <c r="Q70" s="607"/>
      <c r="R70" s="2003">
        <v>30</v>
      </c>
      <c r="S70" s="2003"/>
      <c r="T70" s="607"/>
      <c r="U70" s="607"/>
      <c r="V70" s="607"/>
      <c r="W70" s="607"/>
      <c r="X70" s="607"/>
      <c r="Y70" s="607"/>
      <c r="Z70" s="607"/>
      <c r="AA70" s="607"/>
      <c r="AB70" s="607"/>
      <c r="AC70" s="607"/>
      <c r="AD70" s="607"/>
      <c r="AE70" s="2050"/>
      <c r="AF70" s="2051"/>
      <c r="AG70" s="607"/>
      <c r="AH70" s="2081"/>
      <c r="AI70" s="607"/>
      <c r="AJ70" s="2003">
        <v>55</v>
      </c>
      <c r="AK70" s="607"/>
      <c r="AL70" s="2046"/>
      <c r="AM70" s="2047"/>
      <c r="AN70" s="2003"/>
      <c r="AO70" s="607"/>
      <c r="AP70" s="2174"/>
      <c r="AQ70" s="2175"/>
      <c r="AR70" s="607"/>
      <c r="AS70" s="607"/>
      <c r="AT70" s="1360" t="s">
        <v>2109</v>
      </c>
      <c r="AU70" s="1360"/>
      <c r="AV70" s="1360"/>
      <c r="AW70" s="2003"/>
      <c r="AX70" s="607"/>
      <c r="AY70" s="607"/>
      <c r="AZ70" s="607"/>
      <c r="BA70" s="607"/>
      <c r="BB70" s="607"/>
      <c r="BC70" s="1562" t="s">
        <v>907</v>
      </c>
      <c r="BD70" s="1563"/>
      <c r="BE70" s="607"/>
      <c r="BF70" s="2044" t="s">
        <v>425</v>
      </c>
      <c r="BG70" s="2045"/>
      <c r="BH70" s="607"/>
      <c r="BI70" s="607"/>
      <c r="BJ70" s="607"/>
      <c r="BK70" s="607"/>
      <c r="BL70" s="607"/>
      <c r="BM70" s="607"/>
      <c r="BN70" s="607"/>
      <c r="BO70" s="607"/>
      <c r="BP70" s="607"/>
      <c r="BQ70" s="607"/>
      <c r="BR70" s="658"/>
      <c r="BS70" s="607"/>
      <c r="BT70" s="607"/>
    </row>
    <row r="71" spans="1:72" ht="5.25" customHeight="1" thickBot="1">
      <c r="A71" s="607"/>
      <c r="B71" s="607"/>
      <c r="C71" s="607"/>
      <c r="D71" s="607"/>
      <c r="E71" s="607"/>
      <c r="F71" s="2003"/>
      <c r="G71" s="2003"/>
      <c r="H71" s="607"/>
      <c r="I71" s="2046"/>
      <c r="J71" s="2047"/>
      <c r="K71" s="2003">
        <v>11</v>
      </c>
      <c r="L71" s="607"/>
      <c r="M71" s="2044" t="s">
        <v>420</v>
      </c>
      <c r="N71" s="2045"/>
      <c r="O71" s="607"/>
      <c r="P71" s="607"/>
      <c r="Q71" s="607"/>
      <c r="R71" s="2003"/>
      <c r="S71" s="2003"/>
      <c r="T71" s="607"/>
      <c r="U71" s="607"/>
      <c r="V71" s="607"/>
      <c r="W71" s="607"/>
      <c r="X71" s="607"/>
      <c r="Y71" s="607"/>
      <c r="Z71" s="607"/>
      <c r="AA71" s="2056" t="s">
        <v>421</v>
      </c>
      <c r="AB71" s="2076"/>
      <c r="AC71" s="2057"/>
      <c r="AD71" s="607"/>
      <c r="AE71" s="607"/>
      <c r="AF71" s="607"/>
      <c r="AG71" s="607"/>
      <c r="AH71" s="607"/>
      <c r="AI71" s="607"/>
      <c r="AJ71" s="2003"/>
      <c r="AK71" s="607"/>
      <c r="AL71" s="607"/>
      <c r="AM71" s="607"/>
      <c r="AN71" s="607"/>
      <c r="AO71" s="607"/>
      <c r="AP71" s="607"/>
      <c r="AQ71" s="607"/>
      <c r="AR71" s="607"/>
      <c r="AS71" s="607"/>
      <c r="AT71" s="1360"/>
      <c r="AU71" s="1360"/>
      <c r="AV71" s="1360"/>
      <c r="AW71" s="2003"/>
      <c r="AX71" s="607"/>
      <c r="AY71" s="607"/>
      <c r="AZ71" s="607"/>
      <c r="BA71" s="607"/>
      <c r="BB71" s="607"/>
      <c r="BC71" s="1561"/>
      <c r="BD71" s="1457"/>
      <c r="BE71" s="607"/>
      <c r="BF71" s="2046"/>
      <c r="BG71" s="2047"/>
      <c r="BH71" s="607"/>
      <c r="BI71" s="607"/>
      <c r="BJ71" s="607"/>
      <c r="BK71" s="607"/>
      <c r="BL71" s="607"/>
      <c r="BM71" s="607"/>
      <c r="BN71" s="607"/>
      <c r="BO71" s="607"/>
      <c r="BP71" s="607"/>
      <c r="BQ71" s="607"/>
      <c r="BR71" s="658"/>
      <c r="BS71" s="607"/>
      <c r="BT71" s="607"/>
    </row>
    <row r="72" spans="1:72" ht="5.25" customHeight="1" thickBot="1">
      <c r="A72" s="607"/>
      <c r="B72" s="607"/>
      <c r="C72" s="607"/>
      <c r="D72" s="607"/>
      <c r="E72" s="607"/>
      <c r="F72" s="607"/>
      <c r="G72" s="607"/>
      <c r="H72" s="607"/>
      <c r="I72" s="672"/>
      <c r="J72" s="672"/>
      <c r="K72" s="2003"/>
      <c r="L72" s="607"/>
      <c r="M72" s="2046"/>
      <c r="N72" s="2047"/>
      <c r="O72" s="607"/>
      <c r="P72" s="607"/>
      <c r="Q72" s="607"/>
      <c r="R72" s="2003"/>
      <c r="S72" s="2003"/>
      <c r="T72" s="607"/>
      <c r="U72" s="2048" t="s">
        <v>422</v>
      </c>
      <c r="V72" s="2049"/>
      <c r="W72" s="607"/>
      <c r="X72" s="2003">
        <v>4</v>
      </c>
      <c r="Y72" s="2003"/>
      <c r="Z72" s="607"/>
      <c r="AA72" s="2058"/>
      <c r="AB72" s="2077"/>
      <c r="AC72" s="2059"/>
      <c r="AD72" s="2003">
        <v>38</v>
      </c>
      <c r="AE72" s="2003"/>
      <c r="AF72" s="607"/>
      <c r="AG72" s="607"/>
      <c r="AH72" s="607"/>
      <c r="AI72" s="607"/>
      <c r="AJ72" s="607"/>
      <c r="AK72" s="2088">
        <v>5</v>
      </c>
      <c r="AL72" s="2088"/>
      <c r="AM72" s="607"/>
      <c r="AN72" s="607"/>
      <c r="AO72" s="2003"/>
      <c r="AP72" s="607"/>
      <c r="AQ72" s="607"/>
      <c r="AR72" s="607"/>
      <c r="AS72" s="607"/>
      <c r="AT72" s="607"/>
      <c r="AU72" s="607"/>
      <c r="AV72" s="607"/>
      <c r="AW72" s="607"/>
      <c r="AX72" s="607"/>
      <c r="AY72" s="607"/>
      <c r="AZ72" s="607"/>
      <c r="BA72" s="607"/>
      <c r="BB72" s="607"/>
      <c r="BC72" s="607"/>
      <c r="BD72" s="607"/>
      <c r="BE72" s="607"/>
      <c r="BF72" s="607"/>
      <c r="BG72" s="607"/>
      <c r="BH72" s="607"/>
      <c r="BI72" s="607"/>
      <c r="BJ72" s="607"/>
      <c r="BK72" s="607"/>
      <c r="BL72" s="607"/>
      <c r="BM72" s="607"/>
      <c r="BN72" s="607"/>
      <c r="BO72" s="607"/>
      <c r="BP72" s="607"/>
      <c r="BQ72" s="607"/>
      <c r="BR72" s="658"/>
      <c r="BS72" s="607"/>
      <c r="BT72" s="607"/>
    </row>
    <row r="73" spans="1:72" ht="5.25" customHeight="1" thickBot="1">
      <c r="A73" s="607"/>
      <c r="B73" s="607"/>
      <c r="C73" s="607"/>
      <c r="D73" s="607"/>
      <c r="E73" s="607"/>
      <c r="F73" s="607"/>
      <c r="G73" s="607"/>
      <c r="H73" s="607"/>
      <c r="I73" s="607"/>
      <c r="J73" s="607"/>
      <c r="K73" s="607"/>
      <c r="L73" s="607"/>
      <c r="M73" s="607"/>
      <c r="N73" s="607"/>
      <c r="O73" s="607"/>
      <c r="P73" s="607"/>
      <c r="Q73" s="607"/>
      <c r="R73" s="607"/>
      <c r="S73" s="607"/>
      <c r="T73" s="607"/>
      <c r="U73" s="2050"/>
      <c r="V73" s="2051"/>
      <c r="W73" s="607"/>
      <c r="X73" s="2003"/>
      <c r="Y73" s="2003"/>
      <c r="Z73" s="607"/>
      <c r="AA73" s="607"/>
      <c r="AB73" s="607"/>
      <c r="AC73" s="607"/>
      <c r="AD73" s="2003"/>
      <c r="AE73" s="2003"/>
      <c r="AF73" s="607"/>
      <c r="AG73" s="607"/>
      <c r="AH73" s="607"/>
      <c r="AI73" s="607"/>
      <c r="AJ73" s="607"/>
      <c r="AK73" s="2088"/>
      <c r="AL73" s="2088"/>
      <c r="AM73" s="607"/>
      <c r="AN73" s="607"/>
      <c r="AO73" s="2062"/>
      <c r="AP73" s="607"/>
      <c r="AQ73" s="607"/>
      <c r="AR73" s="607"/>
      <c r="AS73" s="607"/>
      <c r="AT73" s="607"/>
      <c r="AU73" s="607"/>
      <c r="AV73" s="607"/>
      <c r="AW73" s="607"/>
      <c r="AX73" s="607"/>
      <c r="AY73" s="607"/>
      <c r="AZ73" s="607"/>
      <c r="BA73" s="607"/>
      <c r="BB73" s="607"/>
      <c r="BC73" s="607"/>
      <c r="BD73" s="607"/>
      <c r="BE73" s="2003">
        <v>20</v>
      </c>
      <c r="BF73" s="607"/>
      <c r="BG73" s="607"/>
      <c r="BH73" s="607"/>
      <c r="BI73" s="607"/>
      <c r="BJ73" s="607"/>
      <c r="BK73" s="607"/>
      <c r="BL73" s="607"/>
      <c r="BM73" s="607"/>
      <c r="BN73" s="607"/>
      <c r="BO73" s="607"/>
      <c r="BP73" s="607"/>
      <c r="BQ73" s="607"/>
      <c r="BR73" s="658"/>
      <c r="BS73" s="607"/>
      <c r="BT73" s="607"/>
    </row>
    <row r="74" spans="1:72" ht="5.25" customHeight="1" thickBot="1">
      <c r="A74" s="607"/>
      <c r="B74" s="607"/>
      <c r="C74" s="607"/>
      <c r="D74" s="607"/>
      <c r="E74" s="607"/>
      <c r="F74" s="607"/>
      <c r="G74" s="607"/>
      <c r="H74" s="607"/>
      <c r="I74" s="602"/>
      <c r="J74" s="602"/>
      <c r="K74" s="2044" t="s">
        <v>423</v>
      </c>
      <c r="L74" s="2045"/>
      <c r="M74" s="2003">
        <v>36</v>
      </c>
      <c r="N74" s="2003"/>
      <c r="O74" s="607"/>
      <c r="P74" s="607"/>
      <c r="Q74" s="607"/>
      <c r="R74" s="607"/>
      <c r="S74" s="607"/>
      <c r="T74" s="607"/>
      <c r="U74" s="607"/>
      <c r="V74" s="607"/>
      <c r="W74" s="607"/>
      <c r="X74" s="607"/>
      <c r="Y74" s="607"/>
      <c r="Z74" s="607"/>
      <c r="AA74" s="607"/>
      <c r="AB74" s="607"/>
      <c r="AC74" s="607"/>
      <c r="AD74" s="2003"/>
      <c r="AE74" s="2003"/>
      <c r="AF74" s="607"/>
      <c r="AG74" s="607"/>
      <c r="AH74" s="607"/>
      <c r="AI74" s="607"/>
      <c r="AJ74" s="607"/>
      <c r="AK74" s="607"/>
      <c r="AL74" s="607"/>
      <c r="AM74" s="607"/>
      <c r="AN74" s="2044" t="s">
        <v>424</v>
      </c>
      <c r="AO74" s="2045"/>
      <c r="AP74" s="607"/>
      <c r="AQ74" s="607"/>
      <c r="AR74" s="607"/>
      <c r="AS74" s="607"/>
      <c r="AT74" s="607"/>
      <c r="AU74" s="607"/>
      <c r="AV74" s="607"/>
      <c r="AW74" s="607"/>
      <c r="AX74" s="607"/>
      <c r="AY74" s="607"/>
      <c r="AZ74" s="607"/>
      <c r="BA74" s="607"/>
      <c r="BB74" s="607"/>
      <c r="BC74" s="607"/>
      <c r="BD74" s="607"/>
      <c r="BE74" s="2003"/>
      <c r="BF74" s="607"/>
      <c r="BG74" s="607"/>
      <c r="BH74" s="607"/>
      <c r="BI74" s="607"/>
      <c r="BJ74" s="607"/>
      <c r="BK74" s="607"/>
      <c r="BL74" s="607"/>
      <c r="BM74" s="607"/>
      <c r="BN74" s="607"/>
      <c r="BO74" s="607"/>
      <c r="BP74" s="607"/>
      <c r="BQ74" s="607"/>
      <c r="BR74" s="658"/>
      <c r="BS74" s="607"/>
      <c r="BT74" s="607"/>
    </row>
    <row r="75" spans="1:72" ht="5.25" customHeight="1" thickBot="1">
      <c r="A75" s="607"/>
      <c r="B75" s="607"/>
      <c r="C75" s="607"/>
      <c r="D75" s="607"/>
      <c r="E75" s="607"/>
      <c r="F75" s="2044" t="s">
        <v>426</v>
      </c>
      <c r="G75" s="2045"/>
      <c r="H75" s="607"/>
      <c r="I75" s="2003">
        <v>25</v>
      </c>
      <c r="J75" s="602"/>
      <c r="K75" s="2046"/>
      <c r="L75" s="2047"/>
      <c r="M75" s="2003"/>
      <c r="N75" s="2003"/>
      <c r="O75" s="607"/>
      <c r="P75" s="607"/>
      <c r="Q75" s="607"/>
      <c r="R75" s="607"/>
      <c r="S75" s="607"/>
      <c r="T75" s="607"/>
      <c r="U75" s="607"/>
      <c r="V75" s="607"/>
      <c r="W75" s="607"/>
      <c r="X75" s="607"/>
      <c r="Y75" s="607"/>
      <c r="Z75" s="2060">
        <v>18</v>
      </c>
      <c r="AA75" s="607"/>
      <c r="AB75" s="607"/>
      <c r="AC75" s="607"/>
      <c r="AD75" s="607"/>
      <c r="AE75" s="607"/>
      <c r="AF75" s="607"/>
      <c r="AG75" s="2029" t="s">
        <v>427</v>
      </c>
      <c r="AH75" s="2026"/>
      <c r="AI75" s="607"/>
      <c r="AJ75" s="607"/>
      <c r="AK75" s="607"/>
      <c r="AL75" s="607"/>
      <c r="AM75" s="607"/>
      <c r="AN75" s="2046"/>
      <c r="AO75" s="2047"/>
      <c r="AP75" s="607"/>
      <c r="AQ75" s="607"/>
      <c r="AR75" s="607"/>
      <c r="AS75" s="607"/>
      <c r="AT75" s="607"/>
      <c r="AU75" s="607"/>
      <c r="AV75" s="607"/>
      <c r="AW75" s="607"/>
      <c r="AX75" s="607"/>
      <c r="AY75" s="607"/>
      <c r="AZ75" s="607"/>
      <c r="BA75" s="607"/>
      <c r="BB75" s="607"/>
      <c r="BC75" s="607"/>
      <c r="BD75" s="2056" t="s">
        <v>539</v>
      </c>
      <c r="BE75" s="2057"/>
      <c r="BF75" s="607"/>
      <c r="BG75" s="2081">
        <v>60</v>
      </c>
      <c r="BH75" s="607"/>
      <c r="BI75" s="607"/>
      <c r="BJ75" s="607"/>
      <c r="BK75" s="607"/>
      <c r="BL75" s="607"/>
      <c r="BM75" s="607"/>
      <c r="BN75" s="607"/>
      <c r="BO75" s="607"/>
      <c r="BP75" s="607"/>
      <c r="BQ75" s="607"/>
      <c r="BR75" s="658"/>
      <c r="BS75" s="607"/>
      <c r="BT75" s="607"/>
    </row>
    <row r="76" spans="1:72" ht="5.25" customHeight="1" thickBot="1">
      <c r="A76" s="607"/>
      <c r="B76" s="607"/>
      <c r="C76" s="607"/>
      <c r="D76" s="607"/>
      <c r="E76" s="607"/>
      <c r="F76" s="2046"/>
      <c r="G76" s="2047"/>
      <c r="H76" s="607"/>
      <c r="I76" s="2003"/>
      <c r="J76" s="602"/>
      <c r="K76" s="607"/>
      <c r="L76" s="607"/>
      <c r="M76" s="2003"/>
      <c r="N76" s="2003"/>
      <c r="O76" s="607"/>
      <c r="P76" s="607"/>
      <c r="Q76" s="607"/>
      <c r="R76" s="607"/>
      <c r="S76" s="607"/>
      <c r="T76" s="607"/>
      <c r="U76" s="2003">
        <v>24</v>
      </c>
      <c r="V76" s="2003"/>
      <c r="W76" s="607"/>
      <c r="X76" s="607"/>
      <c r="Y76" s="607"/>
      <c r="Z76" s="2060"/>
      <c r="AA76" s="607"/>
      <c r="AB76" s="607"/>
      <c r="AC76" s="607"/>
      <c r="AD76" s="607"/>
      <c r="AE76" s="607"/>
      <c r="AF76" s="607"/>
      <c r="AG76" s="2152"/>
      <c r="AH76" s="2091"/>
      <c r="AI76" s="607"/>
      <c r="AJ76" s="607"/>
      <c r="AK76" s="2003">
        <v>50</v>
      </c>
      <c r="AL76" s="607"/>
      <c r="AM76" s="607"/>
      <c r="AN76" s="607"/>
      <c r="AO76" s="607"/>
      <c r="AP76" s="607"/>
      <c r="AQ76" s="607"/>
      <c r="AR76" s="607"/>
      <c r="AS76" s="2044" t="s">
        <v>428</v>
      </c>
      <c r="AT76" s="2045"/>
      <c r="AU76" s="607"/>
      <c r="AV76" s="2003">
        <v>55</v>
      </c>
      <c r="AW76" s="2003"/>
      <c r="AX76" s="607"/>
      <c r="AY76" s="607"/>
      <c r="AZ76" s="607"/>
      <c r="BA76" s="607"/>
      <c r="BB76" s="607"/>
      <c r="BC76" s="607"/>
      <c r="BD76" s="2058"/>
      <c r="BE76" s="2059"/>
      <c r="BF76" s="607"/>
      <c r="BG76" s="2081"/>
      <c r="BH76" s="607"/>
      <c r="BI76" s="607"/>
      <c r="BJ76" s="607"/>
      <c r="BK76" s="607"/>
      <c r="BL76" s="607"/>
      <c r="BM76" s="607"/>
      <c r="BN76" s="607"/>
      <c r="BO76" s="607"/>
      <c r="BP76" s="607"/>
      <c r="BQ76" s="607"/>
      <c r="BR76" s="658"/>
      <c r="BS76" s="607"/>
      <c r="BT76" s="607"/>
    </row>
    <row r="77" spans="1:72" ht="5.25" customHeight="1" thickBot="1">
      <c r="A77" s="607"/>
      <c r="B77" s="607"/>
      <c r="C77" s="607"/>
      <c r="D77" s="2003">
        <v>16</v>
      </c>
      <c r="E77" s="2003"/>
      <c r="F77" s="607"/>
      <c r="G77" s="607"/>
      <c r="H77" s="607"/>
      <c r="I77" s="607"/>
      <c r="J77" s="607"/>
      <c r="K77" s="607"/>
      <c r="L77" s="607"/>
      <c r="M77" s="607"/>
      <c r="N77" s="607"/>
      <c r="O77" s="607"/>
      <c r="P77" s="607"/>
      <c r="Q77" s="607"/>
      <c r="R77" s="607"/>
      <c r="S77" s="607"/>
      <c r="T77" s="607"/>
      <c r="U77" s="2003"/>
      <c r="V77" s="2003"/>
      <c r="W77" s="2003">
        <v>4</v>
      </c>
      <c r="X77" s="2003"/>
      <c r="Y77" s="607"/>
      <c r="Z77" s="607"/>
      <c r="AA77" s="607"/>
      <c r="AB77" s="607"/>
      <c r="AC77" s="607"/>
      <c r="AD77" s="607"/>
      <c r="AE77" s="607"/>
      <c r="AF77" s="607"/>
      <c r="AG77" s="2152" t="s">
        <v>571</v>
      </c>
      <c r="AH77" s="2091"/>
      <c r="AI77" s="607"/>
      <c r="AJ77" s="607"/>
      <c r="AK77" s="2003"/>
      <c r="AL77" s="607"/>
      <c r="AM77" s="607"/>
      <c r="AN77" s="607"/>
      <c r="AO77" s="607"/>
      <c r="AP77" s="2003">
        <v>43</v>
      </c>
      <c r="AQ77" s="2003"/>
      <c r="AR77" s="607"/>
      <c r="AS77" s="2046"/>
      <c r="AT77" s="2047"/>
      <c r="AU77" s="607"/>
      <c r="AV77" s="2003"/>
      <c r="AW77" s="2003"/>
      <c r="AX77" s="607"/>
      <c r="AY77" s="607"/>
      <c r="AZ77" s="607"/>
      <c r="BA77" s="607"/>
      <c r="BB77" s="607"/>
      <c r="BC77" s="2060">
        <v>13</v>
      </c>
      <c r="BD77" s="607"/>
      <c r="BE77" s="607"/>
      <c r="BF77" s="607"/>
      <c r="BG77" s="607"/>
      <c r="BH77" s="607"/>
      <c r="BI77" s="607"/>
      <c r="BJ77" s="607"/>
      <c r="BK77" s="607"/>
      <c r="BL77" s="607"/>
      <c r="BM77" s="607"/>
      <c r="BN77" s="607"/>
      <c r="BO77" s="607"/>
      <c r="BP77" s="607"/>
      <c r="BQ77" s="607"/>
      <c r="BR77" s="658"/>
      <c r="BS77" s="607"/>
      <c r="BT77" s="607"/>
    </row>
    <row r="78" spans="1:72" ht="5.25" customHeight="1" thickBot="1">
      <c r="A78" s="607"/>
      <c r="B78" s="607"/>
      <c r="C78" s="607"/>
      <c r="D78" s="2003"/>
      <c r="E78" s="2003"/>
      <c r="F78" s="607"/>
      <c r="G78" s="607"/>
      <c r="H78" s="607"/>
      <c r="I78" s="2003">
        <v>21</v>
      </c>
      <c r="J78" s="607"/>
      <c r="K78" s="2003">
        <v>29</v>
      </c>
      <c r="L78" s="2003"/>
      <c r="M78" s="607"/>
      <c r="N78" s="607"/>
      <c r="O78" s="607"/>
      <c r="P78" s="607"/>
      <c r="Q78" s="607"/>
      <c r="R78" s="607"/>
      <c r="S78" s="607"/>
      <c r="T78" s="607"/>
      <c r="U78" s="671"/>
      <c r="V78" s="671"/>
      <c r="W78" s="2003"/>
      <c r="X78" s="2003"/>
      <c r="Y78" s="2056" t="s">
        <v>429</v>
      </c>
      <c r="Z78" s="2057"/>
      <c r="AA78" s="607"/>
      <c r="AB78" s="607"/>
      <c r="AC78" s="607"/>
      <c r="AD78" s="607"/>
      <c r="AE78" s="607"/>
      <c r="AF78" s="607"/>
      <c r="AG78" s="2030"/>
      <c r="AH78" s="2031"/>
      <c r="AI78" s="607"/>
      <c r="AJ78" s="607"/>
      <c r="AK78" s="607"/>
      <c r="AL78" s="607"/>
      <c r="AM78" s="607"/>
      <c r="AN78" s="607"/>
      <c r="AO78" s="607"/>
      <c r="AP78" s="2003"/>
      <c r="AQ78" s="2003"/>
      <c r="AR78" s="607"/>
      <c r="AS78" s="2061">
        <v>7</v>
      </c>
      <c r="AT78" s="607"/>
      <c r="AU78" s="607"/>
      <c r="AV78" s="2003"/>
      <c r="AW78" s="2003"/>
      <c r="AX78" s="607"/>
      <c r="AY78" s="607"/>
      <c r="AZ78" s="607"/>
      <c r="BA78" s="607"/>
      <c r="BB78" s="607"/>
      <c r="BC78" s="2060"/>
      <c r="BD78" s="607"/>
      <c r="BE78" s="2003">
        <v>40</v>
      </c>
      <c r="BF78" s="607"/>
      <c r="BG78" s="607"/>
      <c r="BH78" s="607"/>
      <c r="BI78" s="607"/>
      <c r="BJ78" s="607"/>
      <c r="BK78" s="607"/>
      <c r="BL78" s="607"/>
      <c r="BM78" s="607"/>
      <c r="BN78" s="607"/>
      <c r="BO78" s="607"/>
      <c r="BP78" s="607"/>
      <c r="BQ78" s="607"/>
      <c r="BR78" s="658"/>
      <c r="BS78" s="607"/>
      <c r="BT78" s="607"/>
    </row>
    <row r="79" spans="1:72" ht="5.25" customHeight="1" thickBot="1">
      <c r="A79" s="607"/>
      <c r="B79" s="607"/>
      <c r="C79" s="607"/>
      <c r="D79" s="2003"/>
      <c r="E79" s="2003"/>
      <c r="F79" s="607"/>
      <c r="G79" s="2044" t="s">
        <v>430</v>
      </c>
      <c r="H79" s="2045"/>
      <c r="I79" s="2003"/>
      <c r="J79" s="607"/>
      <c r="K79" s="2003"/>
      <c r="L79" s="2003"/>
      <c r="M79" s="607"/>
      <c r="N79" s="607"/>
      <c r="O79" s="607"/>
      <c r="P79" s="607"/>
      <c r="Q79" s="607"/>
      <c r="R79" s="607"/>
      <c r="S79" s="607"/>
      <c r="T79" s="607"/>
      <c r="U79" s="2048" t="s">
        <v>431</v>
      </c>
      <c r="V79" s="2049"/>
      <c r="W79" s="607"/>
      <c r="X79" s="607"/>
      <c r="Y79" s="2058"/>
      <c r="Z79" s="2059"/>
      <c r="AA79" s="607"/>
      <c r="AB79" s="607"/>
      <c r="AC79" s="607"/>
      <c r="AD79" s="607"/>
      <c r="AE79" s="607"/>
      <c r="AF79" s="607"/>
      <c r="AG79" s="607"/>
      <c r="AH79" s="607"/>
      <c r="AI79" s="607"/>
      <c r="AJ79" s="607"/>
      <c r="AK79" s="2088">
        <v>44</v>
      </c>
      <c r="AL79" s="2088"/>
      <c r="AM79" s="607"/>
      <c r="AN79" s="607"/>
      <c r="AO79" s="607"/>
      <c r="AP79" s="2003"/>
      <c r="AQ79" s="2003"/>
      <c r="AR79" s="607"/>
      <c r="AS79" s="2003"/>
      <c r="AT79" s="607"/>
      <c r="AU79" s="607"/>
      <c r="AV79" s="607"/>
      <c r="AW79" s="607"/>
      <c r="AX79" s="607"/>
      <c r="AY79" s="607"/>
      <c r="AZ79" s="607"/>
      <c r="BA79" s="607"/>
      <c r="BB79" s="607"/>
      <c r="BC79" s="607"/>
      <c r="BD79" s="607"/>
      <c r="BE79" s="2003"/>
      <c r="BF79" s="2079" t="s">
        <v>433</v>
      </c>
      <c r="BG79" s="607"/>
      <c r="BH79" s="607"/>
      <c r="BI79" s="607"/>
      <c r="BJ79" s="607"/>
      <c r="BK79" s="607"/>
      <c r="BL79" s="607"/>
      <c r="BM79" s="607"/>
      <c r="BN79" s="607"/>
      <c r="BO79" s="607"/>
      <c r="BP79" s="607"/>
      <c r="BQ79" s="607"/>
      <c r="BR79" s="658"/>
      <c r="BS79" s="607"/>
      <c r="BT79" s="607"/>
    </row>
    <row r="80" spans="1:72" ht="5.25" customHeight="1" thickBot="1">
      <c r="A80" s="607"/>
      <c r="B80" s="607"/>
      <c r="C80" s="607"/>
      <c r="D80" s="607"/>
      <c r="E80" s="607"/>
      <c r="F80" s="607"/>
      <c r="G80" s="2046"/>
      <c r="H80" s="2047"/>
      <c r="I80" s="607"/>
      <c r="J80" s="607"/>
      <c r="K80" s="2003"/>
      <c r="L80" s="2003"/>
      <c r="M80" s="607"/>
      <c r="N80" s="607"/>
      <c r="O80" s="607"/>
      <c r="P80" s="607"/>
      <c r="Q80" s="607"/>
      <c r="R80" s="607"/>
      <c r="S80" s="607"/>
      <c r="T80" s="607"/>
      <c r="U80" s="2050"/>
      <c r="V80" s="2051"/>
      <c r="W80" s="607"/>
      <c r="X80" s="607"/>
      <c r="Y80" s="607"/>
      <c r="Z80" s="607"/>
      <c r="AA80" s="607"/>
      <c r="AB80" s="607"/>
      <c r="AC80" s="607"/>
      <c r="AD80" s="607"/>
      <c r="AE80" s="607"/>
      <c r="AF80" s="607"/>
      <c r="AG80" s="607"/>
      <c r="AH80" s="607"/>
      <c r="AI80" s="607"/>
      <c r="AJ80" s="607"/>
      <c r="AK80" s="2088"/>
      <c r="AL80" s="2088"/>
      <c r="AM80" s="607"/>
      <c r="AN80" s="607"/>
      <c r="AO80" s="607"/>
      <c r="AP80" s="607"/>
      <c r="AQ80" s="2044" t="s">
        <v>432</v>
      </c>
      <c r="AR80" s="2045"/>
      <c r="AS80" s="607"/>
      <c r="AT80" s="607"/>
      <c r="AU80" s="607"/>
      <c r="AV80" s="607"/>
      <c r="AW80" s="607"/>
      <c r="AX80" s="607"/>
      <c r="AY80" s="607"/>
      <c r="AZ80" s="607"/>
      <c r="BA80" s="607"/>
      <c r="BB80" s="607"/>
      <c r="BC80" s="2056" t="s">
        <v>538</v>
      </c>
      <c r="BD80" s="2057"/>
      <c r="BE80" s="607"/>
      <c r="BF80" s="2131"/>
      <c r="BG80" s="607"/>
      <c r="BH80" s="607"/>
      <c r="BI80" s="607"/>
      <c r="BJ80" s="607"/>
      <c r="BK80" s="607"/>
      <c r="BL80" s="607"/>
      <c r="BM80" s="607"/>
      <c r="BN80" s="607"/>
      <c r="BO80" s="607"/>
      <c r="BP80" s="607"/>
      <c r="BQ80" s="607"/>
      <c r="BR80" s="658"/>
      <c r="BS80" s="607"/>
      <c r="BT80" s="607"/>
    </row>
    <row r="81" spans="1:72" ht="5.25" customHeight="1" thickBot="1">
      <c r="A81" s="607"/>
      <c r="B81" s="607"/>
      <c r="C81" s="607"/>
      <c r="D81" s="607"/>
      <c r="E81" s="607"/>
      <c r="F81" s="607"/>
      <c r="G81" s="607"/>
      <c r="H81" s="607"/>
      <c r="I81" s="607"/>
      <c r="J81" s="2048" t="s">
        <v>932</v>
      </c>
      <c r="K81" s="2049"/>
      <c r="L81" s="607"/>
      <c r="M81" s="607"/>
      <c r="N81" s="607"/>
      <c r="O81" s="607"/>
      <c r="P81" s="607"/>
      <c r="Q81" s="607"/>
      <c r="R81" s="607"/>
      <c r="S81" s="607"/>
      <c r="T81" s="607"/>
      <c r="U81" s="672"/>
      <c r="V81" s="672"/>
      <c r="W81" s="607"/>
      <c r="X81" s="2003">
        <v>60</v>
      </c>
      <c r="Y81" s="2003"/>
      <c r="Z81" s="607"/>
      <c r="AA81" s="607"/>
      <c r="AB81" s="2060">
        <v>39</v>
      </c>
      <c r="AC81" s="607"/>
      <c r="AD81" s="607"/>
      <c r="AE81" s="607"/>
      <c r="AF81" s="607"/>
      <c r="AG81" s="607"/>
      <c r="AH81" s="607"/>
      <c r="AI81" s="607"/>
      <c r="AJ81" s="607"/>
      <c r="AK81" s="2088"/>
      <c r="AL81" s="2088"/>
      <c r="AM81" s="607"/>
      <c r="AN81" s="607"/>
      <c r="AO81" s="607"/>
      <c r="AP81" s="607"/>
      <c r="AQ81" s="2046"/>
      <c r="AR81" s="2047"/>
      <c r="AS81" s="607"/>
      <c r="AT81" s="607"/>
      <c r="AU81" s="607"/>
      <c r="AV81" s="607"/>
      <c r="AW81" s="607"/>
      <c r="AX81" s="607"/>
      <c r="AY81" s="607"/>
      <c r="AZ81" s="607"/>
      <c r="BA81" s="607"/>
      <c r="BB81" s="607"/>
      <c r="BC81" s="2058"/>
      <c r="BD81" s="2059"/>
      <c r="BE81" s="607"/>
      <c r="BF81" s="2080"/>
      <c r="BG81" s="607"/>
      <c r="BH81" s="607"/>
      <c r="BI81" s="607"/>
      <c r="BJ81" s="607"/>
      <c r="BK81" s="607"/>
      <c r="BL81" s="607"/>
      <c r="BM81" s="607"/>
      <c r="BN81" s="607"/>
      <c r="BO81" s="607"/>
      <c r="BP81" s="607"/>
      <c r="BQ81" s="607"/>
      <c r="BR81" s="658"/>
      <c r="BS81" s="607"/>
      <c r="BT81" s="607"/>
    </row>
    <row r="82" spans="1:72" ht="5.25" customHeight="1" thickBot="1">
      <c r="A82" s="607"/>
      <c r="B82" s="607"/>
      <c r="C82" s="607"/>
      <c r="D82" s="607"/>
      <c r="E82" s="607"/>
      <c r="F82" s="607"/>
      <c r="G82" s="607"/>
      <c r="H82" s="607"/>
      <c r="I82" s="607"/>
      <c r="J82" s="2050"/>
      <c r="K82" s="2051"/>
      <c r="L82" s="607"/>
      <c r="M82" s="607"/>
      <c r="N82" s="607"/>
      <c r="O82" s="607"/>
      <c r="P82" s="607"/>
      <c r="Q82" s="607"/>
      <c r="R82" s="607"/>
      <c r="S82" s="607"/>
      <c r="T82" s="607"/>
      <c r="U82" s="2003">
        <v>28</v>
      </c>
      <c r="V82" s="607"/>
      <c r="W82" s="607"/>
      <c r="X82" s="2003"/>
      <c r="Y82" s="2003"/>
      <c r="Z82" s="607"/>
      <c r="AA82" s="607"/>
      <c r="AB82" s="2060"/>
      <c r="AC82" s="607"/>
      <c r="AD82" s="607"/>
      <c r="AE82" s="607"/>
      <c r="AF82" s="607"/>
      <c r="AG82" s="607"/>
      <c r="AH82" s="607"/>
      <c r="AI82" s="607"/>
      <c r="AJ82" s="607"/>
      <c r="AK82" s="607"/>
      <c r="AL82" s="607"/>
      <c r="AM82" s="607"/>
      <c r="AN82" s="607"/>
      <c r="AO82" s="607"/>
      <c r="AP82" s="607"/>
      <c r="AQ82" s="2061">
        <v>1</v>
      </c>
      <c r="AR82" s="607"/>
      <c r="AS82" s="607"/>
      <c r="AT82" s="607"/>
      <c r="AU82" s="607"/>
      <c r="AV82" s="607"/>
      <c r="AW82" s="607"/>
      <c r="AX82" s="607"/>
      <c r="AY82" s="607"/>
      <c r="AZ82" s="607"/>
      <c r="BA82" s="607"/>
      <c r="BB82" s="607"/>
      <c r="BC82" s="607"/>
      <c r="BD82" s="607"/>
      <c r="BE82" s="607"/>
      <c r="BF82" s="607"/>
      <c r="BG82" s="607"/>
      <c r="BH82" s="2003">
        <v>90</v>
      </c>
      <c r="BI82" s="607"/>
      <c r="BJ82" s="607"/>
      <c r="BK82" s="607"/>
      <c r="BL82" s="607"/>
      <c r="BM82" s="607"/>
      <c r="BN82" s="607"/>
      <c r="BO82" s="607"/>
      <c r="BP82" s="607"/>
      <c r="BQ82" s="607"/>
      <c r="BR82" s="658"/>
      <c r="BS82" s="607"/>
      <c r="BT82" s="607"/>
    </row>
    <row r="83" spans="1:72" ht="5.25" customHeight="1">
      <c r="A83" s="607"/>
      <c r="B83" s="607"/>
      <c r="C83" s="607"/>
      <c r="D83" s="607"/>
      <c r="E83" s="607"/>
      <c r="F83" s="607"/>
      <c r="G83" s="607"/>
      <c r="H83" s="607"/>
      <c r="I83" s="607"/>
      <c r="J83" s="607"/>
      <c r="K83" s="607"/>
      <c r="L83" s="607"/>
      <c r="M83" s="607"/>
      <c r="N83" s="607"/>
      <c r="O83" s="607"/>
      <c r="P83" s="607"/>
      <c r="Q83" s="607"/>
      <c r="R83" s="607"/>
      <c r="S83" s="607"/>
      <c r="T83" s="607"/>
      <c r="U83" s="2003"/>
      <c r="V83" s="645" t="s">
        <v>1211</v>
      </c>
      <c r="W83" s="607"/>
      <c r="X83" s="607"/>
      <c r="Y83" s="607"/>
      <c r="Z83" s="607"/>
      <c r="AA83" s="607"/>
      <c r="AB83" s="607"/>
      <c r="AC83" s="607"/>
      <c r="AD83" s="607"/>
      <c r="AE83" s="607"/>
      <c r="AF83" s="607"/>
      <c r="AG83" s="607"/>
      <c r="AH83" s="607"/>
      <c r="AI83" s="607"/>
      <c r="AJ83" s="607"/>
      <c r="AK83" s="607"/>
      <c r="AL83" s="607"/>
      <c r="AM83" s="607"/>
      <c r="AN83" s="607"/>
      <c r="AO83" s="2044" t="s">
        <v>434</v>
      </c>
      <c r="AP83" s="2045"/>
      <c r="AQ83" s="2003"/>
      <c r="AR83" s="607"/>
      <c r="AS83" s="607"/>
      <c r="AT83" s="607"/>
      <c r="AU83" s="607"/>
      <c r="AV83" s="607"/>
      <c r="AW83" s="607"/>
      <c r="AX83" s="607"/>
      <c r="AY83" s="607"/>
      <c r="AZ83" s="607"/>
      <c r="BA83" s="607"/>
      <c r="BB83" s="607"/>
      <c r="BC83" s="607"/>
      <c r="BD83" s="607"/>
      <c r="BE83" s="2003">
        <v>18</v>
      </c>
      <c r="BF83" s="607"/>
      <c r="BG83" s="607"/>
      <c r="BH83" s="2003"/>
      <c r="BI83" s="607"/>
      <c r="BJ83" s="607"/>
      <c r="BK83" s="607"/>
      <c r="BL83" s="607"/>
      <c r="BM83" s="607"/>
      <c r="BN83" s="607"/>
      <c r="BO83" s="607"/>
      <c r="BP83" s="607"/>
      <c r="BQ83" s="607"/>
      <c r="BR83" s="658"/>
      <c r="BS83" s="607"/>
      <c r="BT83" s="607"/>
    </row>
    <row r="84" spans="1:72" ht="5.25" customHeight="1" thickBot="1">
      <c r="A84" s="607"/>
      <c r="B84" s="607"/>
      <c r="C84" s="607"/>
      <c r="D84" s="607"/>
      <c r="E84" s="607"/>
      <c r="F84" s="607"/>
      <c r="G84" s="607"/>
      <c r="H84" s="607"/>
      <c r="I84" s="607"/>
      <c r="J84" s="607"/>
      <c r="K84" s="2003">
        <v>21</v>
      </c>
      <c r="L84" s="607"/>
      <c r="M84" s="607"/>
      <c r="N84" s="607"/>
      <c r="O84" s="607"/>
      <c r="P84" s="607"/>
      <c r="Q84" s="607"/>
      <c r="R84" s="607"/>
      <c r="S84" s="607"/>
      <c r="T84" s="607"/>
      <c r="U84" s="607"/>
      <c r="V84" s="607"/>
      <c r="W84" s="607"/>
      <c r="X84" s="607"/>
      <c r="Y84" s="607"/>
      <c r="Z84" s="607"/>
      <c r="AA84" s="607"/>
      <c r="AB84" s="607"/>
      <c r="AC84" s="607"/>
      <c r="AD84" s="607"/>
      <c r="AE84" s="607"/>
      <c r="AF84" s="607"/>
      <c r="AG84" s="607"/>
      <c r="AH84" s="607"/>
      <c r="AI84" s="607"/>
      <c r="AJ84" s="607"/>
      <c r="AK84" s="607"/>
      <c r="AL84" s="607"/>
      <c r="AM84" s="607"/>
      <c r="AN84" s="607"/>
      <c r="AO84" s="2046"/>
      <c r="AP84" s="2047"/>
      <c r="AQ84" s="607"/>
      <c r="AR84" s="607"/>
      <c r="AS84" s="607"/>
      <c r="AT84" s="607"/>
      <c r="AU84" s="607"/>
      <c r="AV84" s="607"/>
      <c r="AW84" s="607"/>
      <c r="AX84" s="607"/>
      <c r="AY84" s="607"/>
      <c r="AZ84" s="607"/>
      <c r="BA84" s="607"/>
      <c r="BB84" s="607"/>
      <c r="BC84" s="607"/>
      <c r="BD84" s="607"/>
      <c r="BE84" s="2003"/>
      <c r="BF84" s="607"/>
      <c r="BG84" s="607"/>
      <c r="BH84" s="2003"/>
      <c r="BI84" s="607"/>
      <c r="BJ84" s="607"/>
      <c r="BK84" s="607"/>
      <c r="BL84" s="607"/>
      <c r="BM84" s="607"/>
      <c r="BN84" s="607"/>
      <c r="BO84" s="607"/>
      <c r="BP84" s="607"/>
      <c r="BQ84" s="607"/>
      <c r="BR84" s="658"/>
      <c r="BS84" s="607"/>
      <c r="BT84" s="607"/>
    </row>
    <row r="85" spans="1:72" ht="5.25" customHeight="1" thickBot="1">
      <c r="A85" s="607"/>
      <c r="B85" s="607"/>
      <c r="C85" s="607"/>
      <c r="D85" s="607"/>
      <c r="E85" s="607"/>
      <c r="F85" s="607"/>
      <c r="G85" s="607"/>
      <c r="H85" s="607"/>
      <c r="I85" s="607"/>
      <c r="J85" s="607"/>
      <c r="K85" s="2003"/>
      <c r="L85" s="607"/>
      <c r="M85" s="607"/>
      <c r="N85" s="607"/>
      <c r="O85" s="607"/>
      <c r="P85" s="607"/>
      <c r="Q85" s="607"/>
      <c r="R85" s="607"/>
      <c r="S85" s="668"/>
      <c r="T85" s="2048" t="s">
        <v>435</v>
      </c>
      <c r="U85" s="2049"/>
      <c r="V85" s="607"/>
      <c r="W85" s="2048" t="s">
        <v>436</v>
      </c>
      <c r="X85" s="2049"/>
      <c r="Y85" s="2003">
        <v>19</v>
      </c>
      <c r="Z85" s="2048" t="s">
        <v>437</v>
      </c>
      <c r="AA85" s="2049"/>
      <c r="AB85" s="2003">
        <v>2</v>
      </c>
      <c r="AC85" s="2056" t="s">
        <v>438</v>
      </c>
      <c r="AD85" s="2057"/>
      <c r="AE85" s="607"/>
      <c r="AF85" s="607"/>
      <c r="AG85" s="607"/>
      <c r="AH85" s="607"/>
      <c r="AI85" s="607"/>
      <c r="AJ85" s="607"/>
      <c r="AK85" s="607"/>
      <c r="AL85" s="607"/>
      <c r="AM85" s="607"/>
      <c r="AN85" s="607"/>
      <c r="AO85" s="607"/>
      <c r="AP85" s="607"/>
      <c r="AQ85" s="607"/>
      <c r="AR85" s="607"/>
      <c r="AS85" s="607"/>
      <c r="AT85" s="607"/>
      <c r="AU85" s="607"/>
      <c r="AV85" s="607"/>
      <c r="AW85" s="607"/>
      <c r="AX85" s="607"/>
      <c r="AY85" s="607"/>
      <c r="AZ85" s="607"/>
      <c r="BA85" s="607"/>
      <c r="BB85" s="2044" t="s">
        <v>439</v>
      </c>
      <c r="BC85" s="2045"/>
      <c r="BD85" s="650"/>
      <c r="BE85" s="607"/>
      <c r="BF85" s="607"/>
      <c r="BG85" s="607"/>
      <c r="BH85" s="607"/>
      <c r="BI85" s="607"/>
      <c r="BJ85" s="607"/>
      <c r="BK85" s="607"/>
      <c r="BL85" s="607"/>
      <c r="BM85" s="607"/>
      <c r="BN85" s="607"/>
      <c r="BO85" s="607"/>
      <c r="BP85" s="607"/>
      <c r="BQ85" s="607"/>
      <c r="BR85" s="658"/>
      <c r="BS85" s="607"/>
      <c r="BT85" s="607"/>
    </row>
    <row r="86" spans="1:72" ht="5.25" customHeight="1" thickBot="1">
      <c r="A86" s="607"/>
      <c r="B86" s="607"/>
      <c r="C86" s="607"/>
      <c r="D86" s="607"/>
      <c r="E86" s="607"/>
      <c r="F86" s="607"/>
      <c r="G86" s="607"/>
      <c r="H86" s="607"/>
      <c r="I86" s="607"/>
      <c r="J86" s="607"/>
      <c r="K86" s="607"/>
      <c r="L86" s="607"/>
      <c r="M86" s="607"/>
      <c r="N86" s="607"/>
      <c r="O86" s="607"/>
      <c r="P86" s="607"/>
      <c r="Q86" s="607"/>
      <c r="R86" s="607"/>
      <c r="S86" s="668"/>
      <c r="T86" s="2050"/>
      <c r="U86" s="2051"/>
      <c r="V86" s="2003">
        <v>14</v>
      </c>
      <c r="W86" s="2050"/>
      <c r="X86" s="2051"/>
      <c r="Y86" s="2003"/>
      <c r="Z86" s="2050"/>
      <c r="AA86" s="2051"/>
      <c r="AB86" s="2003"/>
      <c r="AC86" s="2058"/>
      <c r="AD86" s="2059"/>
      <c r="AE86" s="607"/>
      <c r="AF86" s="607"/>
      <c r="AG86" s="607"/>
      <c r="AH86" s="607"/>
      <c r="AI86" s="607"/>
      <c r="AJ86" s="607"/>
      <c r="AK86" s="607"/>
      <c r="AL86" s="607"/>
      <c r="AM86" s="607"/>
      <c r="AN86" s="607"/>
      <c r="AO86" s="607"/>
      <c r="AP86" s="607"/>
      <c r="AQ86" s="607"/>
      <c r="AR86" s="607"/>
      <c r="AS86" s="607"/>
      <c r="AT86" s="607"/>
      <c r="AU86" s="2029" t="s">
        <v>572</v>
      </c>
      <c r="AV86" s="2026"/>
      <c r="AW86" s="607"/>
      <c r="AX86" s="607"/>
      <c r="AY86" s="607"/>
      <c r="AZ86" s="607"/>
      <c r="BA86" s="607"/>
      <c r="BB86" s="2046"/>
      <c r="BC86" s="2047"/>
      <c r="BD86" s="2064">
        <v>4</v>
      </c>
      <c r="BE86" s="2079" t="s">
        <v>573</v>
      </c>
      <c r="BF86" s="2003">
        <v>31</v>
      </c>
      <c r="BG86" s="607"/>
      <c r="BH86" s="607"/>
      <c r="BI86" s="607"/>
      <c r="BJ86" s="607"/>
      <c r="BK86" s="607"/>
      <c r="BL86" s="607"/>
      <c r="BM86" s="607"/>
      <c r="BN86" s="607"/>
      <c r="BO86" s="607"/>
      <c r="BP86" s="607"/>
      <c r="BQ86" s="607"/>
      <c r="BR86" s="658"/>
      <c r="BS86" s="607"/>
      <c r="BT86" s="607"/>
    </row>
    <row r="87" spans="1:72" ht="5.25" customHeight="1" thickBot="1">
      <c r="A87" s="607"/>
      <c r="B87" s="607"/>
      <c r="C87" s="607"/>
      <c r="D87" s="607"/>
      <c r="E87" s="607"/>
      <c r="F87" s="607"/>
      <c r="G87" s="607"/>
      <c r="H87" s="607"/>
      <c r="I87" s="2044" t="s">
        <v>440</v>
      </c>
      <c r="J87" s="2045"/>
      <c r="K87" s="607"/>
      <c r="L87" s="607"/>
      <c r="M87" s="607"/>
      <c r="N87" s="607"/>
      <c r="O87" s="607"/>
      <c r="P87" s="607"/>
      <c r="Q87" s="607"/>
      <c r="R87" s="607"/>
      <c r="S87" s="607"/>
      <c r="T87" s="2061">
        <v>21</v>
      </c>
      <c r="U87" s="2061"/>
      <c r="V87" s="2003"/>
      <c r="W87" s="607"/>
      <c r="X87" s="607"/>
      <c r="Y87" s="2003"/>
      <c r="Z87" s="607"/>
      <c r="AA87" s="607"/>
      <c r="AB87" s="2003"/>
      <c r="AC87" s="607"/>
      <c r="AD87" s="607"/>
      <c r="AE87" s="607"/>
      <c r="AF87" s="607"/>
      <c r="AG87" s="607"/>
      <c r="AH87" s="607"/>
      <c r="AI87" s="607"/>
      <c r="AJ87" s="607"/>
      <c r="AK87" s="607"/>
      <c r="AL87" s="607"/>
      <c r="AM87" s="607"/>
      <c r="AN87" s="607"/>
      <c r="AO87" s="607"/>
      <c r="AP87" s="607"/>
      <c r="AQ87" s="607"/>
      <c r="AR87" s="607"/>
      <c r="AS87" s="607"/>
      <c r="AT87" s="607"/>
      <c r="AU87" s="2030"/>
      <c r="AV87" s="2031"/>
      <c r="AW87" s="607"/>
      <c r="AX87" s="607"/>
      <c r="AY87" s="607"/>
      <c r="AZ87" s="607"/>
      <c r="BA87" s="607"/>
      <c r="BB87" s="607"/>
      <c r="BC87" s="607"/>
      <c r="BD87" s="2064"/>
      <c r="BE87" s="2080"/>
      <c r="BF87" s="2003"/>
      <c r="BG87" s="607"/>
      <c r="BH87" s="607"/>
      <c r="BI87" s="607"/>
      <c r="BJ87" s="607"/>
      <c r="BK87" s="607"/>
      <c r="BL87" s="607"/>
      <c r="BM87" s="607"/>
      <c r="BN87" s="607"/>
      <c r="BO87" s="607"/>
      <c r="BP87" s="607"/>
      <c r="BQ87" s="607"/>
      <c r="BR87" s="658"/>
      <c r="BS87" s="607"/>
      <c r="BT87" s="607"/>
    </row>
    <row r="88" spans="1:72" ht="5.25" customHeight="1" thickBot="1">
      <c r="A88" s="607"/>
      <c r="B88" s="607"/>
      <c r="C88" s="607"/>
      <c r="D88" s="607"/>
      <c r="E88" s="607"/>
      <c r="F88" s="607"/>
      <c r="G88" s="607"/>
      <c r="H88" s="607"/>
      <c r="I88" s="2046"/>
      <c r="J88" s="2047"/>
      <c r="K88" s="607"/>
      <c r="L88" s="607"/>
      <c r="M88" s="607"/>
      <c r="N88" s="607"/>
      <c r="O88" s="607"/>
      <c r="P88" s="607"/>
      <c r="Q88" s="607"/>
      <c r="R88" s="607"/>
      <c r="S88" s="607"/>
      <c r="T88" s="2003"/>
      <c r="U88" s="2003"/>
      <c r="V88" s="607"/>
      <c r="W88" s="607"/>
      <c r="X88" s="607"/>
      <c r="Y88" s="607"/>
      <c r="Z88" s="607"/>
      <c r="AA88" s="607"/>
      <c r="AB88" s="607"/>
      <c r="AC88" s="607"/>
      <c r="AD88" s="607"/>
      <c r="AE88" s="607"/>
      <c r="AF88" s="607"/>
      <c r="AG88" s="607"/>
      <c r="AH88" s="607"/>
      <c r="AI88" s="607"/>
      <c r="AJ88" s="607"/>
      <c r="AK88" s="607"/>
      <c r="AL88" s="607"/>
      <c r="AM88" s="607"/>
      <c r="AN88" s="607"/>
      <c r="AO88" s="607"/>
      <c r="AP88" s="607"/>
      <c r="AQ88" s="607"/>
      <c r="AR88" s="607"/>
      <c r="AS88" s="607"/>
      <c r="AT88" s="607"/>
      <c r="AU88" s="607"/>
      <c r="AV88" s="607"/>
      <c r="AW88" s="607"/>
      <c r="AX88" s="607"/>
      <c r="AY88" s="607"/>
      <c r="AZ88" s="2060">
        <v>29</v>
      </c>
      <c r="BA88" s="607"/>
      <c r="BB88" s="607"/>
      <c r="BC88" s="607"/>
      <c r="BD88" s="607"/>
      <c r="BE88" s="607"/>
      <c r="BF88" s="607"/>
      <c r="BG88" s="607"/>
      <c r="BH88" s="607"/>
      <c r="BI88" s="607"/>
      <c r="BJ88" s="607"/>
      <c r="BK88" s="607"/>
      <c r="BL88" s="607"/>
      <c r="BM88" s="607"/>
      <c r="BN88" s="607"/>
      <c r="BO88" s="607"/>
      <c r="BP88" s="607"/>
      <c r="BQ88" s="607"/>
      <c r="BR88" s="658"/>
      <c r="BS88" s="607"/>
      <c r="BT88" s="607"/>
    </row>
    <row r="89" spans="1:72" ht="5.25" customHeight="1" thickBot="1">
      <c r="A89" s="607"/>
      <c r="B89" s="607"/>
      <c r="C89" s="607"/>
      <c r="D89" s="607"/>
      <c r="E89" s="607"/>
      <c r="F89" s="607"/>
      <c r="G89" s="607"/>
      <c r="H89" s="607"/>
      <c r="I89" s="607"/>
      <c r="J89" s="607"/>
      <c r="K89" s="607"/>
      <c r="L89" s="607"/>
      <c r="M89" s="607"/>
      <c r="N89" s="607"/>
      <c r="O89" s="607"/>
      <c r="P89" s="607"/>
      <c r="Q89" s="607"/>
      <c r="R89" s="607"/>
      <c r="S89" s="607"/>
      <c r="T89" s="2062"/>
      <c r="U89" s="2062"/>
      <c r="V89" s="2003">
        <v>37</v>
      </c>
      <c r="W89" s="607"/>
      <c r="X89" s="607"/>
      <c r="Y89" s="2003">
        <v>38</v>
      </c>
      <c r="Z89" s="607"/>
      <c r="AA89" s="607"/>
      <c r="AB89" s="607"/>
      <c r="AC89" s="607"/>
      <c r="AD89" s="2060">
        <v>22</v>
      </c>
      <c r="AE89" s="607"/>
      <c r="AF89" s="607"/>
      <c r="AG89" s="607"/>
      <c r="AH89" s="607"/>
      <c r="AI89" s="607"/>
      <c r="AJ89" s="607"/>
      <c r="AK89" s="607"/>
      <c r="AL89" s="607"/>
      <c r="AM89" s="607"/>
      <c r="AN89" s="607"/>
      <c r="AO89" s="607"/>
      <c r="AP89" s="607"/>
      <c r="AQ89" s="607"/>
      <c r="AR89" s="607"/>
      <c r="AS89" s="607"/>
      <c r="AT89" s="607"/>
      <c r="AU89" s="2003">
        <v>10</v>
      </c>
      <c r="AV89" s="601"/>
      <c r="AW89" s="607"/>
      <c r="AX89" s="607"/>
      <c r="AY89" s="607"/>
      <c r="AZ89" s="2060"/>
      <c r="BA89" s="607"/>
      <c r="BB89" s="2044" t="s">
        <v>441</v>
      </c>
      <c r="BC89" s="2045"/>
      <c r="BD89" s="607"/>
      <c r="BE89" s="2003">
        <v>27</v>
      </c>
      <c r="BF89" s="607"/>
      <c r="BG89" s="607"/>
      <c r="BH89" s="607"/>
      <c r="BI89" s="607"/>
      <c r="BJ89" s="607"/>
      <c r="BK89" s="607"/>
      <c r="BL89" s="607"/>
      <c r="BM89" s="607"/>
      <c r="BN89" s="607"/>
      <c r="BO89" s="607"/>
      <c r="BP89" s="607"/>
      <c r="BQ89" s="607"/>
      <c r="BR89" s="658"/>
      <c r="BS89" s="607"/>
      <c r="BT89" s="607"/>
    </row>
    <row r="90" spans="1:72" ht="5.25" customHeight="1" thickBot="1">
      <c r="A90" s="607"/>
      <c r="B90" s="607"/>
      <c r="C90" s="607"/>
      <c r="D90" s="607"/>
      <c r="E90" s="607"/>
      <c r="F90" s="607"/>
      <c r="G90" s="607"/>
      <c r="H90" s="607"/>
      <c r="I90" s="607"/>
      <c r="J90" s="607"/>
      <c r="K90" s="607"/>
      <c r="L90" s="607"/>
      <c r="M90" s="607"/>
      <c r="N90" s="607"/>
      <c r="O90" s="607"/>
      <c r="P90" s="607"/>
      <c r="Q90" s="607"/>
      <c r="R90" s="2079" t="s">
        <v>442</v>
      </c>
      <c r="S90" s="2131">
        <v>4</v>
      </c>
      <c r="T90" s="2048" t="s">
        <v>443</v>
      </c>
      <c r="U90" s="2049"/>
      <c r="V90" s="2003"/>
      <c r="W90" s="607"/>
      <c r="X90" s="607"/>
      <c r="Y90" s="2003"/>
      <c r="Z90" s="607"/>
      <c r="AA90" s="607"/>
      <c r="AB90" s="607"/>
      <c r="AC90" s="607"/>
      <c r="AD90" s="2060"/>
      <c r="AE90" s="607"/>
      <c r="AF90" s="607"/>
      <c r="AG90" s="607"/>
      <c r="AH90" s="607"/>
      <c r="AI90" s="607"/>
      <c r="AJ90" s="607"/>
      <c r="AK90" s="607"/>
      <c r="AL90" s="607"/>
      <c r="AM90" s="607"/>
      <c r="AN90" s="607"/>
      <c r="AO90" s="607"/>
      <c r="AP90" s="607"/>
      <c r="AQ90" s="607"/>
      <c r="AR90" s="607"/>
      <c r="AS90" s="607"/>
      <c r="AT90" s="607"/>
      <c r="AU90" s="2003"/>
      <c r="AV90" s="607"/>
      <c r="AW90" s="607"/>
      <c r="AX90" s="607"/>
      <c r="AY90" s="607"/>
      <c r="AZ90" s="607"/>
      <c r="BA90" s="607"/>
      <c r="BB90" s="2046"/>
      <c r="BC90" s="2047"/>
      <c r="BD90" s="607"/>
      <c r="BE90" s="2003"/>
      <c r="BF90" s="607"/>
      <c r="BG90" s="607"/>
      <c r="BH90" s="2104" t="s">
        <v>574</v>
      </c>
      <c r="BI90" s="2105"/>
      <c r="BJ90" s="607"/>
      <c r="BK90" s="607"/>
      <c r="BL90" s="607"/>
      <c r="BM90" s="607"/>
      <c r="BN90" s="607"/>
      <c r="BO90" s="607"/>
      <c r="BP90" s="607"/>
      <c r="BQ90" s="607"/>
      <c r="BR90" s="658"/>
      <c r="BS90" s="607"/>
      <c r="BT90" s="607"/>
    </row>
    <row r="91" spans="1:72" ht="5.25" customHeight="1" thickBot="1">
      <c r="A91" s="607"/>
      <c r="B91" s="607"/>
      <c r="C91" s="607"/>
      <c r="D91" s="607"/>
      <c r="E91" s="607"/>
      <c r="F91" s="607"/>
      <c r="G91" s="607"/>
      <c r="H91" s="607"/>
      <c r="I91" s="607"/>
      <c r="J91" s="607"/>
      <c r="K91" s="607"/>
      <c r="L91" s="607"/>
      <c r="M91" s="607"/>
      <c r="N91" s="607"/>
      <c r="O91" s="607"/>
      <c r="P91" s="607"/>
      <c r="Q91" s="607"/>
      <c r="R91" s="2080"/>
      <c r="S91" s="2131"/>
      <c r="T91" s="2050"/>
      <c r="U91" s="2051"/>
      <c r="V91" s="607"/>
      <c r="W91" s="2079" t="s">
        <v>444</v>
      </c>
      <c r="X91" s="607"/>
      <c r="Y91" s="607"/>
      <c r="Z91" s="607"/>
      <c r="AA91" s="607"/>
      <c r="AB91" s="607"/>
      <c r="AC91" s="607"/>
      <c r="AD91" s="607"/>
      <c r="AE91" s="607"/>
      <c r="AF91" s="607"/>
      <c r="AG91" s="607"/>
      <c r="AH91" s="607"/>
      <c r="AI91" s="607"/>
      <c r="AJ91" s="607"/>
      <c r="AK91" s="607"/>
      <c r="AL91" s="607"/>
      <c r="AM91" s="607"/>
      <c r="AN91" s="607"/>
      <c r="AO91" s="607"/>
      <c r="AP91" s="607"/>
      <c r="AQ91" s="607"/>
      <c r="AR91" s="607"/>
      <c r="AS91" s="607"/>
      <c r="AT91" s="2003">
        <v>1</v>
      </c>
      <c r="AU91" s="607"/>
      <c r="AV91" s="607"/>
      <c r="AW91" s="607"/>
      <c r="AX91" s="2003">
        <v>21</v>
      </c>
      <c r="AY91" s="607"/>
      <c r="AZ91" s="607"/>
      <c r="BA91" s="607"/>
      <c r="BB91" s="607"/>
      <c r="BC91" s="2061">
        <v>3</v>
      </c>
      <c r="BD91" s="607"/>
      <c r="BE91" s="607"/>
      <c r="BF91" s="607"/>
      <c r="BG91" s="607"/>
      <c r="BH91" s="2106"/>
      <c r="BI91" s="2107"/>
      <c r="BJ91" s="607"/>
      <c r="BK91" s="607"/>
      <c r="BL91" s="607"/>
      <c r="BM91" s="607"/>
      <c r="BN91" s="607"/>
      <c r="BO91" s="607"/>
      <c r="BP91" s="607"/>
      <c r="BQ91" s="607"/>
      <c r="BR91" s="658"/>
      <c r="BS91" s="607"/>
      <c r="BT91" s="607"/>
    </row>
    <row r="92" spans="1:72" ht="5.25" customHeight="1" thickBot="1">
      <c r="A92" s="607"/>
      <c r="B92" s="607"/>
      <c r="C92" s="607"/>
      <c r="D92" s="607"/>
      <c r="E92" s="607"/>
      <c r="F92" s="607"/>
      <c r="G92" s="607"/>
      <c r="H92" s="607"/>
      <c r="I92" s="607"/>
      <c r="J92" s="607"/>
      <c r="K92" s="607"/>
      <c r="L92" s="607"/>
      <c r="M92" s="607"/>
      <c r="N92" s="607"/>
      <c r="O92" s="607"/>
      <c r="P92" s="607"/>
      <c r="Q92" s="607"/>
      <c r="R92" s="607"/>
      <c r="S92" s="607"/>
      <c r="T92" s="607"/>
      <c r="U92" s="607"/>
      <c r="V92" s="607"/>
      <c r="W92" s="2080"/>
      <c r="X92" s="607"/>
      <c r="Y92" s="607"/>
      <c r="Z92" s="607"/>
      <c r="AA92" s="607"/>
      <c r="AB92" s="607"/>
      <c r="AC92" s="607"/>
      <c r="AD92" s="607"/>
      <c r="AE92" s="607"/>
      <c r="AF92" s="607"/>
      <c r="AG92" s="607"/>
      <c r="AH92" s="607"/>
      <c r="AI92" s="607"/>
      <c r="AJ92" s="607"/>
      <c r="AK92" s="607"/>
      <c r="AL92" s="607"/>
      <c r="AM92" s="607"/>
      <c r="AN92" s="607"/>
      <c r="AO92" s="607"/>
      <c r="AP92" s="607"/>
      <c r="AQ92" s="607"/>
      <c r="AR92" s="2044" t="s">
        <v>575</v>
      </c>
      <c r="AS92" s="2045"/>
      <c r="AT92" s="2003"/>
      <c r="AU92" s="2104" t="s">
        <v>576</v>
      </c>
      <c r="AV92" s="2105"/>
      <c r="AW92" s="607"/>
      <c r="AX92" s="2003"/>
      <c r="AY92" s="607"/>
      <c r="AZ92" s="607"/>
      <c r="BA92" s="607"/>
      <c r="BB92" s="607"/>
      <c r="BC92" s="2062"/>
      <c r="BD92" s="607"/>
      <c r="BE92" s="607"/>
      <c r="BF92" s="607"/>
      <c r="BG92" s="607"/>
      <c r="BH92" s="607"/>
      <c r="BI92" s="607"/>
      <c r="BJ92" s="607"/>
      <c r="BK92" s="607"/>
      <c r="BL92" s="607"/>
      <c r="BM92" s="607"/>
      <c r="BN92" s="607"/>
      <c r="BO92" s="607"/>
      <c r="BP92" s="607"/>
      <c r="BQ92" s="607"/>
      <c r="BR92" s="658"/>
      <c r="BS92" s="607"/>
      <c r="BT92" s="607"/>
    </row>
    <row r="93" spans="1:72" ht="5.25" customHeight="1" thickBot="1">
      <c r="A93" s="607"/>
      <c r="B93" s="607"/>
      <c r="C93" s="607"/>
      <c r="D93" s="607"/>
      <c r="E93" s="607"/>
      <c r="F93" s="607"/>
      <c r="G93" s="607"/>
      <c r="H93" s="607"/>
      <c r="I93" s="607"/>
      <c r="J93" s="607"/>
      <c r="K93" s="2044" t="s">
        <v>445</v>
      </c>
      <c r="L93" s="2045"/>
      <c r="M93" s="607"/>
      <c r="N93" s="607"/>
      <c r="O93" s="607"/>
      <c r="P93" s="607"/>
      <c r="Q93" s="2003">
        <v>32</v>
      </c>
      <c r="R93" s="607"/>
      <c r="S93" s="2088">
        <v>18</v>
      </c>
      <c r="T93" s="607"/>
      <c r="U93" s="607"/>
      <c r="V93" s="607"/>
      <c r="W93" s="2151">
        <v>7</v>
      </c>
      <c r="X93" s="607"/>
      <c r="Y93" s="607"/>
      <c r="Z93" s="607"/>
      <c r="AA93" s="607"/>
      <c r="AB93" s="607"/>
      <c r="AC93" s="607"/>
      <c r="AD93" s="607"/>
      <c r="AE93" s="607"/>
      <c r="AF93" s="607"/>
      <c r="AG93" s="607"/>
      <c r="AH93" s="607"/>
      <c r="AI93" s="607"/>
      <c r="AJ93" s="607"/>
      <c r="AK93" s="607"/>
      <c r="AL93" s="607"/>
      <c r="AM93" s="607"/>
      <c r="AN93" s="607"/>
      <c r="AO93" s="607"/>
      <c r="AP93" s="607"/>
      <c r="AQ93" s="607"/>
      <c r="AR93" s="2046"/>
      <c r="AS93" s="2047"/>
      <c r="AT93" s="607"/>
      <c r="AU93" s="1482"/>
      <c r="AV93" s="1483"/>
      <c r="AW93" s="607"/>
      <c r="AX93" s="2003"/>
      <c r="AY93" s="607"/>
      <c r="AZ93" s="607"/>
      <c r="BA93" s="607"/>
      <c r="BB93" s="607"/>
      <c r="BC93" s="2044" t="s">
        <v>446</v>
      </c>
      <c r="BD93" s="2045"/>
      <c r="BE93" s="607"/>
      <c r="BF93" s="607"/>
      <c r="BG93" s="607"/>
      <c r="BH93" s="2003">
        <v>7</v>
      </c>
      <c r="BI93" s="607"/>
      <c r="BJ93" s="607"/>
      <c r="BK93" s="607"/>
      <c r="BL93" s="607"/>
      <c r="BM93" s="607"/>
      <c r="BN93" s="607"/>
      <c r="BO93" s="607"/>
      <c r="BP93" s="607"/>
      <c r="BQ93" s="607"/>
      <c r="BR93" s="658"/>
      <c r="BS93" s="607"/>
      <c r="BT93" s="607"/>
    </row>
    <row r="94" spans="1:72" ht="5.25" customHeight="1" thickBot="1">
      <c r="A94" s="607"/>
      <c r="B94" s="607"/>
      <c r="C94" s="607"/>
      <c r="D94" s="607"/>
      <c r="E94" s="607"/>
      <c r="F94" s="607"/>
      <c r="G94" s="607"/>
      <c r="H94" s="607"/>
      <c r="I94" s="607"/>
      <c r="J94" s="607"/>
      <c r="K94" s="2046"/>
      <c r="L94" s="2047"/>
      <c r="M94" s="607"/>
      <c r="N94" s="607"/>
      <c r="O94" s="607"/>
      <c r="P94" s="607"/>
      <c r="Q94" s="2003"/>
      <c r="R94" s="607"/>
      <c r="S94" s="2088"/>
      <c r="T94" s="2003">
        <v>22</v>
      </c>
      <c r="U94" s="607"/>
      <c r="V94" s="607"/>
      <c r="W94" s="2137"/>
      <c r="X94" s="607"/>
      <c r="Y94" s="607"/>
      <c r="Z94" s="607"/>
      <c r="AA94" s="607"/>
      <c r="AB94" s="607"/>
      <c r="AC94" s="607"/>
      <c r="AD94" s="2056" t="s">
        <v>577</v>
      </c>
      <c r="AE94" s="2057"/>
      <c r="AF94" s="607"/>
      <c r="AG94" s="2060">
        <v>18</v>
      </c>
      <c r="AH94" s="607"/>
      <c r="AI94" s="607"/>
      <c r="AJ94" s="607"/>
      <c r="AK94" s="607"/>
      <c r="AL94" s="607"/>
      <c r="AM94" s="607"/>
      <c r="AN94" s="2003">
        <v>50</v>
      </c>
      <c r="AO94" s="607"/>
      <c r="AP94" s="607"/>
      <c r="AQ94" s="607"/>
      <c r="AR94" s="607"/>
      <c r="AS94" s="607"/>
      <c r="AT94" s="607"/>
      <c r="AU94" s="2063" t="s">
        <v>531</v>
      </c>
      <c r="AV94" s="2064"/>
      <c r="AW94" s="607"/>
      <c r="AX94" s="607"/>
      <c r="AY94" s="607"/>
      <c r="AZ94" s="607"/>
      <c r="BA94" s="607"/>
      <c r="BB94" s="607"/>
      <c r="BC94" s="2062"/>
      <c r="BD94" s="2047"/>
      <c r="BE94" s="607"/>
      <c r="BF94" s="607"/>
      <c r="BG94" s="607"/>
      <c r="BH94" s="2003"/>
      <c r="BI94" s="607"/>
      <c r="BJ94" s="607"/>
      <c r="BK94" s="607"/>
      <c r="BL94" s="607"/>
      <c r="BM94" s="607"/>
      <c r="BN94" s="607"/>
      <c r="BO94" s="607"/>
      <c r="BP94" s="607"/>
      <c r="BQ94" s="607"/>
      <c r="BR94" s="658"/>
      <c r="BS94" s="607"/>
      <c r="BT94" s="607"/>
    </row>
    <row r="95" spans="1:72" ht="5.25" customHeight="1" thickBot="1">
      <c r="A95" s="607"/>
      <c r="B95" s="607"/>
      <c r="C95" s="607"/>
      <c r="D95" s="607"/>
      <c r="E95" s="607"/>
      <c r="F95" s="607"/>
      <c r="G95" s="607"/>
      <c r="H95" s="607"/>
      <c r="I95" s="607"/>
      <c r="J95" s="607"/>
      <c r="K95" s="607"/>
      <c r="L95" s="2003">
        <v>32</v>
      </c>
      <c r="M95" s="2003"/>
      <c r="N95" s="607"/>
      <c r="O95" s="607"/>
      <c r="P95" s="607"/>
      <c r="Q95" s="607"/>
      <c r="R95" s="607"/>
      <c r="S95" s="607"/>
      <c r="T95" s="2003"/>
      <c r="U95" s="607"/>
      <c r="V95" s="2048" t="s">
        <v>447</v>
      </c>
      <c r="W95" s="2049"/>
      <c r="X95" s="607"/>
      <c r="Y95" s="607"/>
      <c r="Z95" s="607"/>
      <c r="AA95" s="607"/>
      <c r="AB95" s="607"/>
      <c r="AC95" s="607"/>
      <c r="AD95" s="2058"/>
      <c r="AE95" s="2059"/>
      <c r="AF95" s="607"/>
      <c r="AG95" s="2060"/>
      <c r="AH95" s="607"/>
      <c r="AI95" s="607"/>
      <c r="AJ95" s="607"/>
      <c r="AK95" s="607"/>
      <c r="AL95" s="607"/>
      <c r="AM95" s="607"/>
      <c r="AN95" s="2003"/>
      <c r="AO95" s="607"/>
      <c r="AP95" s="607"/>
      <c r="AQ95" s="607"/>
      <c r="AR95" s="607"/>
      <c r="AS95" s="607"/>
      <c r="AT95" s="607"/>
      <c r="AU95" s="2046"/>
      <c r="AV95" s="2047"/>
      <c r="AW95" s="607"/>
      <c r="AX95" s="607"/>
      <c r="AY95" s="607"/>
      <c r="AZ95" s="607"/>
      <c r="BA95" s="607"/>
      <c r="BB95" s="607"/>
      <c r="BC95" s="607"/>
      <c r="BD95" s="607"/>
      <c r="BE95" s="607"/>
      <c r="BF95" s="607"/>
      <c r="BG95" s="607"/>
      <c r="BH95" s="607"/>
      <c r="BI95" s="607"/>
      <c r="BJ95" s="607"/>
      <c r="BK95" s="607"/>
      <c r="BL95" s="607"/>
      <c r="BM95" s="607"/>
      <c r="BN95" s="607"/>
      <c r="BO95" s="607"/>
      <c r="BP95" s="607"/>
      <c r="BQ95" s="607"/>
      <c r="BR95" s="658"/>
      <c r="BS95" s="607"/>
      <c r="BT95" s="607"/>
    </row>
    <row r="96" spans="1:72" ht="5.25" customHeight="1" thickBot="1">
      <c r="A96" s="607"/>
      <c r="B96" s="607"/>
      <c r="C96" s="607"/>
      <c r="D96" s="607"/>
      <c r="E96" s="607"/>
      <c r="F96" s="607"/>
      <c r="G96" s="607"/>
      <c r="H96" s="607"/>
      <c r="I96" s="607"/>
      <c r="J96" s="607"/>
      <c r="K96" s="607"/>
      <c r="L96" s="2003"/>
      <c r="M96" s="2003"/>
      <c r="N96" s="2048" t="s">
        <v>448</v>
      </c>
      <c r="O96" s="2049"/>
      <c r="P96" s="2063">
        <v>19</v>
      </c>
      <c r="Q96" s="2064"/>
      <c r="R96" s="2079" t="s">
        <v>449</v>
      </c>
      <c r="S96" s="607"/>
      <c r="T96" s="607"/>
      <c r="U96" s="607"/>
      <c r="V96" s="2050"/>
      <c r="W96" s="2051"/>
      <c r="X96" s="607"/>
      <c r="Y96" s="2003">
        <v>28</v>
      </c>
      <c r="Z96" s="607"/>
      <c r="AA96" s="607"/>
      <c r="AB96" s="2060">
        <v>16</v>
      </c>
      <c r="AC96" s="607"/>
      <c r="AD96" s="607"/>
      <c r="AE96" s="607"/>
      <c r="AF96" s="607"/>
      <c r="AG96" s="607"/>
      <c r="AH96" s="607"/>
      <c r="AI96" s="2056" t="s">
        <v>450</v>
      </c>
      <c r="AJ96" s="2076"/>
      <c r="AK96" s="2057"/>
      <c r="AL96" s="607"/>
      <c r="AM96" s="607"/>
      <c r="AN96" s="607"/>
      <c r="AO96" s="607"/>
      <c r="AP96" s="607"/>
      <c r="AQ96" s="607"/>
      <c r="AR96" s="2003"/>
      <c r="AS96" s="607"/>
      <c r="AT96" s="607"/>
      <c r="AU96" s="607"/>
      <c r="AV96" s="607"/>
      <c r="AW96" s="607"/>
      <c r="AX96" s="607"/>
      <c r="AY96" s="607"/>
      <c r="AZ96" s="593"/>
      <c r="BA96" s="607"/>
      <c r="BB96" s="607"/>
      <c r="BC96" s="607"/>
      <c r="BD96" s="2088">
        <v>5</v>
      </c>
      <c r="BE96" s="607"/>
      <c r="BF96" s="607"/>
      <c r="BG96" s="607"/>
      <c r="BH96" s="607"/>
      <c r="BI96" s="607"/>
      <c r="BJ96" s="607"/>
      <c r="BK96" s="607"/>
      <c r="BL96" s="607"/>
      <c r="BM96" s="607"/>
      <c r="BN96" s="607"/>
      <c r="BO96" s="607"/>
      <c r="BP96" s="607"/>
      <c r="BQ96" s="607"/>
      <c r="BR96" s="658"/>
      <c r="BS96" s="607"/>
      <c r="BT96" s="607"/>
    </row>
    <row r="97" spans="1:72" ht="5.25" customHeight="1" thickBot="1">
      <c r="A97" s="607"/>
      <c r="B97" s="607"/>
      <c r="C97" s="607"/>
      <c r="D97" s="607"/>
      <c r="E97" s="607"/>
      <c r="F97" s="607"/>
      <c r="G97" s="607"/>
      <c r="H97" s="607"/>
      <c r="I97" s="607"/>
      <c r="J97" s="607"/>
      <c r="K97" s="607"/>
      <c r="L97" s="607"/>
      <c r="M97" s="607"/>
      <c r="N97" s="2050"/>
      <c r="O97" s="2051"/>
      <c r="P97" s="2063"/>
      <c r="Q97" s="2064"/>
      <c r="R97" s="2080"/>
      <c r="S97" s="607"/>
      <c r="T97" s="607"/>
      <c r="U97" s="607"/>
      <c r="V97" s="607"/>
      <c r="W97" s="607"/>
      <c r="X97" s="607"/>
      <c r="Y97" s="2003"/>
      <c r="Z97" s="607"/>
      <c r="AA97" s="607"/>
      <c r="AB97" s="2060"/>
      <c r="AC97" s="607"/>
      <c r="AD97" s="607"/>
      <c r="AE97" s="607"/>
      <c r="AF97" s="607"/>
      <c r="AG97" s="607"/>
      <c r="AH97" s="607"/>
      <c r="AI97" s="2058"/>
      <c r="AJ97" s="2077"/>
      <c r="AK97" s="2059"/>
      <c r="AL97" s="607"/>
      <c r="AM97" s="2060">
        <v>31</v>
      </c>
      <c r="AN97" s="607"/>
      <c r="AO97" s="607"/>
      <c r="AP97" s="607"/>
      <c r="AQ97" s="607"/>
      <c r="AR97" s="2003"/>
      <c r="AS97" s="2003">
        <v>40</v>
      </c>
      <c r="AT97" s="607"/>
      <c r="AU97" s="607"/>
      <c r="AV97" s="607"/>
      <c r="AW97" s="607"/>
      <c r="AX97" s="607"/>
      <c r="AY97" s="607"/>
      <c r="AZ97" s="2056" t="s">
        <v>537</v>
      </c>
      <c r="BA97" s="2057"/>
      <c r="BB97" s="607"/>
      <c r="BC97" s="607"/>
      <c r="BD97" s="2088"/>
      <c r="BE97" s="607"/>
      <c r="BF97" s="2052" t="s">
        <v>452</v>
      </c>
      <c r="BG97" s="2053"/>
      <c r="BH97" s="607"/>
      <c r="BI97" s="607"/>
      <c r="BJ97" s="607"/>
      <c r="BK97" s="607"/>
      <c r="BL97" s="607"/>
      <c r="BM97" s="607"/>
      <c r="BN97" s="607"/>
      <c r="BO97" s="607"/>
      <c r="BP97" s="607"/>
      <c r="BQ97" s="607"/>
      <c r="BR97" s="658"/>
      <c r="BS97" s="607"/>
      <c r="BT97" s="607"/>
    </row>
    <row r="98" spans="1:72" ht="5.25" customHeight="1" thickBot="1">
      <c r="A98" s="607"/>
      <c r="B98" s="607"/>
      <c r="C98" s="607"/>
      <c r="D98" s="607"/>
      <c r="E98" s="607"/>
      <c r="F98" s="607"/>
      <c r="G98" s="607"/>
      <c r="H98" s="607"/>
      <c r="I98" s="607"/>
      <c r="J98" s="607"/>
      <c r="K98" s="607"/>
      <c r="L98" s="607"/>
      <c r="M98" s="607"/>
      <c r="N98" s="607"/>
      <c r="O98" s="607"/>
      <c r="P98" s="607"/>
      <c r="Q98" s="607"/>
      <c r="R98" s="607"/>
      <c r="S98" s="607"/>
      <c r="T98" s="607"/>
      <c r="U98" s="607"/>
      <c r="V98" s="607"/>
      <c r="W98" s="607"/>
      <c r="X98" s="607"/>
      <c r="Y98" s="607"/>
      <c r="Z98" s="607"/>
      <c r="AA98" s="607"/>
      <c r="AB98" s="607"/>
      <c r="AC98" s="607"/>
      <c r="AD98" s="607"/>
      <c r="AE98" s="607"/>
      <c r="AF98" s="607"/>
      <c r="AG98" s="607"/>
      <c r="AH98" s="607"/>
      <c r="AI98" s="607"/>
      <c r="AJ98" s="607"/>
      <c r="AK98" s="607"/>
      <c r="AL98" s="607"/>
      <c r="AM98" s="2060"/>
      <c r="AN98" s="607"/>
      <c r="AO98" s="607"/>
      <c r="AP98" s="607"/>
      <c r="AQ98" s="607"/>
      <c r="AR98" s="607"/>
      <c r="AS98" s="2003"/>
      <c r="AT98" s="607"/>
      <c r="AU98" s="607"/>
      <c r="AV98" s="607"/>
      <c r="AW98" s="607"/>
      <c r="AX98" s="607"/>
      <c r="AY98" s="607"/>
      <c r="AZ98" s="2058"/>
      <c r="BA98" s="2059"/>
      <c r="BB98" s="607"/>
      <c r="BC98" s="2003">
        <v>9</v>
      </c>
      <c r="BD98" s="607"/>
      <c r="BE98" s="607"/>
      <c r="BF98" s="2054"/>
      <c r="BG98" s="2055"/>
      <c r="BH98" s="607"/>
      <c r="BI98" s="2003">
        <v>7</v>
      </c>
      <c r="BJ98" s="607"/>
      <c r="BK98" s="607"/>
      <c r="BL98" s="607"/>
      <c r="BM98" s="607"/>
      <c r="BN98" s="607"/>
      <c r="BO98" s="607"/>
      <c r="BP98" s="607"/>
      <c r="BQ98" s="607"/>
      <c r="BR98" s="658"/>
      <c r="BS98" s="607"/>
      <c r="BT98" s="607"/>
    </row>
    <row r="99" spans="1:72" ht="5.25" customHeight="1" thickBot="1">
      <c r="A99" s="607"/>
      <c r="B99" s="607"/>
      <c r="C99" s="607"/>
      <c r="D99" s="607"/>
      <c r="E99" s="607"/>
      <c r="F99" s="607"/>
      <c r="G99" s="607"/>
      <c r="H99" s="607"/>
      <c r="I99" s="607"/>
      <c r="J99" s="607"/>
      <c r="K99" s="607"/>
      <c r="L99" s="607"/>
      <c r="M99" s="607"/>
      <c r="N99" s="607"/>
      <c r="O99" s="2003">
        <v>31</v>
      </c>
      <c r="P99" s="2003"/>
      <c r="Q99" s="607"/>
      <c r="R99" s="607"/>
      <c r="S99" s="607"/>
      <c r="T99" s="607"/>
      <c r="U99" s="607"/>
      <c r="V99" s="607"/>
      <c r="W99" s="607"/>
      <c r="X99" s="607"/>
      <c r="Y99" s="607"/>
      <c r="Z99" s="607"/>
      <c r="AA99" s="607"/>
      <c r="AB99" s="607"/>
      <c r="AC99" s="607"/>
      <c r="AD99" s="607"/>
      <c r="AE99" s="607"/>
      <c r="AF99" s="2044" t="s">
        <v>578</v>
      </c>
      <c r="AG99" s="2045"/>
      <c r="AH99" s="607"/>
      <c r="AI99" s="2081">
        <v>22</v>
      </c>
      <c r="AJ99" s="2081"/>
      <c r="AK99" s="607"/>
      <c r="AL99" s="607"/>
      <c r="AM99" s="607"/>
      <c r="AN99" s="607"/>
      <c r="AO99" s="2056" t="s">
        <v>453</v>
      </c>
      <c r="AP99" s="2076"/>
      <c r="AQ99" s="2057"/>
      <c r="AR99" s="607"/>
      <c r="AS99" s="607"/>
      <c r="AT99" s="607"/>
      <c r="AU99" s="607"/>
      <c r="AV99" s="607"/>
      <c r="AW99" s="607"/>
      <c r="AX99" s="607"/>
      <c r="AY99" s="607"/>
      <c r="AZ99" s="607"/>
      <c r="BA99" s="607"/>
      <c r="BB99" s="607"/>
      <c r="BC99" s="2003"/>
      <c r="BD99" s="607"/>
      <c r="BE99" s="607"/>
      <c r="BF99" s="2054">
        <v>15</v>
      </c>
      <c r="BG99" s="2055"/>
      <c r="BH99" s="607"/>
      <c r="BI99" s="2003"/>
      <c r="BJ99" s="607"/>
      <c r="BK99" s="607"/>
      <c r="BL99" s="607"/>
      <c r="BM99" s="607"/>
      <c r="BN99" s="607"/>
      <c r="BO99" s="607"/>
      <c r="BP99" s="607"/>
      <c r="BQ99" s="607"/>
      <c r="BR99" s="658"/>
      <c r="BS99" s="607"/>
      <c r="BT99" s="607"/>
    </row>
    <row r="100" spans="1:72" ht="5.25" customHeight="1" thickBot="1">
      <c r="A100" s="607"/>
      <c r="B100" s="607"/>
      <c r="C100" s="607"/>
      <c r="D100" s="607"/>
      <c r="E100" s="607"/>
      <c r="F100" s="607"/>
      <c r="G100" s="607"/>
      <c r="H100" s="607"/>
      <c r="I100" s="607"/>
      <c r="J100" s="607"/>
      <c r="K100" s="607"/>
      <c r="L100" s="607"/>
      <c r="M100" s="607"/>
      <c r="N100" s="607"/>
      <c r="O100" s="2003"/>
      <c r="P100" s="2003"/>
      <c r="Q100" s="607"/>
      <c r="R100" s="607"/>
      <c r="S100" s="607"/>
      <c r="T100" s="607"/>
      <c r="U100" s="607"/>
      <c r="V100" s="607"/>
      <c r="W100" s="607"/>
      <c r="X100" s="607"/>
      <c r="Y100" s="2056" t="s">
        <v>455</v>
      </c>
      <c r="Z100" s="2076"/>
      <c r="AA100" s="2057"/>
      <c r="AB100" s="607"/>
      <c r="AC100" s="607"/>
      <c r="AD100" s="607"/>
      <c r="AE100" s="607"/>
      <c r="AF100" s="2046"/>
      <c r="AG100" s="2047"/>
      <c r="AH100" s="607"/>
      <c r="AI100" s="2081"/>
      <c r="AJ100" s="2081"/>
      <c r="AK100" s="607"/>
      <c r="AL100" s="607"/>
      <c r="AM100" s="607"/>
      <c r="AN100" s="607"/>
      <c r="AO100" s="2058"/>
      <c r="AP100" s="2077"/>
      <c r="AQ100" s="2059"/>
      <c r="AR100" s="607"/>
      <c r="AS100" s="607"/>
      <c r="AT100" s="607"/>
      <c r="AU100" s="607"/>
      <c r="AV100" s="607"/>
      <c r="AW100" s="607"/>
      <c r="AX100" s="607"/>
      <c r="AY100" s="607"/>
      <c r="AZ100" s="2060">
        <v>8</v>
      </c>
      <c r="BA100" s="607"/>
      <c r="BB100" s="607"/>
      <c r="BC100" s="607"/>
      <c r="BD100" s="607"/>
      <c r="BE100" s="2088">
        <v>5</v>
      </c>
      <c r="BF100" s="2140"/>
      <c r="BG100" s="2141"/>
      <c r="BH100" s="607"/>
      <c r="BI100" s="607"/>
      <c r="BJ100" s="607"/>
      <c r="BK100" s="607"/>
      <c r="BL100" s="607"/>
      <c r="BM100" s="607"/>
      <c r="BN100" s="607"/>
      <c r="BO100" s="607"/>
      <c r="BP100" s="607"/>
      <c r="BQ100" s="607"/>
      <c r="BR100" s="658"/>
      <c r="BS100" s="607"/>
      <c r="BT100" s="607"/>
    </row>
    <row r="101" spans="1:72" ht="5.25" customHeight="1" thickBot="1">
      <c r="A101" s="607"/>
      <c r="B101" s="607"/>
      <c r="C101" s="607"/>
      <c r="D101" s="607"/>
      <c r="E101" s="607"/>
      <c r="F101" s="607"/>
      <c r="G101" s="607"/>
      <c r="H101" s="607"/>
      <c r="I101" s="607"/>
      <c r="J101" s="607"/>
      <c r="K101" s="607"/>
      <c r="L101" s="607"/>
      <c r="M101" s="607"/>
      <c r="N101" s="607"/>
      <c r="O101" s="2003"/>
      <c r="P101" s="2003"/>
      <c r="Q101" s="607"/>
      <c r="R101" s="607"/>
      <c r="S101" s="607"/>
      <c r="T101" s="607"/>
      <c r="U101" s="607"/>
      <c r="V101" s="607"/>
      <c r="W101" s="607"/>
      <c r="X101" s="607"/>
      <c r="Y101" s="2058"/>
      <c r="Z101" s="2077"/>
      <c r="AA101" s="2059"/>
      <c r="AB101" s="607"/>
      <c r="AC101" s="607"/>
      <c r="AD101" s="607"/>
      <c r="AE101" s="607"/>
      <c r="AF101" s="607"/>
      <c r="AG101" s="2061">
        <v>13</v>
      </c>
      <c r="AH101" s="607"/>
      <c r="AI101" s="607"/>
      <c r="AJ101" s="607"/>
      <c r="AK101" s="607"/>
      <c r="AL101" s="2003"/>
      <c r="AM101" s="607"/>
      <c r="AN101" s="607"/>
      <c r="AO101" s="607"/>
      <c r="AP101" s="607"/>
      <c r="AQ101" s="607"/>
      <c r="AR101" s="607"/>
      <c r="AS101" s="2060">
        <v>21</v>
      </c>
      <c r="AT101" s="607"/>
      <c r="AU101" s="607"/>
      <c r="AV101" s="607"/>
      <c r="AW101" s="607"/>
      <c r="AX101" s="607"/>
      <c r="AY101" s="607"/>
      <c r="AZ101" s="2060"/>
      <c r="BA101" s="607"/>
      <c r="BB101" s="607"/>
      <c r="BC101" s="607"/>
      <c r="BD101" s="607"/>
      <c r="BE101" s="2088"/>
      <c r="BF101" s="607"/>
      <c r="BG101" s="607"/>
      <c r="BH101" s="607"/>
      <c r="BI101" s="2082" t="s">
        <v>451</v>
      </c>
      <c r="BJ101" s="2083"/>
      <c r="BK101" s="2084"/>
      <c r="BL101" s="607"/>
      <c r="BM101" s="607"/>
      <c r="BN101" s="607"/>
      <c r="BO101" s="607"/>
      <c r="BP101" s="607"/>
      <c r="BQ101" s="607"/>
      <c r="BR101" s="658"/>
      <c r="BS101" s="607"/>
      <c r="BT101" s="607"/>
    </row>
    <row r="102" spans="1:72" ht="5.25" customHeight="1" thickBot="1">
      <c r="A102" s="607"/>
      <c r="B102" s="607"/>
      <c r="C102" s="607"/>
      <c r="D102" s="607"/>
      <c r="E102" s="607"/>
      <c r="F102" s="607"/>
      <c r="G102" s="607"/>
      <c r="H102" s="607"/>
      <c r="I102" s="607"/>
      <c r="J102" s="607"/>
      <c r="K102" s="607"/>
      <c r="L102" s="607"/>
      <c r="M102" s="607"/>
      <c r="N102" s="607"/>
      <c r="O102" s="607"/>
      <c r="P102" s="607"/>
      <c r="Q102" s="607"/>
      <c r="R102" s="607"/>
      <c r="S102" s="607"/>
      <c r="T102" s="607"/>
      <c r="U102" s="607"/>
      <c r="V102" s="607"/>
      <c r="W102" s="607"/>
      <c r="X102" s="607"/>
      <c r="Y102" s="607"/>
      <c r="Z102" s="607"/>
      <c r="AA102" s="607"/>
      <c r="AB102" s="607"/>
      <c r="AC102" s="607"/>
      <c r="AD102" s="2003">
        <v>10</v>
      </c>
      <c r="AE102" s="607"/>
      <c r="AF102" s="607"/>
      <c r="AG102" s="2003"/>
      <c r="AH102" s="607"/>
      <c r="AI102" s="607"/>
      <c r="AJ102" s="607"/>
      <c r="AK102" s="607"/>
      <c r="AL102" s="2003"/>
      <c r="AM102" s="607"/>
      <c r="AN102" s="607"/>
      <c r="AO102" s="607"/>
      <c r="AP102" s="2003">
        <v>9</v>
      </c>
      <c r="AQ102" s="607"/>
      <c r="AR102" s="607"/>
      <c r="AS102" s="2060"/>
      <c r="AT102" s="607"/>
      <c r="AU102" s="607"/>
      <c r="AV102" s="607"/>
      <c r="AW102" s="607"/>
      <c r="AX102" s="607"/>
      <c r="AY102" s="607"/>
      <c r="AZ102" s="607"/>
      <c r="BA102" s="607"/>
      <c r="BB102" s="607"/>
      <c r="BC102" s="2056" t="s">
        <v>536</v>
      </c>
      <c r="BD102" s="2057"/>
      <c r="BE102" s="607"/>
      <c r="BF102" s="607"/>
      <c r="BG102" s="607"/>
      <c r="BH102" s="607"/>
      <c r="BI102" s="2110"/>
      <c r="BJ102" s="2111"/>
      <c r="BK102" s="2112"/>
      <c r="BL102" s="607"/>
      <c r="BM102" s="607"/>
      <c r="BN102" s="607"/>
      <c r="BO102" s="607"/>
      <c r="BP102" s="607"/>
      <c r="BQ102" s="607"/>
      <c r="BR102" s="658"/>
      <c r="BS102" s="607"/>
      <c r="BT102" s="607"/>
    </row>
    <row r="103" spans="1:72" ht="5.25" customHeight="1" thickBot="1">
      <c r="A103" s="607"/>
      <c r="B103" s="673"/>
      <c r="C103" s="673"/>
      <c r="D103" s="673"/>
      <c r="E103" s="673"/>
      <c r="F103" s="673"/>
      <c r="G103" s="673"/>
      <c r="H103" s="673"/>
      <c r="I103" s="673"/>
      <c r="J103" s="607"/>
      <c r="K103" s="607"/>
      <c r="L103" s="607"/>
      <c r="M103" s="607"/>
      <c r="N103" s="607"/>
      <c r="O103" s="607"/>
      <c r="P103" s="607"/>
      <c r="Q103" s="607"/>
      <c r="R103" s="607"/>
      <c r="S103" s="607"/>
      <c r="T103" s="607"/>
      <c r="U103" s="607"/>
      <c r="V103" s="607"/>
      <c r="W103" s="2089">
        <v>20</v>
      </c>
      <c r="X103" s="607"/>
      <c r="Y103" s="607"/>
      <c r="Z103" s="607"/>
      <c r="AA103" s="607"/>
      <c r="AB103" s="2003">
        <v>25</v>
      </c>
      <c r="AC103" s="607"/>
      <c r="AD103" s="2003"/>
      <c r="AE103" s="607"/>
      <c r="AF103" s="607"/>
      <c r="AG103" s="607"/>
      <c r="AH103" s="607"/>
      <c r="AI103" s="607"/>
      <c r="AJ103" s="607"/>
      <c r="AK103" s="607"/>
      <c r="AL103" s="607"/>
      <c r="AM103" s="607"/>
      <c r="AN103" s="607"/>
      <c r="AO103" s="607"/>
      <c r="AP103" s="2003"/>
      <c r="AQ103" s="607"/>
      <c r="AR103" s="607"/>
      <c r="AS103" s="607"/>
      <c r="AT103" s="607"/>
      <c r="AU103" s="607"/>
      <c r="AV103" s="607"/>
      <c r="AW103" s="607"/>
      <c r="AX103" s="607"/>
      <c r="AY103" s="2056" t="s">
        <v>535</v>
      </c>
      <c r="AZ103" s="2057"/>
      <c r="BA103" s="607"/>
      <c r="BB103" s="607"/>
      <c r="BC103" s="2058"/>
      <c r="BD103" s="2059"/>
      <c r="BE103" s="607"/>
      <c r="BF103" s="607"/>
      <c r="BG103" s="607"/>
      <c r="BH103" s="607"/>
      <c r="BI103" s="2110"/>
      <c r="BJ103" s="2111"/>
      <c r="BK103" s="2112"/>
      <c r="BL103" s="607"/>
      <c r="BM103" s="607"/>
      <c r="BN103" s="607"/>
      <c r="BO103" s="607"/>
      <c r="BP103" s="607"/>
      <c r="BQ103" s="607"/>
      <c r="BR103" s="658"/>
      <c r="BS103" s="607"/>
      <c r="BT103" s="607"/>
    </row>
    <row r="104" spans="1:72" ht="5.25" customHeight="1" thickBot="1">
      <c r="A104" s="607"/>
      <c r="B104" s="673"/>
      <c r="C104" s="673"/>
      <c r="D104" s="673"/>
      <c r="E104" s="673"/>
      <c r="F104" s="673"/>
      <c r="G104" s="673"/>
      <c r="H104" s="673"/>
      <c r="I104" s="673"/>
      <c r="J104" s="607"/>
      <c r="K104" s="607"/>
      <c r="L104" s="607"/>
      <c r="M104" s="607"/>
      <c r="N104" s="607"/>
      <c r="O104" s="607"/>
      <c r="P104" s="607"/>
      <c r="Q104" s="607"/>
      <c r="R104" s="607"/>
      <c r="S104" s="607"/>
      <c r="T104" s="607"/>
      <c r="U104" s="607"/>
      <c r="V104" s="607"/>
      <c r="W104" s="2089"/>
      <c r="X104" s="607"/>
      <c r="Y104" s="607"/>
      <c r="Z104" s="607"/>
      <c r="AA104" s="607"/>
      <c r="AB104" s="2003"/>
      <c r="AC104" s="607"/>
      <c r="AD104" s="607"/>
      <c r="AE104" s="668"/>
      <c r="AF104" s="2104" t="s">
        <v>458</v>
      </c>
      <c r="AG104" s="2105"/>
      <c r="AH104" s="607"/>
      <c r="AI104" s="607"/>
      <c r="AJ104" s="607"/>
      <c r="AK104" s="607"/>
      <c r="AL104" s="607"/>
      <c r="AM104" s="2003">
        <v>15</v>
      </c>
      <c r="AN104" s="2003"/>
      <c r="AO104" s="607"/>
      <c r="AP104" s="607"/>
      <c r="AQ104" s="607"/>
      <c r="AR104" s="607"/>
      <c r="AS104" s="607"/>
      <c r="AT104" s="607"/>
      <c r="AU104" s="607"/>
      <c r="AV104" s="607"/>
      <c r="AW104" s="2060">
        <v>9</v>
      </c>
      <c r="AX104" s="607"/>
      <c r="AY104" s="2058"/>
      <c r="AZ104" s="2059"/>
      <c r="BA104" s="607"/>
      <c r="BB104" s="2060">
        <v>8</v>
      </c>
      <c r="BC104" s="607"/>
      <c r="BD104" s="607"/>
      <c r="BE104" s="607"/>
      <c r="BF104" s="607"/>
      <c r="BG104" s="607"/>
      <c r="BH104" s="2003">
        <v>2</v>
      </c>
      <c r="BI104" s="2085"/>
      <c r="BJ104" s="2086"/>
      <c r="BK104" s="2087"/>
      <c r="BL104" s="607"/>
      <c r="BM104" s="607"/>
      <c r="BN104" s="607"/>
      <c r="BO104" s="607"/>
      <c r="BP104" s="607"/>
      <c r="BQ104" s="607"/>
      <c r="BR104" s="658"/>
      <c r="BS104" s="607"/>
      <c r="BT104" s="607"/>
    </row>
    <row r="105" spans="1:72" ht="4.5" customHeight="1" thickBot="1">
      <c r="A105" s="607"/>
      <c r="B105" s="673"/>
      <c r="C105" s="2089" t="s">
        <v>487</v>
      </c>
      <c r="D105" s="2089"/>
      <c r="E105" s="2089"/>
      <c r="F105" s="2089"/>
      <c r="G105" s="2089"/>
      <c r="H105" s="2089"/>
      <c r="I105" s="2089"/>
      <c r="J105" s="607"/>
      <c r="K105" s="607"/>
      <c r="L105" s="607"/>
      <c r="M105" s="607"/>
      <c r="N105" s="607"/>
      <c r="O105" s="607"/>
      <c r="P105" s="607"/>
      <c r="Q105" s="607"/>
      <c r="R105" s="607"/>
      <c r="S105" s="607"/>
      <c r="T105" s="607"/>
      <c r="U105" s="607"/>
      <c r="V105" s="607"/>
      <c r="W105" s="607"/>
      <c r="X105" s="607"/>
      <c r="Y105" s="607"/>
      <c r="Z105" s="607"/>
      <c r="AA105" s="607"/>
      <c r="AB105" s="607"/>
      <c r="AC105" s="607"/>
      <c r="AD105" s="607"/>
      <c r="AE105" s="668"/>
      <c r="AF105" s="2106"/>
      <c r="AG105" s="2107"/>
      <c r="AH105" s="607"/>
      <c r="AI105" s="607"/>
      <c r="AJ105" s="607"/>
      <c r="AK105" s="607"/>
      <c r="AL105" s="607"/>
      <c r="AM105" s="2003"/>
      <c r="AN105" s="2003"/>
      <c r="AO105" s="2104" t="s">
        <v>460</v>
      </c>
      <c r="AP105" s="2105"/>
      <c r="AQ105" s="607"/>
      <c r="AR105" s="607"/>
      <c r="AS105" s="607"/>
      <c r="AT105" s="607"/>
      <c r="AU105" s="607"/>
      <c r="AV105" s="607"/>
      <c r="AW105" s="2060"/>
      <c r="AX105" s="607"/>
      <c r="AY105" s="607"/>
      <c r="AZ105" s="607"/>
      <c r="BA105" s="607"/>
      <c r="BB105" s="2060"/>
      <c r="BC105" s="607"/>
      <c r="BD105" s="607"/>
      <c r="BE105" s="2003">
        <v>17</v>
      </c>
      <c r="BF105" s="607"/>
      <c r="BG105" s="607"/>
      <c r="BH105" s="2003"/>
      <c r="BI105" s="607"/>
      <c r="BJ105" s="607"/>
      <c r="BK105" s="607"/>
      <c r="BL105" s="607"/>
      <c r="BM105" s="607"/>
      <c r="BN105" s="607"/>
      <c r="BO105" s="607"/>
      <c r="BP105" s="607"/>
      <c r="BQ105" s="607"/>
      <c r="BR105" s="658"/>
      <c r="BS105" s="607"/>
      <c r="BT105" s="607"/>
    </row>
    <row r="106" spans="1:72" ht="5.25" customHeight="1" thickBot="1">
      <c r="A106" s="607"/>
      <c r="B106" s="673"/>
      <c r="C106" s="2089"/>
      <c r="D106" s="2089"/>
      <c r="E106" s="2089"/>
      <c r="F106" s="2089"/>
      <c r="G106" s="2089"/>
      <c r="H106" s="2089"/>
      <c r="I106" s="2089"/>
      <c r="J106" s="607"/>
      <c r="K106" s="607"/>
      <c r="L106" s="607"/>
      <c r="M106" s="607"/>
      <c r="N106" s="607"/>
      <c r="O106" s="607"/>
      <c r="P106" s="607"/>
      <c r="Q106" s="607"/>
      <c r="R106" s="607"/>
      <c r="S106" s="607"/>
      <c r="T106" s="607"/>
      <c r="U106" s="607"/>
      <c r="V106" s="607"/>
      <c r="W106" s="607"/>
      <c r="X106" s="607"/>
      <c r="Y106" s="607"/>
      <c r="Z106" s="607"/>
      <c r="AA106" s="607"/>
      <c r="AB106" s="607"/>
      <c r="AC106" s="607"/>
      <c r="AD106" s="607"/>
      <c r="AE106" s="607"/>
      <c r="AF106" s="607"/>
      <c r="AG106" s="2061">
        <v>7</v>
      </c>
      <c r="AH106" s="607"/>
      <c r="AI106" s="607"/>
      <c r="AJ106" s="607"/>
      <c r="AK106" s="607"/>
      <c r="AL106" s="607"/>
      <c r="AM106" s="607"/>
      <c r="AN106" s="607"/>
      <c r="AO106" s="2106"/>
      <c r="AP106" s="2107"/>
      <c r="AQ106" s="607"/>
      <c r="AR106" s="607"/>
      <c r="AS106" s="607"/>
      <c r="AT106" s="607"/>
      <c r="AU106" s="2056" t="s">
        <v>454</v>
      </c>
      <c r="AV106" s="2057"/>
      <c r="AW106" s="607"/>
      <c r="AX106" s="607"/>
      <c r="AY106" s="607"/>
      <c r="AZ106" s="607"/>
      <c r="BA106" s="607"/>
      <c r="BB106" s="607"/>
      <c r="BC106" s="607"/>
      <c r="BD106" s="607"/>
      <c r="BE106" s="2003"/>
      <c r="BF106" s="607"/>
      <c r="BG106" s="607"/>
      <c r="BH106" s="607"/>
      <c r="BI106" s="2003"/>
      <c r="BJ106" s="2003"/>
      <c r="BK106" s="2003"/>
      <c r="BL106" s="607"/>
      <c r="BM106" s="607"/>
      <c r="BN106" s="607"/>
      <c r="BO106" s="607"/>
      <c r="BP106" s="607"/>
      <c r="BQ106" s="607"/>
      <c r="BR106" s="658"/>
      <c r="BS106" s="607"/>
      <c r="BT106" s="607"/>
    </row>
    <row r="107" spans="1:72" ht="5.25" customHeight="1" thickBot="1">
      <c r="A107" s="607"/>
      <c r="B107" s="674"/>
      <c r="C107" s="2089"/>
      <c r="D107" s="2089"/>
      <c r="E107" s="2089"/>
      <c r="F107" s="2089"/>
      <c r="G107" s="2089"/>
      <c r="H107" s="2089"/>
      <c r="I107" s="2089"/>
      <c r="J107" s="607"/>
      <c r="K107" s="607"/>
      <c r="L107" s="607"/>
      <c r="M107" s="607"/>
      <c r="N107" s="607"/>
      <c r="O107" s="607"/>
      <c r="P107" s="607"/>
      <c r="Q107" s="607"/>
      <c r="R107" s="607"/>
      <c r="S107" s="607"/>
      <c r="T107" s="607"/>
      <c r="U107" s="607"/>
      <c r="V107" s="607"/>
      <c r="W107" s="607"/>
      <c r="X107" s="607"/>
      <c r="Y107" s="607"/>
      <c r="Z107" s="607"/>
      <c r="AA107" s="607"/>
      <c r="AB107" s="607"/>
      <c r="AC107" s="2044" t="s">
        <v>461</v>
      </c>
      <c r="AD107" s="2045"/>
      <c r="AE107" s="2063">
        <v>12</v>
      </c>
      <c r="AF107" s="607"/>
      <c r="AG107" s="2003"/>
      <c r="AH107" s="607"/>
      <c r="AI107" s="607"/>
      <c r="AJ107" s="607"/>
      <c r="AK107" s="2104" t="s">
        <v>462</v>
      </c>
      <c r="AL107" s="2105"/>
      <c r="AM107" s="607"/>
      <c r="AN107" s="607"/>
      <c r="AO107" s="607"/>
      <c r="AP107" s="607"/>
      <c r="AQ107" s="607"/>
      <c r="AR107" s="607"/>
      <c r="AS107" s="607"/>
      <c r="AT107" s="607"/>
      <c r="AU107" s="2058"/>
      <c r="AV107" s="2059"/>
      <c r="AW107" s="607"/>
      <c r="AX107" s="607"/>
      <c r="AY107" s="607"/>
      <c r="AZ107" s="607"/>
      <c r="BA107" s="607"/>
      <c r="BB107" s="607"/>
      <c r="BC107" s="607"/>
      <c r="BD107" s="607"/>
      <c r="BE107" s="607"/>
      <c r="BF107" s="607"/>
      <c r="BG107" s="607"/>
      <c r="BH107" s="607"/>
      <c r="BI107" s="2003"/>
      <c r="BJ107" s="2003"/>
      <c r="BK107" s="2003"/>
      <c r="BL107" s="607"/>
      <c r="BM107" s="607"/>
      <c r="BN107" s="607"/>
      <c r="BO107" s="607"/>
      <c r="BP107" s="607"/>
      <c r="BQ107" s="607"/>
      <c r="BR107" s="658"/>
      <c r="BS107" s="607"/>
      <c r="BT107" s="607"/>
    </row>
    <row r="108" spans="1:72" ht="5.25" customHeight="1" thickBot="1">
      <c r="A108" s="607"/>
      <c r="B108" s="607"/>
      <c r="C108" s="675"/>
      <c r="D108" s="675"/>
      <c r="E108" s="675"/>
      <c r="F108" s="675"/>
      <c r="G108" s="675"/>
      <c r="H108" s="675"/>
      <c r="I108" s="675"/>
      <c r="J108" s="607"/>
      <c r="K108" s="607"/>
      <c r="L108" s="607"/>
      <c r="M108" s="607"/>
      <c r="N108" s="607"/>
      <c r="O108" s="607"/>
      <c r="P108" s="607"/>
      <c r="Q108" s="607"/>
      <c r="R108" s="607"/>
      <c r="S108" s="607"/>
      <c r="T108" s="607"/>
      <c r="U108" s="607"/>
      <c r="V108" s="607"/>
      <c r="W108" s="607"/>
      <c r="X108" s="607"/>
      <c r="Y108" s="607"/>
      <c r="Z108" s="607"/>
      <c r="AA108" s="607"/>
      <c r="AB108" s="607"/>
      <c r="AC108" s="2046"/>
      <c r="AD108" s="2047"/>
      <c r="AE108" s="2063"/>
      <c r="AF108" s="607"/>
      <c r="AG108" s="607"/>
      <c r="AH108" s="607"/>
      <c r="AI108" s="2003">
        <v>21</v>
      </c>
      <c r="AJ108" s="607"/>
      <c r="AK108" s="2106"/>
      <c r="AL108" s="2107"/>
      <c r="AM108" s="607"/>
      <c r="AN108" s="607"/>
      <c r="AO108" s="607"/>
      <c r="AP108" s="607"/>
      <c r="AQ108" s="607"/>
      <c r="AR108" s="607"/>
      <c r="AS108" s="607"/>
      <c r="AT108" s="607"/>
      <c r="AU108" s="607"/>
      <c r="AV108" s="607"/>
      <c r="AW108" s="607"/>
      <c r="AX108" s="607"/>
      <c r="AY108" s="607"/>
      <c r="AZ108" s="607"/>
      <c r="BA108" s="607"/>
      <c r="BB108" s="607"/>
      <c r="BC108" s="607"/>
      <c r="BD108" s="2044" t="s">
        <v>463</v>
      </c>
      <c r="BE108" s="2045"/>
      <c r="BF108" s="607"/>
      <c r="BG108" s="607"/>
      <c r="BH108" s="607"/>
      <c r="BI108" s="607"/>
      <c r="BJ108" s="607"/>
      <c r="BK108" s="607"/>
      <c r="BL108" s="607"/>
      <c r="BM108" s="607"/>
      <c r="BN108" s="607"/>
      <c r="BO108" s="607"/>
      <c r="BP108" s="607"/>
      <c r="BQ108" s="607"/>
      <c r="BR108" s="658"/>
      <c r="BS108" s="607"/>
      <c r="BT108" s="607"/>
    </row>
    <row r="109" spans="1:72" ht="5.25" customHeight="1" thickBot="1">
      <c r="A109" s="607"/>
      <c r="B109" s="607"/>
      <c r="C109" s="675"/>
      <c r="D109" s="675"/>
      <c r="E109" s="675"/>
      <c r="F109" s="675"/>
      <c r="G109" s="2168" t="s">
        <v>20</v>
      </c>
      <c r="H109" s="2169"/>
      <c r="I109" s="675"/>
      <c r="J109" s="607"/>
      <c r="K109" s="607"/>
      <c r="L109" s="607"/>
      <c r="M109" s="607"/>
      <c r="N109" s="607"/>
      <c r="O109" s="607"/>
      <c r="P109" s="607"/>
      <c r="Q109" s="607"/>
      <c r="R109" s="607"/>
      <c r="S109" s="607"/>
      <c r="T109" s="607"/>
      <c r="U109" s="607"/>
      <c r="V109" s="607"/>
      <c r="W109" s="607"/>
      <c r="X109" s="607"/>
      <c r="Y109" s="607"/>
      <c r="Z109" s="607"/>
      <c r="AA109" s="607"/>
      <c r="AB109" s="607"/>
      <c r="AC109" s="607"/>
      <c r="AD109" s="607"/>
      <c r="AE109" s="607"/>
      <c r="AF109" s="2104" t="s">
        <v>465</v>
      </c>
      <c r="AG109" s="2105"/>
      <c r="AH109" s="607"/>
      <c r="AI109" s="2003"/>
      <c r="AJ109" s="607"/>
      <c r="AK109" s="607"/>
      <c r="AL109" s="607"/>
      <c r="AM109" s="607"/>
      <c r="AN109" s="607"/>
      <c r="AO109" s="2003">
        <v>27</v>
      </c>
      <c r="AP109" s="607"/>
      <c r="AQ109" s="607"/>
      <c r="AR109" s="607"/>
      <c r="AS109" s="607"/>
      <c r="AT109" s="607"/>
      <c r="AU109" s="607"/>
      <c r="AV109" s="607"/>
      <c r="AW109" s="607"/>
      <c r="AX109" s="607"/>
      <c r="AY109" s="607"/>
      <c r="AZ109" s="607"/>
      <c r="BA109" s="607"/>
      <c r="BB109" s="607"/>
      <c r="BC109" s="607"/>
      <c r="BD109" s="2046"/>
      <c r="BE109" s="2047"/>
      <c r="BF109" s="607"/>
      <c r="BG109" s="607"/>
      <c r="BH109" s="607"/>
      <c r="BI109" s="607"/>
      <c r="BJ109" s="607"/>
      <c r="BK109" s="607"/>
      <c r="BL109" s="607"/>
      <c r="BM109" s="607"/>
      <c r="BN109" s="607"/>
      <c r="BO109" s="607"/>
      <c r="BP109" s="607"/>
      <c r="BQ109" s="607"/>
      <c r="BR109" s="658"/>
      <c r="BS109" s="607"/>
      <c r="BT109" s="607"/>
    </row>
    <row r="110" spans="1:72" ht="5.25" customHeight="1" thickBot="1">
      <c r="A110" s="607"/>
      <c r="B110" s="607"/>
      <c r="C110" s="675"/>
      <c r="D110" s="675"/>
      <c r="E110" s="675"/>
      <c r="F110" s="675"/>
      <c r="G110" s="2170"/>
      <c r="H110" s="2171"/>
      <c r="I110" s="675"/>
      <c r="J110" s="607"/>
      <c r="K110" s="607"/>
      <c r="L110" s="607"/>
      <c r="M110" s="607"/>
      <c r="N110" s="607"/>
      <c r="O110" s="607"/>
      <c r="P110" s="607"/>
      <c r="Q110" s="607"/>
      <c r="R110" s="607"/>
      <c r="S110" s="607"/>
      <c r="T110" s="607"/>
      <c r="U110" s="607"/>
      <c r="V110" s="607"/>
      <c r="W110" s="607"/>
      <c r="X110" s="607"/>
      <c r="Y110" s="607"/>
      <c r="Z110" s="607"/>
      <c r="AA110" s="607"/>
      <c r="AB110" s="2003">
        <v>24</v>
      </c>
      <c r="AC110" s="607"/>
      <c r="AD110" s="607"/>
      <c r="AE110" s="607"/>
      <c r="AF110" s="2106"/>
      <c r="AG110" s="2107"/>
      <c r="AH110" s="607"/>
      <c r="AI110" s="607"/>
      <c r="AJ110" s="607"/>
      <c r="AK110" s="607"/>
      <c r="AL110" s="2003"/>
      <c r="AM110" s="607"/>
      <c r="AN110" s="607"/>
      <c r="AO110" s="2003"/>
      <c r="AP110" s="607"/>
      <c r="AQ110" s="607"/>
      <c r="AR110" s="607"/>
      <c r="AS110" s="607"/>
      <c r="AT110" s="607"/>
      <c r="AU110" s="607"/>
      <c r="AV110" s="2003">
        <v>35</v>
      </c>
      <c r="AW110" s="2003"/>
      <c r="AX110" s="607"/>
      <c r="AY110" s="607"/>
      <c r="AZ110" s="607"/>
      <c r="BA110" s="607"/>
      <c r="BB110" s="607"/>
      <c r="BC110" s="607"/>
      <c r="BD110" s="607"/>
      <c r="BE110" s="2061"/>
      <c r="BF110" s="2003">
        <v>2</v>
      </c>
      <c r="BG110" s="607"/>
      <c r="BH110" s="607"/>
      <c r="BI110" s="607"/>
      <c r="BJ110" s="607"/>
      <c r="BK110" s="607"/>
      <c r="BL110" s="607"/>
      <c r="BM110" s="607"/>
      <c r="BN110" s="607"/>
      <c r="BO110" s="607"/>
      <c r="BP110" s="607"/>
      <c r="BQ110" s="607"/>
      <c r="BR110" s="658"/>
      <c r="BS110" s="607"/>
      <c r="BT110" s="607"/>
    </row>
    <row r="111" spans="1:72" ht="5.25" customHeight="1" thickBot="1">
      <c r="A111" s="607"/>
      <c r="B111" s="607"/>
      <c r="C111" s="675"/>
      <c r="D111" s="675"/>
      <c r="E111" s="675"/>
      <c r="F111" s="675"/>
      <c r="G111" s="675"/>
      <c r="H111" s="675"/>
      <c r="I111" s="675"/>
      <c r="J111" s="607"/>
      <c r="K111" s="607"/>
      <c r="L111" s="607"/>
      <c r="M111" s="607"/>
      <c r="N111" s="607"/>
      <c r="O111" s="607"/>
      <c r="P111" s="607"/>
      <c r="Q111" s="607"/>
      <c r="R111" s="607"/>
      <c r="S111" s="607"/>
      <c r="T111" s="607"/>
      <c r="U111" s="607"/>
      <c r="V111" s="607"/>
      <c r="W111" s="607"/>
      <c r="X111" s="607"/>
      <c r="Y111" s="607"/>
      <c r="Z111" s="607"/>
      <c r="AA111" s="607"/>
      <c r="AB111" s="2003"/>
      <c r="AC111" s="607"/>
      <c r="AD111" s="607"/>
      <c r="AE111" s="607"/>
      <c r="AF111" s="607"/>
      <c r="AG111" s="672"/>
      <c r="AH111" s="607"/>
      <c r="AI111" s="607"/>
      <c r="AJ111" s="607"/>
      <c r="AK111" s="607"/>
      <c r="AL111" s="2003"/>
      <c r="AM111" s="607"/>
      <c r="AN111" s="607"/>
      <c r="AO111" s="2003"/>
      <c r="AP111" s="607"/>
      <c r="AQ111" s="607"/>
      <c r="AR111" s="607"/>
      <c r="AS111" s="607"/>
      <c r="AT111" s="607"/>
      <c r="AU111" s="607"/>
      <c r="AV111" s="2003"/>
      <c r="AW111" s="2003"/>
      <c r="AX111" s="607"/>
      <c r="AY111" s="607"/>
      <c r="AZ111" s="607"/>
      <c r="BA111" s="607"/>
      <c r="BB111" s="607"/>
      <c r="BC111" s="607"/>
      <c r="BD111" s="607"/>
      <c r="BE111" s="2062"/>
      <c r="BF111" s="2003"/>
      <c r="BG111" s="607"/>
      <c r="BH111" s="607"/>
      <c r="BI111" s="607"/>
      <c r="BJ111" s="607"/>
      <c r="BK111" s="607"/>
      <c r="BL111" s="607"/>
      <c r="BM111" s="607"/>
      <c r="BN111" s="607"/>
      <c r="BO111" s="607"/>
      <c r="BP111" s="607"/>
      <c r="BQ111" s="607"/>
      <c r="BR111" s="658"/>
      <c r="BS111" s="607"/>
      <c r="BT111" s="607"/>
    </row>
    <row r="112" spans="1:72" ht="5.25" customHeight="1">
      <c r="A112" s="607"/>
      <c r="B112" s="607"/>
      <c r="C112" s="675"/>
      <c r="D112" s="2158">
        <v>11</v>
      </c>
      <c r="E112" s="2158"/>
      <c r="F112" s="2159">
        <v>3.3</v>
      </c>
      <c r="G112" s="2159"/>
      <c r="H112" s="675"/>
      <c r="I112" s="675"/>
      <c r="J112" s="607"/>
      <c r="K112" s="607"/>
      <c r="L112" s="607"/>
      <c r="M112" s="607"/>
      <c r="N112" s="607"/>
      <c r="O112" s="607"/>
      <c r="P112" s="607"/>
      <c r="Q112" s="607"/>
      <c r="R112" s="607"/>
      <c r="S112" s="607"/>
      <c r="T112" s="607"/>
      <c r="U112" s="2056" t="s">
        <v>457</v>
      </c>
      <c r="V112" s="2057"/>
      <c r="W112" s="607"/>
      <c r="X112" s="2095" t="s">
        <v>459</v>
      </c>
      <c r="Y112" s="2096"/>
      <c r="Z112" s="2097"/>
      <c r="AA112" s="607"/>
      <c r="AB112" s="607"/>
      <c r="AC112" s="607"/>
      <c r="AD112" s="2003">
        <v>34</v>
      </c>
      <c r="AE112" s="607"/>
      <c r="AF112" s="607"/>
      <c r="AG112" s="607"/>
      <c r="AH112" s="607"/>
      <c r="AI112" s="607"/>
      <c r="AJ112" s="607"/>
      <c r="AK112" s="607"/>
      <c r="AL112" s="607"/>
      <c r="AM112" s="607"/>
      <c r="AN112" s="607"/>
      <c r="AO112" s="607"/>
      <c r="AP112" s="607"/>
      <c r="AQ112" s="607"/>
      <c r="AR112" s="607"/>
      <c r="AS112" s="607"/>
      <c r="AT112" s="607"/>
      <c r="AU112" s="607"/>
      <c r="AV112" s="607"/>
      <c r="AW112" s="607"/>
      <c r="AX112" s="607"/>
      <c r="AY112" s="607"/>
      <c r="AZ112" s="607"/>
      <c r="BA112" s="607"/>
      <c r="BB112" s="607"/>
      <c r="BC112" s="607"/>
      <c r="BD112" s="2044" t="s">
        <v>467</v>
      </c>
      <c r="BE112" s="2045"/>
      <c r="BF112" s="607"/>
      <c r="BG112" s="607"/>
      <c r="BH112" s="607"/>
      <c r="BI112" s="607"/>
      <c r="BJ112" s="607"/>
      <c r="BK112" s="607"/>
      <c r="BL112" s="607"/>
      <c r="BM112" s="607"/>
      <c r="BN112" s="607"/>
      <c r="BO112" s="607"/>
      <c r="BP112" s="607"/>
      <c r="BQ112" s="607"/>
      <c r="BR112" s="658"/>
      <c r="BS112" s="607"/>
      <c r="BT112" s="607"/>
    </row>
    <row r="113" spans="1:72" ht="6.75" customHeight="1" thickBot="1">
      <c r="A113" s="607"/>
      <c r="B113" s="607"/>
      <c r="C113" s="675"/>
      <c r="D113" s="2158"/>
      <c r="E113" s="2158"/>
      <c r="F113" s="2159"/>
      <c r="G113" s="2159"/>
      <c r="H113" s="675"/>
      <c r="I113" s="675"/>
      <c r="J113" s="607"/>
      <c r="K113" s="607"/>
      <c r="L113" s="607"/>
      <c r="M113" s="607"/>
      <c r="N113" s="607"/>
      <c r="O113" s="607"/>
      <c r="P113" s="607"/>
      <c r="Q113" s="607"/>
      <c r="R113" s="607"/>
      <c r="S113" s="607"/>
      <c r="T113" s="607"/>
      <c r="U113" s="2058"/>
      <c r="V113" s="2059"/>
      <c r="W113" s="2064">
        <v>1</v>
      </c>
      <c r="X113" s="2098"/>
      <c r="Y113" s="2099"/>
      <c r="Z113" s="2100"/>
      <c r="AA113" s="607"/>
      <c r="AB113" s="607"/>
      <c r="AC113" s="607"/>
      <c r="AD113" s="2003"/>
      <c r="AE113" s="607"/>
      <c r="AF113" s="2003">
        <v>19</v>
      </c>
      <c r="AG113" s="607"/>
      <c r="AH113" s="607"/>
      <c r="AI113" s="607"/>
      <c r="AJ113" s="607"/>
      <c r="AK113" s="1360"/>
      <c r="AL113" s="1360"/>
      <c r="AM113" s="607"/>
      <c r="AN113" s="607"/>
      <c r="AO113" s="607"/>
      <c r="AP113" s="607"/>
      <c r="AQ113" s="607"/>
      <c r="AR113" s="607"/>
      <c r="AS113" s="607"/>
      <c r="AT113" s="607"/>
      <c r="AU113" s="607"/>
      <c r="AV113" s="607"/>
      <c r="AW113" s="607"/>
      <c r="AX113" s="607"/>
      <c r="AY113" s="607"/>
      <c r="AZ113" s="607"/>
      <c r="BA113" s="607"/>
      <c r="BB113" s="607"/>
      <c r="BC113" s="607"/>
      <c r="BD113" s="2046"/>
      <c r="BE113" s="2047"/>
      <c r="BF113" s="607"/>
      <c r="BG113" s="607"/>
      <c r="BH113" s="607"/>
      <c r="BI113" s="607"/>
      <c r="BJ113" s="607"/>
      <c r="BK113" s="607"/>
      <c r="BL113" s="607"/>
      <c r="BM113" s="607"/>
      <c r="BN113" s="607"/>
      <c r="BO113" s="607"/>
      <c r="BP113" s="607"/>
      <c r="BQ113" s="607"/>
      <c r="BR113" s="658"/>
      <c r="BS113" s="607"/>
      <c r="BT113" s="607"/>
    </row>
    <row r="114" spans="1:72" ht="5.25" customHeight="1" thickBot="1">
      <c r="A114" s="607"/>
      <c r="B114" s="607"/>
      <c r="C114" s="675"/>
      <c r="D114" s="675"/>
      <c r="E114" s="675"/>
      <c r="F114" s="675"/>
      <c r="G114" s="675"/>
      <c r="H114" s="675"/>
      <c r="I114" s="675"/>
      <c r="J114" s="607"/>
      <c r="K114" s="607"/>
      <c r="L114" s="607"/>
      <c r="M114" s="607"/>
      <c r="N114" s="607"/>
      <c r="O114" s="607"/>
      <c r="P114" s="607"/>
      <c r="Q114" s="607"/>
      <c r="R114" s="607"/>
      <c r="S114" s="607"/>
      <c r="T114" s="607"/>
      <c r="U114" s="607"/>
      <c r="V114" s="607"/>
      <c r="W114" s="2064"/>
      <c r="X114" s="2101"/>
      <c r="Y114" s="2102"/>
      <c r="Z114" s="2103"/>
      <c r="AA114" s="607"/>
      <c r="AB114" s="2003">
        <v>25</v>
      </c>
      <c r="AC114" s="607"/>
      <c r="AD114" s="607"/>
      <c r="AE114" s="607"/>
      <c r="AF114" s="2003"/>
      <c r="AG114" s="607"/>
      <c r="AH114" s="607"/>
      <c r="AI114" s="2003">
        <v>18</v>
      </c>
      <c r="AJ114" s="607"/>
      <c r="AK114" s="1360"/>
      <c r="AL114" s="1360"/>
      <c r="AM114" s="607"/>
      <c r="AN114" s="607"/>
      <c r="AO114" s="607"/>
      <c r="AP114" s="607"/>
      <c r="AQ114" s="607"/>
      <c r="AR114" s="607"/>
      <c r="AS114" s="607"/>
      <c r="AT114" s="607"/>
      <c r="AU114" s="607"/>
      <c r="AV114" s="607"/>
      <c r="AW114" s="607"/>
      <c r="AX114" s="607"/>
      <c r="AY114" s="607"/>
      <c r="AZ114" s="607"/>
      <c r="BA114" s="607"/>
      <c r="BB114" s="607"/>
      <c r="BC114" s="607"/>
      <c r="BD114" s="607"/>
      <c r="BE114" s="607"/>
      <c r="BF114" s="2003">
        <v>4</v>
      </c>
      <c r="BG114" s="607"/>
      <c r="BH114" s="607"/>
      <c r="BI114" s="607"/>
      <c r="BJ114" s="607"/>
      <c r="BK114" s="607"/>
      <c r="BL114" s="607"/>
      <c r="BM114" s="607"/>
      <c r="BN114" s="607"/>
      <c r="BO114" s="607"/>
      <c r="BP114" s="607"/>
      <c r="BQ114" s="607"/>
      <c r="BR114" s="658"/>
      <c r="BS114" s="607"/>
      <c r="BT114" s="607"/>
    </row>
    <row r="115" spans="1:72" ht="5.25" customHeight="1" thickBot="1">
      <c r="A115" s="607"/>
      <c r="B115" s="607"/>
      <c r="C115" s="675"/>
      <c r="D115" s="675"/>
      <c r="E115" s="675"/>
      <c r="F115" s="675"/>
      <c r="G115" s="675"/>
      <c r="H115" s="675"/>
      <c r="I115" s="675"/>
      <c r="J115" s="607"/>
      <c r="K115" s="607"/>
      <c r="L115" s="607"/>
      <c r="M115" s="607"/>
      <c r="N115" s="607"/>
      <c r="O115" s="2048" t="s">
        <v>456</v>
      </c>
      <c r="P115" s="2049"/>
      <c r="Q115" s="607"/>
      <c r="R115" s="607"/>
      <c r="S115" s="607"/>
      <c r="T115" s="607"/>
      <c r="U115" s="607"/>
      <c r="V115" s="607"/>
      <c r="W115" s="607"/>
      <c r="X115" s="607"/>
      <c r="Y115" s="607"/>
      <c r="Z115" s="607"/>
      <c r="AA115" s="607"/>
      <c r="AB115" s="2003"/>
      <c r="AC115" s="607"/>
      <c r="AD115" s="607"/>
      <c r="AE115" s="607"/>
      <c r="AF115" s="607"/>
      <c r="AG115" s="607"/>
      <c r="AH115" s="607"/>
      <c r="AI115" s="2003"/>
      <c r="AJ115" s="607"/>
      <c r="AK115" s="607"/>
      <c r="AL115" s="607"/>
      <c r="AM115" s="607"/>
      <c r="AN115" s="607"/>
      <c r="AO115" s="607"/>
      <c r="AP115" s="607"/>
      <c r="AQ115" s="607"/>
      <c r="AR115" s="607"/>
      <c r="AS115" s="607"/>
      <c r="AT115" s="607"/>
      <c r="AU115" s="607"/>
      <c r="AV115" s="607"/>
      <c r="AW115" s="607"/>
      <c r="AX115" s="607"/>
      <c r="AY115" s="607"/>
      <c r="AZ115" s="607"/>
      <c r="BA115" s="607"/>
      <c r="BB115" s="607"/>
      <c r="BC115" s="607"/>
      <c r="BD115" s="2044" t="s">
        <v>470</v>
      </c>
      <c r="BE115" s="2045"/>
      <c r="BF115" s="2003"/>
      <c r="BG115" s="607"/>
      <c r="BH115" s="607"/>
      <c r="BI115" s="607"/>
      <c r="BJ115" s="607"/>
      <c r="BK115" s="607"/>
      <c r="BL115" s="607"/>
      <c r="BM115" s="607"/>
      <c r="BN115" s="607"/>
      <c r="BO115" s="607"/>
      <c r="BP115" s="607"/>
      <c r="BQ115" s="607"/>
      <c r="BR115" s="658"/>
      <c r="BS115" s="607"/>
      <c r="BT115" s="607"/>
    </row>
    <row r="116" spans="1:72" ht="5.25" customHeight="1" thickBot="1">
      <c r="A116" s="607"/>
      <c r="B116" s="607"/>
      <c r="C116" s="2190" t="s">
        <v>18</v>
      </c>
      <c r="D116" s="2191"/>
      <c r="E116" s="2200">
        <v>3.8</v>
      </c>
      <c r="F116" s="2186"/>
      <c r="G116" s="2168" t="s">
        <v>495</v>
      </c>
      <c r="H116" s="2169"/>
      <c r="I116" s="675"/>
      <c r="J116" s="607"/>
      <c r="K116" s="607"/>
      <c r="L116" s="607"/>
      <c r="M116" s="607"/>
      <c r="N116" s="607"/>
      <c r="O116" s="2050"/>
      <c r="P116" s="2051"/>
      <c r="Q116" s="607"/>
      <c r="R116" s="607"/>
      <c r="S116" s="607"/>
      <c r="T116" s="607"/>
      <c r="U116" s="607"/>
      <c r="V116" s="2132">
        <v>8</v>
      </c>
      <c r="W116" s="645"/>
      <c r="X116" s="645"/>
      <c r="Y116" s="645"/>
      <c r="Z116" s="645"/>
      <c r="AA116" s="645"/>
      <c r="AB116" s="645"/>
      <c r="AC116" s="607"/>
      <c r="AD116" s="607"/>
      <c r="AE116" s="607"/>
      <c r="AF116" s="607"/>
      <c r="AG116" s="607"/>
      <c r="AH116" s="607"/>
      <c r="AI116" s="607"/>
      <c r="AJ116" s="607"/>
      <c r="AK116" s="607"/>
      <c r="AL116" s="607"/>
      <c r="AM116" s="607"/>
      <c r="AN116" s="607"/>
      <c r="AO116" s="607"/>
      <c r="AP116" s="2003">
        <v>35</v>
      </c>
      <c r="AQ116" s="607"/>
      <c r="AR116" s="607"/>
      <c r="AS116" s="607"/>
      <c r="AT116" s="607"/>
      <c r="AU116" s="607"/>
      <c r="AV116" s="607"/>
      <c r="AW116" s="607"/>
      <c r="AX116" s="607"/>
      <c r="AY116" s="607"/>
      <c r="AZ116" s="607"/>
      <c r="BA116" s="607"/>
      <c r="BB116" s="607"/>
      <c r="BC116" s="607"/>
      <c r="BD116" s="2046"/>
      <c r="BE116" s="2047"/>
      <c r="BF116" s="607"/>
      <c r="BG116" s="607"/>
      <c r="BH116" s="607"/>
      <c r="BI116" s="2003">
        <v>40</v>
      </c>
      <c r="BJ116" s="607"/>
      <c r="BK116" s="607"/>
      <c r="BL116" s="607"/>
      <c r="BM116" s="607"/>
      <c r="BN116" s="607"/>
      <c r="BO116" s="607"/>
      <c r="BP116" s="607"/>
      <c r="BQ116" s="607"/>
      <c r="BR116" s="658"/>
      <c r="BS116" s="607"/>
      <c r="BT116" s="607"/>
    </row>
    <row r="117" spans="1:72" ht="5.25" customHeight="1" thickBot="1">
      <c r="A117" s="607"/>
      <c r="B117" s="607"/>
      <c r="C117" s="2192"/>
      <c r="D117" s="2193"/>
      <c r="E117" s="2200"/>
      <c r="F117" s="2186"/>
      <c r="G117" s="2170"/>
      <c r="H117" s="2171"/>
      <c r="I117" s="675"/>
      <c r="J117" s="607"/>
      <c r="K117" s="607"/>
      <c r="L117" s="607"/>
      <c r="M117" s="607"/>
      <c r="N117" s="607"/>
      <c r="O117" s="607"/>
      <c r="P117" s="607"/>
      <c r="Q117" s="607"/>
      <c r="R117" s="607"/>
      <c r="S117" s="607"/>
      <c r="T117" s="607"/>
      <c r="U117" s="607"/>
      <c r="V117" s="2196"/>
      <c r="W117" s="645"/>
      <c r="X117" s="645"/>
      <c r="Y117" s="645"/>
      <c r="Z117" s="645"/>
      <c r="AA117" s="645"/>
      <c r="AB117" s="645"/>
      <c r="AC117" s="607"/>
      <c r="AD117" s="601"/>
      <c r="AE117" s="607"/>
      <c r="AF117" s="607"/>
      <c r="AG117" s="607"/>
      <c r="AH117" s="607"/>
      <c r="AI117" s="607"/>
      <c r="AJ117" s="607"/>
      <c r="AK117" s="607"/>
      <c r="AL117" s="607"/>
      <c r="AM117" s="2088">
        <v>56</v>
      </c>
      <c r="AN117" s="607"/>
      <c r="AO117" s="607"/>
      <c r="AP117" s="2003"/>
      <c r="AQ117" s="607"/>
      <c r="AR117" s="607"/>
      <c r="AS117" s="607"/>
      <c r="AT117" s="607"/>
      <c r="AU117" s="607"/>
      <c r="AV117" s="607"/>
      <c r="AW117" s="607"/>
      <c r="AX117" s="607"/>
      <c r="AY117" s="607"/>
      <c r="AZ117" s="607"/>
      <c r="BA117" s="607"/>
      <c r="BB117" s="607"/>
      <c r="BC117" s="607"/>
      <c r="BD117" s="607"/>
      <c r="BE117" s="607"/>
      <c r="BF117" s="607"/>
      <c r="BG117" s="607"/>
      <c r="BH117" s="607"/>
      <c r="BI117" s="2003"/>
      <c r="BJ117" s="607"/>
      <c r="BK117" s="607"/>
      <c r="BL117" s="607"/>
      <c r="BM117" s="607"/>
      <c r="BN117" s="607"/>
      <c r="BO117" s="607"/>
      <c r="BP117" s="607"/>
      <c r="BQ117" s="607"/>
      <c r="BR117" s="658"/>
      <c r="BS117" s="607"/>
      <c r="BT117" s="607"/>
    </row>
    <row r="118" spans="1:72" ht="5.25" customHeight="1" thickBot="1">
      <c r="A118" s="607"/>
      <c r="B118" s="607"/>
      <c r="C118" s="675"/>
      <c r="D118" s="675"/>
      <c r="E118" s="675"/>
      <c r="F118" s="675"/>
      <c r="G118" s="675"/>
      <c r="H118" s="675"/>
      <c r="I118" s="675"/>
      <c r="J118" s="607"/>
      <c r="K118" s="607"/>
      <c r="L118" s="607"/>
      <c r="M118" s="607"/>
      <c r="N118" s="607"/>
      <c r="O118" s="2003">
        <v>14</v>
      </c>
      <c r="P118" s="2003"/>
      <c r="Q118" s="607"/>
      <c r="R118" s="607"/>
      <c r="S118" s="607"/>
      <c r="T118" s="607"/>
      <c r="U118" s="607"/>
      <c r="V118" s="607"/>
      <c r="W118" s="607"/>
      <c r="X118" s="607"/>
      <c r="Y118" s="2094" t="s">
        <v>580</v>
      </c>
      <c r="Z118" s="2094"/>
      <c r="AA118" s="2094"/>
      <c r="AB118" s="2153"/>
      <c r="AC118" s="1406" t="s">
        <v>468</v>
      </c>
      <c r="AD118" s="1408"/>
      <c r="AE118" s="2044" t="s">
        <v>468</v>
      </c>
      <c r="AF118" s="2045"/>
      <c r="AG118" s="607"/>
      <c r="AH118" s="607"/>
      <c r="AI118" s="607"/>
      <c r="AJ118" s="607"/>
      <c r="AK118" s="607"/>
      <c r="AL118" s="607"/>
      <c r="AM118" s="2088"/>
      <c r="AN118" s="607"/>
      <c r="AO118" s="607"/>
      <c r="AP118" s="2003"/>
      <c r="AQ118" s="607"/>
      <c r="AR118" s="607"/>
      <c r="AS118" s="607"/>
      <c r="AT118" s="607"/>
      <c r="AU118" s="607"/>
      <c r="AV118" s="607"/>
      <c r="AW118" s="607"/>
      <c r="AX118" s="607"/>
      <c r="AY118" s="607"/>
      <c r="AZ118" s="607"/>
      <c r="BA118" s="607"/>
      <c r="BB118" s="607"/>
      <c r="BC118" s="607"/>
      <c r="BD118" s="607"/>
      <c r="BE118" s="607"/>
      <c r="BF118" s="2003">
        <v>14</v>
      </c>
      <c r="BG118" s="607"/>
      <c r="BH118" s="607"/>
      <c r="BI118" s="607"/>
      <c r="BJ118" s="607"/>
      <c r="BK118" s="607"/>
      <c r="BL118" s="607"/>
      <c r="BM118" s="607"/>
      <c r="BN118" s="607"/>
      <c r="BO118" s="607"/>
      <c r="BP118" s="607"/>
      <c r="BQ118" s="607"/>
      <c r="BR118" s="658"/>
      <c r="BS118" s="607"/>
      <c r="BT118" s="607"/>
    </row>
    <row r="119" spans="1:72" ht="5.25" customHeight="1" thickBot="1">
      <c r="A119" s="607"/>
      <c r="B119" s="607"/>
      <c r="C119" s="675"/>
      <c r="D119" s="675"/>
      <c r="E119" s="675"/>
      <c r="F119" s="675"/>
      <c r="G119" s="675"/>
      <c r="H119" s="675"/>
      <c r="I119" s="675"/>
      <c r="J119" s="607"/>
      <c r="K119" s="607"/>
      <c r="L119" s="607"/>
      <c r="M119" s="607"/>
      <c r="N119" s="607"/>
      <c r="O119" s="2003"/>
      <c r="P119" s="2003"/>
      <c r="Q119" s="607"/>
      <c r="R119" s="607"/>
      <c r="S119" s="607"/>
      <c r="T119" s="607"/>
      <c r="U119" s="607"/>
      <c r="V119" s="607"/>
      <c r="W119" s="607"/>
      <c r="X119" s="607"/>
      <c r="Y119" s="2094"/>
      <c r="Z119" s="2094"/>
      <c r="AA119" s="2094"/>
      <c r="AB119" s="2153"/>
      <c r="AC119" s="2201"/>
      <c r="AD119" s="2202"/>
      <c r="AE119" s="2046"/>
      <c r="AF119" s="2047"/>
      <c r="AG119" s="607"/>
      <c r="AH119" s="607"/>
      <c r="AI119" s="607"/>
      <c r="AJ119" s="607"/>
      <c r="AK119" s="607"/>
      <c r="AL119" s="607"/>
      <c r="AM119" s="2088"/>
      <c r="AN119" s="607"/>
      <c r="AO119" s="607"/>
      <c r="AP119" s="607"/>
      <c r="AQ119" s="607"/>
      <c r="AR119" s="607"/>
      <c r="AS119" s="607"/>
      <c r="AT119" s="607"/>
      <c r="AU119" s="607"/>
      <c r="AV119" s="607"/>
      <c r="AW119" s="607"/>
      <c r="AX119" s="2044" t="s">
        <v>469</v>
      </c>
      <c r="AY119" s="2045"/>
      <c r="AZ119" s="607"/>
      <c r="BA119" s="607"/>
      <c r="BB119" s="607"/>
      <c r="BC119" s="607"/>
      <c r="BD119" s="607"/>
      <c r="BE119" s="601"/>
      <c r="BF119" s="2003"/>
      <c r="BG119" s="607"/>
      <c r="BH119" s="607"/>
      <c r="BI119" s="607"/>
      <c r="BJ119" s="607"/>
      <c r="BK119" s="607"/>
      <c r="BL119" s="607"/>
      <c r="BM119" s="607"/>
      <c r="BN119" s="607"/>
      <c r="BO119" s="607"/>
      <c r="BP119" s="607"/>
      <c r="BQ119" s="607"/>
      <c r="BR119" s="658"/>
      <c r="BS119" s="607"/>
      <c r="BT119" s="607"/>
    </row>
    <row r="120" spans="1:72" ht="5.25" customHeight="1" thickBot="1">
      <c r="A120" s="607"/>
      <c r="B120" s="607"/>
      <c r="C120" s="675"/>
      <c r="D120" s="675"/>
      <c r="E120" s="675"/>
      <c r="F120" s="675"/>
      <c r="G120" s="675"/>
      <c r="H120" s="675"/>
      <c r="I120" s="675"/>
      <c r="J120" s="607"/>
      <c r="K120" s="607"/>
      <c r="L120" s="607"/>
      <c r="M120" s="607"/>
      <c r="N120" s="607"/>
      <c r="O120" s="607"/>
      <c r="P120" s="607"/>
      <c r="Q120" s="607"/>
      <c r="R120" s="607"/>
      <c r="S120" s="607"/>
      <c r="T120" s="664"/>
      <c r="U120" s="607"/>
      <c r="V120" s="607"/>
      <c r="W120" s="2113" t="s">
        <v>579</v>
      </c>
      <c r="X120" s="2114"/>
      <c r="Y120" s="607"/>
      <c r="Z120" s="607"/>
      <c r="AA120" s="607"/>
      <c r="AB120" s="607"/>
      <c r="AC120" s="607"/>
      <c r="AD120" s="2025">
        <v>6</v>
      </c>
      <c r="AE120" s="607"/>
      <c r="AF120" s="607"/>
      <c r="AG120" s="607"/>
      <c r="AH120" s="669" t="s">
        <v>2700</v>
      </c>
      <c r="AI120" s="607"/>
      <c r="AJ120" s="607"/>
      <c r="AK120" s="607"/>
      <c r="AL120" s="607"/>
      <c r="AM120" s="2088"/>
      <c r="AN120" s="607"/>
      <c r="AO120" s="607"/>
      <c r="AP120" s="607"/>
      <c r="AQ120" s="607"/>
      <c r="AR120" s="607"/>
      <c r="AS120" s="607"/>
      <c r="AT120" s="607"/>
      <c r="AU120" s="607"/>
      <c r="AV120" s="607"/>
      <c r="AW120" s="607"/>
      <c r="AX120" s="2046"/>
      <c r="AY120" s="2047"/>
      <c r="AZ120" s="607"/>
      <c r="BA120" s="607"/>
      <c r="BB120" s="607"/>
      <c r="BC120" s="607"/>
      <c r="BD120" s="2044" t="s">
        <v>583</v>
      </c>
      <c r="BE120" s="2045"/>
      <c r="BF120" s="607"/>
      <c r="BG120" s="607"/>
      <c r="BH120" s="607"/>
      <c r="BI120" s="607"/>
      <c r="BJ120" s="607"/>
      <c r="BK120" s="607"/>
      <c r="BL120" s="607"/>
      <c r="BM120" s="607"/>
      <c r="BN120" s="607"/>
      <c r="BO120" s="607"/>
      <c r="BP120" s="607"/>
      <c r="BQ120" s="607"/>
      <c r="BR120" s="658"/>
      <c r="BS120" s="607"/>
      <c r="BT120" s="607"/>
    </row>
    <row r="121" spans="1:72" ht="5.25" customHeight="1" thickBot="1">
      <c r="A121" s="607"/>
      <c r="B121" s="607"/>
      <c r="C121" s="675"/>
      <c r="D121" s="675"/>
      <c r="E121" s="675"/>
      <c r="F121" s="675"/>
      <c r="G121" s="675"/>
      <c r="H121" s="675"/>
      <c r="I121" s="675"/>
      <c r="J121" s="607"/>
      <c r="K121" s="607"/>
      <c r="L121" s="607"/>
      <c r="M121" s="607"/>
      <c r="N121" s="607"/>
      <c r="O121" s="2048" t="s">
        <v>464</v>
      </c>
      <c r="P121" s="2049"/>
      <c r="Q121" s="607"/>
      <c r="R121" s="607"/>
      <c r="S121" s="607"/>
      <c r="T121" s="664"/>
      <c r="U121" s="2060">
        <v>21</v>
      </c>
      <c r="V121" s="607"/>
      <c r="W121" s="2198"/>
      <c r="X121" s="2199"/>
      <c r="Y121" s="607"/>
      <c r="Z121" s="607"/>
      <c r="AA121" s="607"/>
      <c r="AB121" s="607"/>
      <c r="AC121" s="607"/>
      <c r="AD121" s="2033"/>
      <c r="AE121" s="607"/>
      <c r="AF121" s="607"/>
      <c r="AG121" s="607"/>
      <c r="AH121" s="607"/>
      <c r="AI121" s="607"/>
      <c r="AJ121" s="607"/>
      <c r="AK121" s="607"/>
      <c r="AL121" s="607"/>
      <c r="AM121" s="607"/>
      <c r="AN121" s="607"/>
      <c r="AO121" s="607"/>
      <c r="AP121" s="607"/>
      <c r="AQ121" s="607"/>
      <c r="AR121" s="607"/>
      <c r="AS121" s="607"/>
      <c r="AT121" s="607"/>
      <c r="AU121" s="607"/>
      <c r="AV121" s="607"/>
      <c r="AW121" s="607"/>
      <c r="AX121" s="607"/>
      <c r="AY121" s="607"/>
      <c r="AZ121" s="607"/>
      <c r="BA121" s="607"/>
      <c r="BB121" s="607"/>
      <c r="BC121" s="607"/>
      <c r="BD121" s="2046"/>
      <c r="BE121" s="2047"/>
      <c r="BF121" s="2003">
        <v>10</v>
      </c>
      <c r="BG121" s="607"/>
      <c r="BH121" s="607"/>
      <c r="BI121" s="607"/>
      <c r="BJ121" s="607"/>
      <c r="BK121" s="607"/>
      <c r="BL121" s="607"/>
      <c r="BM121" s="607"/>
      <c r="BN121" s="607"/>
      <c r="BO121" s="607"/>
      <c r="BP121" s="607"/>
      <c r="BQ121" s="607"/>
      <c r="BR121" s="658"/>
      <c r="BS121" s="607"/>
      <c r="BT121" s="607"/>
    </row>
    <row r="122" spans="1:72" ht="5.25" customHeight="1" thickBot="1">
      <c r="A122" s="607"/>
      <c r="B122" s="607"/>
      <c r="C122" s="607"/>
      <c r="D122" s="674"/>
      <c r="E122" s="674"/>
      <c r="F122" s="674"/>
      <c r="G122" s="674"/>
      <c r="H122" s="674"/>
      <c r="I122" s="674"/>
      <c r="J122" s="607"/>
      <c r="K122" s="607"/>
      <c r="L122" s="607"/>
      <c r="M122" s="607"/>
      <c r="N122" s="607"/>
      <c r="O122" s="2050"/>
      <c r="P122" s="2051"/>
      <c r="Q122" s="2003">
        <v>35</v>
      </c>
      <c r="R122" s="607"/>
      <c r="S122" s="664"/>
      <c r="T122" s="607"/>
      <c r="U122" s="2060"/>
      <c r="V122" s="607"/>
      <c r="W122" s="2115"/>
      <c r="X122" s="2116"/>
      <c r="Y122" s="607"/>
      <c r="Z122" s="1360" t="s">
        <v>466</v>
      </c>
      <c r="AA122" s="1360"/>
      <c r="AB122" s="607"/>
      <c r="AC122" s="607"/>
      <c r="AD122" s="2029" t="s">
        <v>582</v>
      </c>
      <c r="AE122" s="2026"/>
      <c r="AF122" s="607"/>
      <c r="AG122" s="607"/>
      <c r="AH122" s="607"/>
      <c r="AI122" s="607"/>
      <c r="AJ122" s="607"/>
      <c r="AK122" s="607"/>
      <c r="AL122" s="607"/>
      <c r="AM122" s="607"/>
      <c r="AN122" s="607"/>
      <c r="AO122" s="607"/>
      <c r="AP122" s="607"/>
      <c r="AQ122" s="607"/>
      <c r="AR122" s="607"/>
      <c r="AS122" s="607"/>
      <c r="AT122" s="607"/>
      <c r="AU122" s="607"/>
      <c r="AV122" s="2003"/>
      <c r="AW122" s="607"/>
      <c r="AX122" s="607"/>
      <c r="AY122" s="607"/>
      <c r="AZ122" s="607"/>
      <c r="BA122" s="607"/>
      <c r="BB122" s="607"/>
      <c r="BC122" s="607"/>
      <c r="BD122" s="607"/>
      <c r="BE122" s="607"/>
      <c r="BF122" s="2003"/>
      <c r="BG122" s="607"/>
      <c r="BH122" s="607"/>
      <c r="BI122" s="607"/>
      <c r="BJ122" s="607"/>
      <c r="BK122" s="607"/>
      <c r="BL122" s="607"/>
      <c r="BM122" s="607"/>
      <c r="BN122" s="607"/>
      <c r="BO122" s="607"/>
      <c r="BP122" s="607"/>
      <c r="BQ122" s="607"/>
      <c r="BR122" s="658"/>
      <c r="BS122" s="607"/>
      <c r="BT122" s="607"/>
    </row>
    <row r="123" spans="1:72" ht="5.25" customHeight="1">
      <c r="A123" s="607"/>
      <c r="B123" s="607"/>
      <c r="C123" s="607"/>
      <c r="D123" s="674"/>
      <c r="E123" s="674"/>
      <c r="F123" s="674"/>
      <c r="G123" s="674"/>
      <c r="H123" s="674"/>
      <c r="I123" s="674"/>
      <c r="J123" s="607"/>
      <c r="K123" s="607"/>
      <c r="L123" s="607"/>
      <c r="M123" s="607"/>
      <c r="N123" s="607"/>
      <c r="O123" s="607"/>
      <c r="P123" s="607"/>
      <c r="Q123" s="2003"/>
      <c r="R123" s="607"/>
      <c r="S123" s="664"/>
      <c r="T123" s="607"/>
      <c r="U123" s="607"/>
      <c r="V123" s="607"/>
      <c r="W123" s="607"/>
      <c r="X123" s="607"/>
      <c r="Y123" s="607"/>
      <c r="Z123" s="1360"/>
      <c r="AA123" s="1360"/>
      <c r="AB123" s="607"/>
      <c r="AC123" s="607"/>
      <c r="AD123" s="2030"/>
      <c r="AE123" s="2031"/>
      <c r="AF123" s="607"/>
      <c r="AG123" s="607"/>
      <c r="AH123" s="607"/>
      <c r="AI123" s="607"/>
      <c r="AJ123" s="2003">
        <v>52</v>
      </c>
      <c r="AK123" s="607"/>
      <c r="AL123" s="607"/>
      <c r="AM123" s="607"/>
      <c r="AN123" s="607"/>
      <c r="AO123" s="607"/>
      <c r="AP123" s="607"/>
      <c r="AQ123" s="607"/>
      <c r="AR123" s="607"/>
      <c r="AS123" s="607"/>
      <c r="AT123" s="607"/>
      <c r="AU123" s="607"/>
      <c r="AV123" s="2003"/>
      <c r="AW123" s="607"/>
      <c r="AX123" s="607"/>
      <c r="AY123" s="607"/>
      <c r="AZ123" s="607"/>
      <c r="BA123" s="607"/>
      <c r="BB123" s="607"/>
      <c r="BC123" s="607"/>
      <c r="BD123" s="2048" t="s">
        <v>2701</v>
      </c>
      <c r="BE123" s="2049"/>
      <c r="BF123" s="607"/>
      <c r="BG123" s="607"/>
      <c r="BH123" s="607"/>
      <c r="BI123" s="607"/>
      <c r="BJ123" s="607"/>
      <c r="BK123" s="607"/>
      <c r="BL123" s="607"/>
      <c r="BM123" s="607"/>
      <c r="BN123" s="607"/>
      <c r="BO123" s="607"/>
      <c r="BP123" s="607"/>
      <c r="BQ123" s="607"/>
      <c r="BR123" s="658"/>
      <c r="BS123" s="607"/>
      <c r="BT123" s="607"/>
    </row>
    <row r="124" spans="1:72" ht="5.25" customHeight="1" thickBot="1">
      <c r="A124" s="607"/>
      <c r="B124" s="607"/>
      <c r="C124" s="607"/>
      <c r="D124" s="674"/>
      <c r="E124" s="674"/>
      <c r="F124" s="674"/>
      <c r="G124" s="674"/>
      <c r="H124" s="674"/>
      <c r="I124" s="674"/>
      <c r="J124" s="607"/>
      <c r="K124" s="607"/>
      <c r="L124" s="607"/>
      <c r="M124" s="607"/>
      <c r="N124" s="607"/>
      <c r="O124" s="607"/>
      <c r="P124" s="607"/>
      <c r="Q124" s="607"/>
      <c r="R124" s="607"/>
      <c r="S124" s="607"/>
      <c r="T124" s="607"/>
      <c r="U124" s="607"/>
      <c r="V124" s="607"/>
      <c r="W124" s="607"/>
      <c r="X124" s="607"/>
      <c r="Y124" s="607"/>
      <c r="Z124" s="2003">
        <v>65</v>
      </c>
      <c r="AA124" s="2003"/>
      <c r="AB124" s="607"/>
      <c r="AC124" s="607"/>
      <c r="AD124" s="607"/>
      <c r="AE124" s="607"/>
      <c r="AF124" s="607"/>
      <c r="AG124" s="607"/>
      <c r="AH124" s="607"/>
      <c r="AI124" s="607"/>
      <c r="AJ124" s="2003"/>
      <c r="AK124" s="607"/>
      <c r="AL124" s="607"/>
      <c r="AM124" s="607"/>
      <c r="AN124" s="607"/>
      <c r="AO124" s="607"/>
      <c r="AP124" s="607"/>
      <c r="AQ124" s="607"/>
      <c r="AR124" s="607"/>
      <c r="AS124" s="607"/>
      <c r="AT124" s="607"/>
      <c r="AU124" s="607"/>
      <c r="AV124" s="2003"/>
      <c r="AW124" s="607"/>
      <c r="AX124" s="607"/>
      <c r="AY124" s="607"/>
      <c r="AZ124" s="607"/>
      <c r="BA124" s="607"/>
      <c r="BB124" s="607"/>
      <c r="BC124" s="607"/>
      <c r="BD124" s="2050"/>
      <c r="BE124" s="2051"/>
      <c r="BF124" s="607"/>
      <c r="BG124" s="607"/>
      <c r="BH124" s="607"/>
      <c r="BI124" s="607"/>
      <c r="BJ124" s="607"/>
      <c r="BK124" s="607"/>
      <c r="BL124" s="607"/>
      <c r="BM124" s="607"/>
      <c r="BN124" s="607"/>
      <c r="BO124" s="607"/>
      <c r="BP124" s="607"/>
      <c r="BQ124" s="607"/>
      <c r="BR124" s="658"/>
      <c r="BS124" s="607"/>
      <c r="BT124" s="607"/>
    </row>
    <row r="125" spans="1:72" ht="5.25" customHeight="1">
      <c r="A125" s="607"/>
      <c r="B125" s="607"/>
      <c r="C125" s="607"/>
      <c r="D125" s="674"/>
      <c r="E125" s="674"/>
      <c r="F125" s="674"/>
      <c r="G125" s="674"/>
      <c r="H125" s="674"/>
      <c r="I125" s="674"/>
      <c r="J125" s="607"/>
      <c r="K125" s="607"/>
      <c r="L125" s="607"/>
      <c r="M125" s="607"/>
      <c r="N125" s="607"/>
      <c r="O125" s="607"/>
      <c r="P125" s="607"/>
      <c r="Q125" s="607"/>
      <c r="R125" s="2056" t="s">
        <v>471</v>
      </c>
      <c r="S125" s="2076"/>
      <c r="T125" s="2057"/>
      <c r="U125" s="607"/>
      <c r="V125" s="607"/>
      <c r="W125" s="607"/>
      <c r="X125" s="2189" t="s">
        <v>581</v>
      </c>
      <c r="Y125" s="2189"/>
      <c r="Z125" s="2003"/>
      <c r="AA125" s="2003"/>
      <c r="AB125" s="607"/>
      <c r="AC125" s="607"/>
      <c r="AD125" s="2003">
        <v>32</v>
      </c>
      <c r="AE125" s="607"/>
      <c r="AF125" s="607"/>
      <c r="AG125" s="607"/>
      <c r="AH125" s="607"/>
      <c r="AI125" s="607"/>
      <c r="AJ125" s="2003"/>
      <c r="AK125" s="607"/>
      <c r="AL125" s="607"/>
      <c r="AM125" s="607"/>
      <c r="AN125" s="607"/>
      <c r="AO125" s="607"/>
      <c r="AP125" s="607"/>
      <c r="AQ125" s="607"/>
      <c r="AR125" s="607"/>
      <c r="AS125" s="607"/>
      <c r="AT125" s="607"/>
      <c r="AU125" s="607"/>
      <c r="AV125" s="607"/>
      <c r="AW125" s="607"/>
      <c r="AX125" s="607"/>
      <c r="AY125" s="607"/>
      <c r="AZ125" s="607"/>
      <c r="BA125" s="607"/>
      <c r="BB125" s="607"/>
      <c r="BC125" s="607"/>
      <c r="BD125" s="607"/>
      <c r="BE125" s="607"/>
      <c r="BF125" s="607"/>
      <c r="BG125" s="607"/>
      <c r="BH125" s="607"/>
      <c r="BI125" s="607"/>
      <c r="BJ125" s="607"/>
      <c r="BK125" s="607"/>
      <c r="BL125" s="607"/>
      <c r="BM125" s="607"/>
      <c r="BN125" s="607"/>
      <c r="BO125" s="607"/>
      <c r="BP125" s="607"/>
      <c r="BQ125" s="607"/>
      <c r="BR125" s="658"/>
      <c r="BS125" s="607"/>
      <c r="BT125" s="607"/>
    </row>
    <row r="126" spans="1:72" ht="5.25" customHeight="1" thickBot="1">
      <c r="A126" s="607"/>
      <c r="B126" s="607"/>
      <c r="C126" s="607"/>
      <c r="D126" s="674"/>
      <c r="E126" s="674"/>
      <c r="F126" s="674"/>
      <c r="G126" s="674"/>
      <c r="H126" s="674"/>
      <c r="I126" s="674"/>
      <c r="J126" s="607"/>
      <c r="K126" s="607"/>
      <c r="L126" s="607"/>
      <c r="M126" s="607"/>
      <c r="N126" s="607"/>
      <c r="O126" s="607"/>
      <c r="P126" s="607"/>
      <c r="Q126" s="607"/>
      <c r="R126" s="2058"/>
      <c r="S126" s="2077"/>
      <c r="T126" s="2059"/>
      <c r="U126" s="607"/>
      <c r="V126" s="607"/>
      <c r="W126" s="607"/>
      <c r="X126" s="2189"/>
      <c r="Y126" s="2189"/>
      <c r="Z126" s="607"/>
      <c r="AA126" s="607"/>
      <c r="AB126" s="607"/>
      <c r="AC126" s="607"/>
      <c r="AD126" s="2003"/>
      <c r="AE126" s="607"/>
      <c r="AF126" s="607"/>
      <c r="AG126" s="607"/>
      <c r="AH126" s="669" t="s">
        <v>2699</v>
      </c>
      <c r="AI126" s="607"/>
      <c r="AJ126" s="607"/>
      <c r="AK126" s="607"/>
      <c r="AL126" s="607"/>
      <c r="AM126" s="607"/>
      <c r="AN126" s="607"/>
      <c r="AO126" s="607"/>
      <c r="AP126" s="607"/>
      <c r="AQ126" s="607"/>
      <c r="AR126" s="607"/>
      <c r="AS126" s="607"/>
      <c r="AT126" s="607"/>
      <c r="AU126" s="607"/>
      <c r="AV126" s="607"/>
      <c r="AW126" s="607"/>
      <c r="AX126" s="607"/>
      <c r="AY126" s="607"/>
      <c r="AZ126" s="607"/>
      <c r="BA126" s="607"/>
      <c r="BB126" s="607"/>
      <c r="BC126" s="607"/>
      <c r="BD126" s="607"/>
      <c r="BE126" s="607"/>
      <c r="BF126" s="607"/>
      <c r="BG126" s="607"/>
      <c r="BH126" s="607"/>
      <c r="BI126" s="607"/>
      <c r="BJ126" s="607"/>
      <c r="BK126" s="607"/>
      <c r="BL126" s="607"/>
      <c r="BM126" s="607"/>
      <c r="BN126" s="607"/>
      <c r="BO126" s="607"/>
      <c r="BP126" s="607"/>
      <c r="BQ126" s="607"/>
      <c r="BR126" s="658"/>
      <c r="BS126" s="607"/>
      <c r="BT126" s="607"/>
    </row>
    <row r="127" spans="1:72" ht="5.25" customHeight="1">
      <c r="A127" s="607"/>
      <c r="B127" s="607"/>
      <c r="C127" s="2089" t="s">
        <v>534</v>
      </c>
      <c r="D127" s="2089"/>
      <c r="E127" s="2089"/>
      <c r="F127" s="2089"/>
      <c r="G127" s="2089"/>
      <c r="H127" s="2089"/>
      <c r="I127" s="2089"/>
      <c r="J127" s="607"/>
      <c r="K127" s="607"/>
      <c r="L127" s="607"/>
      <c r="M127" s="607"/>
      <c r="N127" s="607"/>
      <c r="O127" s="607"/>
      <c r="P127" s="607"/>
      <c r="Q127" s="607"/>
      <c r="R127" s="607"/>
      <c r="S127" s="607"/>
      <c r="T127" s="607"/>
      <c r="U127" s="607"/>
      <c r="V127" s="607"/>
      <c r="W127" s="607"/>
      <c r="X127" s="2003">
        <v>39</v>
      </c>
      <c r="Y127" s="2003"/>
      <c r="Z127" s="607"/>
      <c r="AA127" s="607"/>
      <c r="AB127" s="607"/>
      <c r="AC127" s="607"/>
      <c r="AD127" s="607"/>
      <c r="AE127" s="607"/>
      <c r="AF127" s="607"/>
      <c r="AG127" s="607"/>
      <c r="AH127" s="607"/>
      <c r="AI127" s="607"/>
      <c r="AJ127" s="607"/>
      <c r="AK127" s="607"/>
      <c r="AL127" s="607"/>
      <c r="AM127" s="607"/>
      <c r="AN127" s="607"/>
      <c r="AO127" s="607"/>
      <c r="AP127" s="607"/>
      <c r="AQ127" s="607"/>
      <c r="AR127" s="607"/>
      <c r="AS127" s="607"/>
      <c r="AT127" s="607"/>
      <c r="AU127" s="607"/>
      <c r="AV127" s="607"/>
      <c r="AW127" s="607"/>
      <c r="AX127" s="607"/>
      <c r="AY127" s="607"/>
      <c r="AZ127" s="607"/>
      <c r="BA127" s="607"/>
      <c r="BB127" s="607"/>
      <c r="BC127" s="607"/>
      <c r="BD127" s="2003">
        <v>35</v>
      </c>
      <c r="BE127" s="607"/>
      <c r="BF127" s="607"/>
      <c r="BG127" s="2003"/>
      <c r="BH127" s="607"/>
      <c r="BI127" s="607"/>
      <c r="BJ127" s="607"/>
      <c r="BK127" s="607"/>
      <c r="BL127" s="607"/>
      <c r="BM127" s="607"/>
      <c r="BN127" s="607"/>
      <c r="BO127" s="607"/>
      <c r="BP127" s="607"/>
      <c r="BQ127" s="607"/>
      <c r="BR127" s="658"/>
      <c r="BS127" s="607"/>
      <c r="BT127" s="607"/>
    </row>
    <row r="128" spans="1:72" ht="5.25" customHeight="1" thickBot="1">
      <c r="A128" s="607"/>
      <c r="B128" s="607"/>
      <c r="C128" s="2089"/>
      <c r="D128" s="2089"/>
      <c r="E128" s="2089"/>
      <c r="F128" s="2089"/>
      <c r="G128" s="2089"/>
      <c r="H128" s="2089"/>
      <c r="I128" s="2089"/>
      <c r="J128" s="607"/>
      <c r="K128" s="607"/>
      <c r="L128" s="607"/>
      <c r="M128" s="607"/>
      <c r="N128" s="607"/>
      <c r="O128" s="607"/>
      <c r="P128" s="607"/>
      <c r="Q128" s="607"/>
      <c r="R128" s="607"/>
      <c r="S128" s="2003">
        <v>4</v>
      </c>
      <c r="T128" s="607"/>
      <c r="U128" s="607"/>
      <c r="V128" s="607"/>
      <c r="W128" s="607"/>
      <c r="X128" s="2003"/>
      <c r="Y128" s="2003"/>
      <c r="Z128" s="607"/>
      <c r="AA128" s="607"/>
      <c r="AB128" s="607"/>
      <c r="AC128" s="607"/>
      <c r="AD128" s="607"/>
      <c r="AE128" s="607"/>
      <c r="AF128" s="607"/>
      <c r="AG128" s="607"/>
      <c r="AH128" s="607"/>
      <c r="AI128" s="607"/>
      <c r="AJ128" s="607"/>
      <c r="AK128" s="607"/>
      <c r="AL128" s="607"/>
      <c r="AM128" s="607"/>
      <c r="AN128" s="607"/>
      <c r="AO128" s="607"/>
      <c r="AP128" s="607"/>
      <c r="AQ128" s="607"/>
      <c r="AR128" s="2003"/>
      <c r="AS128" s="2003"/>
      <c r="AT128" s="607"/>
      <c r="AU128" s="607"/>
      <c r="AV128" s="607"/>
      <c r="AW128" s="607"/>
      <c r="AX128" s="607"/>
      <c r="AY128" s="607"/>
      <c r="AZ128" s="607"/>
      <c r="BA128" s="607"/>
      <c r="BB128" s="607"/>
      <c r="BC128" s="607"/>
      <c r="BD128" s="2003"/>
      <c r="BE128" s="607"/>
      <c r="BF128" s="607"/>
      <c r="BG128" s="2003"/>
      <c r="BH128" s="607"/>
      <c r="BI128" s="607"/>
      <c r="BJ128" s="607"/>
      <c r="BK128" s="607"/>
      <c r="BL128" s="607"/>
      <c r="BM128" s="607"/>
      <c r="BN128" s="607"/>
      <c r="BO128" s="607"/>
      <c r="BP128" s="607"/>
      <c r="BQ128" s="607"/>
      <c r="BR128" s="658"/>
      <c r="BS128" s="607"/>
      <c r="BT128" s="607"/>
    </row>
    <row r="129" spans="1:72" ht="5.25" customHeight="1" thickBot="1">
      <c r="A129" s="607"/>
      <c r="B129" s="607"/>
      <c r="C129" s="2089"/>
      <c r="D129" s="2089"/>
      <c r="E129" s="2089"/>
      <c r="F129" s="2089"/>
      <c r="G129" s="2089"/>
      <c r="H129" s="2089"/>
      <c r="I129" s="2089"/>
      <c r="J129" s="607"/>
      <c r="K129" s="607"/>
      <c r="L129" s="607"/>
      <c r="M129" s="607"/>
      <c r="N129" s="607"/>
      <c r="O129" s="607"/>
      <c r="P129" s="607"/>
      <c r="Q129" s="607"/>
      <c r="R129" s="607"/>
      <c r="S129" s="2003"/>
      <c r="T129" s="607"/>
      <c r="U129" s="2003">
        <v>6</v>
      </c>
      <c r="V129" s="2003"/>
      <c r="W129" s="607"/>
      <c r="X129" s="607"/>
      <c r="Y129" s="607"/>
      <c r="Z129" s="607"/>
      <c r="AA129" s="607"/>
      <c r="AB129" s="2044" t="s">
        <v>547</v>
      </c>
      <c r="AC129" s="2045"/>
      <c r="AD129" s="601"/>
      <c r="AE129" s="2003">
        <v>47</v>
      </c>
      <c r="AF129" s="607"/>
      <c r="AG129" s="607"/>
      <c r="AH129" s="607"/>
      <c r="AI129" s="607"/>
      <c r="AJ129" s="607"/>
      <c r="AK129" s="607"/>
      <c r="AL129" s="607"/>
      <c r="AM129" s="607"/>
      <c r="AN129" s="607"/>
      <c r="AO129" s="2119" t="s">
        <v>2702</v>
      </c>
      <c r="AP129" s="2119"/>
      <c r="AQ129" s="2119"/>
      <c r="AR129" s="2003"/>
      <c r="AS129" s="2003"/>
      <c r="AT129" s="2003">
        <v>42</v>
      </c>
      <c r="AU129" s="607"/>
      <c r="AV129" s="2003"/>
      <c r="AW129" s="607"/>
      <c r="AX129" s="607"/>
      <c r="AY129" s="607"/>
      <c r="AZ129" s="607"/>
      <c r="BA129" s="2044" t="s">
        <v>476</v>
      </c>
      <c r="BB129" s="2045"/>
      <c r="BC129" s="607"/>
      <c r="BD129" s="607"/>
      <c r="BE129" s="607"/>
      <c r="BF129" s="607"/>
      <c r="BG129" s="607"/>
      <c r="BH129" s="607"/>
      <c r="BI129" s="607"/>
      <c r="BJ129" s="607"/>
      <c r="BK129" s="607"/>
      <c r="BL129" s="607"/>
      <c r="BM129" s="607"/>
      <c r="BN129" s="607"/>
      <c r="BO129" s="607"/>
      <c r="BP129" s="607"/>
      <c r="BQ129" s="607"/>
      <c r="BR129" s="658"/>
      <c r="BS129" s="607"/>
      <c r="BT129" s="607"/>
    </row>
    <row r="130" spans="1:72" ht="5.25" customHeight="1" thickBot="1">
      <c r="A130" s="607"/>
      <c r="B130" s="607"/>
      <c r="C130" s="675"/>
      <c r="D130" s="675"/>
      <c r="E130" s="675"/>
      <c r="F130" s="2187" t="s">
        <v>584</v>
      </c>
      <c r="G130" s="2187"/>
      <c r="H130" s="2187"/>
      <c r="I130" s="675"/>
      <c r="J130" s="607"/>
      <c r="K130" s="607"/>
      <c r="L130" s="607"/>
      <c r="M130" s="607"/>
      <c r="N130" s="607"/>
      <c r="O130" s="607"/>
      <c r="P130" s="607"/>
      <c r="Q130" s="607"/>
      <c r="R130" s="607"/>
      <c r="S130" s="607"/>
      <c r="T130" s="607"/>
      <c r="U130" s="2003"/>
      <c r="V130" s="2003"/>
      <c r="W130" s="2052" t="s">
        <v>472</v>
      </c>
      <c r="X130" s="2194"/>
      <c r="Y130" s="2053"/>
      <c r="Z130" s="607"/>
      <c r="AA130" s="607"/>
      <c r="AB130" s="2046"/>
      <c r="AC130" s="2047"/>
      <c r="AD130" s="601"/>
      <c r="AE130" s="2003"/>
      <c r="AF130" s="607"/>
      <c r="AG130" s="607"/>
      <c r="AH130" s="607"/>
      <c r="AI130" s="607"/>
      <c r="AJ130" s="2094" t="s">
        <v>2698</v>
      </c>
      <c r="AK130" s="2094"/>
      <c r="AL130" s="2003">
        <v>32</v>
      </c>
      <c r="AM130" s="607"/>
      <c r="AN130" s="607"/>
      <c r="AO130" s="2119"/>
      <c r="AP130" s="2119"/>
      <c r="AQ130" s="2119"/>
      <c r="AR130" s="607"/>
      <c r="AS130" s="607"/>
      <c r="AT130" s="2003"/>
      <c r="AU130" s="607"/>
      <c r="AV130" s="2003"/>
      <c r="AW130" s="607"/>
      <c r="AX130" s="607"/>
      <c r="AY130" s="607"/>
      <c r="AZ130" s="607"/>
      <c r="BA130" s="2046"/>
      <c r="BB130" s="2047"/>
      <c r="BC130" s="607"/>
      <c r="BD130" s="607"/>
      <c r="BE130" s="607"/>
      <c r="BF130" s="607"/>
      <c r="BG130" s="607"/>
      <c r="BH130" s="607"/>
      <c r="BI130" s="607"/>
      <c r="BJ130" s="607"/>
      <c r="BK130" s="607"/>
      <c r="BL130" s="607"/>
      <c r="BM130" s="607"/>
      <c r="BN130" s="607"/>
      <c r="BO130" s="607"/>
      <c r="BP130" s="607"/>
      <c r="BQ130" s="607"/>
      <c r="BR130" s="658"/>
      <c r="BS130" s="607"/>
      <c r="BT130" s="607"/>
    </row>
    <row r="131" spans="1:72" ht="5.25" customHeight="1">
      <c r="A131" s="607"/>
      <c r="B131" s="607"/>
      <c r="C131" s="675"/>
      <c r="D131" s="675"/>
      <c r="E131" s="675"/>
      <c r="F131" s="2187"/>
      <c r="G131" s="2187"/>
      <c r="H131" s="2187"/>
      <c r="I131" s="675"/>
      <c r="J131" s="607"/>
      <c r="K131" s="607"/>
      <c r="L131" s="607"/>
      <c r="M131" s="607"/>
      <c r="N131" s="607"/>
      <c r="O131" s="607"/>
      <c r="P131" s="607"/>
      <c r="Q131" s="607"/>
      <c r="R131" s="2056" t="s">
        <v>2262</v>
      </c>
      <c r="S131" s="2076"/>
      <c r="T131" s="2057"/>
      <c r="U131" s="607"/>
      <c r="V131" s="607"/>
      <c r="W131" s="2054"/>
      <c r="X131" s="2195"/>
      <c r="Y131" s="2055"/>
      <c r="Z131" s="607"/>
      <c r="AA131" s="607"/>
      <c r="AB131" s="607"/>
      <c r="AC131" s="607"/>
      <c r="AD131" s="601"/>
      <c r="AE131" s="607"/>
      <c r="AF131" s="607"/>
      <c r="AG131" s="607"/>
      <c r="AH131" s="607"/>
      <c r="AI131" s="607"/>
      <c r="AJ131" s="2094"/>
      <c r="AK131" s="2094"/>
      <c r="AL131" s="2003"/>
      <c r="AM131" s="607"/>
      <c r="AN131" s="2003"/>
      <c r="AO131" s="607"/>
      <c r="AP131" s="607"/>
      <c r="AQ131" s="607"/>
      <c r="AR131" s="607"/>
      <c r="AS131" s="607"/>
      <c r="AT131" s="2003"/>
      <c r="AU131" s="607"/>
      <c r="AV131" s="2003"/>
      <c r="AW131" s="607"/>
      <c r="AX131" s="607"/>
      <c r="AY131" s="607"/>
      <c r="AZ131" s="607"/>
      <c r="BA131" s="607"/>
      <c r="BB131" s="607"/>
      <c r="BC131" s="607"/>
      <c r="BD131" s="607"/>
      <c r="BE131" s="607"/>
      <c r="BF131" s="607"/>
      <c r="BG131" s="607"/>
      <c r="BH131" s="607"/>
      <c r="BI131" s="607"/>
      <c r="BJ131" s="607"/>
      <c r="BK131" s="607"/>
      <c r="BL131" s="607"/>
      <c r="BM131" s="607"/>
      <c r="BN131" s="607"/>
      <c r="BO131" s="607"/>
      <c r="BP131" s="607"/>
      <c r="BQ131" s="607"/>
      <c r="BR131" s="658"/>
      <c r="BS131" s="607"/>
      <c r="BT131" s="607"/>
    </row>
    <row r="132" spans="1:72" ht="5.25" customHeight="1" thickBot="1">
      <c r="A132" s="607"/>
      <c r="B132" s="607"/>
      <c r="C132" s="675"/>
      <c r="D132" s="675"/>
      <c r="E132" s="675"/>
      <c r="F132" s="2188" t="s">
        <v>585</v>
      </c>
      <c r="G132" s="2188"/>
      <c r="H132" s="675"/>
      <c r="I132" s="675"/>
      <c r="J132" s="607"/>
      <c r="K132" s="607"/>
      <c r="L132" s="607"/>
      <c r="M132" s="607"/>
      <c r="N132" s="607"/>
      <c r="O132" s="607"/>
      <c r="P132" s="607"/>
      <c r="Q132" s="607"/>
      <c r="R132" s="2058"/>
      <c r="S132" s="2077"/>
      <c r="T132" s="2059"/>
      <c r="U132" s="607"/>
      <c r="V132" s="607"/>
      <c r="W132" s="2054" t="s">
        <v>399</v>
      </c>
      <c r="X132" s="2195"/>
      <c r="Y132" s="2055"/>
      <c r="Z132" s="607"/>
      <c r="AA132" s="607"/>
      <c r="AB132" s="607"/>
      <c r="AC132" s="607"/>
      <c r="AD132" s="607"/>
      <c r="AE132" s="607"/>
      <c r="AF132" s="607"/>
      <c r="AG132" s="607"/>
      <c r="AH132" s="607"/>
      <c r="AI132" s="607"/>
      <c r="AJ132" s="607"/>
      <c r="AK132" s="607"/>
      <c r="AL132" s="2003"/>
      <c r="AM132" s="607"/>
      <c r="AN132" s="2003"/>
      <c r="AO132" s="2003">
        <v>9</v>
      </c>
      <c r="AP132" s="2003"/>
      <c r="AQ132" s="607"/>
      <c r="AR132" s="607"/>
      <c r="AS132" s="607"/>
      <c r="AT132" s="607"/>
      <c r="AU132" s="607"/>
      <c r="AV132" s="607"/>
      <c r="AW132" s="607"/>
      <c r="AX132" s="2003">
        <v>42</v>
      </c>
      <c r="AY132" s="607"/>
      <c r="AZ132" s="607"/>
      <c r="BA132" s="607"/>
      <c r="BB132" s="2003">
        <v>18</v>
      </c>
      <c r="BC132" s="607"/>
      <c r="BD132" s="607"/>
      <c r="BE132" s="607"/>
      <c r="BF132" s="607"/>
      <c r="BG132" s="607"/>
      <c r="BH132" s="607"/>
      <c r="BI132" s="607"/>
      <c r="BJ132" s="607"/>
      <c r="BK132" s="607"/>
      <c r="BL132" s="607"/>
      <c r="BM132" s="607"/>
      <c r="BN132" s="607"/>
      <c r="BO132" s="607"/>
      <c r="BP132" s="607"/>
      <c r="BQ132" s="607"/>
      <c r="BR132" s="658"/>
      <c r="BS132" s="607"/>
      <c r="BT132" s="607"/>
    </row>
    <row r="133" spans="1:72" ht="5.25" customHeight="1" thickBot="1">
      <c r="A133" s="607"/>
      <c r="B133" s="607"/>
      <c r="C133" s="675"/>
      <c r="D133" s="675"/>
      <c r="E133" s="675"/>
      <c r="F133" s="2188"/>
      <c r="G133" s="2188"/>
      <c r="H133" s="675"/>
      <c r="I133" s="675"/>
      <c r="J133" s="607"/>
      <c r="K133" s="607"/>
      <c r="L133" s="607"/>
      <c r="M133" s="607"/>
      <c r="N133" s="607"/>
      <c r="O133" s="607"/>
      <c r="P133" s="607"/>
      <c r="Q133" s="607"/>
      <c r="R133" s="607"/>
      <c r="S133" s="607"/>
      <c r="T133" s="607"/>
      <c r="U133" s="607"/>
      <c r="V133" s="607"/>
      <c r="W133" s="2140"/>
      <c r="X133" s="2197"/>
      <c r="Y133" s="2141"/>
      <c r="Z133" s="607"/>
      <c r="AA133" s="607"/>
      <c r="AB133" s="607"/>
      <c r="AC133" s="607"/>
      <c r="AD133" s="607"/>
      <c r="AE133" s="607"/>
      <c r="AF133" s="607"/>
      <c r="AG133" s="607"/>
      <c r="AH133" s="607"/>
      <c r="AI133" s="2044" t="s">
        <v>474</v>
      </c>
      <c r="AJ133" s="2045"/>
      <c r="AK133" s="607"/>
      <c r="AL133" s="607"/>
      <c r="AM133" s="607"/>
      <c r="AN133" s="607"/>
      <c r="AO133" s="2062"/>
      <c r="AP133" s="2062"/>
      <c r="AQ133" s="2003">
        <v>39</v>
      </c>
      <c r="AR133" s="2003"/>
      <c r="AS133" s="607"/>
      <c r="AT133" s="607"/>
      <c r="AU133" s="607"/>
      <c r="AV133" s="607"/>
      <c r="AW133" s="607"/>
      <c r="AX133" s="2003"/>
      <c r="AY133" s="607"/>
      <c r="AZ133" s="607"/>
      <c r="BA133" s="607"/>
      <c r="BB133" s="2003"/>
      <c r="BC133" s="607"/>
      <c r="BD133" s="607"/>
      <c r="BE133" s="607"/>
      <c r="BF133" s="607"/>
      <c r="BG133" s="607"/>
      <c r="BH133" s="607"/>
      <c r="BI133" s="607"/>
      <c r="BJ133" s="607"/>
      <c r="BK133" s="607"/>
      <c r="BL133" s="607"/>
      <c r="BM133" s="607"/>
      <c r="BN133" s="607"/>
      <c r="BO133" s="607"/>
      <c r="BP133" s="607"/>
      <c r="BQ133" s="607"/>
      <c r="BR133" s="658"/>
      <c r="BS133" s="607"/>
      <c r="BT133" s="607"/>
    </row>
    <row r="134" spans="1:72" ht="5.25" customHeight="1" thickBot="1">
      <c r="A134" s="607"/>
      <c r="B134" s="607"/>
      <c r="C134" s="675"/>
      <c r="D134" s="675"/>
      <c r="E134" s="675"/>
      <c r="F134" s="675"/>
      <c r="G134" s="675"/>
      <c r="H134" s="675"/>
      <c r="I134" s="675"/>
      <c r="J134" s="607"/>
      <c r="K134" s="607"/>
      <c r="L134" s="607"/>
      <c r="M134" s="607"/>
      <c r="N134" s="607"/>
      <c r="O134" s="607"/>
      <c r="P134" s="607"/>
      <c r="Q134" s="607"/>
      <c r="R134" s="2060">
        <v>32</v>
      </c>
      <c r="S134" s="607"/>
      <c r="T134" s="607"/>
      <c r="U134" s="607"/>
      <c r="V134" s="607"/>
      <c r="W134" s="607"/>
      <c r="X134" s="607"/>
      <c r="Y134" s="607"/>
      <c r="Z134" s="607"/>
      <c r="AA134" s="607"/>
      <c r="AB134" s="607"/>
      <c r="AC134" s="607"/>
      <c r="AD134" s="607"/>
      <c r="AE134" s="607"/>
      <c r="AF134" s="607"/>
      <c r="AG134" s="607"/>
      <c r="AH134" s="607"/>
      <c r="AI134" s="2046"/>
      <c r="AJ134" s="2047"/>
      <c r="AK134" s="607"/>
      <c r="AL134" s="607"/>
      <c r="AM134" s="607"/>
      <c r="AN134" s="607"/>
      <c r="AO134" s="2061" t="s">
        <v>479</v>
      </c>
      <c r="AP134" s="2045"/>
      <c r="AQ134" s="2003"/>
      <c r="AR134" s="2003"/>
      <c r="AS134" s="607"/>
      <c r="AT134" s="607"/>
      <c r="AU134" s="607"/>
      <c r="AV134" s="607"/>
      <c r="AW134" s="607"/>
      <c r="AX134" s="607"/>
      <c r="AY134" s="607"/>
      <c r="AZ134" s="2044" t="s">
        <v>2703</v>
      </c>
      <c r="BA134" s="2045"/>
      <c r="BB134" s="607"/>
      <c r="BC134" s="607"/>
      <c r="BD134" s="607"/>
      <c r="BE134" s="607"/>
      <c r="BF134" s="607"/>
      <c r="BG134" s="607"/>
      <c r="BH134" s="607"/>
      <c r="BI134" s="607"/>
      <c r="BJ134" s="607"/>
      <c r="BK134" s="607"/>
      <c r="BL134" s="607"/>
      <c r="BM134" s="607"/>
      <c r="BN134" s="607"/>
      <c r="BO134" s="607"/>
      <c r="BP134" s="607"/>
      <c r="BQ134" s="607"/>
      <c r="BR134" s="658"/>
      <c r="BS134" s="607"/>
      <c r="BT134" s="607"/>
    </row>
    <row r="135" spans="1:72" ht="5.25" customHeight="1" thickBot="1">
      <c r="A135" s="607"/>
      <c r="B135" s="607"/>
      <c r="C135" s="675"/>
      <c r="D135" s="675"/>
      <c r="E135" s="675"/>
      <c r="F135" s="2158">
        <v>4.7</v>
      </c>
      <c r="G135" s="675"/>
      <c r="H135" s="2158">
        <v>5.6</v>
      </c>
      <c r="I135" s="675"/>
      <c r="J135" s="607"/>
      <c r="K135" s="607"/>
      <c r="L135" s="607"/>
      <c r="M135" s="607"/>
      <c r="N135" s="2081">
        <v>56</v>
      </c>
      <c r="O135" s="2081"/>
      <c r="P135" s="607"/>
      <c r="Q135" s="607"/>
      <c r="R135" s="2060"/>
      <c r="S135" s="607"/>
      <c r="T135" s="607"/>
      <c r="U135" s="607"/>
      <c r="V135" s="607"/>
      <c r="W135" s="607"/>
      <c r="X135" s="607"/>
      <c r="Y135" s="607"/>
      <c r="Z135" s="607"/>
      <c r="AA135" s="607"/>
      <c r="AB135" s="607"/>
      <c r="AC135" s="607"/>
      <c r="AD135" s="607"/>
      <c r="AE135" s="607"/>
      <c r="AF135" s="607"/>
      <c r="AG135" s="607"/>
      <c r="AH135" s="607"/>
      <c r="AI135" s="607"/>
      <c r="AJ135" s="607"/>
      <c r="AK135" s="607"/>
      <c r="AL135" s="607"/>
      <c r="AM135" s="607"/>
      <c r="AN135" s="607"/>
      <c r="AO135" s="2046"/>
      <c r="AP135" s="2047"/>
      <c r="AQ135" s="607"/>
      <c r="AR135" s="607"/>
      <c r="AS135" s="607"/>
      <c r="AT135" s="607"/>
      <c r="AU135" s="607"/>
      <c r="AV135" s="607"/>
      <c r="AW135" s="607"/>
      <c r="AX135" s="607"/>
      <c r="AY135" s="607"/>
      <c r="AZ135" s="2046"/>
      <c r="BA135" s="2047"/>
      <c r="BB135" s="607"/>
      <c r="BC135" s="607"/>
      <c r="BD135" s="607"/>
      <c r="BE135" s="607"/>
      <c r="BF135" s="607"/>
      <c r="BG135" s="607"/>
      <c r="BH135" s="607"/>
      <c r="BI135" s="607"/>
      <c r="BJ135" s="607"/>
      <c r="BK135" s="607"/>
      <c r="BL135" s="607"/>
      <c r="BM135" s="607"/>
      <c r="BN135" s="607"/>
      <c r="BO135" s="607"/>
      <c r="BP135" s="607"/>
      <c r="BQ135" s="607"/>
      <c r="BR135" s="658"/>
      <c r="BS135" s="607"/>
      <c r="BT135" s="607"/>
    </row>
    <row r="136" spans="1:72" ht="5.25" customHeight="1">
      <c r="A136" s="607"/>
      <c r="B136" s="607"/>
      <c r="C136" s="675"/>
      <c r="D136" s="675"/>
      <c r="E136" s="675"/>
      <c r="F136" s="2158"/>
      <c r="G136" s="675"/>
      <c r="H136" s="2158"/>
      <c r="I136" s="675"/>
      <c r="J136" s="607"/>
      <c r="K136" s="607"/>
      <c r="L136" s="607"/>
      <c r="M136" s="607"/>
      <c r="N136" s="2081"/>
      <c r="O136" s="2081"/>
      <c r="P136" s="607"/>
      <c r="Q136" s="607"/>
      <c r="R136" s="607"/>
      <c r="S136" s="607"/>
      <c r="T136" s="607"/>
      <c r="U136" s="607"/>
      <c r="V136" s="607"/>
      <c r="W136" s="607"/>
      <c r="X136" s="607"/>
      <c r="Y136" s="607"/>
      <c r="Z136" s="607"/>
      <c r="AA136" s="607"/>
      <c r="AB136" s="607"/>
      <c r="AC136" s="607"/>
      <c r="AD136" s="607"/>
      <c r="AE136" s="607"/>
      <c r="AF136" s="607"/>
      <c r="AG136" s="607"/>
      <c r="AH136" s="607"/>
      <c r="AI136" s="607"/>
      <c r="AJ136" s="607"/>
      <c r="AK136" s="607"/>
      <c r="AL136" s="607"/>
      <c r="AM136" s="607"/>
      <c r="AN136" s="607"/>
      <c r="AO136" s="607"/>
      <c r="AP136" s="607"/>
      <c r="AQ136" s="607"/>
      <c r="AR136" s="607"/>
      <c r="AS136" s="607"/>
      <c r="AT136" s="607"/>
      <c r="AU136" s="607"/>
      <c r="AV136" s="607"/>
      <c r="AW136" s="607"/>
      <c r="AX136" s="607"/>
      <c r="AY136" s="607"/>
      <c r="AZ136" s="607"/>
      <c r="BA136" s="607"/>
      <c r="BB136" s="607"/>
      <c r="BC136" s="607"/>
      <c r="BD136" s="607"/>
      <c r="BE136" s="607"/>
      <c r="BF136" s="607"/>
      <c r="BG136" s="607"/>
      <c r="BH136" s="607"/>
      <c r="BI136" s="607"/>
      <c r="BJ136" s="607"/>
      <c r="BK136" s="607"/>
      <c r="BL136" s="607"/>
      <c r="BM136" s="607"/>
      <c r="BN136" s="607"/>
      <c r="BO136" s="607"/>
      <c r="BP136" s="607"/>
      <c r="BQ136" s="607"/>
      <c r="BR136" s="658"/>
      <c r="BS136" s="607"/>
      <c r="BT136" s="607"/>
    </row>
    <row r="137" spans="1:72" ht="5.25" customHeight="1" thickBot="1">
      <c r="A137" s="607"/>
      <c r="B137" s="607"/>
      <c r="C137" s="675"/>
      <c r="D137" s="675"/>
      <c r="E137" s="675"/>
      <c r="F137" s="675"/>
      <c r="G137" s="675"/>
      <c r="H137" s="675"/>
      <c r="I137" s="675"/>
      <c r="J137" s="607"/>
      <c r="K137" s="607"/>
      <c r="L137" s="607"/>
      <c r="M137" s="607"/>
      <c r="N137" s="607"/>
      <c r="O137" s="607"/>
      <c r="P137" s="607"/>
      <c r="Q137" s="607"/>
      <c r="R137" s="607"/>
      <c r="S137" s="607"/>
      <c r="T137" s="607"/>
      <c r="U137" s="607"/>
      <c r="V137" s="2003">
        <v>53</v>
      </c>
      <c r="W137" s="2003"/>
      <c r="X137" s="607"/>
      <c r="Y137" s="607"/>
      <c r="Z137" s="607"/>
      <c r="AA137" s="607"/>
      <c r="AB137" s="607"/>
      <c r="AC137" s="607"/>
      <c r="AD137" s="607"/>
      <c r="AE137" s="607"/>
      <c r="AF137" s="607"/>
      <c r="AG137" s="607"/>
      <c r="AH137" s="607"/>
      <c r="AI137" s="607"/>
      <c r="AJ137" s="607"/>
      <c r="AK137" s="607"/>
      <c r="AL137" s="607"/>
      <c r="AM137" s="607"/>
      <c r="AN137" s="607"/>
      <c r="AO137" s="607"/>
      <c r="AP137" s="607"/>
      <c r="AQ137" s="607"/>
      <c r="AR137" s="607"/>
      <c r="AS137" s="607"/>
      <c r="AT137" s="607"/>
      <c r="AU137" s="607"/>
      <c r="AV137" s="607"/>
      <c r="AW137" s="607"/>
      <c r="AX137" s="607"/>
      <c r="AY137" s="607"/>
      <c r="AZ137" s="607"/>
      <c r="BA137" s="607"/>
      <c r="BB137" s="607"/>
      <c r="BC137" s="607"/>
      <c r="BD137" s="607"/>
      <c r="BE137" s="607"/>
      <c r="BF137" s="607"/>
      <c r="BG137" s="607"/>
      <c r="BH137" s="607"/>
      <c r="BI137" s="607"/>
      <c r="BJ137" s="607"/>
      <c r="BK137" s="607"/>
      <c r="BL137" s="607"/>
      <c r="BM137" s="607"/>
      <c r="BN137" s="607"/>
      <c r="BO137" s="607"/>
      <c r="BP137" s="607"/>
      <c r="BQ137" s="607"/>
      <c r="BR137" s="658"/>
      <c r="BS137" s="607"/>
      <c r="BT137" s="607"/>
    </row>
    <row r="138" spans="1:72" ht="5.25" customHeight="1" thickBot="1">
      <c r="A138" s="607"/>
      <c r="B138" s="607"/>
      <c r="C138" s="675"/>
      <c r="D138" s="675"/>
      <c r="E138" s="2188" t="s">
        <v>586</v>
      </c>
      <c r="F138" s="2188"/>
      <c r="G138" s="675"/>
      <c r="H138" s="675"/>
      <c r="I138" s="675"/>
      <c r="J138" s="607"/>
      <c r="K138" s="607"/>
      <c r="L138" s="607"/>
      <c r="M138" s="607"/>
      <c r="N138" s="607"/>
      <c r="O138" s="607"/>
      <c r="P138" s="607"/>
      <c r="Q138" s="607"/>
      <c r="R138" s="607"/>
      <c r="S138" s="607"/>
      <c r="T138" s="607"/>
      <c r="U138" s="607"/>
      <c r="V138" s="2003"/>
      <c r="W138" s="2003"/>
      <c r="X138" s="607"/>
      <c r="Y138" s="607"/>
      <c r="Z138" s="607"/>
      <c r="AA138" s="607"/>
      <c r="AB138" s="607"/>
      <c r="AC138" s="607"/>
      <c r="AD138" s="607"/>
      <c r="AE138" s="607"/>
      <c r="AF138" s="607"/>
      <c r="AG138" s="607"/>
      <c r="AH138" s="607"/>
      <c r="AI138" s="607"/>
      <c r="AJ138" s="607"/>
      <c r="AK138" s="607"/>
      <c r="AL138" s="607"/>
      <c r="AM138" s="607"/>
      <c r="AN138" s="607"/>
      <c r="AO138" s="607"/>
      <c r="AP138" s="607"/>
      <c r="AQ138" s="607"/>
      <c r="AR138" s="607"/>
      <c r="AS138" s="607"/>
      <c r="AT138" s="607"/>
      <c r="AU138" s="2044" t="s">
        <v>480</v>
      </c>
      <c r="AV138" s="2045"/>
      <c r="AW138" s="607"/>
      <c r="AX138" s="607"/>
      <c r="AY138" s="607"/>
      <c r="AZ138" s="2089" t="s">
        <v>10</v>
      </c>
      <c r="BA138" s="2089"/>
      <c r="BB138" s="2089"/>
      <c r="BC138" s="2089"/>
      <c r="BD138" s="2089"/>
      <c r="BE138" s="2089"/>
      <c r="BF138" s="2089"/>
      <c r="BG138" s="2089"/>
      <c r="BH138" s="2089"/>
      <c r="BI138" s="2089"/>
      <c r="BJ138" s="2089"/>
      <c r="BK138" s="2089"/>
      <c r="BL138" s="2089"/>
      <c r="BM138" s="2089"/>
      <c r="BN138" s="2089"/>
      <c r="BO138" s="2089"/>
      <c r="BP138" s="2089"/>
      <c r="BQ138" s="2089"/>
      <c r="BR138" s="658"/>
      <c r="BS138" s="607"/>
      <c r="BT138" s="607"/>
    </row>
    <row r="139" spans="1:72" ht="5.25" customHeight="1" thickBot="1">
      <c r="A139" s="607"/>
      <c r="B139" s="607"/>
      <c r="C139" s="675"/>
      <c r="D139" s="675"/>
      <c r="E139" s="2188"/>
      <c r="F139" s="2188"/>
      <c r="G139" s="2203">
        <v>5.8</v>
      </c>
      <c r="H139" s="2204" t="s">
        <v>587</v>
      </c>
      <c r="I139" s="675"/>
      <c r="J139" s="607"/>
      <c r="K139" s="607"/>
      <c r="L139" s="607"/>
      <c r="M139" s="607"/>
      <c r="N139" s="607"/>
      <c r="O139" s="607"/>
      <c r="P139" s="607"/>
      <c r="Q139" s="2064">
        <v>8</v>
      </c>
      <c r="R139" s="2056" t="s">
        <v>473</v>
      </c>
      <c r="S139" s="2076"/>
      <c r="T139" s="2057"/>
      <c r="U139" s="607"/>
      <c r="V139" s="2003" t="s">
        <v>916</v>
      </c>
      <c r="W139" s="2003"/>
      <c r="X139" s="607"/>
      <c r="Y139" s="607"/>
      <c r="Z139" s="607"/>
      <c r="AA139" s="607"/>
      <c r="AB139" s="607"/>
      <c r="AC139" s="607"/>
      <c r="AD139" s="607"/>
      <c r="AE139" s="607"/>
      <c r="AF139" s="607"/>
      <c r="AG139" s="607"/>
      <c r="AH139" s="607"/>
      <c r="AI139" s="607"/>
      <c r="AJ139" s="607"/>
      <c r="AK139" s="607"/>
      <c r="AL139" s="607"/>
      <c r="AM139" s="607"/>
      <c r="AN139" s="607"/>
      <c r="AO139" s="607"/>
      <c r="AP139" s="607"/>
      <c r="AQ139" s="607"/>
      <c r="AR139" s="607"/>
      <c r="AS139" s="607"/>
      <c r="AT139" s="607"/>
      <c r="AU139" s="2046"/>
      <c r="AV139" s="2047"/>
      <c r="AW139" s="607"/>
      <c r="AX139" s="607"/>
      <c r="AY139" s="607"/>
      <c r="AZ139" s="2089"/>
      <c r="BA139" s="2089"/>
      <c r="BB139" s="2089"/>
      <c r="BC139" s="2089"/>
      <c r="BD139" s="2089"/>
      <c r="BE139" s="2089"/>
      <c r="BF139" s="2089"/>
      <c r="BG139" s="2089"/>
      <c r="BH139" s="2089"/>
      <c r="BI139" s="2089"/>
      <c r="BJ139" s="2089"/>
      <c r="BK139" s="2089"/>
      <c r="BL139" s="2089"/>
      <c r="BM139" s="2089"/>
      <c r="BN139" s="2089"/>
      <c r="BO139" s="2089"/>
      <c r="BP139" s="2089"/>
      <c r="BQ139" s="2089"/>
      <c r="BR139" s="658"/>
      <c r="BS139" s="607"/>
      <c r="BT139" s="607"/>
    </row>
    <row r="140" spans="1:72" ht="5.25" customHeight="1" thickBot="1">
      <c r="A140" s="607"/>
      <c r="B140" s="607"/>
      <c r="C140" s="675"/>
      <c r="D140" s="2187" t="s">
        <v>588</v>
      </c>
      <c r="E140" s="2187"/>
      <c r="F140" s="2187"/>
      <c r="G140" s="2203"/>
      <c r="H140" s="2205"/>
      <c r="I140" s="675"/>
      <c r="J140" s="607"/>
      <c r="K140" s="607"/>
      <c r="L140" s="607"/>
      <c r="M140" s="607"/>
      <c r="N140" s="607"/>
      <c r="O140" s="2044" t="s">
        <v>475</v>
      </c>
      <c r="P140" s="2045"/>
      <c r="Q140" s="2064"/>
      <c r="R140" s="2058"/>
      <c r="S140" s="2077"/>
      <c r="T140" s="2059"/>
      <c r="U140" s="607"/>
      <c r="V140" s="2003"/>
      <c r="W140" s="2003"/>
      <c r="X140" s="607"/>
      <c r="Y140" s="607"/>
      <c r="Z140" s="607"/>
      <c r="AA140" s="607"/>
      <c r="AB140" s="607"/>
      <c r="AC140" s="607"/>
      <c r="AD140" s="607"/>
      <c r="AE140" s="607"/>
      <c r="AF140" s="607"/>
      <c r="AG140" s="607"/>
      <c r="AH140" s="607"/>
      <c r="AI140" s="607"/>
      <c r="AJ140" s="607"/>
      <c r="AK140" s="607"/>
      <c r="AL140" s="607"/>
      <c r="AM140" s="607"/>
      <c r="AN140" s="607"/>
      <c r="AO140" s="607"/>
      <c r="AP140" s="607"/>
      <c r="AQ140" s="607"/>
      <c r="AR140" s="607"/>
      <c r="AS140" s="607"/>
      <c r="AT140" s="607"/>
      <c r="AU140" s="607"/>
      <c r="AV140" s="607"/>
      <c r="AW140" s="607"/>
      <c r="AX140" s="607"/>
      <c r="AY140" s="607"/>
      <c r="AZ140" s="675"/>
      <c r="BA140" s="675"/>
      <c r="BB140" s="675"/>
      <c r="BC140" s="675"/>
      <c r="BD140" s="675"/>
      <c r="BE140" s="675"/>
      <c r="BF140" s="675"/>
      <c r="BG140" s="675"/>
      <c r="BH140" s="675"/>
      <c r="BI140" s="675"/>
      <c r="BJ140" s="675"/>
      <c r="BK140" s="675"/>
      <c r="BL140" s="675"/>
      <c r="BM140" s="675"/>
      <c r="BN140" s="675"/>
      <c r="BO140" s="2158">
        <v>3.7</v>
      </c>
      <c r="BP140" s="675"/>
      <c r="BQ140" s="675"/>
      <c r="BR140" s="658"/>
      <c r="BS140" s="607"/>
      <c r="BT140" s="607"/>
    </row>
    <row r="141" spans="1:72" ht="5.25" customHeight="1" thickBot="1">
      <c r="A141" s="607"/>
      <c r="B141" s="607"/>
      <c r="C141" s="675"/>
      <c r="D141" s="2187"/>
      <c r="E141" s="2187"/>
      <c r="F141" s="2187"/>
      <c r="G141" s="675"/>
      <c r="H141" s="675"/>
      <c r="I141" s="675"/>
      <c r="J141" s="607"/>
      <c r="K141" s="607"/>
      <c r="L141" s="607"/>
      <c r="M141" s="607"/>
      <c r="N141" s="607"/>
      <c r="O141" s="2046"/>
      <c r="P141" s="2047"/>
      <c r="Q141" s="607"/>
      <c r="R141" s="607"/>
      <c r="S141" s="607"/>
      <c r="T141" s="607"/>
      <c r="U141" s="607"/>
      <c r="V141" s="607"/>
      <c r="W141" s="607"/>
      <c r="X141" s="607"/>
      <c r="Y141" s="607"/>
      <c r="Z141" s="607"/>
      <c r="AA141" s="607"/>
      <c r="AB141" s="607"/>
      <c r="AC141" s="607"/>
      <c r="AD141" s="607"/>
      <c r="AE141" s="607"/>
      <c r="AF141" s="607"/>
      <c r="AG141" s="607"/>
      <c r="AH141" s="607"/>
      <c r="AI141" s="607"/>
      <c r="AJ141" s="607"/>
      <c r="AK141" s="607"/>
      <c r="AL141" s="607"/>
      <c r="AM141" s="607"/>
      <c r="AN141" s="607"/>
      <c r="AO141" s="607"/>
      <c r="AP141" s="607"/>
      <c r="AQ141" s="607"/>
      <c r="AR141" s="607"/>
      <c r="AS141" s="607"/>
      <c r="AT141" s="607"/>
      <c r="AU141" s="607"/>
      <c r="AV141" s="607"/>
      <c r="AW141" s="607"/>
      <c r="AX141" s="607"/>
      <c r="AY141" s="607"/>
      <c r="AZ141" s="675"/>
      <c r="BA141" s="675"/>
      <c r="BB141" s="675"/>
      <c r="BC141" s="675"/>
      <c r="BD141" s="675"/>
      <c r="BE141" s="675"/>
      <c r="BF141" s="675"/>
      <c r="BG141" s="675"/>
      <c r="BH141" s="2158">
        <v>2.9</v>
      </c>
      <c r="BI141" s="2186"/>
      <c r="BJ141" s="2168" t="s">
        <v>482</v>
      </c>
      <c r="BK141" s="2169"/>
      <c r="BL141" s="2158">
        <v>3.4</v>
      </c>
      <c r="BM141" s="2168" t="s">
        <v>483</v>
      </c>
      <c r="BN141" s="2169"/>
      <c r="BO141" s="2158"/>
      <c r="BP141" s="2168" t="s">
        <v>484</v>
      </c>
      <c r="BQ141" s="2169"/>
      <c r="BR141" s="658"/>
      <c r="BS141" s="607"/>
      <c r="BT141" s="607"/>
    </row>
    <row r="142" spans="1:72" ht="5.25" customHeight="1" thickBot="1">
      <c r="A142" s="607"/>
      <c r="B142" s="607"/>
      <c r="C142" s="607"/>
      <c r="D142" s="607"/>
      <c r="E142" s="607"/>
      <c r="F142" s="607"/>
      <c r="G142" s="607"/>
      <c r="H142" s="607"/>
      <c r="I142" s="607"/>
      <c r="J142" s="607"/>
      <c r="K142" s="607"/>
      <c r="L142" s="607"/>
      <c r="M142" s="607"/>
      <c r="N142" s="607"/>
      <c r="O142" s="607"/>
      <c r="P142" s="607"/>
      <c r="Q142" s="607"/>
      <c r="R142" s="607"/>
      <c r="S142" s="2081">
        <v>26</v>
      </c>
      <c r="T142" s="607"/>
      <c r="U142" s="607"/>
      <c r="V142" s="607"/>
      <c r="W142" s="2081" t="s">
        <v>839</v>
      </c>
      <c r="X142" s="2081"/>
      <c r="Y142" s="2081"/>
      <c r="Z142" s="2081"/>
      <c r="AA142" s="2081"/>
      <c r="AB142" s="2081"/>
      <c r="AC142" s="607"/>
      <c r="AD142" s="607"/>
      <c r="AE142" s="607"/>
      <c r="AF142" s="607"/>
      <c r="AG142" s="607"/>
      <c r="AH142" s="607"/>
      <c r="AI142" s="607"/>
      <c r="AJ142" s="607"/>
      <c r="AK142" s="607"/>
      <c r="AL142" s="607"/>
      <c r="AM142" s="607"/>
      <c r="AN142" s="607"/>
      <c r="AO142" s="607"/>
      <c r="AP142" s="607"/>
      <c r="AQ142" s="607"/>
      <c r="AR142" s="607"/>
      <c r="AS142" s="607"/>
      <c r="AT142" s="607"/>
      <c r="AU142" s="607"/>
      <c r="AV142" s="607"/>
      <c r="AW142" s="607"/>
      <c r="AX142" s="607"/>
      <c r="AY142" s="607"/>
      <c r="AZ142" s="675"/>
      <c r="BA142" s="675"/>
      <c r="BB142" s="675"/>
      <c r="BC142" s="675"/>
      <c r="BD142" s="675"/>
      <c r="BE142" s="675"/>
      <c r="BF142" s="675"/>
      <c r="BG142" s="675"/>
      <c r="BH142" s="2158"/>
      <c r="BI142" s="2186"/>
      <c r="BJ142" s="2170"/>
      <c r="BK142" s="2171"/>
      <c r="BL142" s="2158"/>
      <c r="BM142" s="2170"/>
      <c r="BN142" s="2171"/>
      <c r="BO142" s="2158"/>
      <c r="BP142" s="2170"/>
      <c r="BQ142" s="2171"/>
      <c r="BR142" s="658"/>
      <c r="BS142" s="607"/>
      <c r="BT142" s="607"/>
    </row>
    <row r="143" spans="1:72" ht="5.25" customHeight="1" thickBot="1">
      <c r="A143" s="607"/>
      <c r="B143" s="607"/>
      <c r="C143" s="607"/>
      <c r="D143" s="607"/>
      <c r="E143" s="607"/>
      <c r="F143" s="607"/>
      <c r="G143" s="607"/>
      <c r="H143" s="674"/>
      <c r="I143" s="674"/>
      <c r="J143" s="607"/>
      <c r="K143" s="607"/>
      <c r="L143" s="607"/>
      <c r="M143" s="607"/>
      <c r="N143" s="607"/>
      <c r="O143" s="607"/>
      <c r="P143" s="607"/>
      <c r="Q143" s="1352">
        <v>28</v>
      </c>
      <c r="R143" s="607"/>
      <c r="S143" s="2081"/>
      <c r="T143" s="607"/>
      <c r="U143" s="607"/>
      <c r="V143" s="607"/>
      <c r="W143" s="2081"/>
      <c r="X143" s="2081"/>
      <c r="Y143" s="2081"/>
      <c r="Z143" s="2081"/>
      <c r="AA143" s="2081"/>
      <c r="AB143" s="2081"/>
      <c r="AC143" s="607"/>
      <c r="AD143" s="607"/>
      <c r="AE143" s="607"/>
      <c r="AF143" s="607"/>
      <c r="AG143" s="607"/>
      <c r="AH143" s="607"/>
      <c r="AI143" s="2003">
        <v>59</v>
      </c>
      <c r="AJ143" s="607"/>
      <c r="AK143" s="607"/>
      <c r="AL143" s="607"/>
      <c r="AM143" s="607"/>
      <c r="AN143" s="607"/>
      <c r="AO143" s="607"/>
      <c r="AP143" s="607"/>
      <c r="AQ143" s="607"/>
      <c r="AR143" s="607"/>
      <c r="AS143" s="607"/>
      <c r="AT143" s="607"/>
      <c r="AU143" s="607"/>
      <c r="AV143" s="607"/>
      <c r="AW143" s="607"/>
      <c r="AX143" s="607"/>
      <c r="AY143" s="607"/>
      <c r="AZ143" s="675"/>
      <c r="BA143" s="675"/>
      <c r="BB143" s="675"/>
      <c r="BC143" s="675"/>
      <c r="BD143" s="675"/>
      <c r="BE143" s="675"/>
      <c r="BF143" s="675"/>
      <c r="BG143" s="675"/>
      <c r="BH143" s="675"/>
      <c r="BI143" s="675"/>
      <c r="BJ143" s="675"/>
      <c r="BK143" s="675"/>
      <c r="BL143" s="2158"/>
      <c r="BM143" s="675"/>
      <c r="BN143" s="675"/>
      <c r="BO143" s="675"/>
      <c r="BP143" s="675"/>
      <c r="BQ143" s="675"/>
      <c r="BR143" s="658"/>
      <c r="BS143" s="607"/>
      <c r="BT143" s="607"/>
    </row>
    <row r="144" spans="1:72" ht="5.25" customHeight="1" thickBot="1">
      <c r="A144" s="607"/>
      <c r="B144" s="607"/>
      <c r="C144" s="607"/>
      <c r="D144" s="607"/>
      <c r="E144" s="607"/>
      <c r="F144" s="607"/>
      <c r="G144" s="607"/>
      <c r="H144" s="674"/>
      <c r="I144" s="674"/>
      <c r="J144" s="607"/>
      <c r="K144" s="607"/>
      <c r="L144" s="607"/>
      <c r="M144" s="607"/>
      <c r="N144" s="2003">
        <v>22</v>
      </c>
      <c r="O144" s="607"/>
      <c r="P144" s="607"/>
      <c r="Q144" s="1352"/>
      <c r="R144" s="607"/>
      <c r="S144" s="607"/>
      <c r="T144" s="607"/>
      <c r="U144" s="607"/>
      <c r="V144" s="607"/>
      <c r="W144" s="2081" t="s">
        <v>478</v>
      </c>
      <c r="X144" s="2081"/>
      <c r="Y144" s="2081"/>
      <c r="Z144" s="2081"/>
      <c r="AA144" s="2081"/>
      <c r="AB144" s="2081"/>
      <c r="AC144" s="607"/>
      <c r="AD144" s="607"/>
      <c r="AE144" s="607"/>
      <c r="AF144" s="607"/>
      <c r="AG144" s="607"/>
      <c r="AH144" s="607"/>
      <c r="AI144" s="2003"/>
      <c r="AJ144" s="607"/>
      <c r="AK144" s="607"/>
      <c r="AL144" s="607"/>
      <c r="AM144" s="607"/>
      <c r="AN144" s="607"/>
      <c r="AO144" s="607"/>
      <c r="AP144" s="607"/>
      <c r="AQ144" s="607"/>
      <c r="AR144" s="607"/>
      <c r="AS144" s="607"/>
      <c r="AT144" s="607"/>
      <c r="AU144" s="607"/>
      <c r="AV144" s="607"/>
      <c r="AW144" s="607"/>
      <c r="AX144" s="607"/>
      <c r="AY144" s="607"/>
      <c r="AZ144" s="675"/>
      <c r="BA144" s="2168" t="s">
        <v>488</v>
      </c>
      <c r="BB144" s="2169"/>
      <c r="BC144" s="2158">
        <v>3.4</v>
      </c>
      <c r="BD144" s="2168" t="s">
        <v>489</v>
      </c>
      <c r="BE144" s="2169"/>
      <c r="BF144" s="2185">
        <v>1.6</v>
      </c>
      <c r="BG144" s="2168" t="s">
        <v>490</v>
      </c>
      <c r="BH144" s="2169"/>
      <c r="BI144" s="675"/>
      <c r="BJ144" s="675"/>
      <c r="BK144" s="675"/>
      <c r="BL144" s="675"/>
      <c r="BM144" s="675"/>
      <c r="BN144" s="675"/>
      <c r="BO144" s="675"/>
      <c r="BP144" s="675"/>
      <c r="BQ144" s="675"/>
      <c r="BR144" s="658"/>
      <c r="BS144" s="607"/>
      <c r="BT144" s="607"/>
    </row>
    <row r="145" spans="1:72" ht="5.25" customHeight="1" thickBot="1">
      <c r="A145" s="607"/>
      <c r="B145" s="607"/>
      <c r="C145" s="607"/>
      <c r="D145" s="607"/>
      <c r="E145" s="607"/>
      <c r="F145" s="607"/>
      <c r="G145" s="607"/>
      <c r="H145" s="674"/>
      <c r="I145" s="674"/>
      <c r="J145" s="607"/>
      <c r="K145" s="607"/>
      <c r="L145" s="607"/>
      <c r="M145" s="607"/>
      <c r="N145" s="2003"/>
      <c r="O145" s="607"/>
      <c r="P145" s="607"/>
      <c r="Q145" s="607"/>
      <c r="R145" s="607"/>
      <c r="S145" s="607"/>
      <c r="T145" s="607"/>
      <c r="U145" s="607"/>
      <c r="V145" s="607"/>
      <c r="W145" s="2081"/>
      <c r="X145" s="2081"/>
      <c r="Y145" s="2081"/>
      <c r="Z145" s="2081"/>
      <c r="AA145" s="2081"/>
      <c r="AB145" s="2081"/>
      <c r="AC145" s="607"/>
      <c r="AD145" s="607"/>
      <c r="AE145" s="607"/>
      <c r="AF145" s="607"/>
      <c r="AG145" s="607"/>
      <c r="AH145" s="607"/>
      <c r="AI145" s="2003"/>
      <c r="AJ145" s="607"/>
      <c r="AK145" s="607"/>
      <c r="AL145" s="2176" t="s">
        <v>840</v>
      </c>
      <c r="AM145" s="2177"/>
      <c r="AN145" s="2177"/>
      <c r="AO145" s="2177"/>
      <c r="AP145" s="2177"/>
      <c r="AQ145" s="2177"/>
      <c r="AR145" s="2177"/>
      <c r="AS145" s="2177"/>
      <c r="AT145" s="2177"/>
      <c r="AU145" s="2178"/>
      <c r="AV145" s="607"/>
      <c r="AW145" s="607"/>
      <c r="AX145" s="607"/>
      <c r="AY145" s="607"/>
      <c r="AZ145" s="675"/>
      <c r="BA145" s="2170"/>
      <c r="BB145" s="2171"/>
      <c r="BC145" s="2158"/>
      <c r="BD145" s="2170"/>
      <c r="BE145" s="2171"/>
      <c r="BF145" s="2185"/>
      <c r="BG145" s="2170"/>
      <c r="BH145" s="2171"/>
      <c r="BI145" s="675"/>
      <c r="BJ145" s="675"/>
      <c r="BK145" s="675"/>
      <c r="BL145" s="675"/>
      <c r="BM145" s="675"/>
      <c r="BN145" s="675"/>
      <c r="BO145" s="675"/>
      <c r="BP145" s="675"/>
      <c r="BQ145" s="675"/>
      <c r="BR145" s="658"/>
      <c r="BS145" s="607"/>
      <c r="BT145" s="607"/>
    </row>
    <row r="146" spans="1:72" ht="5.25" customHeight="1" thickBot="1">
      <c r="A146" s="607"/>
      <c r="B146" s="607"/>
      <c r="C146" s="607"/>
      <c r="D146" s="607"/>
      <c r="E146" s="607"/>
      <c r="F146" s="607"/>
      <c r="G146" s="607"/>
      <c r="H146" s="607"/>
      <c r="I146" s="607"/>
      <c r="J146" s="607"/>
      <c r="K146" s="607"/>
      <c r="L146" s="607"/>
      <c r="M146" s="607"/>
      <c r="N146" s="607"/>
      <c r="O146" s="607"/>
      <c r="P146" s="607"/>
      <c r="Q146" s="607"/>
      <c r="R146" s="607"/>
      <c r="S146" s="607"/>
      <c r="T146" s="607"/>
      <c r="U146" s="607"/>
      <c r="V146" s="607"/>
      <c r="W146" s="607"/>
      <c r="X146" s="607"/>
      <c r="Y146" s="607"/>
      <c r="Z146" s="607"/>
      <c r="AA146" s="607"/>
      <c r="AB146" s="607"/>
      <c r="AC146" s="607"/>
      <c r="AD146" s="607"/>
      <c r="AE146" s="607"/>
      <c r="AF146" s="607"/>
      <c r="AG146" s="607"/>
      <c r="AH146" s="607"/>
      <c r="AI146" s="607"/>
      <c r="AJ146" s="607"/>
      <c r="AK146" s="607"/>
      <c r="AL146" s="2179"/>
      <c r="AM146" s="2180"/>
      <c r="AN146" s="2180"/>
      <c r="AO146" s="2180"/>
      <c r="AP146" s="2180"/>
      <c r="AQ146" s="2180"/>
      <c r="AR146" s="2180"/>
      <c r="AS146" s="2180"/>
      <c r="AT146" s="2180"/>
      <c r="AU146" s="2181"/>
      <c r="AV146" s="607"/>
      <c r="AW146" s="607"/>
      <c r="AX146" s="607"/>
      <c r="AY146" s="607"/>
      <c r="AZ146" s="675"/>
      <c r="BA146" s="675"/>
      <c r="BB146" s="675"/>
      <c r="BC146" s="2158"/>
      <c r="BD146" s="2164">
        <v>1.5</v>
      </c>
      <c r="BE146" s="2164"/>
      <c r="BF146" s="675"/>
      <c r="BG146" s="2166">
        <v>2.8</v>
      </c>
      <c r="BH146" s="2166"/>
      <c r="BI146" s="675"/>
      <c r="BJ146" s="675"/>
      <c r="BK146" s="675"/>
      <c r="BL146" s="675"/>
      <c r="BM146" s="675"/>
      <c r="BN146" s="675"/>
      <c r="BO146" s="675"/>
      <c r="BP146" s="675"/>
      <c r="BQ146" s="675"/>
      <c r="BR146" s="658"/>
      <c r="BS146" s="607"/>
      <c r="BT146" s="607"/>
    </row>
    <row r="147" spans="1:72" ht="5.25" customHeight="1" thickBot="1">
      <c r="A147" s="607"/>
      <c r="B147" s="607"/>
      <c r="C147" s="607"/>
      <c r="D147" s="607"/>
      <c r="E147" s="607"/>
      <c r="F147" s="607"/>
      <c r="G147" s="607"/>
      <c r="H147" s="607"/>
      <c r="I147" s="607"/>
      <c r="J147" s="607"/>
      <c r="K147" s="607"/>
      <c r="L147" s="607"/>
      <c r="M147" s="607"/>
      <c r="N147" s="607"/>
      <c r="O147" s="607"/>
      <c r="P147" s="607"/>
      <c r="Q147" s="607"/>
      <c r="R147" s="607"/>
      <c r="S147" s="2044" t="s">
        <v>477</v>
      </c>
      <c r="T147" s="2045"/>
      <c r="U147" s="607"/>
      <c r="V147" s="607"/>
      <c r="W147" s="607"/>
      <c r="X147" s="607"/>
      <c r="Y147" s="607"/>
      <c r="Z147" s="607"/>
      <c r="AA147" s="607"/>
      <c r="AB147" s="607"/>
      <c r="AC147" s="607"/>
      <c r="AD147" s="607"/>
      <c r="AE147" s="607"/>
      <c r="AF147" s="607"/>
      <c r="AG147" s="607"/>
      <c r="AH147" s="607"/>
      <c r="AI147" s="607"/>
      <c r="AJ147" s="607"/>
      <c r="AK147" s="607"/>
      <c r="AL147" s="2179"/>
      <c r="AM147" s="2180"/>
      <c r="AN147" s="2180"/>
      <c r="AO147" s="2180"/>
      <c r="AP147" s="2180"/>
      <c r="AQ147" s="2180"/>
      <c r="AR147" s="2180"/>
      <c r="AS147" s="2180"/>
      <c r="AT147" s="2180"/>
      <c r="AU147" s="2181"/>
      <c r="AV147" s="607"/>
      <c r="AW147" s="607"/>
      <c r="AX147" s="607"/>
      <c r="AY147" s="607"/>
      <c r="AZ147" s="675"/>
      <c r="BA147" s="675"/>
      <c r="BB147" s="675"/>
      <c r="BC147" s="675"/>
      <c r="BD147" s="2165"/>
      <c r="BE147" s="2165"/>
      <c r="BF147" s="675"/>
      <c r="BG147" s="2167"/>
      <c r="BH147" s="2167"/>
      <c r="BI147" s="2158">
        <v>0.6</v>
      </c>
      <c r="BJ147" s="2158"/>
      <c r="BK147" s="675"/>
      <c r="BL147" s="675"/>
      <c r="BM147" s="675"/>
      <c r="BN147" s="675"/>
      <c r="BO147" s="675"/>
      <c r="BP147" s="675"/>
      <c r="BQ147" s="675"/>
      <c r="BR147" s="658"/>
      <c r="BS147" s="607"/>
      <c r="BT147" s="607"/>
    </row>
    <row r="148" spans="1:72" ht="5.25" customHeight="1" thickBot="1">
      <c r="A148" s="607"/>
      <c r="B148" s="607"/>
      <c r="C148" s="607"/>
      <c r="D148" s="607"/>
      <c r="E148" s="607"/>
      <c r="F148" s="607"/>
      <c r="G148" s="607"/>
      <c r="H148" s="607"/>
      <c r="I148" s="607"/>
      <c r="J148" s="607"/>
      <c r="K148" s="607"/>
      <c r="L148" s="607"/>
      <c r="M148" s="607"/>
      <c r="N148" s="607"/>
      <c r="O148" s="607"/>
      <c r="P148" s="607"/>
      <c r="Q148" s="607"/>
      <c r="R148" s="607"/>
      <c r="S148" s="2046"/>
      <c r="T148" s="2047"/>
      <c r="U148" s="607"/>
      <c r="V148" s="607"/>
      <c r="W148" s="607"/>
      <c r="X148" s="607"/>
      <c r="Y148" s="607"/>
      <c r="Z148" s="607"/>
      <c r="AA148" s="607"/>
      <c r="AB148" s="607"/>
      <c r="AC148" s="607"/>
      <c r="AD148" s="607"/>
      <c r="AE148" s="607"/>
      <c r="AF148" s="607"/>
      <c r="AG148" s="607"/>
      <c r="AH148" s="607"/>
      <c r="AI148" s="607"/>
      <c r="AJ148" s="607"/>
      <c r="AK148" s="607"/>
      <c r="AL148" s="2179"/>
      <c r="AM148" s="2180"/>
      <c r="AN148" s="2180"/>
      <c r="AO148" s="2180"/>
      <c r="AP148" s="2180"/>
      <c r="AQ148" s="2180"/>
      <c r="AR148" s="2180"/>
      <c r="AS148" s="2180"/>
      <c r="AT148" s="2180"/>
      <c r="AU148" s="2181"/>
      <c r="AV148" s="607"/>
      <c r="AW148" s="607"/>
      <c r="AX148" s="607"/>
      <c r="AY148" s="607"/>
      <c r="AZ148" s="675"/>
      <c r="BA148" s="675"/>
      <c r="BB148" s="675"/>
      <c r="BC148" s="675"/>
      <c r="BD148" s="2168" t="s">
        <v>491</v>
      </c>
      <c r="BE148" s="2169"/>
      <c r="BF148" s="675"/>
      <c r="BG148" s="2168" t="s">
        <v>490</v>
      </c>
      <c r="BH148" s="2169"/>
      <c r="BI148" s="2158"/>
      <c r="BJ148" s="2158"/>
      <c r="BK148" s="675"/>
      <c r="BL148" s="675"/>
      <c r="BM148" s="675"/>
      <c r="BN148" s="675"/>
      <c r="BO148" s="675"/>
      <c r="BP148" s="675"/>
      <c r="BQ148" s="675"/>
      <c r="BR148" s="658"/>
      <c r="BS148" s="607"/>
      <c r="BT148" s="607"/>
    </row>
    <row r="149" spans="1:72" ht="5.25" customHeight="1" thickBot="1">
      <c r="A149" s="607"/>
      <c r="B149" s="607"/>
      <c r="C149" s="607"/>
      <c r="D149" s="607"/>
      <c r="E149" s="607"/>
      <c r="F149" s="607"/>
      <c r="G149" s="607"/>
      <c r="H149" s="607"/>
      <c r="I149" s="607"/>
      <c r="J149" s="607"/>
      <c r="K149" s="607"/>
      <c r="L149" s="607"/>
      <c r="M149" s="2029" t="s">
        <v>915</v>
      </c>
      <c r="N149" s="2026"/>
      <c r="O149" s="607"/>
      <c r="P149" s="607"/>
      <c r="Q149" s="607"/>
      <c r="R149" s="607"/>
      <c r="S149" s="2061">
        <v>7</v>
      </c>
      <c r="T149" s="607"/>
      <c r="U149" s="607"/>
      <c r="V149" s="607"/>
      <c r="W149" s="607"/>
      <c r="X149" s="607"/>
      <c r="Y149" s="607"/>
      <c r="Z149" s="607"/>
      <c r="AA149" s="607"/>
      <c r="AB149" s="607"/>
      <c r="AC149" s="607"/>
      <c r="AD149" s="607"/>
      <c r="AE149" s="607"/>
      <c r="AF149" s="607"/>
      <c r="AG149" s="607"/>
      <c r="AH149" s="607"/>
      <c r="AI149" s="607"/>
      <c r="AJ149" s="607"/>
      <c r="AK149" s="607"/>
      <c r="AL149" s="2179"/>
      <c r="AM149" s="2180"/>
      <c r="AN149" s="2180"/>
      <c r="AO149" s="2180"/>
      <c r="AP149" s="2180"/>
      <c r="AQ149" s="2180"/>
      <c r="AR149" s="2180"/>
      <c r="AS149" s="2180"/>
      <c r="AT149" s="2180"/>
      <c r="AU149" s="2181"/>
      <c r="AV149" s="607"/>
      <c r="AW149" s="607"/>
      <c r="AX149" s="607"/>
      <c r="AY149" s="607"/>
      <c r="AZ149" s="675"/>
      <c r="BA149" s="675"/>
      <c r="BB149" s="675"/>
      <c r="BC149" s="675"/>
      <c r="BD149" s="2170"/>
      <c r="BE149" s="2171"/>
      <c r="BF149" s="675"/>
      <c r="BG149" s="2170"/>
      <c r="BH149" s="2171"/>
      <c r="BI149" s="2158"/>
      <c r="BJ149" s="2158"/>
      <c r="BK149" s="675"/>
      <c r="BL149" s="675"/>
      <c r="BM149" s="675"/>
      <c r="BN149" s="675"/>
      <c r="BO149" s="675"/>
      <c r="BP149" s="675"/>
      <c r="BQ149" s="675"/>
      <c r="BR149" s="658"/>
      <c r="BS149" s="607"/>
      <c r="BT149" s="607"/>
    </row>
    <row r="150" spans="1:72" ht="5.25" customHeight="1" thickBot="1">
      <c r="A150" s="607"/>
      <c r="B150" s="607"/>
      <c r="C150" s="607"/>
      <c r="D150" s="607"/>
      <c r="E150" s="607"/>
      <c r="F150" s="607"/>
      <c r="G150" s="607"/>
      <c r="H150" s="607"/>
      <c r="I150" s="607"/>
      <c r="J150" s="607"/>
      <c r="K150" s="607"/>
      <c r="L150" s="607"/>
      <c r="M150" s="2030"/>
      <c r="N150" s="2031"/>
      <c r="O150" s="607"/>
      <c r="P150" s="2003">
        <v>30</v>
      </c>
      <c r="Q150" s="607"/>
      <c r="R150" s="607"/>
      <c r="S150" s="2062"/>
      <c r="T150" s="607"/>
      <c r="U150" s="607"/>
      <c r="V150" s="1352">
        <v>17</v>
      </c>
      <c r="W150" s="607"/>
      <c r="X150" s="607"/>
      <c r="Y150" s="607"/>
      <c r="Z150" s="607"/>
      <c r="AA150" s="607"/>
      <c r="AB150" s="607"/>
      <c r="AC150" s="607"/>
      <c r="AD150" s="607"/>
      <c r="AE150" s="607"/>
      <c r="AF150" s="607"/>
      <c r="AG150" s="607"/>
      <c r="AH150" s="607"/>
      <c r="AI150" s="607"/>
      <c r="AJ150" s="607"/>
      <c r="AK150" s="607"/>
      <c r="AL150" s="2179"/>
      <c r="AM150" s="2180"/>
      <c r="AN150" s="2180"/>
      <c r="AO150" s="2180"/>
      <c r="AP150" s="2180"/>
      <c r="AQ150" s="2180"/>
      <c r="AR150" s="2180"/>
      <c r="AS150" s="2180"/>
      <c r="AT150" s="2180"/>
      <c r="AU150" s="2181"/>
      <c r="AV150" s="607"/>
      <c r="AW150" s="607"/>
      <c r="AX150" s="607"/>
      <c r="AY150" s="607"/>
      <c r="AZ150" s="675"/>
      <c r="BA150" s="675"/>
      <c r="BB150" s="675"/>
      <c r="BC150" s="675"/>
      <c r="BD150" s="675"/>
      <c r="BE150" s="675"/>
      <c r="BF150" s="675"/>
      <c r="BG150" s="2164">
        <v>2.5</v>
      </c>
      <c r="BH150" s="2164"/>
      <c r="BI150" s="675"/>
      <c r="BJ150" s="675"/>
      <c r="BK150" s="2159">
        <v>2.2000000000000002</v>
      </c>
      <c r="BL150" s="2159"/>
      <c r="BM150" s="675"/>
      <c r="BN150" s="675"/>
      <c r="BO150" s="2168" t="s">
        <v>492</v>
      </c>
      <c r="BP150" s="2169"/>
      <c r="BQ150" s="675"/>
      <c r="BR150" s="658"/>
      <c r="BS150" s="607"/>
      <c r="BT150" s="607"/>
    </row>
    <row r="151" spans="1:72" ht="5.25" customHeight="1" thickBot="1">
      <c r="A151" s="607"/>
      <c r="B151" s="607"/>
      <c r="C151" s="607"/>
      <c r="D151" s="607"/>
      <c r="E151" s="607"/>
      <c r="F151" s="607"/>
      <c r="G151" s="607"/>
      <c r="H151" s="607"/>
      <c r="I151" s="607"/>
      <c r="J151" s="607"/>
      <c r="K151" s="607"/>
      <c r="L151" s="607"/>
      <c r="M151" s="607"/>
      <c r="N151" s="607"/>
      <c r="O151" s="607"/>
      <c r="P151" s="2003"/>
      <c r="Q151" s="607"/>
      <c r="R151" s="2044" t="s">
        <v>481</v>
      </c>
      <c r="S151" s="2045"/>
      <c r="T151" s="607"/>
      <c r="U151" s="607"/>
      <c r="V151" s="1352"/>
      <c r="W151" s="2044" t="s">
        <v>486</v>
      </c>
      <c r="X151" s="2045"/>
      <c r="Y151" s="607"/>
      <c r="Z151" s="607"/>
      <c r="AA151" s="607"/>
      <c r="AB151" s="607"/>
      <c r="AC151" s="607"/>
      <c r="AD151" s="607"/>
      <c r="AE151" s="607"/>
      <c r="AF151" s="662"/>
      <c r="AG151" s="662"/>
      <c r="AH151" s="662"/>
      <c r="AI151" s="607"/>
      <c r="AJ151" s="607"/>
      <c r="AK151" s="607"/>
      <c r="AL151" s="2179"/>
      <c r="AM151" s="2180"/>
      <c r="AN151" s="2180"/>
      <c r="AO151" s="2180"/>
      <c r="AP151" s="2180"/>
      <c r="AQ151" s="2180"/>
      <c r="AR151" s="2180"/>
      <c r="AS151" s="2180"/>
      <c r="AT151" s="2180"/>
      <c r="AU151" s="2181"/>
      <c r="AV151" s="607"/>
      <c r="AW151" s="607"/>
      <c r="AX151" s="607"/>
      <c r="AY151" s="607"/>
      <c r="AZ151" s="675"/>
      <c r="BA151" s="675"/>
      <c r="BB151" s="675"/>
      <c r="BC151" s="675"/>
      <c r="BD151" s="675"/>
      <c r="BE151" s="675"/>
      <c r="BF151" s="675"/>
      <c r="BG151" s="2158"/>
      <c r="BH151" s="2158"/>
      <c r="BI151" s="675"/>
      <c r="BJ151" s="675"/>
      <c r="BK151" s="2159"/>
      <c r="BL151" s="2159"/>
      <c r="BM151" s="675"/>
      <c r="BN151" s="675"/>
      <c r="BO151" s="2170"/>
      <c r="BP151" s="2171"/>
      <c r="BQ151" s="675"/>
      <c r="BR151" s="658"/>
      <c r="BS151" s="607"/>
      <c r="BT151" s="607"/>
    </row>
    <row r="152" spans="1:72" ht="5.25" customHeight="1" thickBot="1">
      <c r="A152" s="607"/>
      <c r="B152" s="607"/>
      <c r="C152" s="607"/>
      <c r="D152" s="607"/>
      <c r="E152" s="607"/>
      <c r="F152" s="607"/>
      <c r="G152" s="607"/>
      <c r="H152" s="607"/>
      <c r="I152" s="607"/>
      <c r="J152" s="607"/>
      <c r="K152" s="607"/>
      <c r="L152" s="607"/>
      <c r="M152" s="607"/>
      <c r="N152" s="607"/>
      <c r="O152" s="607"/>
      <c r="P152" s="607"/>
      <c r="Q152" s="607"/>
      <c r="R152" s="2046"/>
      <c r="S152" s="2047"/>
      <c r="T152" s="607"/>
      <c r="U152" s="607"/>
      <c r="V152" s="607"/>
      <c r="W152" s="2046"/>
      <c r="X152" s="2047"/>
      <c r="Y152" s="607"/>
      <c r="Z152" s="607"/>
      <c r="AA152" s="607"/>
      <c r="AB152" s="607"/>
      <c r="AC152" s="607"/>
      <c r="AD152" s="607"/>
      <c r="AE152" s="607"/>
      <c r="AF152" s="662"/>
      <c r="AG152" s="662"/>
      <c r="AH152" s="662"/>
      <c r="AI152" s="607"/>
      <c r="AJ152" s="607"/>
      <c r="AK152" s="607"/>
      <c r="AL152" s="2179"/>
      <c r="AM152" s="2180"/>
      <c r="AN152" s="2180"/>
      <c r="AO152" s="2180"/>
      <c r="AP152" s="2180"/>
      <c r="AQ152" s="2180"/>
      <c r="AR152" s="2180"/>
      <c r="AS152" s="2180"/>
      <c r="AT152" s="2180"/>
      <c r="AU152" s="2181"/>
      <c r="AV152" s="607"/>
      <c r="AW152" s="607"/>
      <c r="AX152" s="607"/>
      <c r="AY152" s="607"/>
      <c r="AZ152" s="675"/>
      <c r="BA152" s="675"/>
      <c r="BB152" s="675"/>
      <c r="BC152" s="675"/>
      <c r="BD152" s="675"/>
      <c r="BE152" s="675"/>
      <c r="BF152" s="675"/>
      <c r="BG152" s="2158"/>
      <c r="BH152" s="2158"/>
      <c r="BI152" s="675"/>
      <c r="BJ152" s="675"/>
      <c r="BK152" s="2159"/>
      <c r="BL152" s="2159"/>
      <c r="BM152" s="675"/>
      <c r="BN152" s="675"/>
      <c r="BO152" s="675"/>
      <c r="BP152" s="675"/>
      <c r="BQ152" s="675"/>
      <c r="BR152" s="658"/>
      <c r="BS152" s="607"/>
      <c r="BT152" s="607"/>
    </row>
    <row r="153" spans="1:72" ht="5.25" customHeight="1" thickBot="1">
      <c r="A153" s="607"/>
      <c r="B153" s="607"/>
      <c r="C153" s="607"/>
      <c r="D153" s="607"/>
      <c r="E153" s="607"/>
      <c r="F153" s="607"/>
      <c r="G153" s="607"/>
      <c r="H153" s="607"/>
      <c r="I153" s="607"/>
      <c r="J153" s="607"/>
      <c r="K153" s="607"/>
      <c r="L153" s="607"/>
      <c r="M153" s="607"/>
      <c r="N153" s="607"/>
      <c r="O153" s="607"/>
      <c r="P153" s="607"/>
      <c r="Q153" s="607"/>
      <c r="R153" s="607"/>
      <c r="S153" s="2061">
        <v>8</v>
      </c>
      <c r="T153" s="607"/>
      <c r="U153" s="607"/>
      <c r="V153" s="2003">
        <v>15</v>
      </c>
      <c r="W153" s="607"/>
      <c r="X153" s="607"/>
      <c r="Y153" s="607"/>
      <c r="Z153" s="607"/>
      <c r="AA153" s="607"/>
      <c r="AB153" s="607"/>
      <c r="AC153" s="607"/>
      <c r="AD153" s="607"/>
      <c r="AE153" s="607"/>
      <c r="AF153" s="662"/>
      <c r="AG153" s="662"/>
      <c r="AH153" s="662"/>
      <c r="AI153" s="607"/>
      <c r="AJ153" s="607"/>
      <c r="AK153" s="607"/>
      <c r="AL153" s="2179"/>
      <c r="AM153" s="2180"/>
      <c r="AN153" s="2180"/>
      <c r="AO153" s="2180"/>
      <c r="AP153" s="2180"/>
      <c r="AQ153" s="2180"/>
      <c r="AR153" s="2180"/>
      <c r="AS153" s="2180"/>
      <c r="AT153" s="2180"/>
      <c r="AU153" s="2181"/>
      <c r="AV153" s="607"/>
      <c r="AW153" s="607"/>
      <c r="AX153" s="607"/>
      <c r="AY153" s="607"/>
      <c r="AZ153" s="675"/>
      <c r="BA153" s="675"/>
      <c r="BB153" s="2154" t="s">
        <v>836</v>
      </c>
      <c r="BC153" s="2155"/>
      <c r="BD153" s="675"/>
      <c r="BE153" s="675"/>
      <c r="BF153" s="2168" t="s">
        <v>493</v>
      </c>
      <c r="BG153" s="2169"/>
      <c r="BH153" s="2158">
        <v>0.4</v>
      </c>
      <c r="BI153" s="2158"/>
      <c r="BJ153" s="2168" t="s">
        <v>494</v>
      </c>
      <c r="BK153" s="2169"/>
      <c r="BL153" s="675"/>
      <c r="BM153" s="675"/>
      <c r="BN153" s="675"/>
      <c r="BO153" s="675"/>
      <c r="BP153" s="675"/>
      <c r="BQ153" s="675"/>
      <c r="BR153" s="658"/>
      <c r="BS153" s="607"/>
      <c r="BT153" s="607"/>
    </row>
    <row r="154" spans="1:72" ht="5.25" customHeight="1" thickBot="1">
      <c r="A154" s="607"/>
      <c r="B154" s="607"/>
      <c r="C154" s="607"/>
      <c r="D154" s="607"/>
      <c r="E154" s="607"/>
      <c r="F154" s="607"/>
      <c r="G154" s="607"/>
      <c r="H154" s="607"/>
      <c r="I154" s="607"/>
      <c r="J154" s="607"/>
      <c r="K154" s="607"/>
      <c r="L154" s="607"/>
      <c r="M154" s="607"/>
      <c r="N154" s="607"/>
      <c r="O154" s="607"/>
      <c r="P154" s="607"/>
      <c r="Q154" s="607"/>
      <c r="R154" s="607"/>
      <c r="S154" s="2003"/>
      <c r="T154" s="607"/>
      <c r="U154" s="607"/>
      <c r="V154" s="2003"/>
      <c r="W154" s="607"/>
      <c r="X154" s="607"/>
      <c r="Y154" s="607"/>
      <c r="Z154" s="607"/>
      <c r="AA154" s="607"/>
      <c r="AB154" s="607"/>
      <c r="AC154" s="607"/>
      <c r="AD154" s="607"/>
      <c r="AE154" s="607"/>
      <c r="AF154" s="662"/>
      <c r="AG154" s="662"/>
      <c r="AH154" s="662"/>
      <c r="AI154" s="607"/>
      <c r="AJ154" s="607"/>
      <c r="AK154" s="607"/>
      <c r="AL154" s="2179"/>
      <c r="AM154" s="2180"/>
      <c r="AN154" s="2180"/>
      <c r="AO154" s="2180"/>
      <c r="AP154" s="2180"/>
      <c r="AQ154" s="2180"/>
      <c r="AR154" s="2180"/>
      <c r="AS154" s="2180"/>
      <c r="AT154" s="2180"/>
      <c r="AU154" s="2181"/>
      <c r="AV154" s="607"/>
      <c r="AW154" s="607"/>
      <c r="AX154" s="607"/>
      <c r="AY154" s="607"/>
      <c r="AZ154" s="675"/>
      <c r="BA154" s="675"/>
      <c r="BB154" s="2156"/>
      <c r="BC154" s="2157"/>
      <c r="BD154" s="2158">
        <v>2.6</v>
      </c>
      <c r="BE154" s="2158"/>
      <c r="BF154" s="2170"/>
      <c r="BG154" s="2171"/>
      <c r="BH154" s="2158"/>
      <c r="BI154" s="2158"/>
      <c r="BJ154" s="2170"/>
      <c r="BK154" s="2171"/>
      <c r="BL154" s="675"/>
      <c r="BM154" s="2168" t="s">
        <v>496</v>
      </c>
      <c r="BN154" s="2169"/>
      <c r="BO154" s="675"/>
      <c r="BP154" s="2158">
        <v>2.1</v>
      </c>
      <c r="BQ154" s="2158"/>
      <c r="BR154" s="658"/>
      <c r="BS154" s="607"/>
      <c r="BT154" s="607"/>
    </row>
    <row r="155" spans="1:72" ht="5.25" customHeight="1" thickBot="1">
      <c r="A155" s="607"/>
      <c r="B155" s="607"/>
      <c r="C155" s="607"/>
      <c r="D155" s="607"/>
      <c r="E155" s="607"/>
      <c r="F155" s="607"/>
      <c r="G155" s="607"/>
      <c r="H155" s="607"/>
      <c r="I155" s="607"/>
      <c r="J155" s="607"/>
      <c r="K155" s="607"/>
      <c r="L155" s="607"/>
      <c r="M155" s="607"/>
      <c r="N155" s="607"/>
      <c r="O155" s="607"/>
      <c r="P155" s="607"/>
      <c r="Q155" s="607"/>
      <c r="R155" s="607"/>
      <c r="S155" s="607"/>
      <c r="T155" s="2044" t="s">
        <v>485</v>
      </c>
      <c r="U155" s="2045"/>
      <c r="V155" s="607"/>
      <c r="W155" s="607"/>
      <c r="X155" s="607"/>
      <c r="Y155" s="607"/>
      <c r="Z155" s="607"/>
      <c r="AA155" s="607"/>
      <c r="AB155" s="607"/>
      <c r="AC155" s="607"/>
      <c r="AD155" s="607"/>
      <c r="AE155" s="607"/>
      <c r="AF155" s="662"/>
      <c r="AG155" s="2160" t="s">
        <v>2697</v>
      </c>
      <c r="AH155" s="2161"/>
      <c r="AI155" s="607"/>
      <c r="AJ155" s="607"/>
      <c r="AK155" s="607"/>
      <c r="AL155" s="2182"/>
      <c r="AM155" s="2183"/>
      <c r="AN155" s="2183"/>
      <c r="AO155" s="2183"/>
      <c r="AP155" s="2183"/>
      <c r="AQ155" s="2183"/>
      <c r="AR155" s="2183"/>
      <c r="AS155" s="2183"/>
      <c r="AT155" s="2183"/>
      <c r="AU155" s="2184"/>
      <c r="AV155" s="607"/>
      <c r="AW155" s="607"/>
      <c r="AX155" s="607"/>
      <c r="AY155" s="607"/>
      <c r="AZ155" s="675"/>
      <c r="BA155" s="675"/>
      <c r="BB155" s="675"/>
      <c r="BC155" s="675"/>
      <c r="BD155" s="2158"/>
      <c r="BE155" s="2158"/>
      <c r="BF155" s="675"/>
      <c r="BG155" s="2158">
        <v>3.5</v>
      </c>
      <c r="BH155" s="2158"/>
      <c r="BI155" s="2158"/>
      <c r="BJ155" s="675"/>
      <c r="BK155" s="675"/>
      <c r="BL155" s="675"/>
      <c r="BM155" s="2170"/>
      <c r="BN155" s="2171"/>
      <c r="BO155" s="675"/>
      <c r="BP155" s="2158"/>
      <c r="BQ155" s="2158"/>
      <c r="BR155" s="658"/>
      <c r="BS155" s="607"/>
      <c r="BT155" s="607"/>
    </row>
    <row r="156" spans="1:72" ht="5.25" customHeight="1" thickBot="1">
      <c r="A156" s="607"/>
      <c r="B156" s="607"/>
      <c r="C156" s="607"/>
      <c r="D156" s="607"/>
      <c r="E156" s="607"/>
      <c r="F156" s="607"/>
      <c r="G156" s="607"/>
      <c r="H156" s="607"/>
      <c r="I156" s="607"/>
      <c r="J156" s="607"/>
      <c r="K156" s="607"/>
      <c r="L156" s="607"/>
      <c r="M156" s="607"/>
      <c r="N156" s="607"/>
      <c r="O156" s="607"/>
      <c r="P156" s="607"/>
      <c r="Q156" s="607"/>
      <c r="R156" s="607"/>
      <c r="S156" s="607"/>
      <c r="T156" s="2046"/>
      <c r="U156" s="2047"/>
      <c r="V156" s="607"/>
      <c r="W156" s="607"/>
      <c r="X156" s="607"/>
      <c r="Y156" s="607"/>
      <c r="Z156" s="607"/>
      <c r="AA156" s="607"/>
      <c r="AB156" s="607"/>
      <c r="AC156" s="607"/>
      <c r="AD156" s="607"/>
      <c r="AE156" s="607"/>
      <c r="AF156" s="662"/>
      <c r="AG156" s="2162"/>
      <c r="AH156" s="2163"/>
      <c r="AI156" s="607"/>
      <c r="AJ156" s="607"/>
      <c r="AK156" s="607"/>
      <c r="AL156" s="607"/>
      <c r="AM156" s="607"/>
      <c r="AN156" s="607"/>
      <c r="AO156" s="607"/>
      <c r="AP156" s="607"/>
      <c r="AQ156" s="607"/>
      <c r="AR156" s="607"/>
      <c r="AS156" s="607"/>
      <c r="AT156" s="607"/>
      <c r="AU156" s="607"/>
      <c r="AV156" s="607"/>
      <c r="AW156" s="607"/>
      <c r="AX156" s="607"/>
      <c r="AY156" s="607"/>
      <c r="AZ156" s="675"/>
      <c r="BA156" s="675"/>
      <c r="BB156" s="675"/>
      <c r="BC156" s="675"/>
      <c r="BD156" s="675"/>
      <c r="BE156" s="675"/>
      <c r="BF156" s="675"/>
      <c r="BG156" s="2158"/>
      <c r="BH156" s="675"/>
      <c r="BI156" s="675"/>
      <c r="BJ156" s="675"/>
      <c r="BK156" s="675"/>
      <c r="BL156" s="675"/>
      <c r="BM156" s="675"/>
      <c r="BN156" s="675"/>
      <c r="BO156" s="675"/>
      <c r="BP156" s="675"/>
      <c r="BQ156" s="675"/>
      <c r="BR156" s="658"/>
      <c r="BS156" s="607"/>
      <c r="BT156" s="607"/>
    </row>
    <row r="157" spans="1:72" ht="5.25" customHeight="1" thickBot="1">
      <c r="A157" s="607"/>
      <c r="B157" s="607"/>
      <c r="C157" s="607"/>
      <c r="D157" s="607"/>
      <c r="E157" s="607"/>
      <c r="F157" s="607"/>
      <c r="G157" s="607"/>
      <c r="H157" s="607"/>
      <c r="I157" s="607"/>
      <c r="J157" s="607"/>
      <c r="K157" s="607"/>
      <c r="L157" s="607"/>
      <c r="M157" s="607"/>
      <c r="N157" s="607"/>
      <c r="O157" s="607"/>
      <c r="P157" s="607"/>
      <c r="Q157" s="607"/>
      <c r="R157" s="607"/>
      <c r="S157" s="607"/>
      <c r="T157" s="607"/>
      <c r="U157" s="607"/>
      <c r="V157" s="607"/>
      <c r="W157" s="607"/>
      <c r="X157" s="607"/>
      <c r="Y157" s="607"/>
      <c r="Z157" s="607"/>
      <c r="AA157" s="607"/>
      <c r="AB157" s="607"/>
      <c r="AC157" s="607"/>
      <c r="AD157" s="662"/>
      <c r="AE157" s="662"/>
      <c r="AF157" s="662"/>
      <c r="AG157" s="662"/>
      <c r="AH157" s="662"/>
      <c r="AI157" s="607"/>
      <c r="AJ157" s="607"/>
      <c r="AK157" s="607"/>
      <c r="AL157" s="607"/>
      <c r="AM157" s="607"/>
      <c r="AN157" s="607"/>
      <c r="AO157" s="607"/>
      <c r="AP157" s="607"/>
      <c r="AQ157" s="607"/>
      <c r="AR157" s="607"/>
      <c r="AS157" s="607"/>
      <c r="AT157" s="607"/>
      <c r="AU157" s="607"/>
      <c r="AV157" s="607"/>
      <c r="AW157" s="607"/>
      <c r="AX157" s="607"/>
      <c r="AY157" s="607"/>
      <c r="AZ157" s="675"/>
      <c r="BA157" s="675"/>
      <c r="BB157" s="675"/>
      <c r="BC157" s="675"/>
      <c r="BD157" s="675"/>
      <c r="BE157" s="675"/>
      <c r="BF157" s="675"/>
      <c r="BG157" s="2165"/>
      <c r="BH157" s="676"/>
      <c r="BI157" s="675"/>
      <c r="BJ157" s="675"/>
      <c r="BK157" s="2158">
        <v>4.3</v>
      </c>
      <c r="BL157" s="675"/>
      <c r="BM157" s="675"/>
      <c r="BN157" s="675"/>
      <c r="BO157" s="675"/>
      <c r="BP157" s="675"/>
      <c r="BQ157" s="675"/>
      <c r="BR157" s="658"/>
      <c r="BS157" s="607"/>
      <c r="BT157" s="607"/>
    </row>
    <row r="158" spans="1:72" ht="5.25" customHeight="1">
      <c r="A158" s="607"/>
      <c r="B158" s="607"/>
      <c r="C158" s="607"/>
      <c r="D158" s="607"/>
      <c r="E158" s="607"/>
      <c r="F158" s="607"/>
      <c r="G158" s="607"/>
      <c r="H158" s="607"/>
      <c r="I158" s="607"/>
      <c r="J158" s="607"/>
      <c r="K158" s="607"/>
      <c r="L158" s="607"/>
      <c r="M158" s="607"/>
      <c r="N158" s="607"/>
      <c r="O158" s="607"/>
      <c r="P158" s="607"/>
      <c r="Q158" s="607"/>
      <c r="R158" s="607"/>
      <c r="S158" s="607"/>
      <c r="T158" s="607"/>
      <c r="U158" s="607"/>
      <c r="V158" s="607"/>
      <c r="W158" s="607"/>
      <c r="X158" s="607"/>
      <c r="Y158" s="607"/>
      <c r="Z158" s="607"/>
      <c r="AA158" s="607"/>
      <c r="AB158" s="607"/>
      <c r="AC158" s="607"/>
      <c r="AD158" s="662"/>
      <c r="AE158" s="662"/>
      <c r="AF158" s="662"/>
      <c r="AG158" s="662"/>
      <c r="AH158" s="662"/>
      <c r="AI158" s="607"/>
      <c r="AJ158" s="607"/>
      <c r="AK158" s="607"/>
      <c r="AL158" s="607"/>
      <c r="AM158" s="607"/>
      <c r="AN158" s="607"/>
      <c r="AO158" s="607"/>
      <c r="AP158" s="607"/>
      <c r="AQ158" s="607"/>
      <c r="AR158" s="607"/>
      <c r="AS158" s="607"/>
      <c r="AT158" s="607"/>
      <c r="AU158" s="607"/>
      <c r="AV158" s="607"/>
      <c r="AW158" s="607"/>
      <c r="AX158" s="607"/>
      <c r="AY158" s="607"/>
      <c r="AZ158" s="675"/>
      <c r="BA158" s="675"/>
      <c r="BB158" s="675"/>
      <c r="BC158" s="675"/>
      <c r="BD158" s="675"/>
      <c r="BE158" s="675"/>
      <c r="BF158" s="675"/>
      <c r="BG158" s="2168" t="s">
        <v>497</v>
      </c>
      <c r="BH158" s="2169"/>
      <c r="BI158" s="675"/>
      <c r="BJ158" s="675"/>
      <c r="BK158" s="2158"/>
      <c r="BL158" s="675"/>
      <c r="BM158" s="675"/>
      <c r="BN158" s="675"/>
      <c r="BO158" s="675"/>
      <c r="BP158" s="675"/>
      <c r="BQ158" s="675"/>
      <c r="BR158" s="658"/>
      <c r="BS158" s="607"/>
      <c r="BT158" s="607"/>
    </row>
    <row r="159" spans="1:72" ht="5.25" customHeight="1">
      <c r="A159" s="607"/>
      <c r="B159" s="607"/>
      <c r="C159" s="607"/>
      <c r="D159" s="607"/>
      <c r="E159" s="607"/>
      <c r="F159" s="607"/>
      <c r="G159" s="607"/>
      <c r="H159" s="607"/>
      <c r="I159" s="607"/>
      <c r="J159" s="607"/>
      <c r="K159" s="607"/>
      <c r="L159" s="607"/>
      <c r="M159" s="607"/>
      <c r="N159" s="607"/>
      <c r="O159" s="607"/>
      <c r="P159" s="607"/>
      <c r="Q159" s="607"/>
      <c r="R159" s="607"/>
      <c r="S159" s="607"/>
      <c r="T159" s="607"/>
      <c r="U159" s="607"/>
      <c r="V159" s="607"/>
      <c r="W159" s="607"/>
      <c r="X159" s="607"/>
      <c r="Y159" s="607"/>
      <c r="Z159" s="607"/>
      <c r="AA159" s="607"/>
      <c r="AB159" s="607"/>
      <c r="AC159" s="607"/>
      <c r="AD159" s="607"/>
      <c r="AE159" s="607"/>
      <c r="AF159" s="607"/>
      <c r="AG159" s="607"/>
      <c r="AH159" s="607"/>
      <c r="AI159" s="607"/>
      <c r="AJ159" s="607"/>
      <c r="AK159" s="607"/>
      <c r="AL159" s="607"/>
      <c r="AM159" s="607"/>
      <c r="AN159" s="607"/>
      <c r="AO159" s="607"/>
      <c r="AP159" s="607"/>
      <c r="AQ159" s="607"/>
      <c r="AR159" s="607"/>
      <c r="AS159" s="607"/>
      <c r="AT159" s="607"/>
      <c r="AU159" s="607"/>
      <c r="AV159" s="607"/>
      <c r="AW159" s="607"/>
      <c r="AX159" s="607"/>
      <c r="AY159" s="607"/>
      <c r="AZ159" s="607"/>
      <c r="BA159" s="607"/>
      <c r="BB159" s="607"/>
      <c r="BC159" s="607"/>
      <c r="BD159" s="607"/>
      <c r="BE159" s="607"/>
      <c r="BF159" s="607"/>
      <c r="BG159" s="607"/>
      <c r="BH159" s="607"/>
      <c r="BI159" s="607"/>
      <c r="BJ159" s="607"/>
      <c r="BK159" s="607"/>
      <c r="BL159" s="607"/>
      <c r="BM159" s="607"/>
      <c r="BN159" s="607"/>
      <c r="BO159" s="607"/>
      <c r="BP159" s="607"/>
      <c r="BQ159" s="607"/>
      <c r="BR159" s="658"/>
      <c r="BS159" s="607"/>
      <c r="BT159" s="607"/>
    </row>
    <row r="160" spans="1:72" ht="5.25" customHeight="1">
      <c r="A160" s="607"/>
      <c r="B160" s="607"/>
      <c r="C160" s="607"/>
      <c r="D160" s="607"/>
      <c r="E160" s="607"/>
      <c r="F160" s="607"/>
      <c r="G160" s="607"/>
      <c r="H160" s="607"/>
      <c r="I160" s="607"/>
      <c r="J160" s="607"/>
      <c r="K160" s="607"/>
      <c r="L160" s="607"/>
      <c r="M160" s="607"/>
      <c r="N160" s="607"/>
      <c r="O160" s="607"/>
      <c r="P160" s="607"/>
      <c r="Q160" s="607"/>
      <c r="R160" s="607"/>
      <c r="S160" s="607"/>
      <c r="T160" s="607"/>
      <c r="U160" s="607"/>
      <c r="V160" s="607"/>
      <c r="W160" s="607"/>
      <c r="X160" s="607"/>
      <c r="Y160" s="607"/>
      <c r="Z160" s="607"/>
      <c r="AA160" s="607"/>
      <c r="AB160" s="607"/>
      <c r="AC160" s="607"/>
      <c r="AD160" s="607"/>
      <c r="AE160" s="607"/>
      <c r="AF160" s="607"/>
      <c r="AG160" s="607"/>
      <c r="AH160" s="607"/>
      <c r="AI160" s="607"/>
      <c r="AJ160" s="607"/>
      <c r="AK160" s="607"/>
      <c r="AL160" s="607"/>
      <c r="AM160" s="607"/>
      <c r="AN160" s="607"/>
      <c r="AO160" s="607"/>
      <c r="AP160" s="607"/>
      <c r="AQ160" s="607"/>
      <c r="AR160" s="607"/>
      <c r="AS160" s="607"/>
      <c r="AT160" s="607"/>
      <c r="AU160" s="607"/>
      <c r="AV160" s="607"/>
      <c r="AW160" s="607"/>
      <c r="AX160" s="607"/>
      <c r="AY160" s="607"/>
      <c r="AZ160" s="607"/>
      <c r="BA160" s="607"/>
      <c r="BB160" s="607"/>
      <c r="BC160" s="607"/>
      <c r="BD160" s="607"/>
      <c r="BE160" s="607"/>
      <c r="BF160" s="607"/>
      <c r="BG160" s="607"/>
      <c r="BH160" s="607"/>
      <c r="BI160" s="607"/>
      <c r="BJ160" s="607"/>
      <c r="BK160" s="607"/>
      <c r="BL160" s="607"/>
      <c r="BM160" s="607"/>
      <c r="BN160" s="607"/>
      <c r="BO160" s="607"/>
      <c r="BP160" s="607"/>
      <c r="BQ160" s="607"/>
      <c r="BR160" s="658"/>
      <c r="BS160" s="607"/>
      <c r="BT160" s="607"/>
    </row>
    <row r="161" spans="1:70" ht="5.25" customHeight="1">
      <c r="BR161" s="400"/>
    </row>
    <row r="162" spans="1:70" ht="5.25" customHeight="1">
      <c r="BR162" s="400"/>
    </row>
    <row r="163" spans="1:70" ht="5.25" customHeight="1">
      <c r="A163" s="400"/>
      <c r="B163" s="400"/>
      <c r="C163" s="400"/>
      <c r="D163" s="400"/>
      <c r="E163" s="400"/>
      <c r="F163" s="400"/>
      <c r="G163" s="400"/>
      <c r="H163" s="400"/>
      <c r="I163" s="400"/>
      <c r="J163" s="400"/>
      <c r="K163" s="400"/>
      <c r="L163" s="400"/>
      <c r="M163" s="400"/>
      <c r="N163" s="400"/>
      <c r="O163" s="400"/>
      <c r="P163" s="400"/>
      <c r="Q163" s="400"/>
      <c r="R163" s="400"/>
      <c r="S163" s="400"/>
      <c r="T163" s="400"/>
      <c r="U163" s="400"/>
      <c r="V163" s="400"/>
      <c r="W163" s="400"/>
      <c r="X163" s="400"/>
      <c r="Y163" s="400"/>
      <c r="Z163" s="400"/>
      <c r="AA163" s="400"/>
      <c r="AB163" s="400"/>
      <c r="AC163" s="400"/>
      <c r="AD163" s="400"/>
      <c r="AE163" s="400"/>
      <c r="AF163" s="400"/>
      <c r="AG163" s="400"/>
      <c r="AH163" s="400"/>
      <c r="AI163" s="400"/>
      <c r="AJ163" s="400"/>
      <c r="AK163" s="400"/>
      <c r="AL163" s="400"/>
      <c r="AM163" s="400"/>
      <c r="AN163" s="400"/>
      <c r="AO163" s="400"/>
      <c r="AP163" s="400"/>
      <c r="AQ163" s="400"/>
      <c r="AR163" s="400"/>
      <c r="AS163" s="400"/>
      <c r="AT163" s="400"/>
      <c r="AU163" s="400"/>
      <c r="AV163" s="400"/>
      <c r="AW163" s="400"/>
      <c r="AX163" s="400"/>
      <c r="AY163" s="400"/>
      <c r="AZ163" s="400"/>
      <c r="BA163" s="400"/>
      <c r="BB163" s="400"/>
      <c r="BC163" s="400"/>
      <c r="BD163" s="400"/>
      <c r="BE163" s="400"/>
      <c r="BF163" s="400"/>
      <c r="BG163" s="400"/>
      <c r="BH163" s="400"/>
      <c r="BI163" s="400"/>
      <c r="BJ163" s="400"/>
      <c r="BK163" s="400"/>
      <c r="BL163" s="400"/>
      <c r="BM163" s="400"/>
      <c r="BN163" s="400"/>
      <c r="BO163" s="400"/>
      <c r="BP163" s="400"/>
      <c r="BQ163" s="400"/>
      <c r="BR163" s="400"/>
    </row>
  </sheetData>
  <mergeCells count="634">
    <mergeCell ref="BK63:BK64"/>
    <mergeCell ref="E34:E35"/>
    <mergeCell ref="AU86:AV87"/>
    <mergeCell ref="BC93:BD94"/>
    <mergeCell ref="AM61:AM62"/>
    <mergeCell ref="AN62:AN63"/>
    <mergeCell ref="BF79:BF81"/>
    <mergeCell ref="S93:S94"/>
    <mergeCell ref="W93:W94"/>
    <mergeCell ref="AU89:AU90"/>
    <mergeCell ref="I87:J88"/>
    <mergeCell ref="K84:K85"/>
    <mergeCell ref="T85:U86"/>
    <mergeCell ref="W85:X86"/>
    <mergeCell ref="Y85:Y87"/>
    <mergeCell ref="Z85:AA86"/>
    <mergeCell ref="AB85:AB87"/>
    <mergeCell ref="D77:E79"/>
    <mergeCell ref="AD89:AD90"/>
    <mergeCell ref="Y89:Y90"/>
    <mergeCell ref="R90:R91"/>
    <mergeCell ref="S90:S91"/>
    <mergeCell ref="K93:L94"/>
    <mergeCell ref="Q93:Q94"/>
    <mergeCell ref="BB89:BC90"/>
    <mergeCell ref="AC85:AD86"/>
    <mergeCell ref="T87:U89"/>
    <mergeCell ref="V89:V90"/>
    <mergeCell ref="BE105:BE106"/>
    <mergeCell ref="BF99:BG100"/>
    <mergeCell ref="BF97:BG98"/>
    <mergeCell ref="T94:T95"/>
    <mergeCell ref="AD94:AE95"/>
    <mergeCell ref="AG94:AG95"/>
    <mergeCell ref="AN94:AN95"/>
    <mergeCell ref="Y96:Y97"/>
    <mergeCell ref="BE100:BE101"/>
    <mergeCell ref="T90:U91"/>
    <mergeCell ref="AZ97:BA98"/>
    <mergeCell ref="AY103:AZ104"/>
    <mergeCell ref="AZ100:AZ101"/>
    <mergeCell ref="AL110:AL111"/>
    <mergeCell ref="AX91:AX93"/>
    <mergeCell ref="AU94:AV95"/>
    <mergeCell ref="AF104:AG105"/>
    <mergeCell ref="AP102:AP103"/>
    <mergeCell ref="R134:R135"/>
    <mergeCell ref="U129:V130"/>
    <mergeCell ref="AX132:AX133"/>
    <mergeCell ref="AO134:AP135"/>
    <mergeCell ref="AU92:AV93"/>
    <mergeCell ref="R96:R97"/>
    <mergeCell ref="AO109:AO111"/>
    <mergeCell ref="AM97:AM98"/>
    <mergeCell ref="AG101:AG102"/>
    <mergeCell ref="AS101:AS102"/>
    <mergeCell ref="AS97:AS98"/>
    <mergeCell ref="AI99:AJ100"/>
    <mergeCell ref="AO99:AQ100"/>
    <mergeCell ref="AF99:AG100"/>
    <mergeCell ref="AL130:AL132"/>
    <mergeCell ref="AT129:AT131"/>
    <mergeCell ref="AV129:AV131"/>
    <mergeCell ref="AO132:AP133"/>
    <mergeCell ref="AO129:AQ130"/>
    <mergeCell ref="L95:M96"/>
    <mergeCell ref="N96:O97"/>
    <mergeCell ref="P96:Q97"/>
    <mergeCell ref="W103:W104"/>
    <mergeCell ref="AB96:AB97"/>
    <mergeCell ref="AI96:AK97"/>
    <mergeCell ref="AB103:AB104"/>
    <mergeCell ref="AD102:AD103"/>
    <mergeCell ref="V86:V87"/>
    <mergeCell ref="D112:E113"/>
    <mergeCell ref="G109:H110"/>
    <mergeCell ref="AD112:AD113"/>
    <mergeCell ref="W113:W114"/>
    <mergeCell ref="C105:I107"/>
    <mergeCell ref="F112:G113"/>
    <mergeCell ref="AI114:AI115"/>
    <mergeCell ref="O99:P101"/>
    <mergeCell ref="Y100:AA101"/>
    <mergeCell ref="U112:V113"/>
    <mergeCell ref="G139:G140"/>
    <mergeCell ref="H139:H140"/>
    <mergeCell ref="S142:S143"/>
    <mergeCell ref="W142:AB143"/>
    <mergeCell ref="Z124:AA125"/>
    <mergeCell ref="BI64:BI65"/>
    <mergeCell ref="BJ66:BK67"/>
    <mergeCell ref="V95:W96"/>
    <mergeCell ref="BI98:BI99"/>
    <mergeCell ref="BH90:BI91"/>
    <mergeCell ref="BH93:BH94"/>
    <mergeCell ref="BH82:BH84"/>
    <mergeCell ref="BB85:BC86"/>
    <mergeCell ref="BD86:BD87"/>
    <mergeCell ref="BE86:BE87"/>
    <mergeCell ref="BF86:BF87"/>
    <mergeCell ref="BF64:BG65"/>
    <mergeCell ref="AN65:AO66"/>
    <mergeCell ref="BD75:BE76"/>
    <mergeCell ref="AO72:AO73"/>
    <mergeCell ref="BC70:BD71"/>
    <mergeCell ref="W91:W92"/>
    <mergeCell ref="AT91:AT92"/>
    <mergeCell ref="AU138:AV139"/>
    <mergeCell ref="F132:G133"/>
    <mergeCell ref="C127:I129"/>
    <mergeCell ref="G116:H117"/>
    <mergeCell ref="Z122:AA123"/>
    <mergeCell ref="AD122:AE123"/>
    <mergeCell ref="X125:Y126"/>
    <mergeCell ref="U121:U122"/>
    <mergeCell ref="Q122:Q123"/>
    <mergeCell ref="R131:T132"/>
    <mergeCell ref="S128:S129"/>
    <mergeCell ref="X127:Y128"/>
    <mergeCell ref="C116:D117"/>
    <mergeCell ref="AD125:AD126"/>
    <mergeCell ref="AB129:AC130"/>
    <mergeCell ref="W130:Y131"/>
    <mergeCell ref="V116:V117"/>
    <mergeCell ref="R125:T126"/>
    <mergeCell ref="W132:Y133"/>
    <mergeCell ref="W120:X122"/>
    <mergeCell ref="O115:P116"/>
    <mergeCell ref="E116:F117"/>
    <mergeCell ref="AC118:AD119"/>
    <mergeCell ref="AE118:AF119"/>
    <mergeCell ref="BF11:BG12"/>
    <mergeCell ref="BE9:BE11"/>
    <mergeCell ref="BG13:BG14"/>
    <mergeCell ref="S149:S150"/>
    <mergeCell ref="F130:H131"/>
    <mergeCell ref="Q139:Q140"/>
    <mergeCell ref="N135:O136"/>
    <mergeCell ref="V139:W140"/>
    <mergeCell ref="F135:F136"/>
    <mergeCell ref="H135:H136"/>
    <mergeCell ref="AW10:AY11"/>
    <mergeCell ref="AX38:AY39"/>
    <mergeCell ref="AO57:AP59"/>
    <mergeCell ref="AR54:AR56"/>
    <mergeCell ref="AP49:AP50"/>
    <mergeCell ref="AR38:AS39"/>
    <mergeCell ref="AT38:AU39"/>
    <mergeCell ref="AT43:AU44"/>
    <mergeCell ref="AP39:AQ40"/>
    <mergeCell ref="AV46:AW47"/>
    <mergeCell ref="D140:F141"/>
    <mergeCell ref="E138:F139"/>
    <mergeCell ref="O118:P119"/>
    <mergeCell ref="O121:P122"/>
    <mergeCell ref="W144:AB145"/>
    <mergeCell ref="BF153:BG154"/>
    <mergeCell ref="BH153:BI155"/>
    <mergeCell ref="AZ138:BQ139"/>
    <mergeCell ref="BP141:BQ142"/>
    <mergeCell ref="BO140:BO142"/>
    <mergeCell ref="BL141:BL143"/>
    <mergeCell ref="BM141:BN142"/>
    <mergeCell ref="BM154:BN155"/>
    <mergeCell ref="BP154:BQ155"/>
    <mergeCell ref="BF144:BF145"/>
    <mergeCell ref="BG144:BH145"/>
    <mergeCell ref="BO150:BP151"/>
    <mergeCell ref="BH141:BI142"/>
    <mergeCell ref="BG150:BH152"/>
    <mergeCell ref="BJ141:BK142"/>
    <mergeCell ref="V137:W138"/>
    <mergeCell ref="AM58:AN59"/>
    <mergeCell ref="BI106:BK107"/>
    <mergeCell ref="AQ133:AR134"/>
    <mergeCell ref="AZ134:BA135"/>
    <mergeCell ref="BI101:BK104"/>
    <mergeCell ref="BA144:BB145"/>
    <mergeCell ref="BC144:BC146"/>
    <mergeCell ref="BD144:BE145"/>
    <mergeCell ref="AL145:AU155"/>
    <mergeCell ref="BD115:BE116"/>
    <mergeCell ref="AX119:AY120"/>
    <mergeCell ref="BC102:BD103"/>
    <mergeCell ref="BE110:BE111"/>
    <mergeCell ref="AL101:AL102"/>
    <mergeCell ref="AM117:AM120"/>
    <mergeCell ref="AP116:AP118"/>
    <mergeCell ref="AM104:AN105"/>
    <mergeCell ref="AO105:AP106"/>
    <mergeCell ref="AV110:AW111"/>
    <mergeCell ref="AW104:AW105"/>
    <mergeCell ref="AK113:AL114"/>
    <mergeCell ref="BF110:BF111"/>
    <mergeCell ref="BD96:BD97"/>
    <mergeCell ref="AS65:AS66"/>
    <mergeCell ref="AN68:AN70"/>
    <mergeCell ref="AL69:AM70"/>
    <mergeCell ref="AP69:AQ70"/>
    <mergeCell ref="AH68:AH70"/>
    <mergeCell ref="AP65:AQ67"/>
    <mergeCell ref="AI66:AJ68"/>
    <mergeCell ref="BD61:BD63"/>
    <mergeCell ref="AJ62:AK63"/>
    <mergeCell ref="AR62:AR63"/>
    <mergeCell ref="AY62:AZ63"/>
    <mergeCell ref="AT68:AV69"/>
    <mergeCell ref="AT70:AV71"/>
    <mergeCell ref="AW70:AW71"/>
    <mergeCell ref="S153:S154"/>
    <mergeCell ref="S147:T148"/>
    <mergeCell ref="BB153:BC154"/>
    <mergeCell ref="BD154:BE155"/>
    <mergeCell ref="BK150:BL152"/>
    <mergeCell ref="AG155:AH156"/>
    <mergeCell ref="V150:V151"/>
    <mergeCell ref="T155:U156"/>
    <mergeCell ref="W151:X152"/>
    <mergeCell ref="BD146:BE147"/>
    <mergeCell ref="BG146:BH147"/>
    <mergeCell ref="BI147:BJ149"/>
    <mergeCell ref="BD148:BE149"/>
    <mergeCell ref="BG148:BH149"/>
    <mergeCell ref="BJ153:BK154"/>
    <mergeCell ref="BG155:BG157"/>
    <mergeCell ref="BK157:BK158"/>
    <mergeCell ref="BG158:BH158"/>
    <mergeCell ref="V153:V154"/>
    <mergeCell ref="N144:N145"/>
    <mergeCell ref="O140:P141"/>
    <mergeCell ref="M149:N150"/>
    <mergeCell ref="P150:P151"/>
    <mergeCell ref="AC107:AD108"/>
    <mergeCell ref="AE107:AE108"/>
    <mergeCell ref="AK107:AL108"/>
    <mergeCell ref="AB110:AB111"/>
    <mergeCell ref="AF109:AG110"/>
    <mergeCell ref="AB114:AB115"/>
    <mergeCell ref="Y118:AB119"/>
    <mergeCell ref="AI108:AI109"/>
    <mergeCell ref="AJ123:AJ125"/>
    <mergeCell ref="AI143:AI145"/>
    <mergeCell ref="X112:Z114"/>
    <mergeCell ref="R151:S152"/>
    <mergeCell ref="AJ130:AK131"/>
    <mergeCell ref="Q143:Q144"/>
    <mergeCell ref="R139:T140"/>
    <mergeCell ref="AE129:AE130"/>
    <mergeCell ref="AD120:AD121"/>
    <mergeCell ref="AG106:AG107"/>
    <mergeCell ref="AI133:AJ134"/>
    <mergeCell ref="AF113:AF114"/>
    <mergeCell ref="I78:I79"/>
    <mergeCell ref="K78:L80"/>
    <mergeCell ref="Y78:Z79"/>
    <mergeCell ref="AS78:AS79"/>
    <mergeCell ref="G79:H80"/>
    <mergeCell ref="AK79:AL81"/>
    <mergeCell ref="AK76:AK77"/>
    <mergeCell ref="AQ80:AR81"/>
    <mergeCell ref="BC80:BD81"/>
    <mergeCell ref="J81:K82"/>
    <mergeCell ref="X81:Y82"/>
    <mergeCell ref="AB81:AB82"/>
    <mergeCell ref="U82:U83"/>
    <mergeCell ref="AQ82:AQ83"/>
    <mergeCell ref="AG75:AH76"/>
    <mergeCell ref="AO83:AP84"/>
    <mergeCell ref="I75:I76"/>
    <mergeCell ref="W77:X78"/>
    <mergeCell ref="AG77:AH78"/>
    <mergeCell ref="AP77:AQ79"/>
    <mergeCell ref="BC77:BC78"/>
    <mergeCell ref="F70:G71"/>
    <mergeCell ref="I70:J71"/>
    <mergeCell ref="R70:S72"/>
    <mergeCell ref="AJ70:AJ71"/>
    <mergeCell ref="BF70:BG71"/>
    <mergeCell ref="K71:K72"/>
    <mergeCell ref="M71:N72"/>
    <mergeCell ref="AA71:AC72"/>
    <mergeCell ref="U72:V73"/>
    <mergeCell ref="X72:Y73"/>
    <mergeCell ref="AD72:AE74"/>
    <mergeCell ref="AK72:AL73"/>
    <mergeCell ref="BE73:BE74"/>
    <mergeCell ref="K74:L75"/>
    <mergeCell ref="M74:N76"/>
    <mergeCell ref="AN74:AO75"/>
    <mergeCell ref="F75:G76"/>
    <mergeCell ref="Z75:Z76"/>
    <mergeCell ref="U76:V77"/>
    <mergeCell ref="AS76:AT77"/>
    <mergeCell ref="AV76:AW78"/>
    <mergeCell ref="BE78:BE79"/>
    <mergeCell ref="U79:V80"/>
    <mergeCell ref="BG75:BG76"/>
    <mergeCell ref="H65:I66"/>
    <mergeCell ref="L63:L64"/>
    <mergeCell ref="S63:T65"/>
    <mergeCell ref="AB63:AD64"/>
    <mergeCell ref="AE63:AE64"/>
    <mergeCell ref="V64:V65"/>
    <mergeCell ref="X64:Y65"/>
    <mergeCell ref="P67:Q68"/>
    <mergeCell ref="AC67:AC68"/>
    <mergeCell ref="X68:X69"/>
    <mergeCell ref="O69:P70"/>
    <mergeCell ref="AE69:AF70"/>
    <mergeCell ref="AF66:AF68"/>
    <mergeCell ref="AA66:AA67"/>
    <mergeCell ref="AE66:AE67"/>
    <mergeCell ref="AF63:AG65"/>
    <mergeCell ref="B47:B49"/>
    <mergeCell ref="H47:I48"/>
    <mergeCell ref="S47:T48"/>
    <mergeCell ref="X47:X48"/>
    <mergeCell ref="BA47:BB48"/>
    <mergeCell ref="AQ58:AR59"/>
    <mergeCell ref="L59:L61"/>
    <mergeCell ref="M59:N60"/>
    <mergeCell ref="O59:O60"/>
    <mergeCell ref="P59:Q60"/>
    <mergeCell ref="V59:W60"/>
    <mergeCell ref="Y59:Y60"/>
    <mergeCell ref="AD60:AD61"/>
    <mergeCell ref="AH60:AI61"/>
    <mergeCell ref="AW60:AX61"/>
    <mergeCell ref="Z61:Z62"/>
    <mergeCell ref="I60:J61"/>
    <mergeCell ref="Z58:AD59"/>
    <mergeCell ref="H62:H63"/>
    <mergeCell ref="D45:E47"/>
    <mergeCell ref="V45:V46"/>
    <mergeCell ref="W45:W46"/>
    <mergeCell ref="H50:I51"/>
    <mergeCell ref="S50:S51"/>
    <mergeCell ref="Y49:Y50"/>
    <mergeCell ref="AE49:AE50"/>
    <mergeCell ref="AG49:AH50"/>
    <mergeCell ref="BD52:BD53"/>
    <mergeCell ref="AV52:AW54"/>
    <mergeCell ref="BA52:BB53"/>
    <mergeCell ref="AS46:AS48"/>
    <mergeCell ref="BD45:BD46"/>
    <mergeCell ref="AY49:AY50"/>
    <mergeCell ref="BB49:BB51"/>
    <mergeCell ref="BC49:BC50"/>
    <mergeCell ref="Z45:AB46"/>
    <mergeCell ref="AJ45:AL46"/>
    <mergeCell ref="AZ45:BA46"/>
    <mergeCell ref="Z52:AD53"/>
    <mergeCell ref="AU51:AU53"/>
    <mergeCell ref="AN38:AN42"/>
    <mergeCell ref="L38:L39"/>
    <mergeCell ref="BI54:BJ55"/>
    <mergeCell ref="J56:K57"/>
    <mergeCell ref="AJ55:AJ56"/>
    <mergeCell ref="BG55:BH56"/>
    <mergeCell ref="N56:N57"/>
    <mergeCell ref="AF56:AG57"/>
    <mergeCell ref="S57:S59"/>
    <mergeCell ref="V57:W58"/>
    <mergeCell ref="AT57:AU59"/>
    <mergeCell ref="BE57:BE58"/>
    <mergeCell ref="AV58:AW59"/>
    <mergeCell ref="Z55:AA56"/>
    <mergeCell ref="AY54:AY56"/>
    <mergeCell ref="BE54:BF55"/>
    <mergeCell ref="AH53:AH54"/>
    <mergeCell ref="AK57:AL58"/>
    <mergeCell ref="K58:K59"/>
    <mergeCell ref="AH58:AI59"/>
    <mergeCell ref="BG50:BG51"/>
    <mergeCell ref="AF51:AF52"/>
    <mergeCell ref="P38:P39"/>
    <mergeCell ref="R38:R39"/>
    <mergeCell ref="C52:D53"/>
    <mergeCell ref="V52:V53"/>
    <mergeCell ref="Y52:Y53"/>
    <mergeCell ref="C42:D43"/>
    <mergeCell ref="U42:V43"/>
    <mergeCell ref="AQ42:AQ43"/>
    <mergeCell ref="E49:F50"/>
    <mergeCell ref="G49:G50"/>
    <mergeCell ref="J43:K44"/>
    <mergeCell ref="AM50:AM51"/>
    <mergeCell ref="J53:K54"/>
    <mergeCell ref="S53:T54"/>
    <mergeCell ref="AJ53:AK54"/>
    <mergeCell ref="AN53:AO54"/>
    <mergeCell ref="E54:E55"/>
    <mergeCell ref="G54:H55"/>
    <mergeCell ref="T44:T45"/>
    <mergeCell ref="AC44:AD45"/>
    <mergeCell ref="I55:I56"/>
    <mergeCell ref="L52:M53"/>
    <mergeCell ref="T55:T56"/>
    <mergeCell ref="Y55:Y56"/>
    <mergeCell ref="AP52:AQ53"/>
    <mergeCell ref="U50:U51"/>
    <mergeCell ref="E30:E31"/>
    <mergeCell ref="D32:F33"/>
    <mergeCell ref="J37:J38"/>
    <mergeCell ref="Z37:Z38"/>
    <mergeCell ref="V48:V49"/>
    <mergeCell ref="BD48:BD49"/>
    <mergeCell ref="BK48:BK49"/>
    <mergeCell ref="Z48:AA49"/>
    <mergeCell ref="X41:X42"/>
    <mergeCell ref="Z41:AC42"/>
    <mergeCell ref="AE41:AE42"/>
    <mergeCell ref="BI43:BI44"/>
    <mergeCell ref="AX41:AX42"/>
    <mergeCell ref="AZ41:AZ42"/>
    <mergeCell ref="AE44:AF45"/>
    <mergeCell ref="AM44:AM46"/>
    <mergeCell ref="AP46:AQ47"/>
    <mergeCell ref="BG44:BG45"/>
    <mergeCell ref="BC43:BD44"/>
    <mergeCell ref="Z43:AA44"/>
    <mergeCell ref="K46:K48"/>
    <mergeCell ref="AG46:AG47"/>
    <mergeCell ref="C38:D39"/>
    <mergeCell ref="BF47:BG48"/>
    <mergeCell ref="F35:F37"/>
    <mergeCell ref="AK39:AL40"/>
    <mergeCell ref="L36:L37"/>
    <mergeCell ref="M36:M37"/>
    <mergeCell ref="N36:N37"/>
    <mergeCell ref="O36:O37"/>
    <mergeCell ref="P36:P37"/>
    <mergeCell ref="Q36:Q37"/>
    <mergeCell ref="V34:V35"/>
    <mergeCell ref="X34:X35"/>
    <mergeCell ref="K33:K35"/>
    <mergeCell ref="M33:M34"/>
    <mergeCell ref="O40:P41"/>
    <mergeCell ref="U40:V41"/>
    <mergeCell ref="S36:S37"/>
    <mergeCell ref="T36:T37"/>
    <mergeCell ref="U37:V38"/>
    <mergeCell ref="Y36:Y37"/>
    <mergeCell ref="H34:I37"/>
    <mergeCell ref="S33:S34"/>
    <mergeCell ref="AD37:AD38"/>
    <mergeCell ref="BD28:BD29"/>
    <mergeCell ref="AO34:AP35"/>
    <mergeCell ref="AJ32:AJ33"/>
    <mergeCell ref="AP32:AP33"/>
    <mergeCell ref="AM34:AM35"/>
    <mergeCell ref="BK26:BL27"/>
    <mergeCell ref="BD25:BE26"/>
    <mergeCell ref="BG25:BH26"/>
    <mergeCell ref="X25:X27"/>
    <mergeCell ref="AT30:AU31"/>
    <mergeCell ref="AW32:AW33"/>
    <mergeCell ref="AI30:AJ31"/>
    <mergeCell ref="AN28:AN29"/>
    <mergeCell ref="AL28:AL29"/>
    <mergeCell ref="BK33:BL34"/>
    <mergeCell ref="AB30:AB31"/>
    <mergeCell ref="AN30:AO31"/>
    <mergeCell ref="Z26:AC27"/>
    <mergeCell ref="X31:X32"/>
    <mergeCell ref="Y29:Y30"/>
    <mergeCell ref="Z30:Z31"/>
    <mergeCell ref="Z34:AC35"/>
    <mergeCell ref="AL30:AL31"/>
    <mergeCell ref="AF30:AF31"/>
    <mergeCell ref="H30:I31"/>
    <mergeCell ref="O28:O30"/>
    <mergeCell ref="J29:K30"/>
    <mergeCell ref="T30:T31"/>
    <mergeCell ref="V28:V29"/>
    <mergeCell ref="L31:M32"/>
    <mergeCell ref="S26:S28"/>
    <mergeCell ref="U30:V31"/>
    <mergeCell ref="H27:H28"/>
    <mergeCell ref="I25:I26"/>
    <mergeCell ref="D18:E19"/>
    <mergeCell ref="P19:P20"/>
    <mergeCell ref="M20:M21"/>
    <mergeCell ref="M26:N27"/>
    <mergeCell ref="P26:Q27"/>
    <mergeCell ref="F23:G25"/>
    <mergeCell ref="E21:F22"/>
    <mergeCell ref="G21:G22"/>
    <mergeCell ref="N17:O18"/>
    <mergeCell ref="K27:K28"/>
    <mergeCell ref="K18:K19"/>
    <mergeCell ref="M24:N25"/>
    <mergeCell ref="O21:P22"/>
    <mergeCell ref="A1:AC1"/>
    <mergeCell ref="Q3:R4"/>
    <mergeCell ref="W3:Y4"/>
    <mergeCell ref="Q5:R6"/>
    <mergeCell ref="W5:Y6"/>
    <mergeCell ref="AB21:AB23"/>
    <mergeCell ref="H22:H24"/>
    <mergeCell ref="J22:J24"/>
    <mergeCell ref="K22:L23"/>
    <mergeCell ref="K24:K26"/>
    <mergeCell ref="B17:C18"/>
    <mergeCell ref="AC14:AC15"/>
    <mergeCell ref="AA17:AC18"/>
    <mergeCell ref="X13:X14"/>
    <mergeCell ref="R14:R15"/>
    <mergeCell ref="AB14:AB15"/>
    <mergeCell ref="K15:L16"/>
    <mergeCell ref="AA6:AA7"/>
    <mergeCell ref="B7:C8"/>
    <mergeCell ref="W7:Y8"/>
    <mergeCell ref="M15:M16"/>
    <mergeCell ref="U26:V27"/>
    <mergeCell ref="B27:C29"/>
    <mergeCell ref="F27:G28"/>
    <mergeCell ref="Q8:R9"/>
    <mergeCell ref="U9:U10"/>
    <mergeCell ref="G10:H11"/>
    <mergeCell ref="O10:O11"/>
    <mergeCell ref="B11:C13"/>
    <mergeCell ref="X11:Y12"/>
    <mergeCell ref="AA9:AC12"/>
    <mergeCell ref="AE12:AE13"/>
    <mergeCell ref="AN12:AN14"/>
    <mergeCell ref="BG22:BG23"/>
    <mergeCell ref="AX35:AX36"/>
    <mergeCell ref="BA36:BA37"/>
    <mergeCell ref="AF16:AG17"/>
    <mergeCell ref="AE17:AE19"/>
    <mergeCell ref="BN33:BN34"/>
    <mergeCell ref="BM27:BM29"/>
    <mergeCell ref="AD23:AE24"/>
    <mergeCell ref="BN23:BN24"/>
    <mergeCell ref="BD32:BD33"/>
    <mergeCell ref="BH31:BH32"/>
    <mergeCell ref="AR20:AW21"/>
    <mergeCell ref="AT16:AT18"/>
    <mergeCell ref="BK23:BK24"/>
    <mergeCell ref="BI19:BI20"/>
    <mergeCell ref="AF21:AF22"/>
    <mergeCell ref="AW24:AX25"/>
    <mergeCell ref="AY23:AY24"/>
    <mergeCell ref="AF23:AF24"/>
    <mergeCell ref="AN26:AP27"/>
    <mergeCell ref="AH26:AH28"/>
    <mergeCell ref="AP36:AQ37"/>
    <mergeCell ref="BD21:BD22"/>
    <mergeCell ref="AI34:AI35"/>
    <mergeCell ref="AG2:AI3"/>
    <mergeCell ref="AG5:AI6"/>
    <mergeCell ref="AW5:AY6"/>
    <mergeCell ref="AU25:AU26"/>
    <mergeCell ref="AJ23:AJ24"/>
    <mergeCell ref="AG21:AH22"/>
    <mergeCell ref="AR28:AR30"/>
    <mergeCell ref="AW7:AY8"/>
    <mergeCell ref="BB3:BC4"/>
    <mergeCell ref="AY30:AZ31"/>
    <mergeCell ref="AY20:AZ21"/>
    <mergeCell ref="BG6:BH7"/>
    <mergeCell ref="BA17:BA18"/>
    <mergeCell ref="BA10:BA12"/>
    <mergeCell ref="BC7:BE8"/>
    <mergeCell ref="BF7:BF8"/>
    <mergeCell ref="BH36:BH37"/>
    <mergeCell ref="BP32:BQ33"/>
    <mergeCell ref="BP34:BQ35"/>
    <mergeCell ref="BE31:BF32"/>
    <mergeCell ref="BM36:BM37"/>
    <mergeCell ref="BM31:BM32"/>
    <mergeCell ref="BK30:BK31"/>
    <mergeCell ref="BE15:BF16"/>
    <mergeCell ref="BE23:BE24"/>
    <mergeCell ref="BI26:BI27"/>
    <mergeCell ref="BK21:BL22"/>
    <mergeCell ref="BN28:BO29"/>
    <mergeCell ref="BG29:BH30"/>
    <mergeCell ref="BJ30:BJ31"/>
    <mergeCell ref="BD12:BD13"/>
    <mergeCell ref="BH27:BH28"/>
    <mergeCell ref="BF17:BG18"/>
    <mergeCell ref="BH34:BH35"/>
    <mergeCell ref="BF20:BG21"/>
    <mergeCell ref="BE43:BE44"/>
    <mergeCell ref="BO43:BO44"/>
    <mergeCell ref="BO46:BO47"/>
    <mergeCell ref="BO40:BQ41"/>
    <mergeCell ref="BO38:BQ39"/>
    <mergeCell ref="BM46:BM47"/>
    <mergeCell ref="BI47:BI48"/>
    <mergeCell ref="BM48:BP49"/>
    <mergeCell ref="BH39:BI40"/>
    <mergeCell ref="BL41:BM42"/>
    <mergeCell ref="BK43:BK44"/>
    <mergeCell ref="BN41:BN42"/>
    <mergeCell ref="BF42:BG43"/>
    <mergeCell ref="BE37:BE38"/>
    <mergeCell ref="BK38:BK39"/>
    <mergeCell ref="BL36:BL37"/>
    <mergeCell ref="BI52:BJ53"/>
    <mergeCell ref="BH104:BH105"/>
    <mergeCell ref="BH61:BI62"/>
    <mergeCell ref="BI58:BI59"/>
    <mergeCell ref="BI67:BI68"/>
    <mergeCell ref="BD108:BE109"/>
    <mergeCell ref="BE89:BE90"/>
    <mergeCell ref="BI116:BI117"/>
    <mergeCell ref="AR128:AS129"/>
    <mergeCell ref="BG127:BG128"/>
    <mergeCell ref="BB57:BB58"/>
    <mergeCell ref="BC59:BC60"/>
    <mergeCell ref="BF60:BG61"/>
    <mergeCell ref="BC98:BC99"/>
    <mergeCell ref="BB104:BB105"/>
    <mergeCell ref="BD112:BE113"/>
    <mergeCell ref="BF114:BF115"/>
    <mergeCell ref="AZ88:AZ89"/>
    <mergeCell ref="AU106:AV107"/>
    <mergeCell ref="AR92:AS93"/>
    <mergeCell ref="AR96:AR97"/>
    <mergeCell ref="BE83:BE84"/>
    <mergeCell ref="BF66:BG67"/>
    <mergeCell ref="BC91:BC92"/>
    <mergeCell ref="BB132:BB133"/>
    <mergeCell ref="BD127:BD128"/>
    <mergeCell ref="BF121:BF122"/>
    <mergeCell ref="BF118:BF119"/>
    <mergeCell ref="BA129:BB130"/>
    <mergeCell ref="BD123:BE124"/>
    <mergeCell ref="AN131:AN132"/>
    <mergeCell ref="BD120:BE121"/>
    <mergeCell ref="AV122:AV124"/>
  </mergeCells>
  <phoneticPr fontId="18"/>
  <pageMargins left="0.51181102362204722" right="0" top="0.35433070866141736" bottom="0" header="0.31496062992125984" footer="0.31496062992125984"/>
  <pageSetup paperSize="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L84"/>
  <sheetViews>
    <sheetView zoomScale="170" zoomScaleNormal="170" workbookViewId="0">
      <selection activeCell="M21" sqref="M21"/>
    </sheetView>
  </sheetViews>
  <sheetFormatPr defaultColWidth="9" defaultRowHeight="11.25" customHeight="1"/>
  <cols>
    <col min="1" max="1" width="1.25" customWidth="1"/>
    <col min="2" max="2" width="4.625" customWidth="1"/>
    <col min="3" max="3" width="5.25" customWidth="1"/>
    <col min="5" max="5" width="8.125" customWidth="1"/>
    <col min="11" max="11" width="10.5" customWidth="1"/>
    <col min="12" max="12" width="1.75" customWidth="1"/>
  </cols>
  <sheetData>
    <row r="2" spans="2:12" ht="11.25" customHeight="1">
      <c r="B2" s="1883" t="s">
        <v>947</v>
      </c>
      <c r="C2" s="1883"/>
      <c r="D2" s="1883"/>
      <c r="L2" s="124"/>
    </row>
    <row r="3" spans="2:12" ht="12.75" customHeight="1">
      <c r="B3" s="1883"/>
      <c r="C3" s="1883"/>
      <c r="D3" s="1883"/>
      <c r="E3" s="1" t="s">
        <v>2143</v>
      </c>
      <c r="G3" s="2" t="s">
        <v>1897</v>
      </c>
      <c r="L3" s="124"/>
    </row>
    <row r="4" spans="2:12" ht="11.25" customHeight="1">
      <c r="E4" s="3" t="s">
        <v>2142</v>
      </c>
      <c r="F4" s="375" t="s">
        <v>2141</v>
      </c>
      <c r="G4" s="2240" t="s">
        <v>2140</v>
      </c>
      <c r="H4" s="2240"/>
      <c r="I4" s="2243" t="s">
        <v>1896</v>
      </c>
      <c r="J4" s="2243"/>
      <c r="L4" s="124"/>
    </row>
    <row r="5" spans="2:12" ht="11.25" customHeight="1">
      <c r="C5" s="11"/>
      <c r="D5" s="11"/>
      <c r="E5" s="1" t="s">
        <v>2144</v>
      </c>
      <c r="G5" s="2236" t="s">
        <v>948</v>
      </c>
      <c r="H5" s="2236"/>
      <c r="L5" s="124"/>
    </row>
    <row r="6" spans="2:12" ht="9" customHeight="1">
      <c r="C6" s="11"/>
      <c r="D6" s="11"/>
      <c r="E6" s="11"/>
      <c r="L6" s="124"/>
    </row>
    <row r="7" spans="2:12" ht="7.15" customHeight="1">
      <c r="F7" s="125" t="s">
        <v>949</v>
      </c>
      <c r="L7" s="124"/>
    </row>
    <row r="8" spans="2:12" ht="11.25" customHeight="1">
      <c r="G8" s="126" t="s">
        <v>950</v>
      </c>
      <c r="L8" s="124"/>
    </row>
    <row r="9" spans="2:12" ht="9.6" customHeight="1">
      <c r="F9" s="126"/>
      <c r="L9" s="124"/>
    </row>
    <row r="10" spans="2:12" ht="11.25" customHeight="1">
      <c r="B10">
        <v>8</v>
      </c>
      <c r="C10" s="4" t="s">
        <v>2362</v>
      </c>
      <c r="F10" s="126" t="s">
        <v>951</v>
      </c>
      <c r="H10" s="10" t="s">
        <v>1190</v>
      </c>
      <c r="L10" s="124"/>
    </row>
    <row r="11" spans="2:12" ht="11.25" customHeight="1">
      <c r="F11" s="126" t="s">
        <v>972</v>
      </c>
      <c r="H11" s="10" t="s">
        <v>1191</v>
      </c>
      <c r="L11" s="124"/>
    </row>
    <row r="12" spans="2:12" ht="11.25" customHeight="1">
      <c r="D12" s="2237" t="s">
        <v>952</v>
      </c>
      <c r="E12" s="2237"/>
      <c r="F12" s="352" t="s">
        <v>2145</v>
      </c>
      <c r="G12" s="3"/>
      <c r="L12" s="124"/>
    </row>
    <row r="13" spans="2:12" ht="11.25" customHeight="1">
      <c r="C13">
        <v>8</v>
      </c>
      <c r="D13" s="4" t="s">
        <v>2362</v>
      </c>
      <c r="F13" s="353" t="s">
        <v>953</v>
      </c>
      <c r="L13" s="124"/>
    </row>
    <row r="14" spans="2:12" ht="9" customHeight="1">
      <c r="F14" s="2238" t="s">
        <v>973</v>
      </c>
      <c r="G14" s="2238"/>
      <c r="H14" s="2238"/>
      <c r="L14" s="124"/>
    </row>
    <row r="15" spans="2:12" ht="11.25" customHeight="1">
      <c r="G15" s="3" t="s">
        <v>2147</v>
      </c>
      <c r="H15" s="3"/>
      <c r="L15" s="124"/>
    </row>
    <row r="16" spans="2:12" ht="11.25" customHeight="1">
      <c r="C16">
        <v>8</v>
      </c>
      <c r="D16" s="4" t="s">
        <v>2362</v>
      </c>
      <c r="L16" s="124"/>
    </row>
    <row r="17" spans="2:12" ht="9.6" customHeight="1">
      <c r="G17" s="127"/>
      <c r="H17" s="354" t="s">
        <v>954</v>
      </c>
      <c r="L17" s="124"/>
    </row>
    <row r="18" spans="2:12" ht="11.25" customHeight="1">
      <c r="D18" s="134"/>
      <c r="G18" s="2239" t="s">
        <v>955</v>
      </c>
      <c r="H18" s="2239"/>
      <c r="L18" s="124"/>
    </row>
    <row r="19" spans="2:12" ht="10.9" customHeight="1">
      <c r="B19" t="s">
        <v>2146</v>
      </c>
      <c r="C19" s="3"/>
      <c r="D19" s="3"/>
      <c r="G19" s="2238" t="s">
        <v>956</v>
      </c>
      <c r="H19" s="2238"/>
      <c r="L19" s="124"/>
    </row>
    <row r="20" spans="2:12" ht="11.25" customHeight="1">
      <c r="C20">
        <v>8</v>
      </c>
      <c r="D20" s="4" t="s">
        <v>2362</v>
      </c>
      <c r="E20" s="2" t="s">
        <v>2363</v>
      </c>
      <c r="F20" s="3"/>
      <c r="L20" s="124"/>
    </row>
    <row r="21" spans="2:12" ht="10.15" customHeight="1">
      <c r="F21" s="105" t="s">
        <v>2148</v>
      </c>
      <c r="G21" s="3"/>
      <c r="H21" s="3"/>
      <c r="L21" s="124"/>
    </row>
    <row r="22" spans="2:12" ht="11.25" customHeight="1">
      <c r="E22" s="125"/>
      <c r="F22" s="349" t="s">
        <v>2258</v>
      </c>
      <c r="L22" s="124"/>
    </row>
    <row r="23" spans="2:12" ht="8.4499999999999993" customHeight="1">
      <c r="L23" s="124"/>
    </row>
    <row r="24" spans="2:12" ht="11.25" customHeight="1">
      <c r="E24" s="105">
        <v>8</v>
      </c>
      <c r="L24" s="124"/>
    </row>
    <row r="25" spans="2:12" ht="11.25" customHeight="1">
      <c r="C25" s="2"/>
      <c r="E25" s="3" t="s">
        <v>2253</v>
      </c>
      <c r="L25" s="124"/>
    </row>
    <row r="26" spans="2:12" ht="11.25" customHeight="1">
      <c r="L26" s="124"/>
    </row>
    <row r="27" spans="2:12" ht="4.9000000000000004" customHeight="1">
      <c r="L27" s="124"/>
    </row>
    <row r="28" spans="2:12" ht="11.25" customHeight="1">
      <c r="L28" s="124"/>
    </row>
    <row r="29" spans="2:12" ht="9.6" customHeight="1">
      <c r="E29" s="125"/>
      <c r="G29" s="2238" t="s">
        <v>957</v>
      </c>
      <c r="H29" s="2238"/>
      <c r="L29" s="124"/>
    </row>
    <row r="30" spans="2:12" ht="11.25" customHeight="1">
      <c r="G30" s="2238" t="s">
        <v>958</v>
      </c>
      <c r="H30" s="2238"/>
      <c r="L30" s="124"/>
    </row>
    <row r="31" spans="2:12" ht="8.4499999999999993" customHeight="1">
      <c r="L31" s="124"/>
    </row>
    <row r="32" spans="2:12" ht="11.25" customHeight="1">
      <c r="F32" s="3" t="s">
        <v>2149</v>
      </c>
      <c r="G32" s="3"/>
      <c r="H32" s="3"/>
      <c r="I32" s="3"/>
      <c r="L32" s="124"/>
    </row>
    <row r="33" spans="2:12" ht="11.25" customHeight="1">
      <c r="F33" s="354" t="s">
        <v>959</v>
      </c>
      <c r="L33" s="124"/>
    </row>
    <row r="34" spans="2:12" ht="11.25" customHeight="1">
      <c r="F34" s="353" t="s">
        <v>960</v>
      </c>
      <c r="L34" s="124"/>
    </row>
    <row r="35" spans="2:12" ht="11.25" customHeight="1">
      <c r="L35" s="124"/>
    </row>
    <row r="36" spans="2:12" ht="11.25" customHeight="1">
      <c r="L36" s="124"/>
    </row>
    <row r="37" spans="2:12" ht="11.25" customHeight="1">
      <c r="L37" s="124"/>
    </row>
    <row r="38" spans="2:12" ht="11.25" customHeight="1">
      <c r="L38" s="124"/>
    </row>
    <row r="39" spans="2:12" ht="11.25" customHeight="1">
      <c r="L39" s="124"/>
    </row>
    <row r="40" spans="2:12" ht="11.25" customHeight="1">
      <c r="L40" s="124"/>
    </row>
    <row r="41" spans="2:12" ht="11.25" customHeight="1" thickBot="1">
      <c r="L41" s="124"/>
    </row>
    <row r="42" spans="2:12" ht="11.25" customHeight="1">
      <c r="B42" s="2206">
        <v>1</v>
      </c>
      <c r="C42" s="2209" t="s">
        <v>1153</v>
      </c>
      <c r="D42" s="2210"/>
      <c r="E42" s="133" t="s">
        <v>1157</v>
      </c>
      <c r="F42" s="61"/>
      <c r="G42" s="61"/>
      <c r="H42" s="61"/>
      <c r="I42" s="61"/>
      <c r="J42" s="61"/>
      <c r="K42" s="63"/>
    </row>
    <row r="43" spans="2:12" ht="11.25" customHeight="1">
      <c r="B43" s="2207"/>
      <c r="C43" s="2213"/>
      <c r="D43" s="2214"/>
      <c r="E43" s="130" t="s">
        <v>961</v>
      </c>
      <c r="F43" s="126"/>
      <c r="G43" s="126"/>
      <c r="H43" s="126"/>
      <c r="K43" s="7"/>
    </row>
    <row r="44" spans="2:12" ht="11.25" customHeight="1">
      <c r="B44" s="2207"/>
      <c r="C44" s="2234" t="s">
        <v>1156</v>
      </c>
      <c r="D44" s="2235"/>
      <c r="E44" s="130" t="s">
        <v>1150</v>
      </c>
      <c r="F44" s="126"/>
      <c r="G44" s="126"/>
      <c r="H44" s="126"/>
      <c r="K44" s="7"/>
    </row>
    <row r="45" spans="2:12" ht="12" customHeight="1" thickBot="1">
      <c r="B45" s="2208"/>
      <c r="C45" s="2215" t="s">
        <v>1884</v>
      </c>
      <c r="D45" s="2216"/>
      <c r="E45" s="131" t="s">
        <v>971</v>
      </c>
      <c r="F45" s="132"/>
      <c r="G45" s="132"/>
      <c r="H45" s="132"/>
      <c r="I45" s="8"/>
      <c r="J45" s="8"/>
      <c r="K45" s="9"/>
    </row>
    <row r="46" spans="2:12" ht="7.5" customHeight="1" thickBot="1">
      <c r="L46" s="124"/>
    </row>
    <row r="47" spans="2:12" ht="11.25" customHeight="1">
      <c r="B47" s="2206">
        <v>2</v>
      </c>
      <c r="C47" s="2209" t="s">
        <v>2150</v>
      </c>
      <c r="D47" s="2210"/>
      <c r="E47" s="50" t="s">
        <v>2153</v>
      </c>
      <c r="F47" s="61"/>
      <c r="G47" s="61"/>
      <c r="H47" s="61"/>
      <c r="I47" s="61"/>
      <c r="J47" s="61"/>
      <c r="K47" s="63"/>
      <c r="L47" s="124"/>
    </row>
    <row r="48" spans="2:12" ht="11.25" customHeight="1">
      <c r="B48" s="2207"/>
      <c r="C48" s="2213"/>
      <c r="D48" s="2214"/>
      <c r="E48" s="126" t="s">
        <v>2151</v>
      </c>
      <c r="F48" s="126"/>
      <c r="G48" s="126"/>
      <c r="H48" s="126"/>
      <c r="K48" s="7"/>
      <c r="L48" s="124"/>
    </row>
    <row r="49" spans="2:12" ht="11.25" customHeight="1" thickBot="1">
      <c r="B49" s="2208"/>
      <c r="C49" s="2215" t="s">
        <v>2154</v>
      </c>
      <c r="D49" s="2216"/>
      <c r="E49" s="132" t="s">
        <v>2152</v>
      </c>
      <c r="F49" s="132"/>
      <c r="G49" s="132"/>
      <c r="H49" s="132"/>
      <c r="I49" s="8"/>
      <c r="J49" s="8"/>
      <c r="K49" s="9"/>
      <c r="L49" s="124"/>
    </row>
    <row r="50" spans="2:12" ht="7.5" customHeight="1" thickBot="1">
      <c r="B50" s="377"/>
      <c r="C50" s="376"/>
      <c r="D50" s="376"/>
      <c r="E50" s="126"/>
      <c r="F50" s="126"/>
      <c r="G50" s="126"/>
      <c r="H50" s="126"/>
      <c r="L50" s="124"/>
    </row>
    <row r="51" spans="2:12" ht="11.25" customHeight="1">
      <c r="B51" s="2221">
        <v>3</v>
      </c>
      <c r="C51" s="2209" t="s">
        <v>1154</v>
      </c>
      <c r="D51" s="2210"/>
      <c r="E51" s="133" t="s">
        <v>4259</v>
      </c>
      <c r="F51" s="61"/>
      <c r="G51" s="61"/>
      <c r="H51" s="50"/>
      <c r="I51" s="61"/>
      <c r="J51" s="61"/>
      <c r="K51" s="63"/>
    </row>
    <row r="52" spans="2:12" ht="12" customHeight="1" thickBot="1">
      <c r="B52" s="2222"/>
      <c r="C52" s="2217" t="s">
        <v>2265</v>
      </c>
      <c r="D52" s="2218"/>
      <c r="E52" s="131" t="s">
        <v>1158</v>
      </c>
      <c r="F52" s="132"/>
      <c r="G52" s="132"/>
      <c r="H52" s="132"/>
      <c r="I52" s="8"/>
      <c r="J52" s="8"/>
      <c r="K52" s="9"/>
    </row>
    <row r="53" spans="2:12" ht="7.5" customHeight="1" thickBot="1"/>
    <row r="54" spans="2:12" ht="11.25" customHeight="1">
      <c r="B54" s="2223">
        <v>4</v>
      </c>
      <c r="C54" s="2246" t="s">
        <v>1155</v>
      </c>
      <c r="D54" s="2247"/>
      <c r="E54" s="250" t="s">
        <v>1163</v>
      </c>
      <c r="F54" s="135"/>
      <c r="G54" s="50"/>
      <c r="H54" s="50"/>
      <c r="I54" s="50"/>
      <c r="J54" s="50"/>
      <c r="K54" s="252"/>
    </row>
    <row r="55" spans="2:12" ht="11.25" customHeight="1">
      <c r="B55" s="2224"/>
      <c r="C55" s="2248"/>
      <c r="D55" s="2249"/>
      <c r="E55" s="251" t="s">
        <v>970</v>
      </c>
      <c r="F55" s="126"/>
      <c r="G55" s="126"/>
      <c r="H55" s="126"/>
      <c r="I55" s="126"/>
      <c r="J55" s="126"/>
      <c r="K55" s="7"/>
    </row>
    <row r="56" spans="2:12" ht="11.25" customHeight="1">
      <c r="B56" s="2224"/>
      <c r="C56" s="2213" t="s">
        <v>1885</v>
      </c>
      <c r="D56" s="2214"/>
      <c r="E56" s="130" t="s">
        <v>2464</v>
      </c>
      <c r="F56" s="126"/>
      <c r="G56" s="126"/>
      <c r="H56" s="126"/>
      <c r="I56" s="126"/>
      <c r="J56" s="126"/>
      <c r="K56" s="7"/>
    </row>
    <row r="57" spans="2:12" ht="11.25" customHeight="1" thickBot="1">
      <c r="B57" s="2224"/>
      <c r="C57" s="2219"/>
      <c r="D57" s="2220"/>
      <c r="E57" s="131" t="s">
        <v>2465</v>
      </c>
      <c r="F57" s="132"/>
      <c r="G57" s="132"/>
      <c r="H57" s="132"/>
      <c r="I57" s="132"/>
      <c r="J57" s="132"/>
      <c r="K57" s="9"/>
    </row>
    <row r="58" spans="2:12" ht="11.25" customHeight="1">
      <c r="B58" s="2224"/>
      <c r="C58" s="2250" t="s">
        <v>1159</v>
      </c>
      <c r="D58" s="2251"/>
      <c r="E58" s="250" t="s">
        <v>1164</v>
      </c>
      <c r="F58" s="135"/>
      <c r="G58" s="50"/>
      <c r="H58" s="61"/>
      <c r="I58" s="61"/>
      <c r="J58" s="61"/>
      <c r="K58" s="63"/>
    </row>
    <row r="59" spans="2:12" ht="11.25" customHeight="1">
      <c r="B59" s="2225" t="s">
        <v>1152</v>
      </c>
      <c r="C59" s="2252"/>
      <c r="D59" s="2253"/>
      <c r="E59" s="130" t="s">
        <v>962</v>
      </c>
      <c r="F59" s="126"/>
      <c r="G59" s="126"/>
      <c r="H59" s="126" t="s">
        <v>1011</v>
      </c>
      <c r="K59" s="7"/>
    </row>
    <row r="60" spans="2:12" ht="11.25" customHeight="1" thickBot="1">
      <c r="B60" s="2225"/>
      <c r="C60" s="2231" t="s">
        <v>1886</v>
      </c>
      <c r="D60" s="2232"/>
      <c r="E60" s="131" t="s">
        <v>2466</v>
      </c>
      <c r="F60" s="132"/>
      <c r="G60" s="132"/>
      <c r="H60" s="8"/>
      <c r="I60" s="8"/>
      <c r="J60" s="8"/>
      <c r="K60" s="9"/>
    </row>
    <row r="61" spans="2:12" ht="11.25" customHeight="1">
      <c r="B61" s="2225"/>
      <c r="C61" s="2254" t="s">
        <v>1160</v>
      </c>
      <c r="D61" s="2255"/>
      <c r="E61" s="250" t="s">
        <v>1165</v>
      </c>
      <c r="F61" s="135"/>
      <c r="G61" s="50"/>
      <c r="H61" s="61"/>
      <c r="I61" s="61"/>
      <c r="J61" s="61"/>
      <c r="K61" s="63"/>
    </row>
    <row r="62" spans="2:12" ht="9.6" customHeight="1">
      <c r="B62" s="2225"/>
      <c r="C62" s="2256"/>
      <c r="D62" s="2257"/>
      <c r="E62" s="90" t="s">
        <v>963</v>
      </c>
      <c r="F62" s="2"/>
      <c r="G62" s="2"/>
      <c r="K62" s="7"/>
    </row>
    <row r="63" spans="2:12" ht="9" customHeight="1">
      <c r="B63" s="2225"/>
      <c r="C63" s="1715" t="s">
        <v>1887</v>
      </c>
      <c r="D63" s="2233"/>
      <c r="E63" s="251" t="s">
        <v>4260</v>
      </c>
      <c r="F63" s="2"/>
      <c r="G63" s="2"/>
      <c r="H63" s="126" t="s">
        <v>3686</v>
      </c>
      <c r="I63" s="126"/>
      <c r="J63" s="126"/>
      <c r="K63" s="7"/>
    </row>
    <row r="64" spans="2:12" ht="10.15" customHeight="1" thickBot="1">
      <c r="B64" s="2225"/>
      <c r="C64" s="2231"/>
      <c r="D64" s="2232"/>
      <c r="E64" s="131" t="s">
        <v>4261</v>
      </c>
      <c r="F64" s="132"/>
      <c r="G64" s="132"/>
      <c r="H64" s="2244" t="s">
        <v>2467</v>
      </c>
      <c r="I64" s="2244"/>
      <c r="J64" s="2244"/>
      <c r="K64" s="9"/>
    </row>
    <row r="65" spans="2:11" ht="11.25" customHeight="1">
      <c r="B65" s="2225"/>
      <c r="C65" s="2227" t="s">
        <v>1161</v>
      </c>
      <c r="D65" s="2228"/>
      <c r="E65" s="250" t="s">
        <v>1166</v>
      </c>
      <c r="F65" s="135"/>
      <c r="G65" s="50"/>
      <c r="H65" s="61"/>
      <c r="I65" s="61"/>
      <c r="J65" s="61"/>
      <c r="K65" s="63"/>
    </row>
    <row r="66" spans="2:11" ht="11.25" customHeight="1">
      <c r="B66" s="2225"/>
      <c r="C66" s="2229"/>
      <c r="D66" s="2230"/>
      <c r="E66" s="90" t="s">
        <v>964</v>
      </c>
      <c r="F66" s="2"/>
      <c r="G66" s="2"/>
      <c r="K66" s="7"/>
    </row>
    <row r="67" spans="2:11" ht="9" customHeight="1">
      <c r="B67" s="2225"/>
      <c r="C67" s="2234" t="s">
        <v>1888</v>
      </c>
      <c r="D67" s="2235"/>
      <c r="E67" s="130" t="s">
        <v>2469</v>
      </c>
      <c r="F67" s="126"/>
      <c r="G67" s="126"/>
      <c r="K67" s="7"/>
    </row>
    <row r="68" spans="2:11" ht="6" customHeight="1" thickBot="1">
      <c r="B68" s="2226"/>
      <c r="C68" s="2215"/>
      <c r="D68" s="2216"/>
      <c r="E68" s="131" t="s">
        <v>2468</v>
      </c>
      <c r="F68" s="132"/>
      <c r="G68" s="132"/>
      <c r="H68" s="248" t="s">
        <v>2470</v>
      </c>
      <c r="I68" s="248"/>
      <c r="J68" s="132"/>
      <c r="K68" s="9"/>
    </row>
    <row r="69" spans="2:11" ht="6.75" customHeight="1" thickBot="1"/>
    <row r="70" spans="2:11" ht="11.25" customHeight="1">
      <c r="B70" s="2206">
        <v>5</v>
      </c>
      <c r="C70" s="2209" t="s">
        <v>1162</v>
      </c>
      <c r="D70" s="2210"/>
      <c r="E70" s="133" t="s">
        <v>1169</v>
      </c>
      <c r="F70" s="50"/>
      <c r="G70" s="50"/>
      <c r="H70" s="249" t="s">
        <v>1151</v>
      </c>
      <c r="I70" s="61"/>
      <c r="J70" s="61"/>
      <c r="K70" s="63"/>
    </row>
    <row r="71" spans="2:11" ht="11.25" customHeight="1">
      <c r="B71" s="2207"/>
      <c r="C71" s="2213"/>
      <c r="D71" s="2214"/>
      <c r="E71" s="130" t="s">
        <v>965</v>
      </c>
      <c r="F71" s="126"/>
      <c r="G71" s="126"/>
      <c r="I71" s="349" t="s">
        <v>1889</v>
      </c>
      <c r="K71" s="350"/>
    </row>
    <row r="72" spans="2:11" ht="8.25" customHeight="1" thickBot="1">
      <c r="B72" s="2208"/>
      <c r="C72" s="2219" t="s">
        <v>1890</v>
      </c>
      <c r="D72" s="2220"/>
      <c r="E72" s="48" t="s">
        <v>966</v>
      </c>
      <c r="F72" s="132" t="s">
        <v>967</v>
      </c>
      <c r="G72" s="132"/>
      <c r="H72" s="8"/>
      <c r="I72" s="8"/>
      <c r="J72" s="351" t="s">
        <v>1891</v>
      </c>
      <c r="K72" s="9"/>
    </row>
    <row r="73" spans="2:11" ht="6" customHeight="1" thickBot="1"/>
    <row r="74" spans="2:11" ht="11.25" customHeight="1">
      <c r="B74" s="2206">
        <v>6</v>
      </c>
      <c r="C74" s="2209" t="s">
        <v>169</v>
      </c>
      <c r="D74" s="2210"/>
      <c r="E74" s="138" t="s">
        <v>1892</v>
      </c>
      <c r="F74" s="50"/>
      <c r="G74" s="61"/>
      <c r="H74" s="61"/>
      <c r="I74" s="61"/>
      <c r="J74" s="61"/>
      <c r="K74" s="63"/>
    </row>
    <row r="75" spans="2:11" ht="9" customHeight="1" thickBot="1">
      <c r="B75" s="2208"/>
      <c r="C75" s="2217" t="s">
        <v>2264</v>
      </c>
      <c r="D75" s="2218"/>
      <c r="E75" s="131" t="s">
        <v>968</v>
      </c>
      <c r="F75" s="132"/>
      <c r="G75" s="132"/>
      <c r="H75" s="132"/>
      <c r="I75" s="2245" t="s">
        <v>975</v>
      </c>
      <c r="J75" s="2245"/>
      <c r="K75" s="253"/>
    </row>
    <row r="76" spans="2:11" ht="8.25" customHeight="1" thickBot="1">
      <c r="B76" s="126"/>
      <c r="C76" s="126"/>
    </row>
    <row r="77" spans="2:11" ht="8.4499999999999993" customHeight="1">
      <c r="B77" s="2206">
        <v>7</v>
      </c>
      <c r="C77" s="2209" t="s">
        <v>1167</v>
      </c>
      <c r="D77" s="2210"/>
      <c r="E77" s="133" t="s">
        <v>1168</v>
      </c>
      <c r="F77" s="50"/>
      <c r="G77" s="50"/>
      <c r="H77" s="129"/>
      <c r="I77" s="129"/>
      <c r="J77" s="129"/>
      <c r="K77" s="254"/>
    </row>
    <row r="78" spans="2:11" ht="10.5" customHeight="1" thickBot="1">
      <c r="B78" s="2208"/>
      <c r="C78" s="2217" t="s">
        <v>1893</v>
      </c>
      <c r="D78" s="2218"/>
      <c r="E78" s="131" t="s">
        <v>974</v>
      </c>
      <c r="F78" s="132"/>
      <c r="G78" s="132"/>
      <c r="H78" s="132"/>
      <c r="I78" s="132"/>
      <c r="J78" s="132"/>
      <c r="K78" s="253"/>
    </row>
    <row r="79" spans="2:11" ht="6.75" customHeight="1" thickBot="1">
      <c r="I79" s="126"/>
      <c r="J79" s="126"/>
    </row>
    <row r="80" spans="2:11" ht="8.4499999999999993" customHeight="1">
      <c r="B80" s="2206">
        <v>8</v>
      </c>
      <c r="C80" s="2209" t="s">
        <v>2254</v>
      </c>
      <c r="D80" s="2210"/>
      <c r="E80" s="50" t="s">
        <v>2255</v>
      </c>
      <c r="F80" s="50"/>
      <c r="G80" s="50" t="s">
        <v>2256</v>
      </c>
      <c r="H80" s="129"/>
      <c r="I80" s="129"/>
      <c r="J80" s="129"/>
      <c r="K80" s="254"/>
    </row>
    <row r="81" spans="2:11" ht="11.25" customHeight="1">
      <c r="B81" s="2207"/>
      <c r="C81" s="2213" t="s">
        <v>2355</v>
      </c>
      <c r="D81" s="2214"/>
      <c r="E81" s="413" t="s">
        <v>2257</v>
      </c>
      <c r="F81" s="126"/>
      <c r="G81" s="126"/>
      <c r="H81" s="126"/>
      <c r="I81" s="126"/>
      <c r="J81" s="126"/>
      <c r="K81" s="412"/>
    </row>
    <row r="82" spans="2:11" ht="10.15" customHeight="1">
      <c r="B82" s="2207"/>
      <c r="C82" s="2241" t="s">
        <v>2356</v>
      </c>
      <c r="D82" s="2242"/>
      <c r="E82" s="2" t="s">
        <v>2361</v>
      </c>
      <c r="F82" s="2"/>
      <c r="G82" s="2"/>
      <c r="H82" s="126"/>
      <c r="I82" s="126"/>
      <c r="J82" s="126"/>
      <c r="K82" s="412"/>
    </row>
    <row r="83" spans="2:11" ht="11.25" customHeight="1">
      <c r="B83" s="2207"/>
      <c r="C83" s="2241" t="s">
        <v>2357</v>
      </c>
      <c r="D83" s="2242"/>
      <c r="E83" s="2" t="s">
        <v>2359</v>
      </c>
      <c r="F83" s="2"/>
      <c r="G83" s="2"/>
      <c r="H83" s="126"/>
      <c r="I83" s="126"/>
      <c r="J83" s="126"/>
      <c r="K83" s="412"/>
    </row>
    <row r="84" spans="2:11" ht="10.5" customHeight="1" thickBot="1">
      <c r="B84" s="2208"/>
      <c r="C84" s="2211" t="s">
        <v>2358</v>
      </c>
      <c r="D84" s="2212"/>
      <c r="E84" s="414" t="s">
        <v>2360</v>
      </c>
      <c r="F84" s="132"/>
      <c r="G84" s="132"/>
      <c r="H84" s="132"/>
      <c r="I84" s="132"/>
      <c r="J84" s="132"/>
      <c r="K84" s="253"/>
    </row>
  </sheetData>
  <mergeCells count="47">
    <mergeCell ref="C82:D82"/>
    <mergeCell ref="C83:D83"/>
    <mergeCell ref="C81:D81"/>
    <mergeCell ref="I4:J4"/>
    <mergeCell ref="H64:J64"/>
    <mergeCell ref="I75:J75"/>
    <mergeCell ref="G19:H19"/>
    <mergeCell ref="G29:H29"/>
    <mergeCell ref="G30:H30"/>
    <mergeCell ref="C42:D43"/>
    <mergeCell ref="C54:D55"/>
    <mergeCell ref="C58:D59"/>
    <mergeCell ref="C61:D62"/>
    <mergeCell ref="B2:D3"/>
    <mergeCell ref="G5:H5"/>
    <mergeCell ref="D12:E12"/>
    <mergeCell ref="F14:H14"/>
    <mergeCell ref="G18:H18"/>
    <mergeCell ref="G4:H4"/>
    <mergeCell ref="B42:B45"/>
    <mergeCell ref="B51:B52"/>
    <mergeCell ref="B54:B58"/>
    <mergeCell ref="B59:B68"/>
    <mergeCell ref="C65:D66"/>
    <mergeCell ref="C56:D57"/>
    <mergeCell ref="C60:D60"/>
    <mergeCell ref="C63:D64"/>
    <mergeCell ref="C67:D68"/>
    <mergeCell ref="C44:D44"/>
    <mergeCell ref="C45:D45"/>
    <mergeCell ref="C51:D51"/>
    <mergeCell ref="B80:B84"/>
    <mergeCell ref="C80:D80"/>
    <mergeCell ref="C84:D84"/>
    <mergeCell ref="B47:B49"/>
    <mergeCell ref="C47:D48"/>
    <mergeCell ref="C49:D49"/>
    <mergeCell ref="C52:D52"/>
    <mergeCell ref="C72:D72"/>
    <mergeCell ref="C74:D74"/>
    <mergeCell ref="C75:D75"/>
    <mergeCell ref="C77:D77"/>
    <mergeCell ref="C78:D78"/>
    <mergeCell ref="B70:B72"/>
    <mergeCell ref="B74:B75"/>
    <mergeCell ref="B77:B78"/>
    <mergeCell ref="C70:D71"/>
  </mergeCells>
  <phoneticPr fontId="18"/>
  <pageMargins left="0.9055118110236221" right="0" top="0.15748031496062992" bottom="0"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290"/>
  <sheetViews>
    <sheetView zoomScale="180" zoomScaleNormal="180" workbookViewId="0">
      <selection activeCell="M104" sqref="M104"/>
    </sheetView>
  </sheetViews>
  <sheetFormatPr defaultColWidth="7.625" defaultRowHeight="11.25" customHeight="1"/>
  <cols>
    <col min="1" max="1" width="5" style="67" customWidth="1"/>
    <col min="2" max="2" width="4.5" style="67" customWidth="1"/>
    <col min="3" max="3" width="6.125" style="67" customWidth="1"/>
    <col min="4" max="4" width="22.625" style="67" customWidth="1"/>
    <col min="5" max="5" width="14.75" style="67" customWidth="1"/>
    <col min="6" max="6" width="11.5" style="67" customWidth="1"/>
    <col min="7" max="7" width="11" style="67" customWidth="1"/>
    <col min="8" max="8" width="6.25" style="67" customWidth="1"/>
    <col min="9" max="9" width="4.75" customWidth="1"/>
    <col min="10" max="10" width="5" customWidth="1"/>
    <col min="11" max="11" width="4.375" customWidth="1"/>
    <col min="12" max="12" width="10.625" style="1" customWidth="1"/>
  </cols>
  <sheetData>
    <row r="1" spans="1:12" ht="27.75" customHeight="1">
      <c r="A1" s="2263" t="s">
        <v>1225</v>
      </c>
      <c r="B1" s="2263"/>
      <c r="C1" s="2263"/>
      <c r="D1" s="2262" t="s">
        <v>1872</v>
      </c>
      <c r="E1" s="2262"/>
      <c r="F1" s="1022" t="s">
        <v>4171</v>
      </c>
      <c r="G1" s="514"/>
      <c r="H1" s="514"/>
      <c r="I1" s="515"/>
      <c r="J1" s="515"/>
      <c r="K1" s="515"/>
      <c r="L1"/>
    </row>
    <row r="2" spans="1:12" ht="11.25" customHeight="1">
      <c r="A2" s="299" t="s">
        <v>1453</v>
      </c>
      <c r="B2" s="299"/>
      <c r="C2" s="299"/>
      <c r="G2" s="337" t="s">
        <v>1647</v>
      </c>
      <c r="H2" s="67" t="s">
        <v>1625</v>
      </c>
      <c r="L2"/>
    </row>
    <row r="3" spans="1:12" ht="11.25" customHeight="1">
      <c r="A3" s="299" t="s">
        <v>1570</v>
      </c>
      <c r="B3" s="299"/>
      <c r="C3" s="299"/>
      <c r="G3" s="337" t="s">
        <v>1648</v>
      </c>
      <c r="H3" s="67" t="s">
        <v>1626</v>
      </c>
      <c r="L3"/>
    </row>
    <row r="4" spans="1:12" ht="11.25" customHeight="1">
      <c r="E4" s="276"/>
      <c r="G4" s="337" t="s">
        <v>1649</v>
      </c>
      <c r="H4" s="67" t="s">
        <v>1550</v>
      </c>
      <c r="L4"/>
    </row>
    <row r="5" spans="1:12" ht="11.25" customHeight="1">
      <c r="G5" s="337" t="s">
        <v>1650</v>
      </c>
      <c r="H5" s="67" t="s">
        <v>1288</v>
      </c>
      <c r="L5"/>
    </row>
    <row r="6" spans="1:12" ht="11.25" customHeight="1">
      <c r="G6" s="337" t="s">
        <v>1651</v>
      </c>
      <c r="H6" s="67" t="s">
        <v>1296</v>
      </c>
      <c r="L6"/>
    </row>
    <row r="7" spans="1:12" ht="11.25" customHeight="1">
      <c r="A7" s="276"/>
      <c r="G7" s="337" t="s">
        <v>1652</v>
      </c>
      <c r="H7" s="67" t="s">
        <v>1300</v>
      </c>
      <c r="L7"/>
    </row>
    <row r="8" spans="1:12" ht="11.25" customHeight="1">
      <c r="G8" s="337" t="s">
        <v>1653</v>
      </c>
      <c r="H8" s="67" t="s">
        <v>1627</v>
      </c>
      <c r="L8"/>
    </row>
    <row r="9" spans="1:12" ht="11.25" customHeight="1">
      <c r="C9" s="1825"/>
      <c r="D9" s="1825"/>
      <c r="E9" s="258"/>
      <c r="G9" s="337" t="s">
        <v>1654</v>
      </c>
      <c r="H9" s="67" t="s">
        <v>1628</v>
      </c>
      <c r="L9"/>
    </row>
    <row r="10" spans="1:12" ht="11.25" customHeight="1">
      <c r="E10" s="258"/>
      <c r="G10" s="337" t="s">
        <v>1655</v>
      </c>
      <c r="H10" s="67" t="s">
        <v>1629</v>
      </c>
      <c r="L10"/>
    </row>
    <row r="11" spans="1:12" ht="11.25" customHeight="1">
      <c r="G11" s="337" t="s">
        <v>1656</v>
      </c>
      <c r="H11" s="67" t="s">
        <v>1630</v>
      </c>
      <c r="L11"/>
    </row>
    <row r="12" spans="1:12" ht="11.25" customHeight="1">
      <c r="G12" s="337" t="s">
        <v>1657</v>
      </c>
      <c r="H12" s="67" t="s">
        <v>1351</v>
      </c>
      <c r="L12"/>
    </row>
    <row r="13" spans="1:12" ht="11.25" customHeight="1">
      <c r="G13" s="337" t="s">
        <v>1658</v>
      </c>
      <c r="H13" s="67" t="s">
        <v>1631</v>
      </c>
      <c r="L13"/>
    </row>
    <row r="14" spans="1:12" ht="11.25" customHeight="1">
      <c r="G14" s="337" t="s">
        <v>1659</v>
      </c>
      <c r="H14" s="67" t="s">
        <v>224</v>
      </c>
      <c r="L14"/>
    </row>
    <row r="15" spans="1:12" ht="11.25" customHeight="1">
      <c r="C15" s="276"/>
      <c r="G15" s="337" t="s">
        <v>1660</v>
      </c>
      <c r="H15" s="67" t="s">
        <v>145</v>
      </c>
      <c r="L15"/>
    </row>
    <row r="16" spans="1:12" ht="11.25" customHeight="1">
      <c r="G16" s="337" t="s">
        <v>1661</v>
      </c>
      <c r="H16" s="67" t="s">
        <v>1632</v>
      </c>
      <c r="L16"/>
    </row>
    <row r="17" spans="1:11" customFormat="1" ht="11.25" customHeight="1">
      <c r="A17" s="67"/>
      <c r="B17" s="67"/>
      <c r="C17" s="67"/>
      <c r="D17" s="67"/>
      <c r="E17" s="67"/>
      <c r="F17" s="67"/>
      <c r="G17" s="337" t="s">
        <v>1662</v>
      </c>
      <c r="H17" s="67" t="s">
        <v>1633</v>
      </c>
    </row>
    <row r="18" spans="1:11" customFormat="1" ht="11.25" customHeight="1">
      <c r="A18" s="67"/>
      <c r="B18" s="67"/>
      <c r="C18" s="67"/>
      <c r="D18" s="67"/>
      <c r="E18" s="258"/>
      <c r="F18" s="67"/>
      <c r="G18" s="337" t="s">
        <v>1663</v>
      </c>
      <c r="H18" s="67" t="s">
        <v>1634</v>
      </c>
    </row>
    <row r="19" spans="1:11" customFormat="1" ht="11.25" customHeight="1">
      <c r="A19" s="67"/>
      <c r="B19" s="67"/>
      <c r="C19" s="67"/>
      <c r="D19" s="276"/>
      <c r="E19" s="67"/>
      <c r="F19" s="67"/>
      <c r="G19" s="337" t="s">
        <v>1664</v>
      </c>
      <c r="H19" s="67" t="s">
        <v>1635</v>
      </c>
    </row>
    <row r="20" spans="1:11" customFormat="1" ht="11.25" customHeight="1">
      <c r="A20" s="67"/>
      <c r="B20" s="67"/>
      <c r="C20" s="67"/>
      <c r="D20" s="67"/>
      <c r="E20" s="67"/>
      <c r="F20" s="67"/>
      <c r="G20" s="337" t="s">
        <v>1665</v>
      </c>
      <c r="H20" s="67" t="s">
        <v>1636</v>
      </c>
    </row>
    <row r="21" spans="1:11" customFormat="1" ht="11.25" customHeight="1">
      <c r="A21" s="67"/>
      <c r="B21" s="67"/>
      <c r="C21" s="67"/>
      <c r="D21" s="67"/>
      <c r="E21" s="67"/>
      <c r="F21" s="67"/>
      <c r="G21" s="337" t="s">
        <v>1666</v>
      </c>
      <c r="H21" s="67" t="s">
        <v>1390</v>
      </c>
    </row>
    <row r="22" spans="1:11" customFormat="1" ht="11.25" customHeight="1">
      <c r="A22" s="67"/>
      <c r="B22" s="67"/>
      <c r="C22" s="67"/>
      <c r="D22" s="67"/>
      <c r="E22" s="67"/>
      <c r="F22" s="67"/>
      <c r="G22" s="337" t="s">
        <v>1667</v>
      </c>
      <c r="H22" s="67" t="s">
        <v>1398</v>
      </c>
    </row>
    <row r="23" spans="1:11" customFormat="1" ht="11.25" customHeight="1">
      <c r="A23" s="67"/>
      <c r="B23" s="67"/>
      <c r="C23" s="67"/>
      <c r="D23" s="67"/>
      <c r="E23" s="67"/>
      <c r="F23" s="67"/>
      <c r="G23" s="337" t="s">
        <v>1668</v>
      </c>
      <c r="H23" s="67" t="s">
        <v>1637</v>
      </c>
    </row>
    <row r="24" spans="1:11" customFormat="1" ht="11.25" customHeight="1">
      <c r="A24" s="67"/>
      <c r="B24" s="67"/>
      <c r="C24" s="67"/>
      <c r="D24" s="67"/>
      <c r="E24" s="67"/>
      <c r="F24" s="67"/>
      <c r="G24" s="337" t="s">
        <v>1669</v>
      </c>
      <c r="H24" s="67" t="s">
        <v>1638</v>
      </c>
    </row>
    <row r="25" spans="1:11" customFormat="1" ht="11.25" customHeight="1">
      <c r="A25" s="67"/>
      <c r="B25" s="67"/>
      <c r="C25" s="67"/>
      <c r="D25" s="67"/>
      <c r="E25" s="67"/>
      <c r="F25" s="67"/>
      <c r="G25" s="337" t="s">
        <v>1670</v>
      </c>
      <c r="H25" s="67" t="s">
        <v>1639</v>
      </c>
    </row>
    <row r="26" spans="1:11" customFormat="1" ht="11.25" customHeight="1">
      <c r="A26" s="67"/>
      <c r="B26" s="67"/>
      <c r="C26" s="67"/>
      <c r="D26" s="276"/>
      <c r="E26" s="67"/>
      <c r="F26" s="67"/>
      <c r="G26" s="337" t="s">
        <v>1671</v>
      </c>
      <c r="H26" s="67" t="s">
        <v>1640</v>
      </c>
    </row>
    <row r="27" spans="1:11" customFormat="1" ht="11.25" customHeight="1">
      <c r="A27" s="67"/>
      <c r="B27" s="67"/>
      <c r="C27" s="67"/>
      <c r="D27" s="67"/>
      <c r="E27" s="67"/>
      <c r="F27" s="67"/>
      <c r="G27" s="67"/>
      <c r="H27" s="67"/>
    </row>
    <row r="28" spans="1:11" customFormat="1" ht="11.25" customHeight="1">
      <c r="A28" s="67"/>
      <c r="B28" s="67"/>
      <c r="C28" s="67"/>
      <c r="D28" s="67"/>
      <c r="E28" s="67"/>
      <c r="F28" s="67"/>
      <c r="G28" s="67"/>
      <c r="H28" s="67"/>
    </row>
    <row r="29" spans="1:11" customFormat="1" ht="11.25" customHeight="1">
      <c r="A29" s="67"/>
      <c r="B29" s="67"/>
      <c r="C29" s="67"/>
      <c r="D29" s="67"/>
      <c r="E29" s="67"/>
      <c r="F29" s="67"/>
      <c r="G29" s="67"/>
      <c r="H29" s="67"/>
    </row>
    <row r="30" spans="1:11" customFormat="1" ht="11.25" customHeight="1">
      <c r="A30" s="67"/>
      <c r="B30" s="67"/>
      <c r="C30" s="67"/>
      <c r="D30" s="67"/>
      <c r="E30" s="259"/>
      <c r="F30" s="67"/>
      <c r="G30" s="67"/>
      <c r="H30" s="67"/>
    </row>
    <row r="31" spans="1:11" customFormat="1" ht="11.25" customHeight="1">
      <c r="A31" s="259" t="s">
        <v>884</v>
      </c>
      <c r="B31" s="67"/>
      <c r="C31" s="259" t="s">
        <v>1226</v>
      </c>
      <c r="D31" s="259" t="s">
        <v>1227</v>
      </c>
      <c r="E31" s="259" t="s">
        <v>1228</v>
      </c>
      <c r="F31" s="259" t="s">
        <v>1672</v>
      </c>
      <c r="G31" s="67"/>
      <c r="H31" s="13" t="s">
        <v>1571</v>
      </c>
      <c r="I31" s="312" t="s">
        <v>1673</v>
      </c>
      <c r="J31" s="313" t="s">
        <v>1572</v>
      </c>
      <c r="K31" s="313" t="s">
        <v>1573</v>
      </c>
    </row>
    <row r="32" spans="1:11" customFormat="1" ht="11.25" customHeight="1">
      <c r="A32" s="286" t="s">
        <v>1229</v>
      </c>
      <c r="B32" s="2258" t="s">
        <v>1647</v>
      </c>
      <c r="C32" s="277" t="s">
        <v>1230</v>
      </c>
      <c r="D32" s="277" t="s">
        <v>1231</v>
      </c>
      <c r="E32" s="277" t="s">
        <v>1232</v>
      </c>
      <c r="F32" s="277" t="s">
        <v>2163</v>
      </c>
      <c r="G32" s="278"/>
      <c r="H32" s="341" t="s">
        <v>1576</v>
      </c>
      <c r="I32" s="67">
        <v>100</v>
      </c>
      <c r="J32" s="259" t="s">
        <v>2117</v>
      </c>
      <c r="K32" s="279" t="s">
        <v>1577</v>
      </c>
    </row>
    <row r="33" spans="1:12" ht="11.25" customHeight="1">
      <c r="A33" s="287" t="s">
        <v>1229</v>
      </c>
      <c r="B33" s="2259"/>
      <c r="C33" s="299" t="s">
        <v>1230</v>
      </c>
      <c r="D33" s="299" t="s">
        <v>1472</v>
      </c>
      <c r="E33" s="299" t="s">
        <v>1473</v>
      </c>
      <c r="F33" s="299" t="s">
        <v>1675</v>
      </c>
      <c r="G33" s="314"/>
      <c r="H33" s="323" t="s">
        <v>1576</v>
      </c>
      <c r="I33" s="299">
        <v>100</v>
      </c>
      <c r="J33" s="299" t="s">
        <v>1674</v>
      </c>
      <c r="K33" s="314" t="s">
        <v>1577</v>
      </c>
      <c r="L33"/>
    </row>
    <row r="34" spans="1:12" ht="11.25" customHeight="1">
      <c r="A34" s="287" t="s">
        <v>1229</v>
      </c>
      <c r="B34" s="2259"/>
      <c r="C34" s="299" t="s">
        <v>1230</v>
      </c>
      <c r="D34" s="299" t="s">
        <v>1481</v>
      </c>
      <c r="E34" s="299" t="s">
        <v>1232</v>
      </c>
      <c r="F34" s="299" t="s">
        <v>1676</v>
      </c>
      <c r="G34" s="314"/>
      <c r="H34" s="323" t="s">
        <v>1576</v>
      </c>
      <c r="I34" s="299">
        <v>50</v>
      </c>
      <c r="J34" s="299" t="s">
        <v>1674</v>
      </c>
      <c r="K34" s="314" t="s">
        <v>1577</v>
      </c>
      <c r="L34"/>
    </row>
    <row r="35" spans="1:12" ht="11.25" customHeight="1">
      <c r="A35" s="287" t="s">
        <v>1229</v>
      </c>
      <c r="B35" s="2259"/>
      <c r="C35" s="67" t="s">
        <v>1230</v>
      </c>
      <c r="D35" s="67" t="s">
        <v>1233</v>
      </c>
      <c r="E35" s="67" t="s">
        <v>1232</v>
      </c>
      <c r="F35" s="67" t="s">
        <v>1677</v>
      </c>
      <c r="G35" s="279"/>
      <c r="H35" s="341" t="s">
        <v>1576</v>
      </c>
      <c r="I35" s="67">
        <v>40</v>
      </c>
      <c r="J35" s="67" t="s">
        <v>1674</v>
      </c>
      <c r="K35" s="279" t="s">
        <v>1577</v>
      </c>
      <c r="L35"/>
    </row>
    <row r="36" spans="1:12" ht="11.25" customHeight="1">
      <c r="A36" s="287" t="s">
        <v>1229</v>
      </c>
      <c r="B36" s="2259"/>
      <c r="C36" s="67" t="s">
        <v>1230</v>
      </c>
      <c r="D36" s="67" t="s">
        <v>2268</v>
      </c>
      <c r="E36" s="67" t="s">
        <v>1232</v>
      </c>
      <c r="F36" s="67" t="s">
        <v>1678</v>
      </c>
      <c r="G36" s="279"/>
      <c r="H36" s="341" t="s">
        <v>1576</v>
      </c>
      <c r="I36" s="67">
        <v>40</v>
      </c>
      <c r="J36" s="67" t="s">
        <v>1674</v>
      </c>
      <c r="K36" s="279" t="s">
        <v>1577</v>
      </c>
      <c r="L36"/>
    </row>
    <row r="37" spans="1:12" ht="11.25" customHeight="1">
      <c r="A37" s="287" t="s">
        <v>1229</v>
      </c>
      <c r="B37" s="2259"/>
      <c r="C37" s="67" t="s">
        <v>1230</v>
      </c>
      <c r="D37" s="67" t="s">
        <v>1234</v>
      </c>
      <c r="E37" s="67" t="s">
        <v>1232</v>
      </c>
      <c r="F37" s="67" t="s">
        <v>1679</v>
      </c>
      <c r="G37" s="279"/>
      <c r="H37" s="341" t="s">
        <v>1578</v>
      </c>
      <c r="I37" s="67" t="s">
        <v>1579</v>
      </c>
      <c r="J37" s="67" t="s">
        <v>1680</v>
      </c>
      <c r="K37" s="279" t="s">
        <v>1577</v>
      </c>
      <c r="L37"/>
    </row>
    <row r="38" spans="1:12" ht="11.25" customHeight="1">
      <c r="A38" s="287" t="s">
        <v>1229</v>
      </c>
      <c r="B38" s="2259"/>
      <c r="C38" s="67" t="s">
        <v>1230</v>
      </c>
      <c r="D38" s="67" t="s">
        <v>2164</v>
      </c>
      <c r="E38" s="67" t="s">
        <v>2166</v>
      </c>
      <c r="F38" s="67" t="s">
        <v>2165</v>
      </c>
      <c r="G38" s="279"/>
      <c r="H38" s="341" t="s">
        <v>1576</v>
      </c>
      <c r="I38" s="67">
        <v>50</v>
      </c>
      <c r="J38" s="67" t="s">
        <v>1680</v>
      </c>
      <c r="K38" s="279" t="s">
        <v>1577</v>
      </c>
      <c r="L38"/>
    </row>
    <row r="39" spans="1:12" ht="11.25" customHeight="1">
      <c r="A39" s="287" t="s">
        <v>1229</v>
      </c>
      <c r="B39" s="2259"/>
      <c r="C39" s="67" t="s">
        <v>1230</v>
      </c>
      <c r="D39" s="67" t="s">
        <v>1464</v>
      </c>
      <c r="E39" s="67" t="s">
        <v>1463</v>
      </c>
      <c r="F39" s="67" t="s">
        <v>1681</v>
      </c>
      <c r="G39" s="279"/>
      <c r="H39" s="341" t="s">
        <v>1576</v>
      </c>
      <c r="I39" s="67">
        <v>50</v>
      </c>
      <c r="J39" s="67" t="s">
        <v>1674</v>
      </c>
      <c r="K39" s="279" t="s">
        <v>1577</v>
      </c>
      <c r="L39"/>
    </row>
    <row r="40" spans="1:12" ht="11.25" customHeight="1">
      <c r="A40" s="287" t="s">
        <v>1229</v>
      </c>
      <c r="B40" s="2259"/>
      <c r="C40" s="299" t="s">
        <v>1230</v>
      </c>
      <c r="D40" s="299" t="s">
        <v>1235</v>
      </c>
      <c r="E40" s="299" t="s">
        <v>1236</v>
      </c>
      <c r="F40" s="299" t="s">
        <v>1682</v>
      </c>
      <c r="G40" s="314"/>
      <c r="H40" s="323" t="s">
        <v>1576</v>
      </c>
      <c r="I40" s="299" t="s">
        <v>1579</v>
      </c>
      <c r="J40" s="299" t="s">
        <v>1674</v>
      </c>
      <c r="K40" s="314" t="s">
        <v>1577</v>
      </c>
      <c r="L40"/>
    </row>
    <row r="41" spans="1:12" ht="11.25" customHeight="1">
      <c r="A41" s="287" t="s">
        <v>1229</v>
      </c>
      <c r="B41" s="2259"/>
      <c r="C41" s="299" t="s">
        <v>1230</v>
      </c>
      <c r="D41" s="299" t="s">
        <v>2104</v>
      </c>
      <c r="E41" s="299" t="s">
        <v>1236</v>
      </c>
      <c r="F41" s="299" t="s">
        <v>2269</v>
      </c>
      <c r="G41" s="314"/>
      <c r="H41" s="323" t="s">
        <v>1576</v>
      </c>
      <c r="I41" s="299">
        <v>60</v>
      </c>
      <c r="J41" s="299" t="s">
        <v>1674</v>
      </c>
      <c r="K41" s="314" t="s">
        <v>1577</v>
      </c>
      <c r="L41"/>
    </row>
    <row r="42" spans="1:12" ht="11.25" customHeight="1">
      <c r="A42" s="287" t="s">
        <v>1229</v>
      </c>
      <c r="B42" s="2259"/>
      <c r="C42" s="67" t="s">
        <v>1230</v>
      </c>
      <c r="D42" s="67" t="s">
        <v>1237</v>
      </c>
      <c r="E42" s="67" t="s">
        <v>1236</v>
      </c>
      <c r="F42" s="67" t="s">
        <v>2167</v>
      </c>
      <c r="G42" s="279"/>
      <c r="H42" s="341" t="s">
        <v>1576</v>
      </c>
      <c r="I42" s="67" t="s">
        <v>1579</v>
      </c>
      <c r="J42" s="67" t="s">
        <v>1680</v>
      </c>
      <c r="K42" s="279" t="s">
        <v>1577</v>
      </c>
      <c r="L42"/>
    </row>
    <row r="43" spans="1:12" ht="11.25" customHeight="1">
      <c r="A43" s="287" t="s">
        <v>1229</v>
      </c>
      <c r="B43" s="2259"/>
      <c r="C43" s="67" t="s">
        <v>1238</v>
      </c>
      <c r="D43" s="67" t="s">
        <v>1239</v>
      </c>
      <c r="E43" s="67" t="s">
        <v>1236</v>
      </c>
      <c r="F43" s="67" t="s">
        <v>1683</v>
      </c>
      <c r="G43" s="279"/>
      <c r="H43" s="341" t="s">
        <v>1576</v>
      </c>
      <c r="I43" s="67">
        <v>45</v>
      </c>
      <c r="J43" s="67" t="s">
        <v>1680</v>
      </c>
      <c r="K43" s="279" t="s">
        <v>1577</v>
      </c>
      <c r="L43"/>
    </row>
    <row r="44" spans="1:12" ht="11.25" customHeight="1">
      <c r="A44" s="287" t="s">
        <v>1229</v>
      </c>
      <c r="B44" s="2259"/>
      <c r="C44" s="67" t="s">
        <v>1230</v>
      </c>
      <c r="D44" s="67" t="s">
        <v>1240</v>
      </c>
      <c r="E44" s="67" t="s">
        <v>1241</v>
      </c>
      <c r="F44" s="67" t="s">
        <v>2168</v>
      </c>
      <c r="G44" s="279"/>
      <c r="H44" s="341" t="s">
        <v>1576</v>
      </c>
      <c r="I44" s="67" t="s">
        <v>1579</v>
      </c>
      <c r="J44" s="67" t="s">
        <v>1680</v>
      </c>
      <c r="K44" s="279" t="s">
        <v>1577</v>
      </c>
      <c r="L44"/>
    </row>
    <row r="45" spans="1:12" ht="11.25" customHeight="1">
      <c r="A45" s="287" t="s">
        <v>1229</v>
      </c>
      <c r="B45" s="2259"/>
      <c r="C45" s="67" t="s">
        <v>1230</v>
      </c>
      <c r="D45" s="67" t="s">
        <v>1242</v>
      </c>
      <c r="E45" s="67" t="s">
        <v>1236</v>
      </c>
      <c r="F45" s="67" t="s">
        <v>1684</v>
      </c>
      <c r="G45" s="279"/>
      <c r="H45" s="341" t="s">
        <v>1576</v>
      </c>
      <c r="I45" s="67">
        <v>70</v>
      </c>
      <c r="J45" s="67" t="s">
        <v>1680</v>
      </c>
      <c r="K45" s="279" t="s">
        <v>1577</v>
      </c>
      <c r="L45"/>
    </row>
    <row r="46" spans="1:12" ht="11.25" customHeight="1">
      <c r="A46" s="287" t="s">
        <v>1229</v>
      </c>
      <c r="B46" s="2259"/>
      <c r="C46" s="299" t="s">
        <v>1230</v>
      </c>
      <c r="D46" s="299" t="s">
        <v>1243</v>
      </c>
      <c r="E46" s="299" t="s">
        <v>1236</v>
      </c>
      <c r="F46" s="299" t="s">
        <v>1685</v>
      </c>
      <c r="G46" s="314"/>
      <c r="H46" s="323" t="s">
        <v>1576</v>
      </c>
      <c r="I46" s="299">
        <v>50</v>
      </c>
      <c r="J46" s="299" t="s">
        <v>1680</v>
      </c>
      <c r="K46" s="314" t="s">
        <v>1577</v>
      </c>
      <c r="L46"/>
    </row>
    <row r="47" spans="1:12" ht="11.25" customHeight="1">
      <c r="A47" s="287" t="s">
        <v>1229</v>
      </c>
      <c r="B47" s="2259"/>
      <c r="C47" s="299" t="s">
        <v>1230</v>
      </c>
      <c r="D47" s="299" t="s">
        <v>1246</v>
      </c>
      <c r="E47" s="299" t="s">
        <v>1457</v>
      </c>
      <c r="F47" s="299" t="s">
        <v>1686</v>
      </c>
      <c r="G47" s="314"/>
      <c r="H47" s="323" t="s">
        <v>1576</v>
      </c>
      <c r="I47" s="299">
        <v>130</v>
      </c>
      <c r="J47" s="299" t="s">
        <v>1674</v>
      </c>
      <c r="K47" s="314" t="s">
        <v>1577</v>
      </c>
      <c r="L47"/>
    </row>
    <row r="48" spans="1:12" ht="11.25" customHeight="1">
      <c r="A48" s="287" t="s">
        <v>1229</v>
      </c>
      <c r="B48" s="2259"/>
      <c r="C48" s="67" t="s">
        <v>1230</v>
      </c>
      <c r="D48" s="67" t="s">
        <v>1248</v>
      </c>
      <c r="E48" s="67" t="s">
        <v>1247</v>
      </c>
      <c r="F48" s="67" t="s">
        <v>1687</v>
      </c>
      <c r="G48" s="279" t="s">
        <v>1222</v>
      </c>
      <c r="H48" s="341" t="s">
        <v>1576</v>
      </c>
      <c r="I48" s="67">
        <v>60</v>
      </c>
      <c r="J48" s="67" t="s">
        <v>1674</v>
      </c>
      <c r="K48" s="279" t="s">
        <v>1604</v>
      </c>
      <c r="L48"/>
    </row>
    <row r="49" spans="1:12" ht="11.25" customHeight="1">
      <c r="A49" s="287" t="s">
        <v>1229</v>
      </c>
      <c r="B49" s="2259"/>
      <c r="C49" s="67" t="s">
        <v>1230</v>
      </c>
      <c r="D49" s="67" t="s">
        <v>1465</v>
      </c>
      <c r="E49" s="67" t="s">
        <v>1466</v>
      </c>
      <c r="F49" s="67" t="s">
        <v>1689</v>
      </c>
      <c r="G49" s="279"/>
      <c r="H49" s="341" t="s">
        <v>1576</v>
      </c>
      <c r="I49" s="67">
        <v>30</v>
      </c>
      <c r="J49" s="67" t="s">
        <v>1680</v>
      </c>
      <c r="K49" s="279" t="s">
        <v>1577</v>
      </c>
      <c r="L49"/>
    </row>
    <row r="50" spans="1:12" ht="11.25" customHeight="1">
      <c r="A50" s="287" t="s">
        <v>1229</v>
      </c>
      <c r="B50" s="2259"/>
      <c r="C50" s="299" t="s">
        <v>1230</v>
      </c>
      <c r="D50" s="299" t="s">
        <v>1249</v>
      </c>
      <c r="E50" s="299" t="s">
        <v>1250</v>
      </c>
      <c r="F50" s="299" t="s">
        <v>1690</v>
      </c>
      <c r="G50" s="314"/>
      <c r="H50" s="391" t="s">
        <v>2270</v>
      </c>
      <c r="I50" s="299">
        <v>80</v>
      </c>
      <c r="J50" s="299" t="s">
        <v>1674</v>
      </c>
      <c r="K50" s="314" t="s">
        <v>1577</v>
      </c>
      <c r="L50"/>
    </row>
    <row r="51" spans="1:12" ht="11.25" customHeight="1">
      <c r="A51" s="287" t="s">
        <v>1229</v>
      </c>
      <c r="B51" s="2259"/>
      <c r="C51" s="67" t="s">
        <v>1230</v>
      </c>
      <c r="D51" s="67" t="s">
        <v>1251</v>
      </c>
      <c r="E51" s="67" t="s">
        <v>1252</v>
      </c>
      <c r="F51" s="67" t="s">
        <v>1691</v>
      </c>
      <c r="G51" s="279"/>
      <c r="H51" s="341" t="s">
        <v>1576</v>
      </c>
      <c r="I51" s="67">
        <v>80</v>
      </c>
      <c r="J51" s="67" t="s">
        <v>1680</v>
      </c>
      <c r="K51" s="279" t="s">
        <v>1577</v>
      </c>
      <c r="L51"/>
    </row>
    <row r="52" spans="1:12" ht="11.25" customHeight="1">
      <c r="A52" s="287" t="s">
        <v>1229</v>
      </c>
      <c r="B52" s="2259"/>
      <c r="C52" s="67" t="s">
        <v>1230</v>
      </c>
      <c r="D52" s="67" t="s">
        <v>1474</v>
      </c>
      <c r="E52" s="67" t="s">
        <v>1475</v>
      </c>
      <c r="F52" s="67" t="s">
        <v>1692</v>
      </c>
      <c r="G52" s="279"/>
      <c r="H52" s="341" t="s">
        <v>1576</v>
      </c>
      <c r="I52" s="67">
        <v>40</v>
      </c>
      <c r="J52" s="67" t="s">
        <v>1680</v>
      </c>
      <c r="K52" s="279" t="s">
        <v>1577</v>
      </c>
      <c r="L52"/>
    </row>
    <row r="53" spans="1:12" ht="11.25" customHeight="1">
      <c r="A53" s="287" t="s">
        <v>1229</v>
      </c>
      <c r="B53" s="2259"/>
      <c r="C53" s="67" t="s">
        <v>1230</v>
      </c>
      <c r="D53" s="67" t="s">
        <v>1253</v>
      </c>
      <c r="E53" s="67" t="s">
        <v>1254</v>
      </c>
      <c r="F53" s="67" t="s">
        <v>1693</v>
      </c>
      <c r="G53" s="279" t="s">
        <v>1222</v>
      </c>
      <c r="H53" s="341" t="s">
        <v>1580</v>
      </c>
      <c r="I53" s="67">
        <v>590</v>
      </c>
      <c r="J53" s="67" t="s">
        <v>1674</v>
      </c>
      <c r="K53" s="279" t="s">
        <v>1577</v>
      </c>
      <c r="L53"/>
    </row>
    <row r="54" spans="1:12" ht="11.25" customHeight="1">
      <c r="A54" s="287" t="s">
        <v>1229</v>
      </c>
      <c r="B54" s="2259"/>
      <c r="C54" s="299" t="s">
        <v>1230</v>
      </c>
      <c r="D54" s="299" t="s">
        <v>1255</v>
      </c>
      <c r="E54" s="299" t="s">
        <v>1256</v>
      </c>
      <c r="F54" s="299" t="s">
        <v>1694</v>
      </c>
      <c r="G54" s="314"/>
      <c r="H54" s="323" t="s">
        <v>1578</v>
      </c>
      <c r="I54" s="299">
        <v>50</v>
      </c>
      <c r="J54" s="299" t="s">
        <v>1680</v>
      </c>
      <c r="K54" s="314" t="s">
        <v>1577</v>
      </c>
      <c r="L54"/>
    </row>
    <row r="55" spans="1:12" ht="11.25" customHeight="1">
      <c r="A55" s="287" t="s">
        <v>1229</v>
      </c>
      <c r="B55" s="2259"/>
      <c r="C55" s="67" t="s">
        <v>1230</v>
      </c>
      <c r="D55" s="67" t="s">
        <v>1257</v>
      </c>
      <c r="E55" s="67" t="s">
        <v>1258</v>
      </c>
      <c r="F55" s="67" t="s">
        <v>1695</v>
      </c>
      <c r="G55" s="279" t="s">
        <v>1222</v>
      </c>
      <c r="H55" s="341" t="s">
        <v>1578</v>
      </c>
      <c r="I55" s="67">
        <v>40</v>
      </c>
      <c r="J55" s="67" t="s">
        <v>1680</v>
      </c>
      <c r="K55" s="279" t="s">
        <v>1577</v>
      </c>
      <c r="L55"/>
    </row>
    <row r="56" spans="1:12" ht="11.25" customHeight="1">
      <c r="A56" s="287" t="s">
        <v>1229</v>
      </c>
      <c r="B56" s="2259"/>
      <c r="C56" s="67" t="s">
        <v>1230</v>
      </c>
      <c r="D56" s="67" t="s">
        <v>1259</v>
      </c>
      <c r="E56" s="67" t="s">
        <v>1260</v>
      </c>
      <c r="F56" s="67" t="s">
        <v>1696</v>
      </c>
      <c r="G56" s="279"/>
      <c r="H56" s="341" t="s">
        <v>1578</v>
      </c>
      <c r="I56" s="67" t="s">
        <v>1680</v>
      </c>
      <c r="J56" s="67" t="s">
        <v>1674</v>
      </c>
      <c r="K56" s="279" t="s">
        <v>1577</v>
      </c>
      <c r="L56"/>
    </row>
    <row r="57" spans="1:12" ht="11.25" customHeight="1">
      <c r="A57" s="287" t="s">
        <v>1229</v>
      </c>
      <c r="B57" s="2259"/>
      <c r="C57" s="67" t="s">
        <v>1230</v>
      </c>
      <c r="D57" s="67" t="s">
        <v>1261</v>
      </c>
      <c r="E57" s="67" t="s">
        <v>1262</v>
      </c>
      <c r="F57" s="67" t="s">
        <v>1697</v>
      </c>
      <c r="G57" s="279" t="s">
        <v>1222</v>
      </c>
      <c r="H57" s="341" t="s">
        <v>1578</v>
      </c>
      <c r="I57" s="67" t="s">
        <v>1579</v>
      </c>
      <c r="J57" s="67" t="s">
        <v>1674</v>
      </c>
      <c r="K57" s="279" t="s">
        <v>1577</v>
      </c>
      <c r="L57"/>
    </row>
    <row r="58" spans="1:12" ht="11.25" customHeight="1">
      <c r="A58" s="287" t="s">
        <v>1229</v>
      </c>
      <c r="B58" s="2259"/>
      <c r="C58" s="67" t="s">
        <v>1230</v>
      </c>
      <c r="D58" s="67" t="s">
        <v>1263</v>
      </c>
      <c r="E58" s="67" t="s">
        <v>1264</v>
      </c>
      <c r="F58" s="67" t="s">
        <v>2169</v>
      </c>
      <c r="G58" s="279"/>
      <c r="H58" s="341" t="s">
        <v>1578</v>
      </c>
      <c r="I58" s="67">
        <v>40</v>
      </c>
      <c r="J58" s="67" t="s">
        <v>1680</v>
      </c>
      <c r="K58" s="279" t="s">
        <v>1577</v>
      </c>
      <c r="L58"/>
    </row>
    <row r="59" spans="1:12" ht="11.25" customHeight="1">
      <c r="A59" s="287" t="s">
        <v>1229</v>
      </c>
      <c r="B59" s="2259"/>
      <c r="C59" s="67" t="s">
        <v>1230</v>
      </c>
      <c r="D59" s="67" t="s">
        <v>1469</v>
      </c>
      <c r="E59" s="67" t="s">
        <v>1264</v>
      </c>
      <c r="F59" s="67" t="s">
        <v>1698</v>
      </c>
      <c r="G59" s="279"/>
      <c r="H59" s="341" t="s">
        <v>1578</v>
      </c>
      <c r="I59" s="67">
        <v>20</v>
      </c>
      <c r="J59" s="67" t="s">
        <v>1680</v>
      </c>
      <c r="K59" s="279" t="s">
        <v>1577</v>
      </c>
      <c r="L59"/>
    </row>
    <row r="60" spans="1:12" ht="11.25" customHeight="1">
      <c r="A60" s="287" t="s">
        <v>1229</v>
      </c>
      <c r="B60" s="2259"/>
      <c r="C60" s="67" t="s">
        <v>1230</v>
      </c>
      <c r="D60" s="67" t="s">
        <v>1470</v>
      </c>
      <c r="E60" s="67" t="s">
        <v>1471</v>
      </c>
      <c r="F60" s="67" t="s">
        <v>1699</v>
      </c>
      <c r="G60" s="279"/>
      <c r="H60" s="341" t="s">
        <v>1578</v>
      </c>
      <c r="I60" s="67">
        <v>30</v>
      </c>
      <c r="J60" s="67" t="s">
        <v>1680</v>
      </c>
      <c r="K60" s="279" t="s">
        <v>1577</v>
      </c>
      <c r="L60"/>
    </row>
    <row r="61" spans="1:12" ht="11.25" customHeight="1">
      <c r="A61" s="287" t="s">
        <v>1229</v>
      </c>
      <c r="B61" s="2259"/>
      <c r="C61" s="67" t="s">
        <v>1230</v>
      </c>
      <c r="D61" s="67" t="s">
        <v>1265</v>
      </c>
      <c r="E61" s="67" t="s">
        <v>1266</v>
      </c>
      <c r="F61" s="67" t="s">
        <v>2271</v>
      </c>
      <c r="G61" s="279"/>
      <c r="H61" s="341" t="s">
        <v>1578</v>
      </c>
      <c r="I61" s="67" t="s">
        <v>1680</v>
      </c>
      <c r="J61" s="67" t="s">
        <v>1674</v>
      </c>
      <c r="K61" s="279" t="s">
        <v>1577</v>
      </c>
      <c r="L61"/>
    </row>
    <row r="62" spans="1:12" ht="11.25" customHeight="1">
      <c r="A62" s="287" t="s">
        <v>1229</v>
      </c>
      <c r="B62" s="2259"/>
      <c r="C62" s="67" t="s">
        <v>1230</v>
      </c>
      <c r="D62" s="67" t="s">
        <v>1476</v>
      </c>
      <c r="E62" s="67" t="s">
        <v>1477</v>
      </c>
      <c r="F62" s="67" t="s">
        <v>2273</v>
      </c>
      <c r="G62" s="279" t="s">
        <v>2272</v>
      </c>
      <c r="H62" s="341" t="s">
        <v>1700</v>
      </c>
      <c r="I62" s="67">
        <v>50</v>
      </c>
      <c r="J62" s="67" t="s">
        <v>1674</v>
      </c>
      <c r="K62" s="279" t="s">
        <v>1688</v>
      </c>
      <c r="L62"/>
    </row>
    <row r="63" spans="1:12" ht="11.25" customHeight="1">
      <c r="A63" s="287" t="s">
        <v>1229</v>
      </c>
      <c r="B63" s="2259"/>
      <c r="C63" s="67" t="s">
        <v>1267</v>
      </c>
      <c r="D63" s="67" t="s">
        <v>1268</v>
      </c>
      <c r="E63" s="67" t="s">
        <v>1269</v>
      </c>
      <c r="F63" s="67" t="s">
        <v>2170</v>
      </c>
      <c r="G63" s="279"/>
      <c r="H63" s="341" t="s">
        <v>1578</v>
      </c>
      <c r="I63" s="67" t="s">
        <v>1579</v>
      </c>
      <c r="J63" s="67" t="s">
        <v>1680</v>
      </c>
      <c r="K63" s="279" t="s">
        <v>1577</v>
      </c>
      <c r="L63"/>
    </row>
    <row r="64" spans="1:12" ht="11.25" customHeight="1">
      <c r="A64" s="287" t="s">
        <v>1229</v>
      </c>
      <c r="B64" s="2259"/>
      <c r="C64" s="67" t="s">
        <v>1230</v>
      </c>
      <c r="D64" s="67" t="s">
        <v>1270</v>
      </c>
      <c r="E64" s="67" t="s">
        <v>1271</v>
      </c>
      <c r="F64" s="67" t="s">
        <v>1701</v>
      </c>
      <c r="G64" s="279" t="s">
        <v>1222</v>
      </c>
      <c r="H64" s="341" t="s">
        <v>1581</v>
      </c>
      <c r="I64" s="67">
        <v>340</v>
      </c>
      <c r="J64" s="67" t="s">
        <v>1674</v>
      </c>
      <c r="K64" s="962" t="s">
        <v>2274</v>
      </c>
      <c r="L64"/>
    </row>
    <row r="65" spans="1:12" ht="11.25" customHeight="1">
      <c r="A65" s="287" t="s">
        <v>1229</v>
      </c>
      <c r="B65" s="2259"/>
      <c r="C65" s="67" t="s">
        <v>1230</v>
      </c>
      <c r="D65" s="67" t="s">
        <v>1272</v>
      </c>
      <c r="E65" s="67" t="s">
        <v>1273</v>
      </c>
      <c r="F65" s="67" t="s">
        <v>1702</v>
      </c>
      <c r="G65" s="279"/>
      <c r="H65" s="341" t="s">
        <v>1578</v>
      </c>
      <c r="I65" s="67" t="s">
        <v>1579</v>
      </c>
      <c r="J65" s="67" t="s">
        <v>1674</v>
      </c>
      <c r="K65" s="279" t="s">
        <v>1577</v>
      </c>
      <c r="L65"/>
    </row>
    <row r="66" spans="1:12" ht="11.25" customHeight="1">
      <c r="A66" s="287" t="s">
        <v>1229</v>
      </c>
      <c r="B66" s="2259"/>
      <c r="C66" s="67" t="s">
        <v>1230</v>
      </c>
      <c r="D66" s="67" t="s">
        <v>1478</v>
      </c>
      <c r="E66" s="67" t="s">
        <v>1273</v>
      </c>
      <c r="F66" s="67" t="s">
        <v>1703</v>
      </c>
      <c r="G66" s="279"/>
      <c r="H66" s="341" t="s">
        <v>1578</v>
      </c>
      <c r="I66" s="67">
        <v>50</v>
      </c>
      <c r="J66" s="67" t="s">
        <v>1674</v>
      </c>
      <c r="K66" s="279" t="s">
        <v>1577</v>
      </c>
      <c r="L66"/>
    </row>
    <row r="67" spans="1:12" ht="11.25" customHeight="1">
      <c r="A67" s="287" t="s">
        <v>1229</v>
      </c>
      <c r="B67" s="2259"/>
      <c r="C67" s="67" t="s">
        <v>1230</v>
      </c>
      <c r="D67" s="67" t="s">
        <v>1479</v>
      </c>
      <c r="E67" s="67" t="s">
        <v>1480</v>
      </c>
      <c r="F67" s="67" t="s">
        <v>1704</v>
      </c>
      <c r="G67" s="279"/>
      <c r="H67" s="341" t="s">
        <v>1578</v>
      </c>
      <c r="I67" s="67" t="s">
        <v>1579</v>
      </c>
      <c r="J67" s="67" t="s">
        <v>1674</v>
      </c>
      <c r="K67" s="279" t="s">
        <v>1577</v>
      </c>
      <c r="L67"/>
    </row>
    <row r="68" spans="1:12" ht="11.25" customHeight="1">
      <c r="A68" s="287" t="s">
        <v>1229</v>
      </c>
      <c r="B68" s="2259"/>
      <c r="C68" s="67" t="s">
        <v>1230</v>
      </c>
      <c r="D68" s="67" t="s">
        <v>1467</v>
      </c>
      <c r="E68" s="2" t="s">
        <v>1468</v>
      </c>
      <c r="F68" s="67" t="s">
        <v>1705</v>
      </c>
      <c r="G68" s="279"/>
      <c r="H68" s="341" t="s">
        <v>1578</v>
      </c>
      <c r="I68" s="67">
        <v>80</v>
      </c>
      <c r="J68" s="67" t="s">
        <v>1680</v>
      </c>
      <c r="K68" s="279" t="s">
        <v>1577</v>
      </c>
      <c r="L68"/>
    </row>
    <row r="69" spans="1:12" ht="11.25" customHeight="1">
      <c r="A69" s="315" t="s">
        <v>1229</v>
      </c>
      <c r="B69" s="1838"/>
      <c r="C69" s="67" t="s">
        <v>1230</v>
      </c>
      <c r="D69" s="67" t="s">
        <v>1274</v>
      </c>
      <c r="E69" s="67" t="s">
        <v>1275</v>
      </c>
      <c r="F69" s="67" t="s">
        <v>2275</v>
      </c>
      <c r="G69" s="279"/>
      <c r="H69" s="2" t="s">
        <v>1578</v>
      </c>
      <c r="I69" s="67" t="s">
        <v>1579</v>
      </c>
      <c r="J69" s="67" t="s">
        <v>1674</v>
      </c>
      <c r="K69" s="279" t="s">
        <v>1577</v>
      </c>
      <c r="L69"/>
    </row>
    <row r="70" spans="1:12" ht="11.25" customHeight="1">
      <c r="A70" s="315" t="s">
        <v>1229</v>
      </c>
      <c r="B70" s="910"/>
      <c r="C70" s="4" t="s">
        <v>3224</v>
      </c>
      <c r="D70" s="299" t="s">
        <v>3226</v>
      </c>
      <c r="E70" s="299" t="s">
        <v>3224</v>
      </c>
      <c r="F70" s="299" t="s">
        <v>3225</v>
      </c>
      <c r="G70" s="314"/>
      <c r="H70" s="355" t="s">
        <v>193</v>
      </c>
      <c r="I70" s="373">
        <v>450</v>
      </c>
      <c r="J70" s="373" t="s">
        <v>2354</v>
      </c>
      <c r="K70" s="374" t="s">
        <v>2354</v>
      </c>
      <c r="L70"/>
    </row>
    <row r="71" spans="1:12" ht="11.25" customHeight="1">
      <c r="A71" s="316" t="s">
        <v>1229</v>
      </c>
      <c r="B71" s="317" t="s">
        <v>1443</v>
      </c>
      <c r="C71" s="116" t="s">
        <v>1244</v>
      </c>
      <c r="D71" s="116" t="s">
        <v>1706</v>
      </c>
      <c r="E71" s="260" t="s">
        <v>1245</v>
      </c>
      <c r="F71" s="116" t="s">
        <v>1707</v>
      </c>
      <c r="G71" s="280" t="s">
        <v>1222</v>
      </c>
      <c r="H71" s="342" t="s">
        <v>1582</v>
      </c>
      <c r="I71" s="116" t="s">
        <v>1583</v>
      </c>
      <c r="J71" s="116" t="s">
        <v>1674</v>
      </c>
      <c r="K71" s="280" t="s">
        <v>1688</v>
      </c>
      <c r="L71"/>
    </row>
    <row r="72" spans="1:12" ht="11.25" customHeight="1">
      <c r="B72" s="1"/>
      <c r="F72" s="258"/>
      <c r="G72"/>
      <c r="H72" s="2"/>
      <c r="L72"/>
    </row>
    <row r="73" spans="1:12" ht="11.25" customHeight="1">
      <c r="B73" s="1"/>
      <c r="F73" s="258"/>
      <c r="G73"/>
      <c r="H73" s="2"/>
      <c r="L73"/>
    </row>
    <row r="74" spans="1:12" ht="11.25" customHeight="1">
      <c r="B74" s="1"/>
      <c r="F74" s="258"/>
      <c r="G74"/>
      <c r="H74" s="2"/>
      <c r="L74"/>
    </row>
    <row r="75" spans="1:12" ht="11.25" customHeight="1">
      <c r="B75" s="1"/>
      <c r="F75" s="258"/>
      <c r="G75"/>
      <c r="H75" s="2"/>
      <c r="L75"/>
    </row>
    <row r="76" spans="1:12" ht="11.25" customHeight="1">
      <c r="B76" s="1"/>
      <c r="F76" s="258"/>
      <c r="G76"/>
      <c r="H76" s="2"/>
      <c r="L76"/>
    </row>
    <row r="77" spans="1:12" ht="11.25" customHeight="1">
      <c r="B77" s="1"/>
      <c r="F77" s="258"/>
      <c r="G77"/>
      <c r="H77" s="2"/>
      <c r="L77"/>
    </row>
    <row r="78" spans="1:12" ht="11.25" customHeight="1">
      <c r="A78" s="286" t="s">
        <v>1229</v>
      </c>
      <c r="B78" s="2258" t="s">
        <v>1648</v>
      </c>
      <c r="C78" s="277" t="s">
        <v>1276</v>
      </c>
      <c r="D78" s="277" t="s">
        <v>1277</v>
      </c>
      <c r="E78" s="277" t="s">
        <v>1278</v>
      </c>
      <c r="F78" s="277" t="s">
        <v>1708</v>
      </c>
      <c r="G78" s="277"/>
      <c r="H78" s="343" t="s">
        <v>1680</v>
      </c>
      <c r="I78" s="277" t="s">
        <v>1688</v>
      </c>
      <c r="J78" s="277" t="s">
        <v>1709</v>
      </c>
      <c r="K78" s="278" t="s">
        <v>1688</v>
      </c>
      <c r="L78"/>
    </row>
    <row r="79" spans="1:12" ht="11.25" customHeight="1">
      <c r="A79" s="287" t="s">
        <v>1229</v>
      </c>
      <c r="B79" s="2259"/>
      <c r="C79" s="67" t="s">
        <v>1279</v>
      </c>
      <c r="D79" s="67" t="s">
        <v>1280</v>
      </c>
      <c r="E79" s="67" t="s">
        <v>1281</v>
      </c>
      <c r="F79" s="67" t="s">
        <v>1710</v>
      </c>
      <c r="G79" s="279"/>
      <c r="H79" s="341" t="s">
        <v>1680</v>
      </c>
      <c r="I79" s="67" t="s">
        <v>1688</v>
      </c>
      <c r="J79" s="67" t="s">
        <v>1709</v>
      </c>
      <c r="K79" s="279" t="s">
        <v>1711</v>
      </c>
      <c r="L79"/>
    </row>
    <row r="80" spans="1:12" ht="11.25" customHeight="1">
      <c r="A80" s="287" t="s">
        <v>1229</v>
      </c>
      <c r="B80" s="2259"/>
      <c r="C80" s="67" t="s">
        <v>1460</v>
      </c>
      <c r="D80" s="67" t="s">
        <v>1461</v>
      </c>
      <c r="E80" s="67" t="s">
        <v>1462</v>
      </c>
      <c r="F80" s="67" t="s">
        <v>1712</v>
      </c>
      <c r="G80" s="279"/>
      <c r="H80" s="341" t="s">
        <v>1584</v>
      </c>
      <c r="I80" s="67">
        <v>40</v>
      </c>
      <c r="J80" s="67" t="s">
        <v>1709</v>
      </c>
      <c r="K80" s="279" t="s">
        <v>1577</v>
      </c>
      <c r="L80"/>
    </row>
    <row r="81" spans="1:12" ht="11.25" customHeight="1">
      <c r="A81" s="287" t="s">
        <v>1229</v>
      </c>
      <c r="B81" s="2259"/>
      <c r="C81" s="299" t="s">
        <v>1282</v>
      </c>
      <c r="D81" s="299" t="s">
        <v>1283</v>
      </c>
      <c r="E81" s="299" t="s">
        <v>1284</v>
      </c>
      <c r="F81" s="299" t="s">
        <v>1713</v>
      </c>
      <c r="G81" s="314" t="s">
        <v>1222</v>
      </c>
      <c r="H81" s="323" t="s">
        <v>2276</v>
      </c>
      <c r="I81" s="299">
        <v>80</v>
      </c>
      <c r="J81" s="299" t="s">
        <v>1709</v>
      </c>
      <c r="K81" s="314" t="s">
        <v>1577</v>
      </c>
      <c r="L81"/>
    </row>
    <row r="82" spans="1:12" ht="11.25" customHeight="1">
      <c r="A82" s="287" t="s">
        <v>1229</v>
      </c>
      <c r="B82" s="2259"/>
      <c r="C82" s="67" t="s">
        <v>1282</v>
      </c>
      <c r="D82" s="67" t="s">
        <v>1458</v>
      </c>
      <c r="E82" s="67" t="s">
        <v>1284</v>
      </c>
      <c r="F82" s="67" t="s">
        <v>1714</v>
      </c>
      <c r="G82" s="280" t="s">
        <v>1459</v>
      </c>
      <c r="H82" s="342" t="s">
        <v>1586</v>
      </c>
      <c r="I82" s="116">
        <v>130</v>
      </c>
      <c r="J82" s="116" t="s">
        <v>1709</v>
      </c>
      <c r="K82" s="280" t="s">
        <v>1577</v>
      </c>
    </row>
    <row r="83" spans="1:12" ht="11.25" customHeight="1">
      <c r="A83" s="286" t="s">
        <v>1229</v>
      </c>
      <c r="B83" s="2258" t="s">
        <v>1649</v>
      </c>
      <c r="C83" s="277" t="s">
        <v>1550</v>
      </c>
      <c r="D83" s="277" t="s">
        <v>1285</v>
      </c>
      <c r="E83" s="277" t="s">
        <v>1550</v>
      </c>
      <c r="F83" s="277" t="s">
        <v>1715</v>
      </c>
      <c r="G83" s="279" t="s">
        <v>1444</v>
      </c>
      <c r="H83" s="2" t="s">
        <v>1584</v>
      </c>
      <c r="I83" s="67">
        <v>500</v>
      </c>
      <c r="J83" s="67" t="s">
        <v>1674</v>
      </c>
      <c r="K83" s="279" t="s">
        <v>1688</v>
      </c>
    </row>
    <row r="84" spans="1:12" ht="11.25" customHeight="1">
      <c r="A84" s="287" t="s">
        <v>1229</v>
      </c>
      <c r="B84" s="2259"/>
      <c r="C84" s="67" t="s">
        <v>1550</v>
      </c>
      <c r="D84" s="67" t="s">
        <v>1286</v>
      </c>
      <c r="E84" s="67" t="s">
        <v>1550</v>
      </c>
      <c r="F84" s="67" t="s">
        <v>1716</v>
      </c>
      <c r="G84" s="279" t="s">
        <v>1444</v>
      </c>
      <c r="H84" s="2" t="s">
        <v>1584</v>
      </c>
      <c r="I84" s="67">
        <v>120</v>
      </c>
      <c r="J84" s="67" t="s">
        <v>1674</v>
      </c>
      <c r="K84" s="279" t="s">
        <v>1688</v>
      </c>
    </row>
    <row r="85" spans="1:12" ht="11.25" customHeight="1">
      <c r="A85" s="287" t="s">
        <v>1229</v>
      </c>
      <c r="B85" s="2259"/>
      <c r="C85" s="67" t="s">
        <v>1550</v>
      </c>
      <c r="D85" s="67" t="s">
        <v>1551</v>
      </c>
      <c r="E85" s="67" t="s">
        <v>1550</v>
      </c>
      <c r="F85" s="67" t="s">
        <v>1717</v>
      </c>
      <c r="G85" s="279" t="s">
        <v>1444</v>
      </c>
      <c r="H85" s="2" t="s">
        <v>1584</v>
      </c>
      <c r="I85" s="67">
        <v>150</v>
      </c>
      <c r="J85" s="67" t="s">
        <v>1674</v>
      </c>
      <c r="K85" s="279" t="s">
        <v>1688</v>
      </c>
    </row>
    <row r="86" spans="1:12" ht="11.25" customHeight="1">
      <c r="A86" s="288" t="s">
        <v>1229</v>
      </c>
      <c r="B86" s="2260"/>
      <c r="C86" s="116" t="s">
        <v>1550</v>
      </c>
      <c r="D86" s="116" t="s">
        <v>1287</v>
      </c>
      <c r="E86" s="116" t="s">
        <v>1550</v>
      </c>
      <c r="F86" s="116" t="s">
        <v>1718</v>
      </c>
      <c r="G86" s="280" t="s">
        <v>1444</v>
      </c>
      <c r="H86" s="342" t="s">
        <v>1584</v>
      </c>
      <c r="I86" s="116">
        <v>250</v>
      </c>
      <c r="J86" s="116" t="s">
        <v>1674</v>
      </c>
      <c r="K86" s="279" t="s">
        <v>1688</v>
      </c>
    </row>
    <row r="87" spans="1:12" ht="11.25" customHeight="1">
      <c r="A87" s="286" t="s">
        <v>1229</v>
      </c>
      <c r="B87" s="2258" t="s">
        <v>1650</v>
      </c>
      <c r="C87" s="277" t="s">
        <v>1288</v>
      </c>
      <c r="D87" s="277" t="s">
        <v>1289</v>
      </c>
      <c r="E87" s="277" t="s">
        <v>1288</v>
      </c>
      <c r="F87" s="277" t="s">
        <v>1719</v>
      </c>
      <c r="G87" s="278" t="s">
        <v>1444</v>
      </c>
      <c r="H87" s="2" t="s">
        <v>1587</v>
      </c>
      <c r="I87" s="67">
        <v>200</v>
      </c>
      <c r="J87" s="67" t="s">
        <v>1674</v>
      </c>
      <c r="K87" s="278" t="s">
        <v>1688</v>
      </c>
    </row>
    <row r="88" spans="1:12" ht="11.25" customHeight="1">
      <c r="A88" s="287" t="s">
        <v>1229</v>
      </c>
      <c r="B88" s="2259"/>
      <c r="C88" s="67" t="s">
        <v>1288</v>
      </c>
      <c r="D88" s="67" t="s">
        <v>1290</v>
      </c>
      <c r="E88" s="67" t="s">
        <v>1288</v>
      </c>
      <c r="F88" s="67" t="s">
        <v>1720</v>
      </c>
      <c r="G88" s="279" t="s">
        <v>1444</v>
      </c>
      <c r="H88" s="2" t="s">
        <v>1587</v>
      </c>
      <c r="I88" s="67">
        <v>50</v>
      </c>
      <c r="J88" s="67" t="s">
        <v>1674</v>
      </c>
      <c r="K88" s="279" t="s">
        <v>1688</v>
      </c>
    </row>
    <row r="89" spans="1:12" ht="11.25" customHeight="1">
      <c r="A89" s="287" t="s">
        <v>1229</v>
      </c>
      <c r="B89" s="2259"/>
      <c r="C89" s="67" t="s">
        <v>1288</v>
      </c>
      <c r="D89" s="67" t="s">
        <v>1482</v>
      </c>
      <c r="E89" s="67" t="s">
        <v>1288</v>
      </c>
      <c r="F89" s="67" t="s">
        <v>1721</v>
      </c>
      <c r="G89" s="279" t="s">
        <v>1087</v>
      </c>
      <c r="H89" s="2" t="s">
        <v>1587</v>
      </c>
      <c r="I89" s="67" t="s">
        <v>1579</v>
      </c>
      <c r="J89" s="67" t="s">
        <v>1674</v>
      </c>
      <c r="K89" s="279" t="s">
        <v>1688</v>
      </c>
    </row>
    <row r="90" spans="1:12" ht="11.25" customHeight="1">
      <c r="A90" s="287" t="s">
        <v>1229</v>
      </c>
      <c r="B90" s="2259"/>
      <c r="C90" s="67" t="s">
        <v>1288</v>
      </c>
      <c r="D90" s="67" t="s">
        <v>1483</v>
      </c>
      <c r="E90" s="67" t="s">
        <v>1288</v>
      </c>
      <c r="F90" s="67" t="s">
        <v>1722</v>
      </c>
      <c r="G90" s="279" t="s">
        <v>1444</v>
      </c>
      <c r="H90" s="2" t="s">
        <v>1587</v>
      </c>
      <c r="I90" s="67">
        <v>80</v>
      </c>
      <c r="J90" s="67" t="s">
        <v>1674</v>
      </c>
      <c r="K90" s="279" t="s">
        <v>1688</v>
      </c>
    </row>
    <row r="91" spans="1:12" ht="11.25" customHeight="1">
      <c r="A91" s="288" t="s">
        <v>1229</v>
      </c>
      <c r="B91" s="2260"/>
      <c r="C91" s="318" t="s">
        <v>1288</v>
      </c>
      <c r="D91" s="318" t="s">
        <v>1291</v>
      </c>
      <c r="E91" s="318" t="s">
        <v>1288</v>
      </c>
      <c r="F91" s="318" t="s">
        <v>1723</v>
      </c>
      <c r="G91" s="319" t="s">
        <v>1444</v>
      </c>
      <c r="H91" s="344" t="s">
        <v>1587</v>
      </c>
      <c r="I91" s="318">
        <v>80</v>
      </c>
      <c r="J91" s="318" t="s">
        <v>1674</v>
      </c>
      <c r="K91" s="314" t="s">
        <v>1688</v>
      </c>
    </row>
    <row r="92" spans="1:12" ht="11.25" customHeight="1">
      <c r="A92" s="335" t="s">
        <v>1229</v>
      </c>
      <c r="B92" s="302"/>
      <c r="C92" s="302" t="s">
        <v>1123</v>
      </c>
      <c r="D92" s="67" t="s">
        <v>1724</v>
      </c>
      <c r="E92" s="67" t="s">
        <v>1123</v>
      </c>
      <c r="F92" s="67" t="s">
        <v>1725</v>
      </c>
      <c r="G92" s="278"/>
      <c r="H92" s="2" t="s">
        <v>1726</v>
      </c>
      <c r="I92" s="67">
        <v>80</v>
      </c>
      <c r="J92" s="67" t="s">
        <v>1674</v>
      </c>
      <c r="K92" s="278" t="s">
        <v>1688</v>
      </c>
    </row>
    <row r="93" spans="1:12" ht="11.25" customHeight="1">
      <c r="A93" s="336" t="s">
        <v>1229</v>
      </c>
      <c r="B93" s="281"/>
      <c r="C93" s="297" t="s">
        <v>1292</v>
      </c>
      <c r="D93" s="299" t="s">
        <v>1293</v>
      </c>
      <c r="E93" s="299" t="s">
        <v>1294</v>
      </c>
      <c r="F93" s="299" t="s">
        <v>1727</v>
      </c>
      <c r="G93" s="314" t="s">
        <v>1222</v>
      </c>
      <c r="H93" s="4" t="s">
        <v>1584</v>
      </c>
      <c r="I93" s="299">
        <v>200</v>
      </c>
      <c r="J93" s="299" t="s">
        <v>1674</v>
      </c>
      <c r="K93" s="314" t="s">
        <v>1577</v>
      </c>
    </row>
    <row r="94" spans="1:12" ht="11.25" customHeight="1">
      <c r="A94" s="316" t="s">
        <v>1229</v>
      </c>
      <c r="B94" s="282"/>
      <c r="C94" s="282" t="s">
        <v>1484</v>
      </c>
      <c r="D94" s="116" t="s">
        <v>1728</v>
      </c>
      <c r="E94" s="116" t="s">
        <v>1485</v>
      </c>
      <c r="F94" s="116" t="s">
        <v>1729</v>
      </c>
      <c r="G94" s="280" t="s">
        <v>1222</v>
      </c>
      <c r="H94" s="342" t="s">
        <v>1588</v>
      </c>
      <c r="I94" s="116">
        <v>150</v>
      </c>
      <c r="J94" s="116" t="s">
        <v>1674</v>
      </c>
      <c r="K94" s="280" t="s">
        <v>1577</v>
      </c>
    </row>
    <row r="95" spans="1:12" ht="11.25" customHeight="1">
      <c r="H95" s="2"/>
    </row>
    <row r="96" spans="1:12" ht="11.25" customHeight="1">
      <c r="A96" s="289" t="s">
        <v>1295</v>
      </c>
      <c r="B96" s="2258" t="s">
        <v>1651</v>
      </c>
      <c r="C96" s="301" t="s">
        <v>1296</v>
      </c>
      <c r="D96" s="301" t="s">
        <v>1297</v>
      </c>
      <c r="E96" s="301" t="s">
        <v>1296</v>
      </c>
      <c r="F96" s="301" t="s">
        <v>1730</v>
      </c>
      <c r="G96" s="320" t="s">
        <v>1445</v>
      </c>
      <c r="H96" s="321" t="s">
        <v>1589</v>
      </c>
      <c r="I96" s="301">
        <v>200</v>
      </c>
      <c r="J96" s="301" t="s">
        <v>1674</v>
      </c>
      <c r="K96" s="322" t="s">
        <v>1590</v>
      </c>
    </row>
    <row r="97" spans="1:14" ht="11.25" customHeight="1">
      <c r="A97" s="290" t="s">
        <v>1295</v>
      </c>
      <c r="B97" s="2259"/>
      <c r="C97" s="67" t="s">
        <v>1296</v>
      </c>
      <c r="D97" s="67" t="s">
        <v>2277</v>
      </c>
      <c r="E97" s="67" t="s">
        <v>1296</v>
      </c>
      <c r="F97" s="67" t="s">
        <v>1731</v>
      </c>
      <c r="G97" s="279" t="str">
        <f t="shared" ref="G97:G104" si="0">$G$96</f>
        <v>P有り</v>
      </c>
      <c r="H97" s="2" t="s">
        <v>1589</v>
      </c>
      <c r="I97" s="67">
        <v>200</v>
      </c>
      <c r="J97" s="67" t="s">
        <v>1674</v>
      </c>
      <c r="K97" s="279" t="s">
        <v>1577</v>
      </c>
    </row>
    <row r="98" spans="1:14" ht="11.25" customHeight="1">
      <c r="A98" s="290" t="s">
        <v>1295</v>
      </c>
      <c r="B98" s="2259"/>
      <c r="C98" s="67" t="s">
        <v>1296</v>
      </c>
      <c r="D98" s="67" t="s">
        <v>1298</v>
      </c>
      <c r="E98" s="67" t="s">
        <v>1296</v>
      </c>
      <c r="F98" s="67" t="s">
        <v>1732</v>
      </c>
      <c r="G98" s="279" t="str">
        <f t="shared" si="0"/>
        <v>P有り</v>
      </c>
      <c r="H98" s="2" t="s">
        <v>1589</v>
      </c>
      <c r="I98" s="67">
        <v>100</v>
      </c>
      <c r="J98" s="67" t="s">
        <v>1674</v>
      </c>
      <c r="K98" s="279" t="s">
        <v>1688</v>
      </c>
    </row>
    <row r="99" spans="1:14" ht="11.25" customHeight="1">
      <c r="A99" s="290" t="s">
        <v>1295</v>
      </c>
      <c r="B99" s="2259"/>
      <c r="C99" s="299" t="s">
        <v>1296</v>
      </c>
      <c r="D99" s="299" t="s">
        <v>1487</v>
      </c>
      <c r="E99" s="299" t="s">
        <v>1296</v>
      </c>
      <c r="F99" s="299" t="s">
        <v>1733</v>
      </c>
      <c r="G99" s="314" t="s">
        <v>1488</v>
      </c>
      <c r="H99" s="4" t="s">
        <v>1589</v>
      </c>
      <c r="I99" s="299" t="s">
        <v>1579</v>
      </c>
      <c r="J99" s="299" t="s">
        <v>1674</v>
      </c>
      <c r="K99" s="314" t="s">
        <v>1688</v>
      </c>
    </row>
    <row r="100" spans="1:14" ht="11.25" customHeight="1">
      <c r="A100" s="291" t="s">
        <v>1295</v>
      </c>
      <c r="B100" s="2260"/>
      <c r="C100" s="116" t="s">
        <v>1296</v>
      </c>
      <c r="D100" s="116" t="s">
        <v>1299</v>
      </c>
      <c r="E100" s="116" t="s">
        <v>1296</v>
      </c>
      <c r="F100" s="116" t="s">
        <v>1734</v>
      </c>
      <c r="G100" s="280" t="str">
        <f t="shared" si="0"/>
        <v>P有り</v>
      </c>
      <c r="H100" s="13" t="s">
        <v>1589</v>
      </c>
      <c r="I100" s="116">
        <v>130</v>
      </c>
      <c r="J100" s="67" t="s">
        <v>1674</v>
      </c>
      <c r="K100" s="280" t="s">
        <v>1688</v>
      </c>
    </row>
    <row r="101" spans="1:14" ht="11.25" customHeight="1">
      <c r="A101" s="289" t="s">
        <v>1295</v>
      </c>
      <c r="B101" s="2258" t="s">
        <v>1652</v>
      </c>
      <c r="C101" s="277" t="s">
        <v>1300</v>
      </c>
      <c r="D101" s="277" t="s">
        <v>1301</v>
      </c>
      <c r="E101" s="277" t="s">
        <v>1300</v>
      </c>
      <c r="F101" s="277" t="s">
        <v>1735</v>
      </c>
      <c r="G101" s="278" t="str">
        <f t="shared" si="0"/>
        <v>P有り</v>
      </c>
      <c r="H101" s="341" t="s">
        <v>1584</v>
      </c>
      <c r="I101" s="67">
        <v>140</v>
      </c>
      <c r="J101" s="277" t="s">
        <v>1736</v>
      </c>
      <c r="K101" s="279" t="s">
        <v>1577</v>
      </c>
    </row>
    <row r="102" spans="1:14" ht="11.25" customHeight="1">
      <c r="A102" s="290" t="s">
        <v>1295</v>
      </c>
      <c r="B102" s="2259"/>
      <c r="C102" s="299" t="s">
        <v>1300</v>
      </c>
      <c r="D102" s="299" t="s">
        <v>1302</v>
      </c>
      <c r="E102" s="299" t="s">
        <v>1300</v>
      </c>
      <c r="F102" s="299" t="s">
        <v>1737</v>
      </c>
      <c r="G102" s="314" t="str">
        <f t="shared" si="0"/>
        <v>P有り</v>
      </c>
      <c r="H102" s="323" t="s">
        <v>1584</v>
      </c>
      <c r="I102" s="299" t="s">
        <v>1579</v>
      </c>
      <c r="J102" s="299" t="s">
        <v>1736</v>
      </c>
      <c r="K102" s="314" t="s">
        <v>1688</v>
      </c>
    </row>
    <row r="103" spans="1:14" ht="11.25" customHeight="1">
      <c r="A103" s="290" t="s">
        <v>1295</v>
      </c>
      <c r="B103" s="2259"/>
      <c r="C103" s="67" t="s">
        <v>1300</v>
      </c>
      <c r="D103" s="67" t="s">
        <v>1486</v>
      </c>
      <c r="E103" s="67" t="s">
        <v>1300</v>
      </c>
      <c r="F103" s="67" t="s">
        <v>1738</v>
      </c>
      <c r="G103" s="279" t="s">
        <v>1739</v>
      </c>
      <c r="H103" s="341" t="s">
        <v>1591</v>
      </c>
      <c r="I103" s="67" t="s">
        <v>1579</v>
      </c>
      <c r="J103" s="67" t="s">
        <v>1736</v>
      </c>
      <c r="K103" s="279" t="s">
        <v>1577</v>
      </c>
    </row>
    <row r="104" spans="1:14" ht="11.25" customHeight="1">
      <c r="A104" s="290" t="s">
        <v>1295</v>
      </c>
      <c r="B104" s="2259" t="s">
        <v>1653</v>
      </c>
      <c r="C104" s="299" t="s">
        <v>1303</v>
      </c>
      <c r="D104" s="299" t="s">
        <v>1304</v>
      </c>
      <c r="E104" s="299" t="s">
        <v>1303</v>
      </c>
      <c r="F104" s="299" t="s">
        <v>2278</v>
      </c>
      <c r="G104" s="314" t="str">
        <f t="shared" si="0"/>
        <v>P有り</v>
      </c>
      <c r="H104" s="323" t="s">
        <v>1592</v>
      </c>
      <c r="I104" s="5" t="s">
        <v>1740</v>
      </c>
      <c r="J104" s="299" t="s">
        <v>1736</v>
      </c>
      <c r="K104" s="374" t="s">
        <v>1776</v>
      </c>
    </row>
    <row r="105" spans="1:14" ht="11.25" customHeight="1">
      <c r="A105" s="290" t="s">
        <v>1295</v>
      </c>
      <c r="B105" s="2259"/>
      <c r="C105" s="67" t="s">
        <v>1305</v>
      </c>
      <c r="D105" s="67" t="s">
        <v>1306</v>
      </c>
      <c r="E105" s="67" t="s">
        <v>1307</v>
      </c>
      <c r="F105" s="67" t="s">
        <v>1741</v>
      </c>
      <c r="G105" s="279"/>
      <c r="H105" s="341" t="s">
        <v>1591</v>
      </c>
      <c r="I105" s="67">
        <v>100</v>
      </c>
      <c r="J105" s="67" t="s">
        <v>1736</v>
      </c>
      <c r="K105" s="279" t="s">
        <v>1577</v>
      </c>
    </row>
    <row r="106" spans="1:14" ht="11.25" customHeight="1">
      <c r="A106" s="291" t="s">
        <v>1295</v>
      </c>
      <c r="B106" s="2260"/>
      <c r="C106" s="116" t="s">
        <v>1305</v>
      </c>
      <c r="D106" s="116" t="s">
        <v>1308</v>
      </c>
      <c r="E106" s="116" t="s">
        <v>1307</v>
      </c>
      <c r="F106" s="116" t="s">
        <v>1742</v>
      </c>
      <c r="G106" s="280"/>
      <c r="H106" s="342" t="s">
        <v>1584</v>
      </c>
      <c r="I106" s="116">
        <v>350</v>
      </c>
      <c r="J106" s="116" t="s">
        <v>1736</v>
      </c>
      <c r="K106" s="280" t="s">
        <v>1688</v>
      </c>
      <c r="M106" s="1"/>
    </row>
    <row r="107" spans="1:14" ht="11.25" customHeight="1">
      <c r="A107" s="292" t="s">
        <v>1295</v>
      </c>
      <c r="B107" s="203"/>
      <c r="C107" s="67" t="s">
        <v>1309</v>
      </c>
      <c r="D107" s="67" t="s">
        <v>1310</v>
      </c>
      <c r="E107" s="67" t="s">
        <v>1311</v>
      </c>
      <c r="F107" s="67" t="s">
        <v>1743</v>
      </c>
      <c r="G107" s="277" t="s">
        <v>1445</v>
      </c>
      <c r="H107" s="343" t="s">
        <v>1584</v>
      </c>
      <c r="I107" s="67">
        <v>120</v>
      </c>
      <c r="J107" s="67" t="s">
        <v>1736</v>
      </c>
      <c r="K107" s="278" t="s">
        <v>1688</v>
      </c>
    </row>
    <row r="108" spans="1:14" ht="11.25" customHeight="1">
      <c r="A108" s="292" t="s">
        <v>1295</v>
      </c>
      <c r="B108" s="324"/>
      <c r="C108" s="299" t="s">
        <v>1312</v>
      </c>
      <c r="D108" s="299" t="s">
        <v>1744</v>
      </c>
      <c r="E108" s="299" t="s">
        <v>1312</v>
      </c>
      <c r="F108" s="299" t="s">
        <v>1745</v>
      </c>
      <c r="G108" s="314" t="s">
        <v>1445</v>
      </c>
      <c r="H108" s="323" t="s">
        <v>1726</v>
      </c>
      <c r="I108" s="299">
        <v>80</v>
      </c>
      <c r="J108" s="299" t="s">
        <v>1736</v>
      </c>
      <c r="K108" s="314" t="s">
        <v>1688</v>
      </c>
    </row>
    <row r="109" spans="1:14" ht="11.25" customHeight="1">
      <c r="A109" s="292" t="s">
        <v>1295</v>
      </c>
      <c r="B109" s="324"/>
      <c r="C109" s="2" t="s">
        <v>1489</v>
      </c>
      <c r="D109" s="67" t="s">
        <v>1314</v>
      </c>
      <c r="E109" s="67" t="s">
        <v>1313</v>
      </c>
      <c r="F109" s="67" t="s">
        <v>1746</v>
      </c>
      <c r="G109" s="279" t="s">
        <v>1445</v>
      </c>
      <c r="H109" s="341" t="s">
        <v>1584</v>
      </c>
      <c r="I109" s="67">
        <v>70</v>
      </c>
      <c r="J109" s="67" t="s">
        <v>1736</v>
      </c>
      <c r="K109" s="279" t="s">
        <v>1577</v>
      </c>
    </row>
    <row r="110" spans="1:14" ht="11.25" customHeight="1">
      <c r="A110" s="334" t="s">
        <v>1295</v>
      </c>
      <c r="B110" s="325"/>
      <c r="C110" s="318" t="s">
        <v>1315</v>
      </c>
      <c r="D110" s="318" t="s">
        <v>1316</v>
      </c>
      <c r="E110" s="318" t="s">
        <v>1317</v>
      </c>
      <c r="F110" s="318" t="s">
        <v>1747</v>
      </c>
      <c r="G110" s="319"/>
      <c r="H110" s="344" t="s">
        <v>1584</v>
      </c>
      <c r="I110" s="318" t="s">
        <v>1579</v>
      </c>
      <c r="J110" s="318" t="s">
        <v>1736</v>
      </c>
      <c r="K110" s="319" t="s">
        <v>1688</v>
      </c>
    </row>
    <row r="111" spans="1:14" ht="11.25" customHeight="1">
      <c r="G111" s="280"/>
      <c r="H111" s="342"/>
      <c r="I111" s="53"/>
      <c r="J111" s="53"/>
      <c r="K111" s="65"/>
      <c r="N111" s="11"/>
    </row>
    <row r="112" spans="1:14" ht="11.25" customHeight="1">
      <c r="A112" s="293" t="s">
        <v>1318</v>
      </c>
      <c r="B112" s="2258" t="s">
        <v>1654</v>
      </c>
      <c r="C112" s="301" t="s">
        <v>1319</v>
      </c>
      <c r="D112" s="301" t="s">
        <v>1450</v>
      </c>
      <c r="E112" s="301" t="s">
        <v>1319</v>
      </c>
      <c r="F112" s="301" t="s">
        <v>1748</v>
      </c>
      <c r="G112" s="863" t="s">
        <v>1595</v>
      </c>
      <c r="H112" s="4" t="s">
        <v>1594</v>
      </c>
      <c r="I112" s="299">
        <v>150</v>
      </c>
      <c r="J112" s="299" t="s">
        <v>1674</v>
      </c>
      <c r="K112" s="320" t="s">
        <v>1577</v>
      </c>
    </row>
    <row r="113" spans="1:13" ht="11.25" customHeight="1">
      <c r="A113" s="294" t="s">
        <v>1318</v>
      </c>
      <c r="B113" s="2259"/>
      <c r="C113" s="299" t="s">
        <v>1319</v>
      </c>
      <c r="D113" s="299" t="s">
        <v>1543</v>
      </c>
      <c r="E113" s="299" t="s">
        <v>1452</v>
      </c>
      <c r="F113" s="299" t="s">
        <v>1749</v>
      </c>
      <c r="G113" s="314"/>
      <c r="H113" s="4" t="s">
        <v>1596</v>
      </c>
      <c r="I113" s="299" t="s">
        <v>1597</v>
      </c>
      <c r="J113" s="299" t="s">
        <v>1709</v>
      </c>
      <c r="K113" s="314" t="s">
        <v>1577</v>
      </c>
    </row>
    <row r="114" spans="1:13" ht="11.25" customHeight="1">
      <c r="A114" s="294" t="s">
        <v>1318</v>
      </c>
      <c r="B114" s="2259"/>
      <c r="C114" s="299" t="s">
        <v>1319</v>
      </c>
      <c r="D114" s="299" t="s">
        <v>1491</v>
      </c>
      <c r="E114" s="299" t="s">
        <v>1319</v>
      </c>
      <c r="F114" s="299" t="s">
        <v>1750</v>
      </c>
      <c r="G114" s="314"/>
      <c r="H114" s="4" t="s">
        <v>1584</v>
      </c>
      <c r="I114" s="299">
        <v>70</v>
      </c>
      <c r="J114" s="299" t="s">
        <v>1674</v>
      </c>
      <c r="K114" s="314" t="s">
        <v>1577</v>
      </c>
    </row>
    <row r="115" spans="1:13" ht="11.25" customHeight="1">
      <c r="A115" s="294" t="s">
        <v>1318</v>
      </c>
      <c r="B115" s="2259"/>
      <c r="C115" s="299" t="s">
        <v>1319</v>
      </c>
      <c r="D115" s="299" t="s">
        <v>1492</v>
      </c>
      <c r="E115" s="299" t="s">
        <v>1493</v>
      </c>
      <c r="F115" s="299" t="s">
        <v>1751</v>
      </c>
      <c r="G115" s="314"/>
      <c r="H115" s="4" t="s">
        <v>1584</v>
      </c>
      <c r="I115" s="299">
        <v>120</v>
      </c>
      <c r="J115" s="299" t="s">
        <v>1674</v>
      </c>
      <c r="K115" s="314" t="s">
        <v>1577</v>
      </c>
      <c r="M115" s="6"/>
    </row>
    <row r="116" spans="1:13" ht="11.25" customHeight="1">
      <c r="A116" s="294" t="s">
        <v>1318</v>
      </c>
      <c r="B116" s="2259"/>
      <c r="C116" s="67" t="str">
        <f>C112</f>
        <v>長崎市</v>
      </c>
      <c r="D116" s="67" t="s">
        <v>1451</v>
      </c>
      <c r="E116" s="67" t="str">
        <f>E112</f>
        <v>長崎市</v>
      </c>
      <c r="F116" s="67" t="s">
        <v>1752</v>
      </c>
      <c r="G116" s="279" t="s">
        <v>1445</v>
      </c>
      <c r="H116" s="345" t="s">
        <v>1586</v>
      </c>
      <c r="I116" s="67">
        <v>140</v>
      </c>
      <c r="J116" s="67" t="s">
        <v>1674</v>
      </c>
      <c r="K116" s="279" t="s">
        <v>1577</v>
      </c>
      <c r="M116" s="6"/>
    </row>
    <row r="117" spans="1:13" ht="11.25" customHeight="1">
      <c r="A117" s="294" t="s">
        <v>1318</v>
      </c>
      <c r="B117" s="2259"/>
      <c r="C117" s="299" t="s">
        <v>1319</v>
      </c>
      <c r="D117" s="299" t="s">
        <v>1320</v>
      </c>
      <c r="E117" s="299" t="s">
        <v>1321</v>
      </c>
      <c r="F117" s="299" t="s">
        <v>1753</v>
      </c>
      <c r="G117" s="863" t="s">
        <v>1600</v>
      </c>
      <c r="H117" s="4" t="s">
        <v>1598</v>
      </c>
      <c r="I117" s="299" t="s">
        <v>1599</v>
      </c>
      <c r="J117" s="299" t="s">
        <v>1674</v>
      </c>
      <c r="K117" s="314" t="s">
        <v>1577</v>
      </c>
      <c r="M117" s="6"/>
    </row>
    <row r="118" spans="1:13" ht="11.25" customHeight="1">
      <c r="A118" s="294" t="s">
        <v>1318</v>
      </c>
      <c r="B118" s="2259"/>
      <c r="C118" s="67" t="s">
        <v>1319</v>
      </c>
      <c r="D118" s="67" t="s">
        <v>1497</v>
      </c>
      <c r="E118" s="67" t="s">
        <v>1498</v>
      </c>
      <c r="F118" s="67" t="s">
        <v>1754</v>
      </c>
      <c r="G118" s="279"/>
      <c r="H118" s="2" t="s">
        <v>1594</v>
      </c>
      <c r="I118" s="67">
        <v>100</v>
      </c>
      <c r="J118" s="67" t="s">
        <v>1674</v>
      </c>
      <c r="K118" s="279" t="s">
        <v>1577</v>
      </c>
      <c r="M118" s="6"/>
    </row>
    <row r="119" spans="1:13" ht="11.25" customHeight="1">
      <c r="A119" s="294" t="s">
        <v>1318</v>
      </c>
      <c r="B119" s="2259"/>
      <c r="C119" s="67" t="s">
        <v>1319</v>
      </c>
      <c r="D119" s="67" t="s">
        <v>1322</v>
      </c>
      <c r="E119" s="67" t="s">
        <v>1323</v>
      </c>
      <c r="F119" s="67" t="s">
        <v>1755</v>
      </c>
      <c r="G119" s="279"/>
      <c r="H119" s="2" t="s">
        <v>1594</v>
      </c>
      <c r="I119" s="67">
        <v>80</v>
      </c>
      <c r="J119" s="67" t="s">
        <v>1674</v>
      </c>
      <c r="K119" s="279" t="s">
        <v>1577</v>
      </c>
      <c r="M119" s="6"/>
    </row>
    <row r="120" spans="1:13" ht="11.25" customHeight="1">
      <c r="A120" s="294" t="s">
        <v>1318</v>
      </c>
      <c r="B120" s="2259"/>
      <c r="C120" s="67" t="s">
        <v>1319</v>
      </c>
      <c r="D120" s="67" t="s">
        <v>1449</v>
      </c>
      <c r="E120" s="67" t="s">
        <v>1324</v>
      </c>
      <c r="F120" s="67" t="s">
        <v>1756</v>
      </c>
      <c r="G120" s="279" t="s">
        <v>1445</v>
      </c>
      <c r="H120" s="2" t="s">
        <v>1594</v>
      </c>
      <c r="I120" s="67">
        <v>500</v>
      </c>
      <c r="J120" s="67" t="s">
        <v>1674</v>
      </c>
      <c r="K120" s="279" t="s">
        <v>1577</v>
      </c>
      <c r="M120" s="6"/>
    </row>
    <row r="121" spans="1:13" ht="11.25" customHeight="1">
      <c r="A121" s="294" t="s">
        <v>1318</v>
      </c>
      <c r="B121" s="2259"/>
      <c r="C121" s="67" t="s">
        <v>1319</v>
      </c>
      <c r="D121" s="67" t="s">
        <v>1325</v>
      </c>
      <c r="E121" s="67" t="s">
        <v>1326</v>
      </c>
      <c r="F121" s="67" t="s">
        <v>1757</v>
      </c>
      <c r="G121" s="279" t="str">
        <f>$G$91</f>
        <v>P有料</v>
      </c>
      <c r="H121" s="2" t="s">
        <v>1594</v>
      </c>
      <c r="I121" s="67">
        <v>600</v>
      </c>
      <c r="J121" s="67" t="s">
        <v>1674</v>
      </c>
      <c r="K121" s="279" t="s">
        <v>1688</v>
      </c>
      <c r="M121" s="6"/>
    </row>
    <row r="122" spans="1:13" ht="11.25" customHeight="1">
      <c r="A122" s="294" t="s">
        <v>1318</v>
      </c>
      <c r="B122" s="2259"/>
      <c r="C122" s="67" t="s">
        <v>1319</v>
      </c>
      <c r="D122" s="67" t="s">
        <v>1327</v>
      </c>
      <c r="E122" s="67" t="s">
        <v>1328</v>
      </c>
      <c r="F122" s="67" t="s">
        <v>1758</v>
      </c>
      <c r="G122" s="279" t="s">
        <v>1445</v>
      </c>
      <c r="H122" s="2" t="s">
        <v>1594</v>
      </c>
      <c r="I122" s="67">
        <v>700</v>
      </c>
      <c r="J122" s="67" t="s">
        <v>1674</v>
      </c>
      <c r="K122" s="279" t="s">
        <v>1688</v>
      </c>
      <c r="M122" s="6"/>
    </row>
    <row r="123" spans="1:13" ht="11.25" customHeight="1">
      <c r="A123" s="294" t="s">
        <v>1318</v>
      </c>
      <c r="B123" s="2259"/>
      <c r="C123" s="67" t="s">
        <v>1319</v>
      </c>
      <c r="D123" s="67" t="s">
        <v>1329</v>
      </c>
      <c r="E123" s="67" t="s">
        <v>1330</v>
      </c>
      <c r="F123" s="67" t="s">
        <v>1759</v>
      </c>
      <c r="G123" s="279" t="str">
        <f>$G$91</f>
        <v>P有料</v>
      </c>
      <c r="H123" s="2" t="s">
        <v>1594</v>
      </c>
      <c r="I123" s="67">
        <v>250</v>
      </c>
      <c r="J123" s="67" t="s">
        <v>1674</v>
      </c>
      <c r="K123" s="279" t="s">
        <v>1688</v>
      </c>
      <c r="M123" s="6"/>
    </row>
    <row r="124" spans="1:13" ht="11.25" customHeight="1">
      <c r="A124" s="294" t="s">
        <v>1318</v>
      </c>
      <c r="B124" s="2259"/>
      <c r="C124" s="299" t="s">
        <v>1319</v>
      </c>
      <c r="D124" s="299" t="s">
        <v>1331</v>
      </c>
      <c r="E124" s="299" t="s">
        <v>1332</v>
      </c>
      <c r="F124" s="299" t="s">
        <v>1760</v>
      </c>
      <c r="G124" s="314" t="str">
        <f>$G$121</f>
        <v>P有料</v>
      </c>
      <c r="H124" s="4" t="s">
        <v>1594</v>
      </c>
      <c r="I124" s="299">
        <v>300</v>
      </c>
      <c r="J124" s="299" t="s">
        <v>1674</v>
      </c>
      <c r="K124" s="314" t="s">
        <v>1577</v>
      </c>
      <c r="M124" s="6"/>
    </row>
    <row r="125" spans="1:13" ht="11.25" customHeight="1">
      <c r="A125" s="295"/>
      <c r="B125" s="2260"/>
      <c r="C125" s="116" t="s">
        <v>1494</v>
      </c>
      <c r="D125" s="116" t="s">
        <v>1495</v>
      </c>
      <c r="E125" s="116" t="s">
        <v>1496</v>
      </c>
      <c r="F125" s="116" t="s">
        <v>1761</v>
      </c>
      <c r="G125" s="280" t="s">
        <v>1445</v>
      </c>
      <c r="H125" s="342" t="s">
        <v>1584</v>
      </c>
      <c r="I125" s="116">
        <v>150</v>
      </c>
      <c r="J125" s="116" t="s">
        <v>1674</v>
      </c>
      <c r="K125" s="280" t="s">
        <v>1577</v>
      </c>
      <c r="M125" s="6"/>
    </row>
    <row r="126" spans="1:13" ht="11.25" customHeight="1">
      <c r="H126" s="2"/>
    </row>
    <row r="127" spans="1:13" ht="11.25" customHeight="1">
      <c r="A127" s="293" t="s">
        <v>1318</v>
      </c>
      <c r="B127" s="2258" t="s">
        <v>1655</v>
      </c>
      <c r="C127" s="277" t="s">
        <v>1333</v>
      </c>
      <c r="D127" s="277" t="s">
        <v>1334</v>
      </c>
      <c r="E127" s="277" t="s">
        <v>1333</v>
      </c>
      <c r="F127" s="277" t="s">
        <v>1762</v>
      </c>
      <c r="G127" s="278" t="str">
        <f>$G$120</f>
        <v>P有り</v>
      </c>
      <c r="H127" s="343" t="s">
        <v>1594</v>
      </c>
      <c r="I127" s="277">
        <v>500</v>
      </c>
      <c r="J127" s="277" t="s">
        <v>1577</v>
      </c>
      <c r="K127" s="278" t="s">
        <v>1711</v>
      </c>
    </row>
    <row r="128" spans="1:13" ht="11.25" customHeight="1">
      <c r="A128" s="294" t="s">
        <v>1318</v>
      </c>
      <c r="B128" s="2259"/>
      <c r="C128" s="67" t="s">
        <v>1333</v>
      </c>
      <c r="D128" s="67" t="s">
        <v>1490</v>
      </c>
      <c r="E128" s="67" t="s">
        <v>1333</v>
      </c>
      <c r="F128" s="67" t="s">
        <v>1763</v>
      </c>
      <c r="G128" s="279" t="str">
        <f>$G$127</f>
        <v>P有り</v>
      </c>
      <c r="H128" s="2" t="s">
        <v>1764</v>
      </c>
      <c r="I128" s="67" t="s">
        <v>1579</v>
      </c>
      <c r="J128" s="67" t="s">
        <v>1577</v>
      </c>
      <c r="K128" s="279" t="s">
        <v>1711</v>
      </c>
    </row>
    <row r="129" spans="1:11" ht="11.25" customHeight="1">
      <c r="A129" s="294" t="s">
        <v>1318</v>
      </c>
      <c r="B129" s="2259"/>
      <c r="C129" s="67" t="s">
        <v>1335</v>
      </c>
      <c r="D129" s="67" t="s">
        <v>1336</v>
      </c>
      <c r="E129" s="67" t="s">
        <v>1335</v>
      </c>
      <c r="F129" s="67" t="s">
        <v>1765</v>
      </c>
      <c r="G129" s="279" t="str">
        <f>$G$127</f>
        <v>P有り</v>
      </c>
      <c r="H129" s="2" t="s">
        <v>1584</v>
      </c>
      <c r="I129" s="67">
        <v>40</v>
      </c>
      <c r="J129" s="67" t="s">
        <v>1577</v>
      </c>
      <c r="K129" s="279" t="s">
        <v>1577</v>
      </c>
    </row>
    <row r="130" spans="1:11" ht="11.25" customHeight="1">
      <c r="A130" s="294" t="s">
        <v>1318</v>
      </c>
      <c r="B130" s="2259"/>
      <c r="C130" s="67" t="s">
        <v>1335</v>
      </c>
      <c r="D130" s="2" t="s">
        <v>1337</v>
      </c>
      <c r="E130" s="67" t="s">
        <v>1335</v>
      </c>
      <c r="F130" s="67" t="s">
        <v>1766</v>
      </c>
      <c r="G130" s="279" t="str">
        <f>$G$127</f>
        <v>P有り</v>
      </c>
      <c r="H130" s="2" t="s">
        <v>1584</v>
      </c>
      <c r="I130" s="67">
        <v>80</v>
      </c>
      <c r="J130" s="67" t="s">
        <v>1577</v>
      </c>
      <c r="K130" s="279" t="s">
        <v>1577</v>
      </c>
    </row>
    <row r="131" spans="1:11" ht="11.25" customHeight="1">
      <c r="A131" s="294" t="s">
        <v>1318</v>
      </c>
      <c r="B131" s="2259"/>
      <c r="C131" s="299" t="s">
        <v>1335</v>
      </c>
      <c r="D131" s="4" t="s">
        <v>1898</v>
      </c>
      <c r="E131" s="299" t="s">
        <v>1335</v>
      </c>
      <c r="F131" s="299" t="s">
        <v>1899</v>
      </c>
      <c r="G131" s="314" t="s">
        <v>294</v>
      </c>
      <c r="H131" s="355" t="s">
        <v>1900</v>
      </c>
      <c r="I131" s="299">
        <v>120</v>
      </c>
      <c r="J131" s="299" t="s">
        <v>1577</v>
      </c>
      <c r="K131" s="314" t="s">
        <v>1577</v>
      </c>
    </row>
    <row r="132" spans="1:11" ht="11.25" customHeight="1">
      <c r="A132" s="293" t="s">
        <v>1318</v>
      </c>
      <c r="B132" s="2258" t="s">
        <v>1656</v>
      </c>
      <c r="C132" s="277" t="s">
        <v>1338</v>
      </c>
      <c r="D132" s="277" t="s">
        <v>1339</v>
      </c>
      <c r="E132" s="277" t="s">
        <v>1338</v>
      </c>
      <c r="F132" s="277" t="s">
        <v>1767</v>
      </c>
      <c r="G132" s="278" t="str">
        <f>$G$127</f>
        <v>P有り</v>
      </c>
      <c r="H132" s="2" t="s">
        <v>1584</v>
      </c>
      <c r="I132" s="67">
        <v>150</v>
      </c>
      <c r="J132" s="67" t="s">
        <v>1601</v>
      </c>
      <c r="K132" s="279" t="s">
        <v>1577</v>
      </c>
    </row>
    <row r="133" spans="1:11" ht="11.25" customHeight="1">
      <c r="A133" s="294" t="s">
        <v>1318</v>
      </c>
      <c r="B133" s="2259"/>
      <c r="C133" s="67" t="s">
        <v>1338</v>
      </c>
      <c r="D133" s="67" t="s">
        <v>1552</v>
      </c>
      <c r="E133" s="67" t="s">
        <v>1338</v>
      </c>
      <c r="F133" s="67" t="s">
        <v>1768</v>
      </c>
      <c r="G133" s="279" t="s">
        <v>1739</v>
      </c>
      <c r="H133" s="2" t="s">
        <v>1602</v>
      </c>
      <c r="I133" s="67">
        <v>130</v>
      </c>
      <c r="J133" s="67" t="s">
        <v>1601</v>
      </c>
      <c r="K133" s="279" t="s">
        <v>1577</v>
      </c>
    </row>
    <row r="134" spans="1:11" ht="11.25" customHeight="1">
      <c r="A134" s="294" t="s">
        <v>1318</v>
      </c>
      <c r="B134" s="2259"/>
      <c r="C134" s="67" t="s">
        <v>1340</v>
      </c>
      <c r="D134" s="67" t="s">
        <v>2279</v>
      </c>
      <c r="E134" s="67" t="s">
        <v>1341</v>
      </c>
      <c r="F134" s="67" t="s">
        <v>1769</v>
      </c>
      <c r="G134" s="279" t="str">
        <f t="shared" ref="G134:G140" si="1">$G$132</f>
        <v>P有り</v>
      </c>
      <c r="H134" s="2" t="s">
        <v>1594</v>
      </c>
      <c r="I134" s="67">
        <v>300</v>
      </c>
      <c r="J134" s="67" t="s">
        <v>1601</v>
      </c>
      <c r="K134" s="279" t="s">
        <v>1688</v>
      </c>
    </row>
    <row r="135" spans="1:11" ht="11.25" customHeight="1">
      <c r="A135" s="294" t="s">
        <v>1318</v>
      </c>
      <c r="B135" s="2259"/>
      <c r="C135" s="67" t="s">
        <v>1342</v>
      </c>
      <c r="D135" s="67" t="s">
        <v>1343</v>
      </c>
      <c r="E135" s="67" t="s">
        <v>1342</v>
      </c>
      <c r="F135" s="67" t="s">
        <v>1770</v>
      </c>
      <c r="G135" s="279" t="str">
        <f t="shared" si="1"/>
        <v>P有り</v>
      </c>
      <c r="H135" s="2" t="s">
        <v>1584</v>
      </c>
      <c r="I135" s="67">
        <v>250</v>
      </c>
      <c r="J135" s="67" t="s">
        <v>1601</v>
      </c>
      <c r="K135" s="279" t="s">
        <v>1688</v>
      </c>
    </row>
    <row r="136" spans="1:11" ht="11.25" customHeight="1">
      <c r="A136" s="294" t="s">
        <v>1318</v>
      </c>
      <c r="B136" s="2259"/>
      <c r="C136" s="67" t="s">
        <v>1344</v>
      </c>
      <c r="D136" s="67" t="s">
        <v>1345</v>
      </c>
      <c r="E136" s="67" t="s">
        <v>1344</v>
      </c>
      <c r="F136" s="67" t="s">
        <v>1771</v>
      </c>
      <c r="G136" s="279" t="str">
        <f t="shared" si="1"/>
        <v>P有り</v>
      </c>
      <c r="H136" s="2" t="s">
        <v>1584</v>
      </c>
      <c r="I136" s="67">
        <v>80</v>
      </c>
      <c r="J136" s="67" t="s">
        <v>1577</v>
      </c>
      <c r="K136" s="279" t="s">
        <v>1688</v>
      </c>
    </row>
    <row r="137" spans="1:11" ht="11.25" customHeight="1">
      <c r="A137" s="294" t="s">
        <v>1318</v>
      </c>
      <c r="B137" s="2259"/>
      <c r="C137" s="299" t="s">
        <v>1344</v>
      </c>
      <c r="D137" s="299" t="s">
        <v>1499</v>
      </c>
      <c r="E137" s="299" t="s">
        <v>1344</v>
      </c>
      <c r="F137" s="299" t="s">
        <v>1772</v>
      </c>
      <c r="G137" s="314"/>
      <c r="H137" s="4" t="s">
        <v>1584</v>
      </c>
      <c r="I137" s="299">
        <v>150</v>
      </c>
      <c r="J137" s="299" t="s">
        <v>1577</v>
      </c>
      <c r="K137" s="314" t="s">
        <v>1688</v>
      </c>
    </row>
    <row r="138" spans="1:11" ht="11.25" customHeight="1">
      <c r="A138" s="294" t="s">
        <v>1318</v>
      </c>
      <c r="B138" s="2259"/>
      <c r="C138" s="67" t="s">
        <v>1344</v>
      </c>
      <c r="D138" s="67" t="s">
        <v>1547</v>
      </c>
      <c r="E138" s="67" t="s">
        <v>1548</v>
      </c>
      <c r="F138" s="67" t="s">
        <v>1773</v>
      </c>
      <c r="G138" s="279" t="s">
        <v>1549</v>
      </c>
      <c r="H138" s="2" t="s">
        <v>1584</v>
      </c>
      <c r="I138" s="67">
        <v>100</v>
      </c>
      <c r="J138" s="67" t="s">
        <v>1577</v>
      </c>
      <c r="K138" s="279" t="s">
        <v>1688</v>
      </c>
    </row>
    <row r="139" spans="1:11" ht="11.25" customHeight="1">
      <c r="A139" s="294" t="s">
        <v>1318</v>
      </c>
      <c r="B139" s="2259"/>
      <c r="C139" s="67" t="s">
        <v>1344</v>
      </c>
      <c r="D139" s="67" t="s">
        <v>1346</v>
      </c>
      <c r="E139" s="67" t="s">
        <v>1344</v>
      </c>
      <c r="F139" s="67" t="s">
        <v>1774</v>
      </c>
      <c r="G139" s="279" t="str">
        <f t="shared" si="1"/>
        <v>P有り</v>
      </c>
      <c r="H139" s="2" t="s">
        <v>1584</v>
      </c>
      <c r="I139" s="67">
        <v>500</v>
      </c>
      <c r="J139" s="67" t="s">
        <v>1577</v>
      </c>
      <c r="K139" s="279" t="s">
        <v>1688</v>
      </c>
    </row>
    <row r="140" spans="1:11" ht="11.25" customHeight="1">
      <c r="A140" s="295" t="s">
        <v>1318</v>
      </c>
      <c r="B140" s="2260"/>
      <c r="C140" s="116" t="s">
        <v>1347</v>
      </c>
      <c r="D140" s="116" t="s">
        <v>1348</v>
      </c>
      <c r="E140" s="116" t="s">
        <v>1349</v>
      </c>
      <c r="F140" s="116" t="s">
        <v>1775</v>
      </c>
      <c r="G140" s="280" t="str">
        <f t="shared" si="1"/>
        <v>P有り</v>
      </c>
      <c r="H140" s="342" t="s">
        <v>1584</v>
      </c>
      <c r="I140" s="116">
        <v>180</v>
      </c>
      <c r="J140" s="116" t="s">
        <v>1577</v>
      </c>
      <c r="K140" s="280" t="s">
        <v>1688</v>
      </c>
    </row>
    <row r="141" spans="1:11" ht="9" customHeight="1">
      <c r="H141" s="2"/>
    </row>
    <row r="142" spans="1:11" ht="11.25" customHeight="1">
      <c r="A142" s="67" t="s">
        <v>282</v>
      </c>
      <c r="C142" s="67" t="s">
        <v>1351</v>
      </c>
      <c r="D142" s="67" t="s">
        <v>1535</v>
      </c>
      <c r="F142" s="2" t="s">
        <v>918</v>
      </c>
      <c r="G142" s="2"/>
      <c r="H142" s="2" t="s">
        <v>1584</v>
      </c>
      <c r="I142" s="67" t="s">
        <v>1603</v>
      </c>
      <c r="J142" s="67" t="s">
        <v>1577</v>
      </c>
      <c r="K142" s="67" t="s">
        <v>1604</v>
      </c>
    </row>
    <row r="143" spans="1:11" ht="11.25" customHeight="1">
      <c r="A143" s="328" t="s">
        <v>282</v>
      </c>
      <c r="B143" s="1834" t="s">
        <v>1657</v>
      </c>
      <c r="C143" s="296" t="s">
        <v>1351</v>
      </c>
      <c r="D143" s="301" t="s">
        <v>4172</v>
      </c>
      <c r="E143" s="301"/>
      <c r="F143" s="301" t="s">
        <v>231</v>
      </c>
      <c r="G143" s="320"/>
      <c r="H143" s="346" t="s">
        <v>2984</v>
      </c>
      <c r="I143" s="301">
        <v>360</v>
      </c>
      <c r="J143" s="748" t="s">
        <v>2354</v>
      </c>
      <c r="K143" s="749" t="s">
        <v>2354</v>
      </c>
    </row>
    <row r="144" spans="1:11" ht="15" customHeight="1">
      <c r="A144" s="297" t="s">
        <v>282</v>
      </c>
      <c r="B144" s="2261"/>
      <c r="C144" s="297" t="s">
        <v>230</v>
      </c>
      <c r="D144" s="299" t="s">
        <v>180</v>
      </c>
      <c r="E144" s="299"/>
      <c r="F144" s="299" t="s">
        <v>194</v>
      </c>
      <c r="G144" s="314" t="str">
        <f>$G$132</f>
        <v>P有り</v>
      </c>
      <c r="H144" s="323" t="s">
        <v>1584</v>
      </c>
      <c r="I144" s="299" t="s">
        <v>2261</v>
      </c>
      <c r="J144" s="299" t="s">
        <v>1577</v>
      </c>
      <c r="K144" s="314" t="s">
        <v>1577</v>
      </c>
    </row>
    <row r="145" spans="1:11" ht="11.25" customHeight="1">
      <c r="A145" s="297" t="s">
        <v>282</v>
      </c>
      <c r="B145" s="2261"/>
      <c r="C145" s="297" t="s">
        <v>230</v>
      </c>
      <c r="D145" s="299" t="s">
        <v>1350</v>
      </c>
      <c r="E145" s="299"/>
      <c r="F145" s="299"/>
      <c r="G145" s="314"/>
      <c r="H145" s="323"/>
      <c r="I145" s="3"/>
      <c r="J145" s="3"/>
      <c r="K145" s="326"/>
    </row>
    <row r="146" spans="1:11" ht="11.25" customHeight="1">
      <c r="A146" s="297" t="s">
        <v>282</v>
      </c>
      <c r="B146" s="2261"/>
      <c r="C146" s="281" t="s">
        <v>1351</v>
      </c>
      <c r="D146" s="67" t="s">
        <v>2172</v>
      </c>
      <c r="F146" s="67" t="s">
        <v>2171</v>
      </c>
      <c r="G146" s="279" t="str">
        <f>$G$132</f>
        <v>P有り</v>
      </c>
      <c r="H146" s="341" t="s">
        <v>1605</v>
      </c>
      <c r="I146" s="67">
        <v>80</v>
      </c>
      <c r="J146" s="67" t="s">
        <v>1577</v>
      </c>
      <c r="K146" s="314" t="s">
        <v>1601</v>
      </c>
    </row>
    <row r="147" spans="1:11" ht="11.25" customHeight="1">
      <c r="A147" s="297" t="s">
        <v>282</v>
      </c>
      <c r="B147" s="2261"/>
      <c r="C147" s="297" t="s">
        <v>1351</v>
      </c>
      <c r="D147" s="299" t="s">
        <v>176</v>
      </c>
      <c r="E147" s="299"/>
      <c r="F147" s="299" t="s">
        <v>184</v>
      </c>
      <c r="G147" s="314"/>
      <c r="H147" s="323" t="s">
        <v>1596</v>
      </c>
      <c r="I147" s="299">
        <v>60</v>
      </c>
      <c r="J147" s="299" t="s">
        <v>1577</v>
      </c>
      <c r="K147" s="314" t="s">
        <v>1601</v>
      </c>
    </row>
    <row r="148" spans="1:11" ht="11.25" customHeight="1">
      <c r="A148" s="297" t="s">
        <v>282</v>
      </c>
      <c r="B148" s="2261"/>
      <c r="C148" s="297" t="s">
        <v>1351</v>
      </c>
      <c r="D148" s="299" t="s">
        <v>178</v>
      </c>
      <c r="E148" s="299"/>
      <c r="F148" s="299" t="s">
        <v>196</v>
      </c>
      <c r="G148" s="314"/>
      <c r="H148" s="323" t="s">
        <v>1596</v>
      </c>
      <c r="I148" s="299" t="s">
        <v>1579</v>
      </c>
      <c r="J148" s="299" t="s">
        <v>1577</v>
      </c>
      <c r="K148" s="314" t="s">
        <v>1601</v>
      </c>
    </row>
    <row r="149" spans="1:11" ht="11.25" customHeight="1">
      <c r="A149" s="297" t="s">
        <v>282</v>
      </c>
      <c r="B149" s="2261"/>
      <c r="C149" s="281" t="s">
        <v>1351</v>
      </c>
      <c r="D149" s="67" t="s">
        <v>179</v>
      </c>
      <c r="F149" s="67" t="s">
        <v>197</v>
      </c>
      <c r="G149" s="279"/>
      <c r="H149" s="341" t="s">
        <v>1596</v>
      </c>
      <c r="I149" s="67" t="s">
        <v>1579</v>
      </c>
      <c r="J149" s="67" t="s">
        <v>1577</v>
      </c>
      <c r="K149" s="279" t="s">
        <v>1577</v>
      </c>
    </row>
    <row r="150" spans="1:11" ht="11.25" customHeight="1">
      <c r="A150" s="297" t="s">
        <v>282</v>
      </c>
      <c r="B150" s="2261"/>
      <c r="C150" s="281" t="s">
        <v>1351</v>
      </c>
      <c r="D150" s="67" t="s">
        <v>1220</v>
      </c>
      <c r="F150" s="327" t="s">
        <v>1607</v>
      </c>
      <c r="G150" s="279" t="str">
        <f>$G$146</f>
        <v>P有り</v>
      </c>
      <c r="H150" s="341" t="s">
        <v>1608</v>
      </c>
      <c r="I150" s="67">
        <v>100</v>
      </c>
      <c r="J150" s="67" t="s">
        <v>1577</v>
      </c>
      <c r="K150" s="279" t="s">
        <v>1577</v>
      </c>
    </row>
    <row r="151" spans="1:11" ht="11.25" customHeight="1">
      <c r="A151" s="297" t="s">
        <v>282</v>
      </c>
      <c r="B151" s="2261"/>
      <c r="C151" s="281" t="s">
        <v>1351</v>
      </c>
      <c r="D151" s="67" t="s">
        <v>192</v>
      </c>
      <c r="F151" s="67" t="s">
        <v>234</v>
      </c>
      <c r="G151" s="279"/>
      <c r="H151" s="341" t="s">
        <v>1596</v>
      </c>
      <c r="I151" s="67">
        <v>48</v>
      </c>
      <c r="J151" s="67" t="s">
        <v>1577</v>
      </c>
      <c r="K151" s="279" t="s">
        <v>1577</v>
      </c>
    </row>
    <row r="152" spans="1:11" ht="11.25" customHeight="1">
      <c r="A152" s="297" t="s">
        <v>282</v>
      </c>
      <c r="B152" s="2261"/>
      <c r="C152" s="281" t="s">
        <v>1351</v>
      </c>
      <c r="D152" s="67" t="s">
        <v>181</v>
      </c>
      <c r="F152" s="67" t="s">
        <v>189</v>
      </c>
      <c r="G152" s="279"/>
      <c r="H152" s="341" t="s">
        <v>1584</v>
      </c>
      <c r="I152" s="67">
        <v>450</v>
      </c>
      <c r="J152" s="67" t="s">
        <v>1577</v>
      </c>
      <c r="K152" s="279" t="s">
        <v>1688</v>
      </c>
    </row>
    <row r="153" spans="1:11" ht="11.25" customHeight="1">
      <c r="A153" s="297" t="s">
        <v>282</v>
      </c>
      <c r="B153" s="2261"/>
      <c r="C153" s="281" t="s">
        <v>1351</v>
      </c>
      <c r="D153" s="67" t="s">
        <v>1553</v>
      </c>
      <c r="F153" s="67" t="s">
        <v>1777</v>
      </c>
      <c r="G153" s="863" t="s">
        <v>1609</v>
      </c>
      <c r="H153" s="341" t="s">
        <v>1584</v>
      </c>
      <c r="I153" s="67">
        <v>55</v>
      </c>
      <c r="J153" s="67" t="s">
        <v>1577</v>
      </c>
      <c r="K153" s="279" t="s">
        <v>1688</v>
      </c>
    </row>
    <row r="154" spans="1:11" ht="11.25" customHeight="1">
      <c r="A154" s="297" t="s">
        <v>282</v>
      </c>
      <c r="B154" s="2261"/>
      <c r="C154" s="281" t="s">
        <v>1351</v>
      </c>
      <c r="D154" s="67" t="s">
        <v>976</v>
      </c>
      <c r="E154" s="67" t="s">
        <v>1612</v>
      </c>
      <c r="F154" s="67" t="s">
        <v>812</v>
      </c>
      <c r="G154" s="279"/>
      <c r="H154" s="341" t="s">
        <v>1594</v>
      </c>
      <c r="I154" s="67">
        <v>50</v>
      </c>
      <c r="J154" s="67" t="s">
        <v>1577</v>
      </c>
      <c r="K154" s="279" t="s">
        <v>1577</v>
      </c>
    </row>
    <row r="155" spans="1:11" ht="11.25" customHeight="1">
      <c r="A155" s="297" t="s">
        <v>282</v>
      </c>
      <c r="B155" s="2261"/>
      <c r="C155" s="281" t="s">
        <v>1351</v>
      </c>
      <c r="D155" s="67" t="s">
        <v>1086</v>
      </c>
      <c r="F155" s="67" t="s">
        <v>1088</v>
      </c>
      <c r="G155" s="279"/>
      <c r="H155" s="341" t="s">
        <v>1594</v>
      </c>
      <c r="I155" s="67" t="s">
        <v>1579</v>
      </c>
      <c r="J155" s="67" t="s">
        <v>1577</v>
      </c>
      <c r="K155" s="279" t="s">
        <v>1577</v>
      </c>
    </row>
    <row r="156" spans="1:11" ht="11.25" customHeight="1">
      <c r="A156" s="297" t="s">
        <v>282</v>
      </c>
      <c r="B156" s="2261"/>
      <c r="C156" s="281" t="s">
        <v>1351</v>
      </c>
      <c r="D156" s="67" t="s">
        <v>1558</v>
      </c>
      <c r="F156" s="67" t="s">
        <v>1778</v>
      </c>
      <c r="G156" s="279"/>
      <c r="H156" s="341" t="s">
        <v>1586</v>
      </c>
      <c r="I156" s="67">
        <v>100</v>
      </c>
      <c r="J156" s="67" t="s">
        <v>1577</v>
      </c>
      <c r="K156" s="279" t="s">
        <v>1577</v>
      </c>
    </row>
    <row r="157" spans="1:11" ht="11.25" customHeight="1">
      <c r="A157" s="297" t="s">
        <v>282</v>
      </c>
      <c r="B157" s="2261"/>
      <c r="C157" s="297" t="s">
        <v>1351</v>
      </c>
      <c r="D157" s="299" t="s">
        <v>919</v>
      </c>
      <c r="E157" s="299"/>
      <c r="F157" s="299" t="s">
        <v>1095</v>
      </c>
      <c r="G157" s="863" t="s">
        <v>1610</v>
      </c>
      <c r="H157" s="323" t="s">
        <v>185</v>
      </c>
      <c r="I157" s="299">
        <v>68</v>
      </c>
      <c r="J157" s="299" t="s">
        <v>1577</v>
      </c>
      <c r="K157" s="314" t="s">
        <v>1577</v>
      </c>
    </row>
    <row r="158" spans="1:11" ht="11.25" customHeight="1">
      <c r="A158" s="297" t="s">
        <v>282</v>
      </c>
      <c r="B158" s="2261"/>
      <c r="C158" s="297" t="s">
        <v>1351</v>
      </c>
      <c r="D158" s="299" t="s">
        <v>920</v>
      </c>
      <c r="E158" s="299"/>
      <c r="F158" s="299" t="s">
        <v>1096</v>
      </c>
      <c r="G158" s="863" t="s">
        <v>1610</v>
      </c>
      <c r="H158" s="323" t="s">
        <v>185</v>
      </c>
      <c r="I158" s="299">
        <v>66</v>
      </c>
      <c r="J158" s="299" t="s">
        <v>1577</v>
      </c>
      <c r="K158" s="314" t="s">
        <v>1577</v>
      </c>
    </row>
    <row r="159" spans="1:11" ht="11.25" customHeight="1">
      <c r="A159" s="297" t="s">
        <v>282</v>
      </c>
      <c r="B159" s="2261"/>
      <c r="C159" s="281" t="s">
        <v>1351</v>
      </c>
      <c r="D159" s="299" t="s">
        <v>237</v>
      </c>
      <c r="F159" s="67" t="s">
        <v>256</v>
      </c>
      <c r="G159" s="279" t="str">
        <f>$G$146</f>
        <v>P有り</v>
      </c>
      <c r="H159" s="341" t="s">
        <v>1584</v>
      </c>
      <c r="I159" s="67">
        <v>30</v>
      </c>
      <c r="J159" s="67" t="s">
        <v>1577</v>
      </c>
      <c r="K159" s="279" t="s">
        <v>1577</v>
      </c>
    </row>
    <row r="160" spans="1:11" ht="11.25" customHeight="1">
      <c r="A160" s="298" t="s">
        <v>282</v>
      </c>
      <c r="B160" s="1836"/>
      <c r="C160" s="282" t="s">
        <v>1351</v>
      </c>
      <c r="D160" s="116" t="s">
        <v>210</v>
      </c>
      <c r="E160" s="116"/>
      <c r="F160" s="116" t="s">
        <v>238</v>
      </c>
      <c r="G160" s="863" t="s">
        <v>1611</v>
      </c>
      <c r="H160" s="342" t="s">
        <v>1779</v>
      </c>
      <c r="I160" s="116">
        <v>20</v>
      </c>
      <c r="J160" s="116" t="s">
        <v>1688</v>
      </c>
      <c r="K160" s="280" t="s">
        <v>1577</v>
      </c>
    </row>
    <row r="161" spans="1:11" ht="11.25" customHeight="1">
      <c r="A161" s="296" t="s">
        <v>282</v>
      </c>
      <c r="B161" s="2258" t="s">
        <v>1658</v>
      </c>
      <c r="C161" s="301" t="s">
        <v>4756</v>
      </c>
      <c r="D161" s="301" t="s">
        <v>4293</v>
      </c>
      <c r="E161" s="275"/>
      <c r="F161" s="301" t="s">
        <v>4294</v>
      </c>
      <c r="G161" s="320" t="s">
        <v>4295</v>
      </c>
      <c r="H161" s="323"/>
      <c r="I161" s="299"/>
      <c r="J161" s="299" t="s">
        <v>1577</v>
      </c>
      <c r="K161" s="314"/>
    </row>
    <row r="162" spans="1:11" ht="11.25" customHeight="1">
      <c r="A162" s="297" t="s">
        <v>282</v>
      </c>
      <c r="B162" s="2259"/>
      <c r="C162" s="67" t="s">
        <v>4757</v>
      </c>
      <c r="D162" s="1167" t="s">
        <v>4759</v>
      </c>
      <c r="E162" s="1167" t="s">
        <v>4758</v>
      </c>
      <c r="F162" s="67" t="s">
        <v>4296</v>
      </c>
      <c r="G162" s="279" t="s">
        <v>4297</v>
      </c>
      <c r="H162" s="341" t="s">
        <v>2984</v>
      </c>
      <c r="I162" s="67"/>
      <c r="J162" s="259" t="s">
        <v>2354</v>
      </c>
      <c r="K162" s="279"/>
    </row>
    <row r="163" spans="1:11" ht="11.25" customHeight="1">
      <c r="A163" s="297" t="s">
        <v>282</v>
      </c>
      <c r="B163" s="2259"/>
      <c r="C163" s="67" t="s">
        <v>223</v>
      </c>
      <c r="D163" s="67" t="s">
        <v>219</v>
      </c>
      <c r="F163" s="67" t="s">
        <v>240</v>
      </c>
      <c r="G163" s="279" t="str">
        <f>$G$159</f>
        <v>P有り</v>
      </c>
      <c r="H163" s="341" t="s">
        <v>1764</v>
      </c>
      <c r="I163" s="67">
        <v>100</v>
      </c>
      <c r="J163" s="67" t="s">
        <v>1577</v>
      </c>
      <c r="K163" s="279" t="s">
        <v>1688</v>
      </c>
    </row>
    <row r="164" spans="1:11" ht="11.25" customHeight="1">
      <c r="A164" s="297" t="s">
        <v>282</v>
      </c>
      <c r="B164" s="2259"/>
      <c r="C164" s="67" t="s">
        <v>519</v>
      </c>
      <c r="D164" s="67" t="s">
        <v>4432</v>
      </c>
      <c r="E164" s="67" t="s">
        <v>4760</v>
      </c>
      <c r="F164" s="67" t="s">
        <v>4433</v>
      </c>
      <c r="G164" s="279" t="s">
        <v>4434</v>
      </c>
      <c r="H164" s="341"/>
      <c r="I164" s="67"/>
      <c r="J164" s="67" t="s">
        <v>1577</v>
      </c>
      <c r="K164" s="279"/>
    </row>
    <row r="165" spans="1:11" ht="11.25" customHeight="1">
      <c r="A165" s="297" t="s">
        <v>282</v>
      </c>
      <c r="B165" s="2259"/>
      <c r="C165" s="67" t="s">
        <v>519</v>
      </c>
      <c r="D165" s="67" t="s">
        <v>1352</v>
      </c>
      <c r="F165" s="67" t="s">
        <v>1780</v>
      </c>
      <c r="G165" s="279" t="str">
        <f>$G$159</f>
        <v>P有り</v>
      </c>
      <c r="H165" s="341" t="s">
        <v>1586</v>
      </c>
      <c r="I165" s="67">
        <v>140</v>
      </c>
      <c r="J165" s="67" t="s">
        <v>1577</v>
      </c>
      <c r="K165" s="279" t="s">
        <v>1688</v>
      </c>
    </row>
    <row r="166" spans="1:11" ht="11.25" customHeight="1">
      <c r="A166" s="297" t="s">
        <v>282</v>
      </c>
      <c r="B166" s="2259"/>
      <c r="C166" s="67" t="s">
        <v>659</v>
      </c>
      <c r="D166" s="67" t="s">
        <v>660</v>
      </c>
      <c r="E166" s="1219" t="s">
        <v>1612</v>
      </c>
      <c r="F166" s="67" t="s">
        <v>1781</v>
      </c>
      <c r="G166" s="279" t="str">
        <f>$G$165</f>
        <v>P有り</v>
      </c>
      <c r="H166" s="341" t="s">
        <v>1588</v>
      </c>
      <c r="I166" s="67" t="s">
        <v>1612</v>
      </c>
      <c r="K166" s="56"/>
    </row>
    <row r="167" spans="1:11" ht="11.25" customHeight="1">
      <c r="A167" s="297" t="s">
        <v>282</v>
      </c>
      <c r="B167" s="2259"/>
      <c r="C167" s="67" t="s">
        <v>516</v>
      </c>
      <c r="D167" s="67" t="s">
        <v>1353</v>
      </c>
      <c r="F167" s="67" t="s">
        <v>1782</v>
      </c>
      <c r="G167" s="279" t="str">
        <f>$G$165</f>
        <v>P有り</v>
      </c>
      <c r="H167" s="341" t="s">
        <v>1586</v>
      </c>
      <c r="I167" s="67">
        <v>100</v>
      </c>
      <c r="J167" s="67" t="s">
        <v>1577</v>
      </c>
      <c r="K167" s="279" t="s">
        <v>1688</v>
      </c>
    </row>
    <row r="168" spans="1:11" ht="11.25" customHeight="1">
      <c r="A168" s="297" t="s">
        <v>282</v>
      </c>
      <c r="B168" s="2259"/>
      <c r="C168" s="299" t="s">
        <v>208</v>
      </c>
      <c r="D168" s="299" t="s">
        <v>1097</v>
      </c>
      <c r="E168" s="299"/>
      <c r="F168" s="299" t="s">
        <v>309</v>
      </c>
      <c r="G168" s="314" t="str">
        <f>$G$165</f>
        <v>P有り</v>
      </c>
      <c r="H168" s="323" t="s">
        <v>1584</v>
      </c>
      <c r="I168" s="299">
        <v>80</v>
      </c>
      <c r="J168" s="299" t="s">
        <v>1577</v>
      </c>
      <c r="K168" s="314" t="s">
        <v>1577</v>
      </c>
    </row>
    <row r="169" spans="1:11" ht="11.25" customHeight="1">
      <c r="A169" s="297" t="s">
        <v>282</v>
      </c>
      <c r="B169" s="2259"/>
      <c r="C169" s="67" t="s">
        <v>208</v>
      </c>
      <c r="D169" s="67" t="s">
        <v>209</v>
      </c>
      <c r="F169" s="67" t="s">
        <v>239</v>
      </c>
      <c r="G169" s="279" t="str">
        <f>$G$121</f>
        <v>P有料</v>
      </c>
      <c r="H169" s="341" t="s">
        <v>1584</v>
      </c>
      <c r="I169" s="67">
        <v>70</v>
      </c>
      <c r="J169" s="67" t="s">
        <v>1577</v>
      </c>
      <c r="K169" s="279" t="s">
        <v>1711</v>
      </c>
    </row>
    <row r="170" spans="1:11" ht="11.25" customHeight="1">
      <c r="A170" s="297" t="s">
        <v>282</v>
      </c>
      <c r="B170" s="2259"/>
      <c r="C170" s="299" t="s">
        <v>208</v>
      </c>
      <c r="D170" s="299" t="s">
        <v>3227</v>
      </c>
      <c r="E170" s="299"/>
      <c r="F170" s="299" t="s">
        <v>3228</v>
      </c>
      <c r="G170" s="314" t="s">
        <v>1445</v>
      </c>
      <c r="H170" s="323" t="s">
        <v>193</v>
      </c>
      <c r="I170" s="67"/>
      <c r="J170" s="67"/>
      <c r="K170" s="279"/>
    </row>
    <row r="171" spans="1:11" ht="11.25" customHeight="1">
      <c r="A171" s="297" t="s">
        <v>282</v>
      </c>
      <c r="B171" s="2259"/>
      <c r="C171" s="67" t="s">
        <v>208</v>
      </c>
      <c r="D171" s="67" t="s">
        <v>1354</v>
      </c>
      <c r="E171" s="67" t="s">
        <v>161</v>
      </c>
      <c r="F171" s="67" t="s">
        <v>1783</v>
      </c>
      <c r="G171" s="279" t="str">
        <f>$G$165</f>
        <v>P有り</v>
      </c>
      <c r="H171" s="341" t="s">
        <v>1586</v>
      </c>
      <c r="I171" s="67" t="s">
        <v>1579</v>
      </c>
      <c r="J171" s="67" t="s">
        <v>1577</v>
      </c>
      <c r="K171" s="279" t="s">
        <v>1711</v>
      </c>
    </row>
    <row r="172" spans="1:11" ht="11.25" customHeight="1">
      <c r="A172" s="297" t="s">
        <v>282</v>
      </c>
      <c r="B172" s="2259"/>
      <c r="C172" s="299" t="s">
        <v>2077</v>
      </c>
      <c r="D172" s="299" t="s">
        <v>2078</v>
      </c>
      <c r="E172" s="299" t="s">
        <v>2079</v>
      </c>
      <c r="F172" s="299" t="s">
        <v>2080</v>
      </c>
      <c r="G172" s="314" t="s">
        <v>2081</v>
      </c>
      <c r="H172" s="323" t="s">
        <v>185</v>
      </c>
      <c r="I172" s="299"/>
      <c r="J172" s="299" t="s">
        <v>1577</v>
      </c>
      <c r="K172" s="314"/>
    </row>
    <row r="173" spans="1:11" ht="11.25" customHeight="1">
      <c r="A173" s="297" t="s">
        <v>282</v>
      </c>
      <c r="B173" s="2259"/>
      <c r="C173" s="67" t="s">
        <v>1355</v>
      </c>
      <c r="D173" s="67" t="s">
        <v>2280</v>
      </c>
      <c r="F173" s="67" t="s">
        <v>2281</v>
      </c>
      <c r="G173" s="279" t="s">
        <v>1445</v>
      </c>
      <c r="H173" s="342" t="s">
        <v>1584</v>
      </c>
      <c r="I173" s="116">
        <v>130</v>
      </c>
      <c r="J173" s="116" t="s">
        <v>1577</v>
      </c>
      <c r="K173" s="280" t="s">
        <v>1577</v>
      </c>
    </row>
    <row r="174" spans="1:11" ht="11.25" customHeight="1">
      <c r="A174" s="296" t="s">
        <v>282</v>
      </c>
      <c r="B174" s="2258" t="s">
        <v>1659</v>
      </c>
      <c r="C174" s="277" t="s">
        <v>224</v>
      </c>
      <c r="D174" s="277" t="s">
        <v>1098</v>
      </c>
      <c r="E174" s="277"/>
      <c r="F174" s="277" t="s">
        <v>242</v>
      </c>
      <c r="G174" s="279" t="s">
        <v>1445</v>
      </c>
      <c r="H174" s="341" t="s">
        <v>1606</v>
      </c>
      <c r="I174" s="67">
        <v>200</v>
      </c>
      <c r="J174" s="67" t="s">
        <v>1577</v>
      </c>
      <c r="K174" s="279" t="s">
        <v>1711</v>
      </c>
    </row>
    <row r="175" spans="1:11" ht="11.25" customHeight="1">
      <c r="A175" s="297" t="s">
        <v>282</v>
      </c>
      <c r="B175" s="2259"/>
      <c r="C175" s="67" t="s">
        <v>224</v>
      </c>
      <c r="D175" s="67" t="s">
        <v>1100</v>
      </c>
      <c r="F175" s="67" t="s">
        <v>1101</v>
      </c>
      <c r="G175" s="279" t="s">
        <v>1445</v>
      </c>
      <c r="H175" s="341" t="s">
        <v>1606</v>
      </c>
      <c r="I175" s="67">
        <v>50</v>
      </c>
      <c r="J175" s="67" t="s">
        <v>1577</v>
      </c>
      <c r="K175" s="279" t="s">
        <v>1688</v>
      </c>
    </row>
    <row r="176" spans="1:11" ht="11.25" customHeight="1">
      <c r="A176" s="297" t="s">
        <v>282</v>
      </c>
      <c r="B176" s="2259"/>
      <c r="C176" s="299" t="s">
        <v>224</v>
      </c>
      <c r="D176" s="299" t="s">
        <v>1099</v>
      </c>
      <c r="E176" s="299"/>
      <c r="F176" s="299" t="s">
        <v>243</v>
      </c>
      <c r="G176" s="279" t="s">
        <v>1445</v>
      </c>
      <c r="H176" s="323" t="s">
        <v>1606</v>
      </c>
      <c r="I176" s="299">
        <v>50</v>
      </c>
      <c r="J176" s="299" t="s">
        <v>1577</v>
      </c>
      <c r="K176" s="314" t="s">
        <v>1688</v>
      </c>
    </row>
    <row r="177" spans="1:11" ht="11.25" customHeight="1">
      <c r="A177" s="297" t="s">
        <v>282</v>
      </c>
      <c r="B177" s="2259"/>
      <c r="C177" s="67" t="s">
        <v>224</v>
      </c>
      <c r="D177" s="67" t="s">
        <v>1503</v>
      </c>
      <c r="F177" s="67" t="s">
        <v>1784</v>
      </c>
      <c r="G177" s="279" t="s">
        <v>1445</v>
      </c>
      <c r="H177" s="341" t="s">
        <v>1584</v>
      </c>
      <c r="I177" s="67">
        <v>30</v>
      </c>
      <c r="J177" s="67" t="s">
        <v>1577</v>
      </c>
      <c r="K177" s="279" t="s">
        <v>1688</v>
      </c>
    </row>
    <row r="178" spans="1:11" ht="11.25" customHeight="1">
      <c r="A178" s="298" t="s">
        <v>282</v>
      </c>
      <c r="B178" s="2260"/>
      <c r="C178" s="116" t="s">
        <v>224</v>
      </c>
      <c r="D178" s="116" t="s">
        <v>1504</v>
      </c>
      <c r="E178" s="116"/>
      <c r="F178" s="116" t="s">
        <v>1785</v>
      </c>
      <c r="G178" s="280" t="s">
        <v>1445</v>
      </c>
      <c r="H178" s="342" t="s">
        <v>1586</v>
      </c>
      <c r="I178" s="116">
        <v>30</v>
      </c>
      <c r="J178" s="116" t="s">
        <v>1577</v>
      </c>
      <c r="K178" s="88" t="s">
        <v>1613</v>
      </c>
    </row>
    <row r="179" spans="1:11" ht="11.25" customHeight="1">
      <c r="A179" s="320" t="s">
        <v>282</v>
      </c>
      <c r="B179" s="203"/>
      <c r="C179" s="67" t="s">
        <v>276</v>
      </c>
      <c r="D179" s="67" t="s">
        <v>275</v>
      </c>
      <c r="F179" s="67" t="s">
        <v>277</v>
      </c>
      <c r="G179" s="278"/>
      <c r="H179" s="341" t="s">
        <v>1586</v>
      </c>
      <c r="I179" s="67">
        <v>40</v>
      </c>
      <c r="J179" s="67" t="s">
        <v>1577</v>
      </c>
      <c r="K179" s="278" t="s">
        <v>1688</v>
      </c>
    </row>
    <row r="180" spans="1:11" ht="11.25" customHeight="1">
      <c r="A180" s="314" t="s">
        <v>282</v>
      </c>
      <c r="B180" s="324"/>
      <c r="C180" s="67" t="s">
        <v>1500</v>
      </c>
      <c r="D180" s="67" t="s">
        <v>2352</v>
      </c>
      <c r="F180" s="67" t="s">
        <v>2353</v>
      </c>
      <c r="G180" s="279" t="s">
        <v>1445</v>
      </c>
      <c r="H180" s="341" t="s">
        <v>1586</v>
      </c>
      <c r="I180" s="67">
        <v>400</v>
      </c>
      <c r="J180" s="259" t="s">
        <v>2354</v>
      </c>
      <c r="K180" s="279"/>
    </row>
    <row r="181" spans="1:11" ht="11.25" customHeight="1">
      <c r="A181" s="314" t="s">
        <v>282</v>
      </c>
      <c r="B181" s="324"/>
      <c r="C181" s="67" t="s">
        <v>1500</v>
      </c>
      <c r="D181" s="67" t="s">
        <v>1614</v>
      </c>
      <c r="F181" s="67" t="s">
        <v>1786</v>
      </c>
      <c r="G181" s="279" t="s">
        <v>1445</v>
      </c>
      <c r="H181" s="341" t="s">
        <v>1586</v>
      </c>
      <c r="I181" s="67">
        <v>120</v>
      </c>
      <c r="J181" s="67" t="s">
        <v>1577</v>
      </c>
      <c r="K181" s="279" t="s">
        <v>1688</v>
      </c>
    </row>
    <row r="182" spans="1:11" ht="11.25" customHeight="1">
      <c r="A182" s="319" t="s">
        <v>282</v>
      </c>
      <c r="B182" s="325"/>
      <c r="C182" s="116" t="s">
        <v>516</v>
      </c>
      <c r="D182" s="116" t="s">
        <v>1353</v>
      </c>
      <c r="E182" s="116"/>
      <c r="F182" s="116" t="s">
        <v>1782</v>
      </c>
      <c r="G182" s="280" t="s">
        <v>1445</v>
      </c>
      <c r="H182" s="13" t="s">
        <v>1586</v>
      </c>
      <c r="I182" s="116">
        <v>100</v>
      </c>
      <c r="J182" s="116" t="s">
        <v>1577</v>
      </c>
      <c r="K182" s="280" t="s">
        <v>1688</v>
      </c>
    </row>
    <row r="183" spans="1:11" ht="11.25" customHeight="1">
      <c r="A183" s="328" t="s">
        <v>1539</v>
      </c>
      <c r="B183" s="2258" t="s">
        <v>1661</v>
      </c>
      <c r="C183" s="302" t="s">
        <v>170</v>
      </c>
      <c r="D183" s="277" t="s">
        <v>1540</v>
      </c>
      <c r="E183" s="277"/>
      <c r="F183" s="277" t="s">
        <v>1538</v>
      </c>
      <c r="G183" s="278" t="s">
        <v>1739</v>
      </c>
      <c r="H183" s="271" t="s">
        <v>2282</v>
      </c>
      <c r="I183" s="277">
        <v>500</v>
      </c>
      <c r="J183" s="277" t="s">
        <v>1577</v>
      </c>
      <c r="K183" s="278" t="s">
        <v>1688</v>
      </c>
    </row>
    <row r="184" spans="1:11" ht="11.25" customHeight="1">
      <c r="A184" s="297" t="s">
        <v>282</v>
      </c>
      <c r="B184" s="2259"/>
      <c r="C184" s="299" t="s">
        <v>170</v>
      </c>
      <c r="D184" s="299" t="s">
        <v>925</v>
      </c>
      <c r="E184" s="299"/>
      <c r="F184" s="299" t="s">
        <v>927</v>
      </c>
      <c r="G184" s="314" t="s">
        <v>1739</v>
      </c>
      <c r="H184" s="4" t="s">
        <v>1586</v>
      </c>
      <c r="I184" s="299">
        <v>150</v>
      </c>
      <c r="J184" s="299" t="s">
        <v>1577</v>
      </c>
      <c r="K184" s="279" t="s">
        <v>1577</v>
      </c>
    </row>
    <row r="185" spans="1:11" ht="11.25" customHeight="1">
      <c r="A185" s="297" t="s">
        <v>282</v>
      </c>
      <c r="B185" s="2259"/>
      <c r="C185" s="299" t="s">
        <v>170</v>
      </c>
      <c r="D185" s="299" t="s">
        <v>2540</v>
      </c>
      <c r="E185" s="299"/>
      <c r="F185" s="299" t="s">
        <v>2539</v>
      </c>
      <c r="G185" s="314" t="s">
        <v>1739</v>
      </c>
      <c r="H185" s="4" t="s">
        <v>2541</v>
      </c>
      <c r="I185" s="299">
        <v>150</v>
      </c>
      <c r="J185" s="299" t="s">
        <v>1577</v>
      </c>
      <c r="K185" s="314" t="s">
        <v>1688</v>
      </c>
    </row>
    <row r="186" spans="1:11" ht="11.25" customHeight="1">
      <c r="A186" s="297" t="s">
        <v>282</v>
      </c>
      <c r="B186" s="2259"/>
      <c r="C186" s="67" t="s">
        <v>170</v>
      </c>
      <c r="D186" s="67" t="s">
        <v>247</v>
      </c>
      <c r="F186" s="67" t="s">
        <v>249</v>
      </c>
      <c r="G186" s="279" t="s">
        <v>1739</v>
      </c>
      <c r="H186" s="2" t="s">
        <v>1584</v>
      </c>
      <c r="I186" s="67">
        <v>100</v>
      </c>
      <c r="J186" s="67" t="s">
        <v>1577</v>
      </c>
      <c r="K186" s="279" t="s">
        <v>1577</v>
      </c>
    </row>
    <row r="187" spans="1:11" ht="11.25" customHeight="1">
      <c r="A187" s="297" t="s">
        <v>282</v>
      </c>
      <c r="B187" s="2259"/>
      <c r="C187" s="299" t="s">
        <v>170</v>
      </c>
      <c r="D187" s="299" t="s">
        <v>1556</v>
      </c>
      <c r="E187" s="299"/>
      <c r="F187" s="299" t="s">
        <v>1787</v>
      </c>
      <c r="G187" s="314" t="s">
        <v>1445</v>
      </c>
      <c r="H187" s="4" t="s">
        <v>1584</v>
      </c>
      <c r="I187" s="299">
        <v>100</v>
      </c>
      <c r="J187" s="299" t="s">
        <v>1577</v>
      </c>
      <c r="K187" s="314" t="s">
        <v>1577</v>
      </c>
    </row>
    <row r="188" spans="1:11" ht="11.25" customHeight="1">
      <c r="A188" s="297" t="s">
        <v>282</v>
      </c>
      <c r="B188" s="2259"/>
      <c r="C188" s="67" t="s">
        <v>217</v>
      </c>
      <c r="D188" s="67" t="s">
        <v>1615</v>
      </c>
      <c r="F188" s="67" t="s">
        <v>253</v>
      </c>
      <c r="G188" s="279" t="s">
        <v>1739</v>
      </c>
      <c r="H188" s="2" t="s">
        <v>1584</v>
      </c>
      <c r="I188" s="67">
        <v>50</v>
      </c>
      <c r="J188" s="67" t="s">
        <v>1577</v>
      </c>
      <c r="K188" s="279" t="s">
        <v>1577</v>
      </c>
    </row>
    <row r="189" spans="1:11" ht="11.25" customHeight="1">
      <c r="A189" s="297" t="s">
        <v>282</v>
      </c>
      <c r="B189" s="2259"/>
      <c r="C189" s="67" t="s">
        <v>1357</v>
      </c>
      <c r="D189" s="67" t="s">
        <v>4173</v>
      </c>
      <c r="F189" s="67" t="s">
        <v>4174</v>
      </c>
      <c r="G189" s="279" t="s">
        <v>4175</v>
      </c>
      <c r="H189" s="2" t="s">
        <v>4176</v>
      </c>
      <c r="I189" s="67" t="s">
        <v>4177</v>
      </c>
      <c r="J189" s="259" t="s">
        <v>2354</v>
      </c>
      <c r="K189" s="279" t="s">
        <v>4178</v>
      </c>
    </row>
    <row r="190" spans="1:11" ht="11.25" customHeight="1">
      <c r="A190" s="297" t="s">
        <v>282</v>
      </c>
      <c r="B190" s="2259"/>
      <c r="C190" s="67" t="s">
        <v>1357</v>
      </c>
      <c r="D190" s="67" t="s">
        <v>4179</v>
      </c>
      <c r="F190" s="67" t="s">
        <v>4180</v>
      </c>
      <c r="G190" s="279" t="s">
        <v>1087</v>
      </c>
      <c r="H190" s="2" t="s">
        <v>4181</v>
      </c>
      <c r="I190" s="67" t="s">
        <v>4182</v>
      </c>
      <c r="J190" s="259" t="s">
        <v>2354</v>
      </c>
      <c r="K190" s="279" t="s">
        <v>4178</v>
      </c>
    </row>
    <row r="191" spans="1:11" ht="11.25" customHeight="1">
      <c r="A191" s="297" t="s">
        <v>282</v>
      </c>
      <c r="B191" s="2259"/>
      <c r="C191" s="67" t="s">
        <v>1357</v>
      </c>
      <c r="D191" s="67" t="s">
        <v>1358</v>
      </c>
      <c r="E191" s="67" t="s">
        <v>1359</v>
      </c>
      <c r="F191" s="67" t="s">
        <v>1788</v>
      </c>
      <c r="G191" s="279" t="s">
        <v>1739</v>
      </c>
      <c r="H191" s="2" t="s">
        <v>1588</v>
      </c>
      <c r="I191" s="67">
        <v>40</v>
      </c>
      <c r="J191" s="67" t="s">
        <v>1577</v>
      </c>
      <c r="K191" s="279" t="s">
        <v>1577</v>
      </c>
    </row>
    <row r="192" spans="1:11" ht="11.25" customHeight="1">
      <c r="A192" s="297" t="s">
        <v>282</v>
      </c>
      <c r="B192" s="2259"/>
      <c r="C192" s="67" t="s">
        <v>1357</v>
      </c>
      <c r="D192" s="67" t="s">
        <v>1501</v>
      </c>
      <c r="E192" s="67" t="s">
        <v>217</v>
      </c>
      <c r="F192" s="67" t="s">
        <v>1789</v>
      </c>
      <c r="G192" s="279" t="s">
        <v>1739</v>
      </c>
      <c r="H192" s="2" t="s">
        <v>1584</v>
      </c>
      <c r="I192" s="67">
        <v>130</v>
      </c>
      <c r="J192" s="67" t="s">
        <v>1577</v>
      </c>
      <c r="K192" s="279" t="s">
        <v>1577</v>
      </c>
    </row>
    <row r="193" spans="1:13" ht="11.25" customHeight="1">
      <c r="A193" s="297" t="s">
        <v>282</v>
      </c>
      <c r="B193" s="2259"/>
      <c r="C193" s="67" t="s">
        <v>1357</v>
      </c>
      <c r="D193" s="67" t="s">
        <v>1360</v>
      </c>
      <c r="E193" s="67" t="s">
        <v>1361</v>
      </c>
      <c r="F193" s="67" t="s">
        <v>1790</v>
      </c>
      <c r="G193" s="279" t="s">
        <v>1739</v>
      </c>
      <c r="H193" s="2" t="s">
        <v>1584</v>
      </c>
      <c r="I193" s="67">
        <v>60</v>
      </c>
      <c r="J193" s="67" t="s">
        <v>1577</v>
      </c>
      <c r="K193" s="279" t="s">
        <v>1577</v>
      </c>
    </row>
    <row r="194" spans="1:13" ht="11.25" customHeight="1">
      <c r="A194" s="297" t="s">
        <v>282</v>
      </c>
      <c r="B194" s="2259"/>
      <c r="C194" s="67" t="s">
        <v>1362</v>
      </c>
      <c r="D194" s="67" t="s">
        <v>1363</v>
      </c>
      <c r="E194" s="67" t="s">
        <v>1359</v>
      </c>
      <c r="F194" s="67" t="s">
        <v>255</v>
      </c>
      <c r="G194" s="279" t="s">
        <v>1739</v>
      </c>
      <c r="H194" s="2" t="s">
        <v>1584</v>
      </c>
      <c r="I194" s="67">
        <v>80</v>
      </c>
      <c r="J194" s="67" t="s">
        <v>1577</v>
      </c>
      <c r="K194" s="279" t="s">
        <v>1688</v>
      </c>
    </row>
    <row r="195" spans="1:13" ht="11.25" customHeight="1">
      <c r="A195" s="297" t="s">
        <v>282</v>
      </c>
      <c r="B195" s="2259"/>
      <c r="C195" s="67" t="s">
        <v>653</v>
      </c>
      <c r="D195" s="67" t="s">
        <v>654</v>
      </c>
      <c r="F195" s="67" t="s">
        <v>656</v>
      </c>
      <c r="G195" s="279" t="s">
        <v>1739</v>
      </c>
      <c r="H195" s="2" t="s">
        <v>1584</v>
      </c>
      <c r="I195" s="67">
        <v>60</v>
      </c>
      <c r="J195" s="67" t="s">
        <v>1577</v>
      </c>
      <c r="K195" s="279" t="s">
        <v>1688</v>
      </c>
    </row>
    <row r="196" spans="1:13" ht="11.25" customHeight="1">
      <c r="A196" s="298" t="s">
        <v>282</v>
      </c>
      <c r="B196" s="2260"/>
      <c r="C196" s="116" t="s">
        <v>505</v>
      </c>
      <c r="D196" s="116" t="s">
        <v>1502</v>
      </c>
      <c r="E196" s="116" t="s">
        <v>505</v>
      </c>
      <c r="F196" s="116" t="s">
        <v>1791</v>
      </c>
      <c r="G196" s="280" t="s">
        <v>1739</v>
      </c>
      <c r="H196" s="342" t="s">
        <v>1584</v>
      </c>
      <c r="I196" s="116">
        <v>100</v>
      </c>
      <c r="J196" s="116" t="s">
        <v>1577</v>
      </c>
      <c r="K196" s="280" t="s">
        <v>1577</v>
      </c>
      <c r="M196" s="6"/>
    </row>
    <row r="197" spans="1:13" ht="11.25" customHeight="1">
      <c r="A197" s="297" t="s">
        <v>282</v>
      </c>
      <c r="B197" s="2259" t="s">
        <v>1662</v>
      </c>
      <c r="C197" s="67" t="s">
        <v>1364</v>
      </c>
      <c r="D197" s="67" t="s">
        <v>1365</v>
      </c>
      <c r="F197" s="67" t="s">
        <v>1792</v>
      </c>
      <c r="G197" s="279" t="str">
        <f>$G$188</f>
        <v>P有り</v>
      </c>
      <c r="H197" s="341" t="s">
        <v>1586</v>
      </c>
      <c r="I197" s="67">
        <v>60</v>
      </c>
      <c r="J197" s="67" t="s">
        <v>1577</v>
      </c>
      <c r="K197" s="279" t="s">
        <v>1688</v>
      </c>
      <c r="M197" s="6"/>
    </row>
    <row r="198" spans="1:13" ht="11.25" customHeight="1">
      <c r="A198" s="297" t="s">
        <v>282</v>
      </c>
      <c r="B198" s="2259"/>
      <c r="C198" s="67" t="s">
        <v>1364</v>
      </c>
      <c r="D198" s="67" t="s">
        <v>1555</v>
      </c>
      <c r="F198" s="67" t="s">
        <v>1793</v>
      </c>
      <c r="G198" s="279" t="s">
        <v>1445</v>
      </c>
      <c r="H198" s="341" t="s">
        <v>1586</v>
      </c>
      <c r="I198" s="67">
        <v>90</v>
      </c>
      <c r="J198" s="67" t="s">
        <v>1577</v>
      </c>
      <c r="K198" s="279" t="s">
        <v>1688</v>
      </c>
      <c r="M198" s="6"/>
    </row>
    <row r="199" spans="1:13" ht="11.25" customHeight="1">
      <c r="A199" s="297" t="s">
        <v>282</v>
      </c>
      <c r="B199" s="2259"/>
      <c r="C199" s="67" t="s">
        <v>233</v>
      </c>
      <c r="D199" s="67" t="s">
        <v>270</v>
      </c>
      <c r="F199" s="67" t="s">
        <v>1794</v>
      </c>
      <c r="G199" s="279" t="str">
        <f>$G$188</f>
        <v>P有り</v>
      </c>
      <c r="H199" s="341" t="s">
        <v>1584</v>
      </c>
      <c r="I199" s="67">
        <v>60</v>
      </c>
      <c r="J199" s="67" t="s">
        <v>1577</v>
      </c>
      <c r="K199" s="279" t="s">
        <v>1688</v>
      </c>
      <c r="M199" s="6"/>
    </row>
    <row r="200" spans="1:13" ht="11.25" customHeight="1">
      <c r="A200" s="297" t="s">
        <v>282</v>
      </c>
      <c r="B200" s="2259"/>
      <c r="C200" s="67" t="s">
        <v>233</v>
      </c>
      <c r="D200" s="67" t="s">
        <v>279</v>
      </c>
      <c r="F200" s="67" t="s">
        <v>1113</v>
      </c>
      <c r="G200" s="279" t="str">
        <f>$G$188</f>
        <v>P有り</v>
      </c>
      <c r="H200" s="341" t="s">
        <v>1584</v>
      </c>
      <c r="I200" s="67">
        <v>40</v>
      </c>
      <c r="J200" s="67" t="s">
        <v>1577</v>
      </c>
      <c r="K200" s="279" t="s">
        <v>1688</v>
      </c>
      <c r="M200" s="6"/>
    </row>
    <row r="201" spans="1:13" ht="11.25" customHeight="1">
      <c r="A201" s="297" t="s">
        <v>282</v>
      </c>
      <c r="B201" s="2259"/>
      <c r="C201" s="67" t="s">
        <v>233</v>
      </c>
      <c r="D201" s="67" t="s">
        <v>1366</v>
      </c>
      <c r="F201" s="67" t="s">
        <v>1795</v>
      </c>
      <c r="G201" s="279" t="str">
        <f>$G$188</f>
        <v>P有り</v>
      </c>
      <c r="H201" s="341" t="s">
        <v>1584</v>
      </c>
      <c r="I201" s="67">
        <v>80</v>
      </c>
      <c r="J201" s="67" t="s">
        <v>1577</v>
      </c>
      <c r="K201" s="279" t="s">
        <v>1688</v>
      </c>
      <c r="M201" s="6"/>
    </row>
    <row r="202" spans="1:13" ht="11.25" customHeight="1">
      <c r="A202" s="297" t="s">
        <v>282</v>
      </c>
      <c r="B202" s="2259"/>
      <c r="C202" s="67" t="s">
        <v>233</v>
      </c>
      <c r="D202" s="67" t="s">
        <v>1367</v>
      </c>
      <c r="F202" s="67" t="s">
        <v>1796</v>
      </c>
      <c r="G202" s="279" t="str">
        <f>$G$188</f>
        <v>P有り</v>
      </c>
      <c r="H202" s="341" t="s">
        <v>1584</v>
      </c>
      <c r="I202" s="67">
        <v>100</v>
      </c>
      <c r="J202" s="67" t="s">
        <v>1577</v>
      </c>
      <c r="K202" s="279" t="s">
        <v>1577</v>
      </c>
      <c r="M202" s="6"/>
    </row>
    <row r="203" spans="1:13" ht="11.25" customHeight="1">
      <c r="A203" s="314" t="s">
        <v>1539</v>
      </c>
      <c r="B203" s="324"/>
      <c r="C203" s="67" t="s">
        <v>233</v>
      </c>
      <c r="D203" s="67" t="s">
        <v>1616</v>
      </c>
      <c r="F203" s="67" t="s">
        <v>1797</v>
      </c>
      <c r="G203" s="279" t="str">
        <f>$G$188</f>
        <v>P有り</v>
      </c>
      <c r="H203" s="2" t="s">
        <v>1584</v>
      </c>
      <c r="I203" s="67">
        <v>120</v>
      </c>
      <c r="J203" s="67" t="s">
        <v>1577</v>
      </c>
      <c r="K203" s="279" t="s">
        <v>1577</v>
      </c>
      <c r="M203" s="6"/>
    </row>
    <row r="204" spans="1:13" ht="11.25" customHeight="1">
      <c r="A204" s="319" t="s">
        <v>1539</v>
      </c>
      <c r="B204" s="325"/>
      <c r="C204" s="282" t="s">
        <v>1617</v>
      </c>
      <c r="D204" s="116" t="s">
        <v>1618</v>
      </c>
      <c r="E204" s="116"/>
      <c r="F204" s="116" t="s">
        <v>1798</v>
      </c>
      <c r="G204" s="280"/>
      <c r="H204" s="13" t="s">
        <v>1584</v>
      </c>
      <c r="I204" s="116">
        <v>80</v>
      </c>
      <c r="J204" s="116" t="s">
        <v>1577</v>
      </c>
      <c r="K204" s="280" t="s">
        <v>1577</v>
      </c>
      <c r="M204" s="6"/>
    </row>
    <row r="205" spans="1:13" ht="11.25" customHeight="1">
      <c r="H205" s="2"/>
      <c r="M205" s="6"/>
    </row>
    <row r="206" spans="1:13" ht="11.25" customHeight="1">
      <c r="A206" s="283" t="s">
        <v>1799</v>
      </c>
      <c r="B206" s="2258" t="s">
        <v>1663</v>
      </c>
      <c r="C206" s="277" t="s">
        <v>1368</v>
      </c>
      <c r="D206" s="277" t="s">
        <v>2283</v>
      </c>
      <c r="E206" s="277" t="s">
        <v>1369</v>
      </c>
      <c r="F206" s="277" t="s">
        <v>1800</v>
      </c>
      <c r="G206" s="278" t="str">
        <f>$G$188</f>
        <v>P有り</v>
      </c>
      <c r="H206" s="343" t="s">
        <v>1584</v>
      </c>
      <c r="I206" s="277">
        <v>250</v>
      </c>
      <c r="J206" s="277" t="s">
        <v>1577</v>
      </c>
      <c r="K206" s="278" t="s">
        <v>1711</v>
      </c>
      <c r="M206" s="6"/>
    </row>
    <row r="207" spans="1:13" ht="11.25" customHeight="1">
      <c r="A207" s="284" t="s">
        <v>511</v>
      </c>
      <c r="B207" s="2259"/>
      <c r="C207" s="67" t="s">
        <v>1370</v>
      </c>
      <c r="D207" s="67" t="s">
        <v>1371</v>
      </c>
      <c r="E207" s="67" t="s">
        <v>1557</v>
      </c>
      <c r="F207" s="67" t="s">
        <v>1801</v>
      </c>
      <c r="G207" s="279" t="str">
        <f>$G$188</f>
        <v>P有り</v>
      </c>
      <c r="H207" s="341" t="s">
        <v>1584</v>
      </c>
      <c r="I207" s="67">
        <v>30</v>
      </c>
      <c r="J207" s="67" t="s">
        <v>1577</v>
      </c>
      <c r="K207" s="279" t="s">
        <v>1711</v>
      </c>
      <c r="M207" s="6"/>
    </row>
    <row r="208" spans="1:13" ht="11.25" customHeight="1">
      <c r="A208" s="284" t="s">
        <v>511</v>
      </c>
      <c r="B208" s="2259"/>
      <c r="C208" s="67" t="s">
        <v>1370</v>
      </c>
      <c r="D208" s="67" t="s">
        <v>1372</v>
      </c>
      <c r="E208" s="67" t="s">
        <v>1370</v>
      </c>
      <c r="F208" s="67" t="s">
        <v>1802</v>
      </c>
      <c r="G208" s="279" t="str">
        <f>$G$188</f>
        <v>P有り</v>
      </c>
      <c r="H208" s="341" t="s">
        <v>1584</v>
      </c>
      <c r="I208" s="67">
        <v>130</v>
      </c>
      <c r="J208" s="67" t="s">
        <v>1577</v>
      </c>
      <c r="K208" s="279" t="s">
        <v>1579</v>
      </c>
      <c r="M208" s="6"/>
    </row>
    <row r="209" spans="1:13" ht="11.25" customHeight="1">
      <c r="A209" s="284" t="s">
        <v>511</v>
      </c>
      <c r="B209" s="2259"/>
      <c r="C209" s="67" t="s">
        <v>518</v>
      </c>
      <c r="D209" s="67" t="s">
        <v>1373</v>
      </c>
      <c r="E209" s="67" t="s">
        <v>518</v>
      </c>
      <c r="F209" s="67" t="s">
        <v>1803</v>
      </c>
      <c r="G209" s="279" t="str">
        <f>$G$188</f>
        <v>P有り</v>
      </c>
      <c r="H209" s="341" t="s">
        <v>1584</v>
      </c>
      <c r="I209" s="67" t="s">
        <v>1579</v>
      </c>
      <c r="J209" s="67" t="s">
        <v>1577</v>
      </c>
      <c r="K209" s="279" t="s">
        <v>1577</v>
      </c>
      <c r="M209" s="6"/>
    </row>
    <row r="210" spans="1:13" ht="11.25" customHeight="1">
      <c r="A210" s="284" t="s">
        <v>511</v>
      </c>
      <c r="B210" s="2259"/>
      <c r="C210" s="67" t="s">
        <v>1374</v>
      </c>
      <c r="D210" s="67" t="s">
        <v>1376</v>
      </c>
      <c r="E210" s="67" t="s">
        <v>1375</v>
      </c>
      <c r="F210" s="67" t="s">
        <v>1804</v>
      </c>
      <c r="G210" s="279" t="str">
        <f t="shared" ref="G210:G227" si="2">$G$209</f>
        <v>P有り</v>
      </c>
      <c r="H210" s="341" t="s">
        <v>1586</v>
      </c>
      <c r="I210" s="67">
        <v>160</v>
      </c>
      <c r="J210" s="67" t="s">
        <v>1577</v>
      </c>
      <c r="K210" s="279" t="s">
        <v>1688</v>
      </c>
      <c r="M210" s="6"/>
    </row>
    <row r="211" spans="1:13" ht="11.25" customHeight="1">
      <c r="A211" s="283" t="s">
        <v>511</v>
      </c>
      <c r="B211" s="2258" t="s">
        <v>1664</v>
      </c>
      <c r="C211" s="277" t="s">
        <v>1377</v>
      </c>
      <c r="D211" s="277" t="s">
        <v>1378</v>
      </c>
      <c r="E211" s="277" t="s">
        <v>1379</v>
      </c>
      <c r="F211" s="277" t="s">
        <v>1805</v>
      </c>
      <c r="G211" s="277" t="str">
        <f t="shared" si="2"/>
        <v>P有り</v>
      </c>
      <c r="H211" s="271" t="s">
        <v>1584</v>
      </c>
      <c r="I211" s="277">
        <v>180</v>
      </c>
      <c r="J211" s="277" t="s">
        <v>1577</v>
      </c>
      <c r="K211" s="278" t="s">
        <v>1577</v>
      </c>
      <c r="M211" s="6"/>
    </row>
    <row r="212" spans="1:13" ht="11.25" customHeight="1">
      <c r="A212" s="284" t="s">
        <v>511</v>
      </c>
      <c r="B212" s="2259"/>
      <c r="C212" s="67" t="s">
        <v>1377</v>
      </c>
      <c r="D212" s="67" t="s">
        <v>1454</v>
      </c>
      <c r="E212" s="67" t="s">
        <v>1455</v>
      </c>
      <c r="F212" s="67" t="s">
        <v>1806</v>
      </c>
      <c r="G212" s="67" t="s">
        <v>1445</v>
      </c>
      <c r="H212" s="2" t="s">
        <v>1584</v>
      </c>
      <c r="I212" s="67">
        <v>170</v>
      </c>
      <c r="J212" s="67" t="s">
        <v>1577</v>
      </c>
      <c r="K212" s="279" t="s">
        <v>1711</v>
      </c>
      <c r="M212" s="6"/>
    </row>
    <row r="213" spans="1:13" ht="11.25" customHeight="1">
      <c r="A213" s="284" t="s">
        <v>511</v>
      </c>
      <c r="B213" s="2259"/>
      <c r="C213" s="299" t="s">
        <v>1377</v>
      </c>
      <c r="D213" s="299" t="s">
        <v>1559</v>
      </c>
      <c r="E213" s="299" t="s">
        <v>1380</v>
      </c>
      <c r="F213" s="299" t="s">
        <v>1807</v>
      </c>
      <c r="G213" s="299" t="str">
        <f t="shared" si="2"/>
        <v>P有り</v>
      </c>
      <c r="H213" s="4" t="s">
        <v>1584</v>
      </c>
      <c r="I213" s="299">
        <v>60</v>
      </c>
      <c r="J213" s="299" t="s">
        <v>1577</v>
      </c>
      <c r="K213" s="314" t="s">
        <v>1577</v>
      </c>
      <c r="M213" s="6"/>
    </row>
    <row r="214" spans="1:13" ht="11.25" customHeight="1">
      <c r="A214" s="284" t="s">
        <v>511</v>
      </c>
      <c r="B214" s="2259"/>
      <c r="C214" s="67" t="s">
        <v>1808</v>
      </c>
      <c r="D214" s="67" t="s">
        <v>1809</v>
      </c>
      <c r="E214" s="67" t="s">
        <v>1381</v>
      </c>
      <c r="F214" s="67" t="s">
        <v>1810</v>
      </c>
      <c r="G214" s="67" t="str">
        <f t="shared" si="2"/>
        <v>P有り</v>
      </c>
      <c r="H214" s="2" t="s">
        <v>1584</v>
      </c>
      <c r="I214" s="67">
        <v>1000</v>
      </c>
      <c r="J214" s="67" t="s">
        <v>1577</v>
      </c>
      <c r="K214" s="279" t="s">
        <v>1577</v>
      </c>
      <c r="M214" s="6"/>
    </row>
    <row r="215" spans="1:13" ht="11.25" customHeight="1">
      <c r="A215" s="284" t="s">
        <v>511</v>
      </c>
      <c r="B215" s="2259"/>
      <c r="C215" s="67" t="s">
        <v>1377</v>
      </c>
      <c r="D215" s="67" t="s">
        <v>1382</v>
      </c>
      <c r="E215" s="67" t="s">
        <v>1383</v>
      </c>
      <c r="F215" s="67" t="s">
        <v>1811</v>
      </c>
      <c r="G215" s="67" t="str">
        <f t="shared" si="2"/>
        <v>P有り</v>
      </c>
      <c r="H215" s="2" t="s">
        <v>1584</v>
      </c>
      <c r="I215" s="67">
        <v>100</v>
      </c>
      <c r="J215" s="67" t="s">
        <v>1577</v>
      </c>
      <c r="K215" s="279" t="s">
        <v>1688</v>
      </c>
      <c r="M215" s="6"/>
    </row>
    <row r="216" spans="1:13" ht="11.25" customHeight="1">
      <c r="A216" s="285" t="s">
        <v>511</v>
      </c>
      <c r="B216" s="203"/>
      <c r="C216" s="277" t="s">
        <v>1513</v>
      </c>
      <c r="D216" s="277" t="s">
        <v>1514</v>
      </c>
      <c r="E216" s="277" t="s">
        <v>1513</v>
      </c>
      <c r="F216" s="277" t="s">
        <v>1812</v>
      </c>
      <c r="G216" s="277"/>
      <c r="H216" s="271" t="s">
        <v>1588</v>
      </c>
      <c r="I216" s="277">
        <v>100</v>
      </c>
      <c r="J216" s="277" t="s">
        <v>1577</v>
      </c>
      <c r="K216" s="278" t="s">
        <v>1577</v>
      </c>
      <c r="M216" s="6"/>
    </row>
    <row r="217" spans="1:13" ht="11.25" customHeight="1">
      <c r="A217" s="284"/>
      <c r="B217" s="339" t="s">
        <v>2131</v>
      </c>
      <c r="C217" s="67" t="s">
        <v>1513</v>
      </c>
      <c r="D217" s="67" t="s">
        <v>2118</v>
      </c>
      <c r="E217" s="67" t="s">
        <v>2119</v>
      </c>
      <c r="F217" s="67" t="s">
        <v>2120</v>
      </c>
      <c r="G217" s="67" t="s">
        <v>191</v>
      </c>
      <c r="H217" s="2" t="s">
        <v>2121</v>
      </c>
      <c r="I217" s="67">
        <v>130</v>
      </c>
      <c r="J217" s="67" t="s">
        <v>1776</v>
      </c>
      <c r="K217" s="279" t="s">
        <v>1776</v>
      </c>
      <c r="M217" s="6"/>
    </row>
    <row r="218" spans="1:13" ht="11.25" customHeight="1">
      <c r="A218" s="284"/>
      <c r="B218" s="339" t="s">
        <v>2132</v>
      </c>
      <c r="C218" s="67" t="s">
        <v>1513</v>
      </c>
      <c r="D218" s="67" t="s">
        <v>2123</v>
      </c>
      <c r="E218" s="67" t="s">
        <v>2122</v>
      </c>
      <c r="F218" s="67" t="s">
        <v>2124</v>
      </c>
      <c r="G218" s="67" t="s">
        <v>2081</v>
      </c>
      <c r="H218" s="2" t="s">
        <v>2121</v>
      </c>
      <c r="I218" s="67">
        <v>100</v>
      </c>
      <c r="J218" s="67" t="s">
        <v>1776</v>
      </c>
      <c r="K218" s="279" t="s">
        <v>1776</v>
      </c>
      <c r="M218" s="6"/>
    </row>
    <row r="219" spans="1:13" ht="11.25" customHeight="1">
      <c r="A219" s="284"/>
      <c r="B219" s="339"/>
      <c r="C219" s="67" t="s">
        <v>1513</v>
      </c>
      <c r="D219" s="67" t="s">
        <v>2127</v>
      </c>
      <c r="E219" s="67" t="s">
        <v>2125</v>
      </c>
      <c r="F219" s="67" t="s">
        <v>2126</v>
      </c>
      <c r="G219" s="67" t="s">
        <v>2081</v>
      </c>
      <c r="H219" s="2" t="s">
        <v>2121</v>
      </c>
      <c r="I219" s="67">
        <v>280</v>
      </c>
      <c r="J219" s="67" t="s">
        <v>1776</v>
      </c>
      <c r="K219" s="279" t="s">
        <v>1776</v>
      </c>
      <c r="M219" s="6"/>
    </row>
    <row r="220" spans="1:13" ht="11.25" customHeight="1">
      <c r="A220" s="284"/>
      <c r="B220" s="340"/>
      <c r="C220" s="116" t="s">
        <v>1513</v>
      </c>
      <c r="D220" s="116" t="s">
        <v>2128</v>
      </c>
      <c r="E220" s="116" t="s">
        <v>2129</v>
      </c>
      <c r="F220" s="116" t="s">
        <v>2130</v>
      </c>
      <c r="G220" s="116" t="s">
        <v>2081</v>
      </c>
      <c r="H220" s="13" t="s">
        <v>2121</v>
      </c>
      <c r="I220" s="116">
        <v>80</v>
      </c>
      <c r="J220" s="116" t="s">
        <v>2117</v>
      </c>
      <c r="K220" s="280" t="s">
        <v>1776</v>
      </c>
      <c r="M220" s="6"/>
    </row>
    <row r="221" spans="1:13" ht="11.25" customHeight="1">
      <c r="A221" s="284" t="s">
        <v>511</v>
      </c>
      <c r="B221" s="2259" t="s">
        <v>1665</v>
      </c>
      <c r="C221" s="299" t="s">
        <v>1384</v>
      </c>
      <c r="D221" s="299" t="s">
        <v>1385</v>
      </c>
      <c r="E221" s="299" t="s">
        <v>1384</v>
      </c>
      <c r="F221" s="299" t="s">
        <v>1813</v>
      </c>
      <c r="G221" s="314" t="str">
        <f t="shared" si="2"/>
        <v>P有り</v>
      </c>
      <c r="H221" s="323" t="s">
        <v>1588</v>
      </c>
      <c r="I221" s="299">
        <v>200</v>
      </c>
      <c r="J221" s="299" t="s">
        <v>1577</v>
      </c>
      <c r="K221" s="314" t="s">
        <v>1577</v>
      </c>
      <c r="M221" s="6"/>
    </row>
    <row r="222" spans="1:13" ht="11.25" customHeight="1">
      <c r="A222" s="284" t="s">
        <v>511</v>
      </c>
      <c r="B222" s="2259"/>
      <c r="C222" s="67" t="s">
        <v>1384</v>
      </c>
      <c r="D222" s="67" t="s">
        <v>1386</v>
      </c>
      <c r="E222" s="67" t="s">
        <v>1384</v>
      </c>
      <c r="F222" s="67" t="s">
        <v>1814</v>
      </c>
      <c r="G222" s="279" t="str">
        <f t="shared" si="2"/>
        <v>P有り</v>
      </c>
      <c r="H222" s="341" t="s">
        <v>1585</v>
      </c>
      <c r="I222" s="67">
        <v>50</v>
      </c>
      <c r="J222" s="67" t="s">
        <v>1577</v>
      </c>
      <c r="K222" s="279" t="s">
        <v>1688</v>
      </c>
      <c r="M222" s="6"/>
    </row>
    <row r="223" spans="1:13" ht="11.25" customHeight="1">
      <c r="A223" s="284" t="s">
        <v>511</v>
      </c>
      <c r="B223" s="2259"/>
      <c r="C223" s="67" t="s">
        <v>1384</v>
      </c>
      <c r="D223" s="67" t="s">
        <v>1560</v>
      </c>
      <c r="E223" s="67" t="s">
        <v>1384</v>
      </c>
      <c r="F223" s="67" t="s">
        <v>1815</v>
      </c>
      <c r="G223" s="279" t="str">
        <f t="shared" si="2"/>
        <v>P有り</v>
      </c>
      <c r="H223" s="341" t="s">
        <v>1584</v>
      </c>
      <c r="I223" s="67">
        <v>350</v>
      </c>
      <c r="J223" s="67" t="s">
        <v>1577</v>
      </c>
      <c r="K223" s="279" t="s">
        <v>1688</v>
      </c>
    </row>
    <row r="224" spans="1:13" ht="11.25" customHeight="1">
      <c r="A224" s="284" t="s">
        <v>511</v>
      </c>
      <c r="B224" s="2259"/>
      <c r="C224" s="299" t="s">
        <v>1505</v>
      </c>
      <c r="D224" s="299" t="s">
        <v>1507</v>
      </c>
      <c r="E224" s="299" t="s">
        <v>1506</v>
      </c>
      <c r="F224" s="299" t="s">
        <v>1816</v>
      </c>
      <c r="G224" s="314" t="s">
        <v>1817</v>
      </c>
      <c r="H224" s="323" t="s">
        <v>1584</v>
      </c>
      <c r="I224" s="299" t="s">
        <v>1579</v>
      </c>
      <c r="J224" s="299" t="s">
        <v>1577</v>
      </c>
      <c r="K224" s="314" t="s">
        <v>1688</v>
      </c>
    </row>
    <row r="225" spans="1:11" ht="11.25" customHeight="1">
      <c r="A225" s="285" t="s">
        <v>511</v>
      </c>
      <c r="B225" s="2260"/>
      <c r="C225" s="116" t="s">
        <v>1387</v>
      </c>
      <c r="D225" s="116" t="s">
        <v>1388</v>
      </c>
      <c r="E225" s="116" t="s">
        <v>1389</v>
      </c>
      <c r="F225" s="116" t="s">
        <v>1818</v>
      </c>
      <c r="G225" s="280" t="str">
        <f t="shared" si="2"/>
        <v>P有り</v>
      </c>
      <c r="H225" s="342" t="s">
        <v>1584</v>
      </c>
      <c r="I225" s="116">
        <v>200</v>
      </c>
      <c r="J225" s="116" t="s">
        <v>1577</v>
      </c>
      <c r="K225" s="280" t="s">
        <v>1688</v>
      </c>
    </row>
    <row r="226" spans="1:11" ht="11.25" customHeight="1">
      <c r="A226" s="283" t="s">
        <v>511</v>
      </c>
      <c r="B226" s="2258" t="s">
        <v>1666</v>
      </c>
      <c r="C226" s="277" t="s">
        <v>1390</v>
      </c>
      <c r="D226" s="277" t="s">
        <v>1391</v>
      </c>
      <c r="E226" s="277" t="s">
        <v>1390</v>
      </c>
      <c r="F226" s="277" t="s">
        <v>1819</v>
      </c>
      <c r="G226" s="278" t="str">
        <f t="shared" si="2"/>
        <v>P有り</v>
      </c>
      <c r="H226" s="341" t="s">
        <v>1584</v>
      </c>
      <c r="I226" s="67">
        <v>220</v>
      </c>
      <c r="J226" s="67" t="s">
        <v>1577</v>
      </c>
      <c r="K226" s="279" t="s">
        <v>1688</v>
      </c>
    </row>
    <row r="227" spans="1:11" ht="11.25" customHeight="1">
      <c r="A227" s="284" t="s">
        <v>511</v>
      </c>
      <c r="B227" s="2259"/>
      <c r="C227" s="67" t="s">
        <v>1390</v>
      </c>
      <c r="D227" s="67" t="s">
        <v>1392</v>
      </c>
      <c r="E227" s="67" t="s">
        <v>1390</v>
      </c>
      <c r="F227" s="67" t="s">
        <v>1820</v>
      </c>
      <c r="G227" s="279" t="str">
        <f t="shared" si="2"/>
        <v>P有り</v>
      </c>
      <c r="H227" s="341" t="s">
        <v>1584</v>
      </c>
      <c r="I227" s="67">
        <v>40</v>
      </c>
      <c r="J227" s="67" t="s">
        <v>1577</v>
      </c>
      <c r="K227" s="279" t="s">
        <v>1688</v>
      </c>
    </row>
    <row r="228" spans="1:11" ht="11.25" customHeight="1">
      <c r="A228" s="284" t="s">
        <v>511</v>
      </c>
      <c r="B228" s="2259"/>
      <c r="C228" s="299" t="s">
        <v>1390</v>
      </c>
      <c r="D228" s="299" t="s">
        <v>1393</v>
      </c>
      <c r="E228" s="299" t="s">
        <v>1390</v>
      </c>
      <c r="F228" s="299" t="s">
        <v>1821</v>
      </c>
      <c r="G228" s="314" t="str">
        <f>$G$209</f>
        <v>P有り</v>
      </c>
      <c r="H228" s="323" t="s">
        <v>1584</v>
      </c>
      <c r="I228" s="299">
        <v>200</v>
      </c>
      <c r="J228" s="299" t="s">
        <v>1577</v>
      </c>
      <c r="K228" s="314" t="s">
        <v>1577</v>
      </c>
    </row>
    <row r="229" spans="1:11" ht="11.25" customHeight="1">
      <c r="A229" s="284" t="s">
        <v>511</v>
      </c>
      <c r="B229" s="2259"/>
      <c r="C229" s="67" t="s">
        <v>1390</v>
      </c>
      <c r="D229" s="67" t="s">
        <v>1394</v>
      </c>
      <c r="E229" s="67" t="s">
        <v>1395</v>
      </c>
      <c r="F229" s="67" t="s">
        <v>1822</v>
      </c>
      <c r="G229" s="279" t="str">
        <f>$G$227</f>
        <v>P有り</v>
      </c>
      <c r="H229" s="341" t="s">
        <v>1585</v>
      </c>
      <c r="I229" s="1" t="s">
        <v>1619</v>
      </c>
      <c r="J229" s="67" t="s">
        <v>1577</v>
      </c>
      <c r="K229" s="279" t="s">
        <v>1688</v>
      </c>
    </row>
    <row r="230" spans="1:11" ht="11.25" customHeight="1">
      <c r="A230" s="284" t="s">
        <v>511</v>
      </c>
      <c r="B230" s="2259"/>
      <c r="C230" s="67" t="s">
        <v>1390</v>
      </c>
      <c r="D230" s="67" t="s">
        <v>1396</v>
      </c>
      <c r="E230" s="67" t="s">
        <v>1395</v>
      </c>
      <c r="F230" s="67" t="s">
        <v>1823</v>
      </c>
      <c r="G230" s="279" t="str">
        <f>$G$227</f>
        <v>P有り</v>
      </c>
      <c r="H230" s="341" t="s">
        <v>1584</v>
      </c>
      <c r="I230" s="67">
        <v>30</v>
      </c>
      <c r="J230" s="67" t="s">
        <v>1577</v>
      </c>
      <c r="K230" s="279" t="s">
        <v>1577</v>
      </c>
    </row>
    <row r="231" spans="1:11" ht="11.25" customHeight="1">
      <c r="A231" s="285" t="s">
        <v>511</v>
      </c>
      <c r="B231" s="2260"/>
      <c r="C231" s="116" t="s">
        <v>1390</v>
      </c>
      <c r="D231" s="116" t="s">
        <v>1397</v>
      </c>
      <c r="E231" s="116" t="s">
        <v>1395</v>
      </c>
      <c r="F231" s="116" t="s">
        <v>1824</v>
      </c>
      <c r="G231" s="280" t="str">
        <f>$G$227</f>
        <v>P有り</v>
      </c>
      <c r="H231" s="342" t="s">
        <v>1586</v>
      </c>
      <c r="I231" s="116">
        <v>50</v>
      </c>
      <c r="J231" s="116" t="s">
        <v>1577</v>
      </c>
      <c r="K231" s="280" t="s">
        <v>1577</v>
      </c>
    </row>
    <row r="232" spans="1:11" ht="11.25" customHeight="1">
      <c r="A232" s="283" t="s">
        <v>511</v>
      </c>
      <c r="B232" s="2258" t="s">
        <v>1667</v>
      </c>
      <c r="C232" s="277" t="s">
        <v>1398</v>
      </c>
      <c r="D232" s="277" t="s">
        <v>1399</v>
      </c>
      <c r="E232" s="277" t="s">
        <v>1400</v>
      </c>
      <c r="F232" s="277" t="s">
        <v>1825</v>
      </c>
      <c r="G232" s="278"/>
      <c r="H232" s="343" t="s">
        <v>1584</v>
      </c>
      <c r="I232" s="277">
        <v>250</v>
      </c>
      <c r="J232" s="67" t="s">
        <v>1577</v>
      </c>
      <c r="K232" s="278" t="s">
        <v>1688</v>
      </c>
    </row>
    <row r="233" spans="1:11" ht="11.25" customHeight="1">
      <c r="A233" s="285" t="s">
        <v>511</v>
      </c>
      <c r="B233" s="2260"/>
      <c r="C233" s="116" t="s">
        <v>1398</v>
      </c>
      <c r="D233" s="116" t="s">
        <v>1401</v>
      </c>
      <c r="E233" s="116" t="s">
        <v>1400</v>
      </c>
      <c r="F233" s="116" t="s">
        <v>1826</v>
      </c>
      <c r="G233" s="280"/>
      <c r="H233" s="342" t="s">
        <v>1584</v>
      </c>
      <c r="I233" s="116">
        <v>80</v>
      </c>
      <c r="J233" s="116" t="s">
        <v>1577</v>
      </c>
      <c r="K233" s="280" t="s">
        <v>1688</v>
      </c>
    </row>
    <row r="234" spans="1:11" ht="11.25" customHeight="1">
      <c r="A234" s="329" t="s">
        <v>511</v>
      </c>
      <c r="B234" s="338"/>
      <c r="C234" s="277" t="s">
        <v>1508</v>
      </c>
      <c r="D234" s="277" t="s">
        <v>1509</v>
      </c>
      <c r="E234" s="277" t="s">
        <v>1510</v>
      </c>
      <c r="F234" s="277" t="s">
        <v>1827</v>
      </c>
      <c r="G234" s="278"/>
      <c r="H234" s="271" t="s">
        <v>1584</v>
      </c>
      <c r="I234" s="277" t="s">
        <v>1828</v>
      </c>
      <c r="J234" s="67" t="s">
        <v>1577</v>
      </c>
      <c r="K234" s="278" t="s">
        <v>1577</v>
      </c>
    </row>
    <row r="235" spans="1:11" ht="11.25" customHeight="1">
      <c r="A235" s="330" t="s">
        <v>511</v>
      </c>
      <c r="B235" s="339"/>
      <c r="C235" s="67" t="s">
        <v>1508</v>
      </c>
      <c r="D235" s="67" t="s">
        <v>1511</v>
      </c>
      <c r="E235" s="67" t="s">
        <v>1512</v>
      </c>
      <c r="F235" s="67" t="s">
        <v>1829</v>
      </c>
      <c r="G235" s="279"/>
      <c r="H235" s="2" t="s">
        <v>1584</v>
      </c>
      <c r="I235" s="67">
        <v>30</v>
      </c>
      <c r="J235" s="67" t="s">
        <v>1577</v>
      </c>
      <c r="K235" s="279" t="s">
        <v>1688</v>
      </c>
    </row>
    <row r="236" spans="1:11" ht="11.25" customHeight="1">
      <c r="A236" s="330" t="s">
        <v>511</v>
      </c>
      <c r="B236" s="339"/>
      <c r="C236" s="67" t="s">
        <v>1515</v>
      </c>
      <c r="D236" s="67" t="s">
        <v>1516</v>
      </c>
      <c r="E236" s="67" t="s">
        <v>1517</v>
      </c>
      <c r="F236" s="67" t="s">
        <v>1830</v>
      </c>
      <c r="G236" s="279"/>
      <c r="H236" s="2" t="s">
        <v>1596</v>
      </c>
      <c r="I236" s="67">
        <v>50</v>
      </c>
      <c r="J236" s="67" t="s">
        <v>1577</v>
      </c>
      <c r="K236" s="279" t="s">
        <v>1577</v>
      </c>
    </row>
    <row r="237" spans="1:11" ht="11.25" customHeight="1">
      <c r="A237" s="331" t="s">
        <v>511</v>
      </c>
      <c r="B237" s="340"/>
      <c r="C237" s="116" t="s">
        <v>1518</v>
      </c>
      <c r="D237" s="116" t="s">
        <v>1831</v>
      </c>
      <c r="E237" s="116" t="s">
        <v>1518</v>
      </c>
      <c r="F237" s="116" t="s">
        <v>1832</v>
      </c>
      <c r="G237" s="280" t="s">
        <v>1445</v>
      </c>
      <c r="H237" s="13" t="s">
        <v>1764</v>
      </c>
      <c r="I237" s="116">
        <v>80</v>
      </c>
      <c r="J237" s="116" t="s">
        <v>1577</v>
      </c>
      <c r="K237" s="280" t="s">
        <v>1688</v>
      </c>
    </row>
    <row r="238" spans="1:11" ht="11.25" customHeight="1">
      <c r="B238" s="259"/>
      <c r="H238" s="2"/>
    </row>
    <row r="239" spans="1:11" ht="11.25" customHeight="1">
      <c r="A239" s="302" t="s">
        <v>1554</v>
      </c>
      <c r="B239" s="2258" t="s">
        <v>1668</v>
      </c>
      <c r="C239" s="277" t="s">
        <v>1519</v>
      </c>
      <c r="D239" s="277" t="s">
        <v>1520</v>
      </c>
      <c r="E239" s="277" t="s">
        <v>1521</v>
      </c>
      <c r="F239" s="277" t="s">
        <v>1833</v>
      </c>
      <c r="G239" s="278"/>
      <c r="H239" s="343" t="s">
        <v>1584</v>
      </c>
      <c r="I239" s="277">
        <v>40</v>
      </c>
      <c r="J239" s="277" t="s">
        <v>1577</v>
      </c>
      <c r="K239" s="278" t="s">
        <v>1577</v>
      </c>
    </row>
    <row r="240" spans="1:11" ht="11.25" customHeight="1">
      <c r="A240" s="281" t="s">
        <v>1554</v>
      </c>
      <c r="B240" s="2259"/>
      <c r="C240" s="67" t="s">
        <v>1519</v>
      </c>
      <c r="D240" s="67" t="s">
        <v>1522</v>
      </c>
      <c r="E240" s="67" t="s">
        <v>1521</v>
      </c>
      <c r="F240" s="67" t="s">
        <v>1834</v>
      </c>
      <c r="G240" s="279"/>
      <c r="H240" s="2" t="s">
        <v>1584</v>
      </c>
      <c r="I240" s="67">
        <v>50</v>
      </c>
      <c r="J240" s="67" t="s">
        <v>1577</v>
      </c>
      <c r="K240" s="279" t="s">
        <v>1577</v>
      </c>
    </row>
    <row r="241" spans="1:13" ht="11.25" customHeight="1">
      <c r="A241" s="281" t="s">
        <v>1402</v>
      </c>
      <c r="B241" s="2259"/>
      <c r="C241" s="67" t="s">
        <v>1403</v>
      </c>
      <c r="D241" s="67" t="s">
        <v>1404</v>
      </c>
      <c r="E241" s="67" t="s">
        <v>1565</v>
      </c>
      <c r="F241" s="67" t="s">
        <v>1835</v>
      </c>
      <c r="G241" s="279" t="str">
        <f>$G$227</f>
        <v>P有り</v>
      </c>
      <c r="H241" s="2" t="s">
        <v>1584</v>
      </c>
      <c r="I241" s="67">
        <v>350</v>
      </c>
      <c r="J241" s="67" t="s">
        <v>1577</v>
      </c>
      <c r="K241" s="279" t="s">
        <v>1688</v>
      </c>
    </row>
    <row r="242" spans="1:13" ht="11.25" customHeight="1">
      <c r="A242" s="281" t="s">
        <v>1402</v>
      </c>
      <c r="B242" s="2259"/>
      <c r="C242" s="67" t="s">
        <v>499</v>
      </c>
      <c r="D242" s="67" t="s">
        <v>1405</v>
      </c>
      <c r="E242" s="67" t="s">
        <v>499</v>
      </c>
      <c r="F242" s="67" t="s">
        <v>1836</v>
      </c>
      <c r="G242" s="279" t="str">
        <f>$G$227</f>
        <v>P有り</v>
      </c>
      <c r="H242" s="2" t="s">
        <v>1588</v>
      </c>
      <c r="I242" s="67">
        <v>50</v>
      </c>
      <c r="J242" s="67" t="s">
        <v>1577</v>
      </c>
      <c r="K242" s="279" t="s">
        <v>1688</v>
      </c>
    </row>
    <row r="243" spans="1:13" ht="11.25" customHeight="1">
      <c r="A243" s="281" t="s">
        <v>1402</v>
      </c>
      <c r="B243" s="2260"/>
      <c r="C243" s="116" t="s">
        <v>1523</v>
      </c>
      <c r="D243" s="116" t="s">
        <v>1524</v>
      </c>
      <c r="E243" s="116" t="s">
        <v>1525</v>
      </c>
      <c r="F243" s="116" t="s">
        <v>1837</v>
      </c>
      <c r="G243" s="280"/>
      <c r="H243" s="13" t="s">
        <v>1584</v>
      </c>
      <c r="I243" s="116">
        <v>40</v>
      </c>
      <c r="J243" s="116" t="s">
        <v>1577</v>
      </c>
      <c r="K243" s="280" t="s">
        <v>1577</v>
      </c>
    </row>
    <row r="244" spans="1:13" ht="11.25" customHeight="1">
      <c r="A244" s="302" t="s">
        <v>1554</v>
      </c>
      <c r="B244" s="2259" t="s">
        <v>1660</v>
      </c>
      <c r="C244" s="67" t="s">
        <v>145</v>
      </c>
      <c r="D244" s="67" t="s">
        <v>1103</v>
      </c>
      <c r="F244" s="67" t="s">
        <v>244</v>
      </c>
      <c r="G244" s="279"/>
      <c r="H244" s="2" t="s">
        <v>1584</v>
      </c>
      <c r="I244" s="67">
        <v>80</v>
      </c>
      <c r="J244" s="67" t="s">
        <v>1577</v>
      </c>
      <c r="K244" s="279" t="s">
        <v>1688</v>
      </c>
    </row>
    <row r="245" spans="1:13" ht="11.25" customHeight="1">
      <c r="A245" s="281" t="s">
        <v>1554</v>
      </c>
      <c r="B245" s="2259"/>
      <c r="C245" s="67" t="s">
        <v>145</v>
      </c>
      <c r="D245" s="67" t="s">
        <v>1104</v>
      </c>
      <c r="F245" s="67" t="s">
        <v>1106</v>
      </c>
      <c r="G245" s="279" t="str">
        <f>$G$227</f>
        <v>P有り</v>
      </c>
      <c r="H245" s="2" t="s">
        <v>1584</v>
      </c>
      <c r="I245" s="67">
        <v>80</v>
      </c>
      <c r="J245" s="67" t="s">
        <v>1577</v>
      </c>
      <c r="K245" s="279" t="s">
        <v>1688</v>
      </c>
    </row>
    <row r="246" spans="1:13" ht="11.25" customHeight="1">
      <c r="A246" s="281" t="s">
        <v>1402</v>
      </c>
      <c r="B246" s="2259"/>
      <c r="C246" s="67" t="s">
        <v>145</v>
      </c>
      <c r="D246" s="67" t="s">
        <v>1561</v>
      </c>
      <c r="F246" s="67" t="s">
        <v>245</v>
      </c>
      <c r="G246" s="279"/>
      <c r="H246" s="2" t="s">
        <v>1584</v>
      </c>
      <c r="I246" s="67" t="s">
        <v>1593</v>
      </c>
      <c r="J246" s="67" t="s">
        <v>1577</v>
      </c>
      <c r="K246" s="279" t="s">
        <v>1688</v>
      </c>
    </row>
    <row r="247" spans="1:13" ht="11.25" customHeight="1">
      <c r="A247" s="281" t="s">
        <v>1402</v>
      </c>
      <c r="B247" s="2259"/>
      <c r="C247" s="67" t="s">
        <v>145</v>
      </c>
      <c r="D247" s="67" t="s">
        <v>1567</v>
      </c>
      <c r="F247" s="67" t="s">
        <v>1838</v>
      </c>
      <c r="G247" s="279" t="s">
        <v>1739</v>
      </c>
      <c r="H247" s="2" t="s">
        <v>1585</v>
      </c>
      <c r="I247" s="67" t="s">
        <v>1839</v>
      </c>
      <c r="J247" s="67" t="s">
        <v>1577</v>
      </c>
      <c r="K247" s="279" t="s">
        <v>1577</v>
      </c>
    </row>
    <row r="248" spans="1:13" ht="11.25" customHeight="1">
      <c r="A248" s="282" t="s">
        <v>1402</v>
      </c>
      <c r="B248" s="2260"/>
      <c r="C248" s="116" t="s">
        <v>145</v>
      </c>
      <c r="D248" s="116" t="s">
        <v>1356</v>
      </c>
      <c r="E248" s="116"/>
      <c r="F248" s="116" t="s">
        <v>1840</v>
      </c>
      <c r="G248" s="280" t="str">
        <f>$G$227</f>
        <v>P有り</v>
      </c>
      <c r="H248" s="13" t="s">
        <v>1586</v>
      </c>
      <c r="I248" s="116">
        <v>50</v>
      </c>
      <c r="J248" s="116" t="s">
        <v>1577</v>
      </c>
      <c r="K248" s="280" t="s">
        <v>1577</v>
      </c>
    </row>
    <row r="249" spans="1:13" ht="11.25" customHeight="1">
      <c r="A249" s="67" t="s">
        <v>1402</v>
      </c>
      <c r="B249" s="203"/>
      <c r="C249" s="299" t="s">
        <v>326</v>
      </c>
      <c r="D249" s="299" t="s">
        <v>2346</v>
      </c>
      <c r="E249" s="4" t="s">
        <v>2345</v>
      </c>
      <c r="F249" s="299" t="s">
        <v>1841</v>
      </c>
      <c r="G249" s="320" t="str">
        <f t="shared" ref="G249:G255" si="3">$G$248</f>
        <v>P有り</v>
      </c>
      <c r="H249" s="4" t="s">
        <v>1588</v>
      </c>
      <c r="I249" s="299">
        <v>50</v>
      </c>
      <c r="J249" s="299" t="s">
        <v>1577</v>
      </c>
      <c r="K249" s="320" t="s">
        <v>1688</v>
      </c>
    </row>
    <row r="250" spans="1:13" ht="11.25" customHeight="1">
      <c r="A250" s="67" t="s">
        <v>1402</v>
      </c>
      <c r="B250" s="324"/>
      <c r="C250" s="67" t="s">
        <v>326</v>
      </c>
      <c r="D250" s="67" t="s">
        <v>1406</v>
      </c>
      <c r="E250" s="67" t="s">
        <v>326</v>
      </c>
      <c r="F250" s="67" t="s">
        <v>1842</v>
      </c>
      <c r="G250" s="279" t="str">
        <f t="shared" si="3"/>
        <v>P有り</v>
      </c>
      <c r="H250" s="2" t="s">
        <v>1584</v>
      </c>
      <c r="I250" s="67">
        <v>150</v>
      </c>
      <c r="J250" s="67" t="s">
        <v>1577</v>
      </c>
      <c r="K250" s="279" t="s">
        <v>1688</v>
      </c>
    </row>
    <row r="251" spans="1:13" ht="11.25" customHeight="1">
      <c r="A251" s="67" t="s">
        <v>1402</v>
      </c>
      <c r="B251" s="324"/>
      <c r="C251" s="67" t="s">
        <v>326</v>
      </c>
      <c r="D251" s="67" t="s">
        <v>1566</v>
      </c>
      <c r="E251" s="67" t="s">
        <v>326</v>
      </c>
      <c r="F251" s="67" t="s">
        <v>1843</v>
      </c>
      <c r="G251" s="279" t="str">
        <f t="shared" si="3"/>
        <v>P有り</v>
      </c>
      <c r="H251" s="2" t="s">
        <v>1584</v>
      </c>
      <c r="I251" s="67">
        <v>50</v>
      </c>
      <c r="J251" s="67" t="s">
        <v>1577</v>
      </c>
      <c r="K251" s="279" t="s">
        <v>1577</v>
      </c>
    </row>
    <row r="252" spans="1:13" ht="11.25" customHeight="1">
      <c r="A252" s="67" t="s">
        <v>1402</v>
      </c>
      <c r="B252" s="324"/>
      <c r="C252" s="67" t="s">
        <v>1407</v>
      </c>
      <c r="D252" s="67" t="s">
        <v>1408</v>
      </c>
      <c r="E252" s="67" t="s">
        <v>1407</v>
      </c>
      <c r="F252" s="67" t="s">
        <v>1844</v>
      </c>
      <c r="G252" s="279" t="str">
        <f t="shared" si="3"/>
        <v>P有り</v>
      </c>
      <c r="H252" s="2" t="s">
        <v>1586</v>
      </c>
      <c r="I252" s="67">
        <v>200</v>
      </c>
      <c r="J252" s="67" t="s">
        <v>1577</v>
      </c>
      <c r="K252" s="279" t="s">
        <v>1688</v>
      </c>
      <c r="M252" s="6"/>
    </row>
    <row r="253" spans="1:13" ht="11.25" customHeight="1">
      <c r="A253" s="67" t="s">
        <v>1402</v>
      </c>
      <c r="B253" s="324"/>
      <c r="C253" s="67" t="s">
        <v>1409</v>
      </c>
      <c r="D253" s="67" t="s">
        <v>1410</v>
      </c>
      <c r="E253" s="67" t="s">
        <v>1409</v>
      </c>
      <c r="F253" s="67" t="s">
        <v>1845</v>
      </c>
      <c r="G253" s="279" t="str">
        <f t="shared" si="3"/>
        <v>P有り</v>
      </c>
      <c r="H253" s="2" t="s">
        <v>1586</v>
      </c>
      <c r="I253" s="67">
        <v>100</v>
      </c>
      <c r="J253" s="67" t="s">
        <v>1577</v>
      </c>
      <c r="K253" s="279" t="s">
        <v>1711</v>
      </c>
      <c r="M253" s="6"/>
    </row>
    <row r="254" spans="1:13" ht="11.25" customHeight="1">
      <c r="A254" s="67" t="s">
        <v>1402</v>
      </c>
      <c r="B254" s="324"/>
      <c r="C254" s="67" t="s">
        <v>1846</v>
      </c>
      <c r="D254" s="67" t="s">
        <v>1411</v>
      </c>
      <c r="E254" s="67" t="s">
        <v>320</v>
      </c>
      <c r="F254" s="67" t="s">
        <v>1847</v>
      </c>
      <c r="G254" s="279" t="str">
        <f t="shared" si="3"/>
        <v>P有り</v>
      </c>
      <c r="H254" s="2" t="s">
        <v>1584</v>
      </c>
      <c r="I254" s="67">
        <v>200</v>
      </c>
      <c r="J254" s="67" t="s">
        <v>1577</v>
      </c>
      <c r="K254" s="279" t="s">
        <v>1688</v>
      </c>
      <c r="M254" s="6"/>
    </row>
    <row r="255" spans="1:13" ht="11.25" customHeight="1">
      <c r="A255" s="116" t="s">
        <v>1402</v>
      </c>
      <c r="B255" s="325"/>
      <c r="C255" s="116" t="s">
        <v>1562</v>
      </c>
      <c r="D255" s="116" t="s">
        <v>1563</v>
      </c>
      <c r="E255" s="116" t="s">
        <v>1564</v>
      </c>
      <c r="F255" s="116" t="s">
        <v>1848</v>
      </c>
      <c r="G255" s="280" t="str">
        <f t="shared" si="3"/>
        <v>P有り</v>
      </c>
      <c r="H255" s="342" t="s">
        <v>1584</v>
      </c>
      <c r="I255" s="116">
        <v>240</v>
      </c>
      <c r="J255" s="116" t="s">
        <v>1577</v>
      </c>
      <c r="K255" s="280" t="s">
        <v>1577</v>
      </c>
      <c r="M255" s="6"/>
    </row>
    <row r="256" spans="1:13" ht="11.25" customHeight="1">
      <c r="H256" s="2"/>
      <c r="M256" s="6"/>
    </row>
    <row r="257" spans="1:13" ht="11.25" customHeight="1">
      <c r="A257" s="289" t="s">
        <v>1412</v>
      </c>
      <c r="B257" s="2258" t="s">
        <v>1669</v>
      </c>
      <c r="C257" s="301" t="s">
        <v>1412</v>
      </c>
      <c r="D257" s="301" t="s">
        <v>1413</v>
      </c>
      <c r="E257" s="301" t="s">
        <v>1414</v>
      </c>
      <c r="F257" s="301" t="s">
        <v>1849</v>
      </c>
      <c r="G257" s="320" t="s">
        <v>1087</v>
      </c>
      <c r="H257" s="346" t="s">
        <v>1584</v>
      </c>
      <c r="I257" s="301">
        <v>80</v>
      </c>
      <c r="J257" s="301" t="s">
        <v>1577</v>
      </c>
      <c r="K257" s="320" t="s">
        <v>1577</v>
      </c>
      <c r="M257" s="6"/>
    </row>
    <row r="258" spans="1:13" ht="11.25" customHeight="1">
      <c r="A258" s="290" t="s">
        <v>1412</v>
      </c>
      <c r="B258" s="2259"/>
      <c r="C258" s="299" t="s">
        <v>1412</v>
      </c>
      <c r="D258" s="299" t="s">
        <v>1620</v>
      </c>
      <c r="E258" s="299" t="s">
        <v>1621</v>
      </c>
      <c r="F258" s="299" t="s">
        <v>1850</v>
      </c>
      <c r="G258" s="314" t="s">
        <v>191</v>
      </c>
      <c r="H258" s="323" t="s">
        <v>1584</v>
      </c>
      <c r="I258" s="299" t="s">
        <v>1579</v>
      </c>
      <c r="J258" s="299" t="s">
        <v>1577</v>
      </c>
      <c r="K258" s="314" t="s">
        <v>1577</v>
      </c>
      <c r="M258" s="6"/>
    </row>
    <row r="259" spans="1:13" ht="11.25" customHeight="1">
      <c r="A259" s="290" t="s">
        <v>1412</v>
      </c>
      <c r="B259" s="2259"/>
      <c r="C259" s="299" t="s">
        <v>1412</v>
      </c>
      <c r="D259" s="299" t="s">
        <v>2113</v>
      </c>
      <c r="E259" s="299" t="s">
        <v>2114</v>
      </c>
      <c r="F259" s="299" t="s">
        <v>2115</v>
      </c>
      <c r="G259" s="314" t="s">
        <v>191</v>
      </c>
      <c r="H259" s="323" t="s">
        <v>2116</v>
      </c>
      <c r="I259" s="299">
        <v>150</v>
      </c>
      <c r="J259" s="373" t="s">
        <v>2117</v>
      </c>
      <c r="K259" s="374" t="s">
        <v>1776</v>
      </c>
      <c r="M259" s="6"/>
    </row>
    <row r="260" spans="1:13" ht="11.25" customHeight="1">
      <c r="A260" s="290" t="s">
        <v>1412</v>
      </c>
      <c r="B260" s="2259"/>
      <c r="C260" s="67" t="s">
        <v>1414</v>
      </c>
      <c r="D260" s="67" t="s">
        <v>1415</v>
      </c>
      <c r="E260" s="67" t="s">
        <v>1416</v>
      </c>
      <c r="F260" s="67" t="s">
        <v>1851</v>
      </c>
      <c r="G260" s="279" t="str">
        <f>$G$248</f>
        <v>P有り</v>
      </c>
      <c r="H260" s="341" t="s">
        <v>1584</v>
      </c>
      <c r="I260" s="67">
        <v>400</v>
      </c>
      <c r="J260" s="67" t="s">
        <v>1577</v>
      </c>
      <c r="K260" s="279" t="s">
        <v>1577</v>
      </c>
      <c r="M260" s="6"/>
    </row>
    <row r="261" spans="1:13" ht="11.25" customHeight="1">
      <c r="A261" s="290" t="s">
        <v>1412</v>
      </c>
      <c r="B261" s="2259"/>
      <c r="C261" s="67" t="s">
        <v>1412</v>
      </c>
      <c r="D261" s="67" t="s">
        <v>1417</v>
      </c>
      <c r="E261" s="67" t="s">
        <v>1418</v>
      </c>
      <c r="F261" s="67" t="s">
        <v>1852</v>
      </c>
      <c r="G261" s="279" t="s">
        <v>1446</v>
      </c>
      <c r="H261" s="341" t="s">
        <v>1584</v>
      </c>
      <c r="I261" s="67">
        <v>150</v>
      </c>
      <c r="J261" s="67" t="s">
        <v>1577</v>
      </c>
      <c r="K261" s="279" t="s">
        <v>1577</v>
      </c>
      <c r="M261" s="6"/>
    </row>
    <row r="262" spans="1:13" ht="11.25" customHeight="1">
      <c r="A262" s="290" t="s">
        <v>1412</v>
      </c>
      <c r="B262" s="2259"/>
      <c r="C262" s="67" t="s">
        <v>1414</v>
      </c>
      <c r="D262" s="67" t="s">
        <v>1419</v>
      </c>
      <c r="E262" s="67" t="s">
        <v>1420</v>
      </c>
      <c r="F262" s="67" t="s">
        <v>1853</v>
      </c>
      <c r="G262" s="300" t="s">
        <v>1447</v>
      </c>
      <c r="H262" s="341" t="s">
        <v>1584</v>
      </c>
      <c r="I262" s="67">
        <v>80</v>
      </c>
      <c r="J262" s="67" t="s">
        <v>1577</v>
      </c>
      <c r="K262" s="279" t="s">
        <v>1577</v>
      </c>
      <c r="M262" s="6"/>
    </row>
    <row r="263" spans="1:13" ht="11.25" customHeight="1">
      <c r="A263" s="290" t="s">
        <v>1412</v>
      </c>
      <c r="B263" s="2259"/>
      <c r="C263" s="67" t="s">
        <v>1526</v>
      </c>
      <c r="D263" s="67" t="s">
        <v>1527</v>
      </c>
      <c r="E263" s="67" t="s">
        <v>1528</v>
      </c>
      <c r="F263" s="67" t="s">
        <v>1854</v>
      </c>
      <c r="G263" s="300" t="s">
        <v>191</v>
      </c>
      <c r="H263" s="341" t="s">
        <v>1584</v>
      </c>
      <c r="I263" s="67">
        <v>60</v>
      </c>
      <c r="J263" s="67" t="s">
        <v>1577</v>
      </c>
      <c r="K263" s="279" t="s">
        <v>1577</v>
      </c>
      <c r="M263" s="6"/>
    </row>
    <row r="264" spans="1:13" ht="11.25" customHeight="1">
      <c r="A264" s="290" t="s">
        <v>1412</v>
      </c>
      <c r="B264" s="2259"/>
      <c r="C264" s="67" t="s">
        <v>1526</v>
      </c>
      <c r="D264" s="67" t="s">
        <v>1529</v>
      </c>
      <c r="E264" s="67" t="s">
        <v>1530</v>
      </c>
      <c r="F264" s="67" t="s">
        <v>1855</v>
      </c>
      <c r="G264" s="300" t="s">
        <v>191</v>
      </c>
      <c r="H264" s="341" t="s">
        <v>1584</v>
      </c>
      <c r="I264" s="67">
        <v>25</v>
      </c>
      <c r="J264" s="67" t="s">
        <v>1577</v>
      </c>
      <c r="K264" s="279" t="s">
        <v>1577</v>
      </c>
      <c r="M264" s="6"/>
    </row>
    <row r="265" spans="1:13" ht="11.25" customHeight="1">
      <c r="A265" s="290" t="s">
        <v>1412</v>
      </c>
      <c r="B265" s="2259"/>
      <c r="C265" s="67" t="s">
        <v>1421</v>
      </c>
      <c r="D265" s="67" t="s">
        <v>1422</v>
      </c>
      <c r="E265" s="67" t="s">
        <v>1423</v>
      </c>
      <c r="F265" s="67" t="s">
        <v>1856</v>
      </c>
      <c r="G265" s="279" t="str">
        <f>$G$260</f>
        <v>P有り</v>
      </c>
      <c r="H265" s="341" t="s">
        <v>1584</v>
      </c>
      <c r="I265" s="67">
        <v>480</v>
      </c>
      <c r="J265" s="67" t="s">
        <v>1577</v>
      </c>
      <c r="K265" s="279" t="s">
        <v>1688</v>
      </c>
      <c r="M265" s="6"/>
    </row>
    <row r="266" spans="1:13" ht="11.25" customHeight="1">
      <c r="A266" s="290" t="s">
        <v>1412</v>
      </c>
      <c r="B266" s="2259"/>
      <c r="C266" s="299" t="s">
        <v>1424</v>
      </c>
      <c r="D266" s="299" t="s">
        <v>1448</v>
      </c>
      <c r="E266" s="299" t="s">
        <v>1425</v>
      </c>
      <c r="F266" s="299" t="s">
        <v>1857</v>
      </c>
      <c r="G266" s="314" t="str">
        <f>$G$260</f>
        <v>P有り</v>
      </c>
      <c r="H266" s="323" t="s">
        <v>1584</v>
      </c>
      <c r="I266" s="332">
        <v>150</v>
      </c>
      <c r="J266" s="299" t="s">
        <v>1577</v>
      </c>
      <c r="K266" s="333" t="s">
        <v>1622</v>
      </c>
      <c r="M266" s="6"/>
    </row>
    <row r="267" spans="1:13" ht="11.25" customHeight="1">
      <c r="A267" s="290" t="s">
        <v>1412</v>
      </c>
      <c r="B267" s="2259"/>
      <c r="C267" s="299" t="s">
        <v>1412</v>
      </c>
      <c r="D267" s="299" t="s">
        <v>1623</v>
      </c>
      <c r="E267" s="299" t="s">
        <v>1624</v>
      </c>
      <c r="F267" s="299" t="s">
        <v>1858</v>
      </c>
      <c r="G267" s="314" t="str">
        <f>$G$260</f>
        <v>P有り</v>
      </c>
      <c r="H267" s="323" t="s">
        <v>1584</v>
      </c>
      <c r="I267" s="332">
        <v>200</v>
      </c>
      <c r="J267" s="299" t="s">
        <v>1577</v>
      </c>
      <c r="K267" s="314" t="s">
        <v>1688</v>
      </c>
      <c r="M267" s="6"/>
    </row>
    <row r="268" spans="1:13" ht="11.25" customHeight="1">
      <c r="A268" s="291" t="s">
        <v>1412</v>
      </c>
      <c r="B268" s="2260"/>
      <c r="C268" s="116" t="s">
        <v>1531</v>
      </c>
      <c r="D268" s="116" t="s">
        <v>1532</v>
      </c>
      <c r="E268" s="116" t="s">
        <v>1533</v>
      </c>
      <c r="F268" s="116" t="s">
        <v>1859</v>
      </c>
      <c r="G268" s="280" t="s">
        <v>1445</v>
      </c>
      <c r="H268" s="342" t="s">
        <v>1584</v>
      </c>
      <c r="I268" s="116">
        <v>100</v>
      </c>
      <c r="J268" s="116" t="s">
        <v>1577</v>
      </c>
      <c r="K268" s="280" t="s">
        <v>1688</v>
      </c>
      <c r="M268" s="6"/>
    </row>
    <row r="269" spans="1:13" ht="11.25" customHeight="1">
      <c r="A269" s="290" t="s">
        <v>1412</v>
      </c>
      <c r="B269" s="2259" t="s">
        <v>1670</v>
      </c>
      <c r="C269" s="67" t="s">
        <v>1426</v>
      </c>
      <c r="D269" s="67" t="s">
        <v>1427</v>
      </c>
      <c r="E269" s="67" t="s">
        <v>1428</v>
      </c>
      <c r="F269" s="67" t="s">
        <v>1860</v>
      </c>
      <c r="G269" s="279" t="str">
        <f t="shared" ref="G269:G279" si="4">$G$260</f>
        <v>P有り</v>
      </c>
      <c r="H269" s="341" t="s">
        <v>1591</v>
      </c>
      <c r="I269" s="67">
        <v>100</v>
      </c>
      <c r="J269" s="67" t="s">
        <v>1577</v>
      </c>
      <c r="K269" s="279" t="s">
        <v>1688</v>
      </c>
      <c r="M269" s="6"/>
    </row>
    <row r="270" spans="1:13" ht="11.25" customHeight="1">
      <c r="A270" s="290" t="s">
        <v>1412</v>
      </c>
      <c r="B270" s="2259"/>
      <c r="C270" s="67" t="s">
        <v>1426</v>
      </c>
      <c r="D270" s="67" t="s">
        <v>1429</v>
      </c>
      <c r="E270" s="67" t="s">
        <v>1428</v>
      </c>
      <c r="F270" s="67" t="s">
        <v>1861</v>
      </c>
      <c r="G270" s="279" t="str">
        <f t="shared" si="4"/>
        <v>P有り</v>
      </c>
      <c r="H270" s="341" t="s">
        <v>1594</v>
      </c>
      <c r="I270" s="67">
        <v>60</v>
      </c>
      <c r="J270" s="67" t="s">
        <v>1577</v>
      </c>
      <c r="K270" s="279" t="s">
        <v>1688</v>
      </c>
      <c r="M270" s="6"/>
    </row>
    <row r="271" spans="1:13" ht="11.25" customHeight="1">
      <c r="A271" s="291" t="s">
        <v>1412</v>
      </c>
      <c r="B271" s="2260"/>
      <c r="C271" s="116" t="s">
        <v>1430</v>
      </c>
      <c r="D271" s="116" t="s">
        <v>1431</v>
      </c>
      <c r="E271" s="116" t="s">
        <v>1430</v>
      </c>
      <c r="F271" s="116" t="s">
        <v>1862</v>
      </c>
      <c r="G271" s="280" t="str">
        <f t="shared" si="4"/>
        <v>P有り</v>
      </c>
      <c r="H271" s="342" t="s">
        <v>1584</v>
      </c>
      <c r="I271" s="116">
        <v>600</v>
      </c>
      <c r="J271" s="116" t="s">
        <v>1577</v>
      </c>
      <c r="K271" s="280" t="s">
        <v>1688</v>
      </c>
      <c r="M271" s="6"/>
    </row>
    <row r="272" spans="1:13" ht="11.25" customHeight="1">
      <c r="A272" s="334" t="s">
        <v>1412</v>
      </c>
      <c r="B272" s="325"/>
      <c r="C272" s="116" t="s">
        <v>1442</v>
      </c>
      <c r="D272" s="116" t="s">
        <v>1870</v>
      </c>
      <c r="E272" s="116" t="s">
        <v>1442</v>
      </c>
      <c r="F272" s="116" t="s">
        <v>1871</v>
      </c>
      <c r="G272" s="280" t="str">
        <f t="shared" si="4"/>
        <v>P有り</v>
      </c>
      <c r="H272" s="342" t="s">
        <v>1584</v>
      </c>
      <c r="I272" s="116">
        <v>200</v>
      </c>
      <c r="J272" s="116" t="s">
        <v>1577</v>
      </c>
      <c r="K272" s="280" t="s">
        <v>1688</v>
      </c>
    </row>
    <row r="273" spans="1:13" ht="11.25" customHeight="1">
      <c r="A273" s="289" t="s">
        <v>1412</v>
      </c>
      <c r="B273" s="2258" t="s">
        <v>1671</v>
      </c>
      <c r="C273" s="277" t="s">
        <v>1432</v>
      </c>
      <c r="D273" s="277" t="s">
        <v>1534</v>
      </c>
      <c r="E273" s="277" t="s">
        <v>1432</v>
      </c>
      <c r="F273" s="277" t="s">
        <v>1863</v>
      </c>
      <c r="G273" s="278" t="str">
        <f t="shared" si="4"/>
        <v>P有り</v>
      </c>
      <c r="H273" s="341" t="s">
        <v>1584</v>
      </c>
      <c r="I273" s="67">
        <v>300</v>
      </c>
      <c r="J273" s="67" t="s">
        <v>1577</v>
      </c>
      <c r="K273" s="279" t="s">
        <v>1688</v>
      </c>
      <c r="M273" s="6"/>
    </row>
    <row r="274" spans="1:13" ht="11.25" customHeight="1">
      <c r="A274" s="290" t="s">
        <v>1412</v>
      </c>
      <c r="B274" s="2259"/>
      <c r="C274" s="67" t="s">
        <v>1432</v>
      </c>
      <c r="D274" s="67" t="s">
        <v>1433</v>
      </c>
      <c r="E274" s="67" t="s">
        <v>1432</v>
      </c>
      <c r="F274" s="67" t="s">
        <v>1864</v>
      </c>
      <c r="G274" s="279" t="str">
        <f t="shared" si="4"/>
        <v>P有り</v>
      </c>
      <c r="H274" s="341" t="s">
        <v>1584</v>
      </c>
      <c r="I274" s="67">
        <v>80</v>
      </c>
      <c r="J274" s="67" t="s">
        <v>1577</v>
      </c>
      <c r="K274" s="279" t="s">
        <v>1688</v>
      </c>
      <c r="M274" s="6"/>
    </row>
    <row r="275" spans="1:13" ht="11.25" customHeight="1">
      <c r="A275" s="290" t="s">
        <v>1412</v>
      </c>
      <c r="B275" s="2259"/>
      <c r="C275" s="67" t="s">
        <v>1432</v>
      </c>
      <c r="D275" s="67" t="s">
        <v>2411</v>
      </c>
      <c r="E275" s="67" t="s">
        <v>1432</v>
      </c>
      <c r="F275" s="67" t="s">
        <v>1865</v>
      </c>
      <c r="G275" s="279" t="str">
        <f t="shared" si="4"/>
        <v>P有り</v>
      </c>
      <c r="H275" s="341" t="s">
        <v>1584</v>
      </c>
      <c r="I275" s="67">
        <v>800</v>
      </c>
      <c r="J275" s="67" t="s">
        <v>1577</v>
      </c>
      <c r="K275" s="279" t="s">
        <v>1688</v>
      </c>
      <c r="M275" s="6"/>
    </row>
    <row r="276" spans="1:13" ht="11.25" customHeight="1">
      <c r="A276" s="291" t="s">
        <v>1412</v>
      </c>
      <c r="B276" s="2259"/>
      <c r="C276" s="116" t="s">
        <v>1434</v>
      </c>
      <c r="D276" s="116" t="s">
        <v>1435</v>
      </c>
      <c r="E276" s="116" t="s">
        <v>1434</v>
      </c>
      <c r="F276" s="116" t="s">
        <v>1866</v>
      </c>
      <c r="G276" s="280" t="str">
        <f t="shared" si="4"/>
        <v>P有り</v>
      </c>
      <c r="H276" s="342" t="s">
        <v>1584</v>
      </c>
      <c r="I276" s="116">
        <v>200</v>
      </c>
      <c r="J276" s="116" t="s">
        <v>1577</v>
      </c>
      <c r="K276" s="279" t="s">
        <v>1688</v>
      </c>
      <c r="M276" s="6"/>
    </row>
    <row r="277" spans="1:13" ht="11.25" customHeight="1">
      <c r="A277" s="292" t="s">
        <v>1412</v>
      </c>
      <c r="B277" s="203"/>
      <c r="C277" s="67" t="s">
        <v>915</v>
      </c>
      <c r="D277" s="67" t="s">
        <v>1436</v>
      </c>
      <c r="E277" s="67" t="s">
        <v>915</v>
      </c>
      <c r="F277" s="67" t="s">
        <v>1867</v>
      </c>
      <c r="G277" s="278" t="str">
        <f t="shared" si="4"/>
        <v>P有り</v>
      </c>
      <c r="H277" s="341" t="s">
        <v>1584</v>
      </c>
      <c r="I277" s="67">
        <v>100</v>
      </c>
      <c r="J277" s="67" t="s">
        <v>1577</v>
      </c>
      <c r="K277" s="278" t="s">
        <v>1688</v>
      </c>
      <c r="M277" s="6"/>
    </row>
    <row r="278" spans="1:13" ht="11.25" customHeight="1">
      <c r="A278" s="292" t="s">
        <v>1412</v>
      </c>
      <c r="B278" s="324"/>
      <c r="C278" s="299" t="s">
        <v>1437</v>
      </c>
      <c r="D278" s="299" t="s">
        <v>1438</v>
      </c>
      <c r="E278" s="299" t="s">
        <v>1437</v>
      </c>
      <c r="F278" s="299" t="s">
        <v>1868</v>
      </c>
      <c r="G278" s="314" t="str">
        <f t="shared" si="4"/>
        <v>P有り</v>
      </c>
      <c r="H278" s="323" t="s">
        <v>1584</v>
      </c>
      <c r="I278" s="299">
        <v>40</v>
      </c>
      <c r="J278" s="299" t="s">
        <v>1577</v>
      </c>
      <c r="K278" s="314" t="s">
        <v>1577</v>
      </c>
    </row>
    <row r="279" spans="1:13" ht="11.25" customHeight="1">
      <c r="A279" s="334" t="s">
        <v>1412</v>
      </c>
      <c r="B279" s="325"/>
      <c r="C279" s="116" t="s">
        <v>1439</v>
      </c>
      <c r="D279" s="116" t="s">
        <v>1440</v>
      </c>
      <c r="E279" s="116" t="s">
        <v>1441</v>
      </c>
      <c r="F279" s="116" t="s">
        <v>1869</v>
      </c>
      <c r="G279" s="280" t="str">
        <f t="shared" si="4"/>
        <v>P有り</v>
      </c>
      <c r="H279" s="342" t="s">
        <v>1584</v>
      </c>
      <c r="I279" s="116">
        <v>200</v>
      </c>
      <c r="J279" s="116" t="s">
        <v>1577</v>
      </c>
      <c r="K279" s="280" t="s">
        <v>1577</v>
      </c>
    </row>
    <row r="282" spans="1:13" ht="11.25" customHeight="1">
      <c r="G282"/>
      <c r="H282"/>
      <c r="L282"/>
    </row>
    <row r="283" spans="1:13" ht="11.25" customHeight="1">
      <c r="G283"/>
      <c r="H283"/>
      <c r="L283"/>
    </row>
    <row r="284" spans="1:13" ht="11.25" customHeight="1">
      <c r="G284"/>
      <c r="H284"/>
      <c r="L284"/>
    </row>
    <row r="285" spans="1:13" ht="11.25" customHeight="1">
      <c r="A285"/>
      <c r="B285"/>
      <c r="C285"/>
      <c r="D285"/>
      <c r="E285"/>
      <c r="F285"/>
      <c r="G285"/>
      <c r="H285"/>
      <c r="L285"/>
    </row>
    <row r="286" spans="1:13" ht="11.25" customHeight="1">
      <c r="A286"/>
      <c r="B286"/>
      <c r="C286"/>
      <c r="D286"/>
      <c r="E286"/>
      <c r="F286"/>
      <c r="G286"/>
      <c r="H286"/>
      <c r="L286"/>
    </row>
    <row r="287" spans="1:13" ht="11.25" customHeight="1">
      <c r="A287"/>
      <c r="B287"/>
      <c r="C287"/>
      <c r="D287"/>
      <c r="E287"/>
      <c r="F287"/>
      <c r="G287"/>
      <c r="H287"/>
      <c r="L287"/>
    </row>
    <row r="288" spans="1:13" ht="11.25" customHeight="1">
      <c r="A288"/>
      <c r="B288"/>
      <c r="C288"/>
      <c r="D288"/>
      <c r="E288"/>
      <c r="F288"/>
      <c r="G288"/>
      <c r="H288"/>
      <c r="L288"/>
    </row>
    <row r="289" customFormat="1" ht="11.25" customHeight="1"/>
    <row r="290" customFormat="1" ht="11.25" customHeight="1"/>
  </sheetData>
  <mergeCells count="28">
    <mergeCell ref="B257:B268"/>
    <mergeCell ref="B269:B271"/>
    <mergeCell ref="B273:B276"/>
    <mergeCell ref="B221:B225"/>
    <mergeCell ref="B226:B231"/>
    <mergeCell ref="B232:B233"/>
    <mergeCell ref="B239:B243"/>
    <mergeCell ref="B244:B248"/>
    <mergeCell ref="D1:E1"/>
    <mergeCell ref="C9:D9"/>
    <mergeCell ref="B32:B69"/>
    <mergeCell ref="B78:B82"/>
    <mergeCell ref="B83:B86"/>
    <mergeCell ref="A1:C1"/>
    <mergeCell ref="B183:B196"/>
    <mergeCell ref="B197:B202"/>
    <mergeCell ref="B206:B210"/>
    <mergeCell ref="B211:B215"/>
    <mergeCell ref="B87:B91"/>
    <mergeCell ref="B96:B100"/>
    <mergeCell ref="B101:B103"/>
    <mergeCell ref="B104:B106"/>
    <mergeCell ref="B112:B125"/>
    <mergeCell ref="B127:B131"/>
    <mergeCell ref="B132:B140"/>
    <mergeCell ref="B143:B160"/>
    <mergeCell ref="B161:B173"/>
    <mergeCell ref="B174:B178"/>
  </mergeCells>
  <phoneticPr fontId="18"/>
  <pageMargins left="0.31496062992125984" right="0" top="0.35433070866141736" bottom="0.15748031496062992"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G64"/>
  <sheetViews>
    <sheetView topLeftCell="A34" zoomScale="180" zoomScaleNormal="180" workbookViewId="0">
      <selection activeCell="M41" sqref="M41"/>
    </sheetView>
  </sheetViews>
  <sheetFormatPr defaultColWidth="3.625" defaultRowHeight="9.75" customHeight="1"/>
  <cols>
    <col min="1" max="1" width="7.125" style="2" customWidth="1"/>
    <col min="2" max="2" width="0.375" style="2" customWidth="1"/>
    <col min="3" max="3" width="12.625" style="2" customWidth="1"/>
    <col min="4" max="4" width="6.375" style="2" customWidth="1"/>
    <col min="5" max="5" width="4.375" style="2" customWidth="1"/>
    <col min="6" max="6" width="10" style="2" customWidth="1"/>
    <col min="7" max="7" width="5.125" style="2" customWidth="1"/>
    <col min="8" max="16384" width="3.625" style="2"/>
  </cols>
  <sheetData>
    <row r="1" spans="1:33" ht="13.5" customHeight="1">
      <c r="A1" s="2268" t="s">
        <v>2707</v>
      </c>
      <c r="B1" s="2268"/>
      <c r="C1" s="2268"/>
      <c r="D1" s="2268"/>
      <c r="E1" s="2268"/>
      <c r="F1" s="2268"/>
      <c r="G1" s="2268"/>
      <c r="H1" s="2268"/>
      <c r="I1" s="2268"/>
      <c r="J1" s="2268"/>
      <c r="K1" s="2268"/>
      <c r="L1" s="2268"/>
      <c r="M1" s="2268"/>
      <c r="N1" s="2268"/>
      <c r="O1" s="2268"/>
      <c r="P1" s="2268"/>
      <c r="Q1" s="2268"/>
      <c r="R1" s="2268"/>
      <c r="S1" s="2268"/>
      <c r="T1" s="2268"/>
      <c r="U1" s="2268"/>
      <c r="V1" s="2268"/>
      <c r="W1" s="2268"/>
      <c r="X1" s="2268"/>
      <c r="Y1" s="2268"/>
      <c r="Z1" s="2268"/>
      <c r="AA1" s="2268"/>
      <c r="AB1" s="2268"/>
      <c r="AC1" s="2268"/>
      <c r="AD1" s="2268"/>
      <c r="AE1" s="2268"/>
    </row>
    <row r="2" spans="1:33" ht="1.5" hidden="1" customHeight="1">
      <c r="A2" s="41"/>
      <c r="B2" s="41"/>
      <c r="C2" s="41"/>
      <c r="D2" s="41"/>
      <c r="E2" s="41"/>
      <c r="F2" s="41"/>
      <c r="G2" s="41"/>
      <c r="AD2" s="40"/>
    </row>
    <row r="3" spans="1:33" ht="9.75" customHeight="1">
      <c r="A3" s="2" t="s">
        <v>917</v>
      </c>
      <c r="F3" s="2" t="s">
        <v>918</v>
      </c>
      <c r="H3" s="2267" t="s">
        <v>206</v>
      </c>
      <c r="I3" s="2267"/>
      <c r="J3" s="2267"/>
      <c r="K3" s="2267"/>
      <c r="L3" s="2267"/>
      <c r="M3" s="2267"/>
      <c r="N3" s="2267"/>
      <c r="O3" s="2267"/>
      <c r="P3" s="2267"/>
      <c r="Q3" s="2267"/>
      <c r="R3" s="2267"/>
      <c r="S3" s="2267"/>
      <c r="T3" s="2267"/>
      <c r="U3" s="2267"/>
      <c r="V3" s="2267"/>
      <c r="AG3" s="2" t="s">
        <v>291</v>
      </c>
    </row>
    <row r="4" spans="1:33" ht="6.75" customHeight="1">
      <c r="S4" s="2" t="s">
        <v>1093</v>
      </c>
      <c r="AE4" s="40"/>
    </row>
    <row r="5" spans="1:33" ht="9.75" customHeight="1">
      <c r="A5" s="1713" t="s">
        <v>206</v>
      </c>
      <c r="C5" s="400" t="s">
        <v>177</v>
      </c>
      <c r="D5" s="400" t="s">
        <v>185</v>
      </c>
      <c r="E5" s="400" t="s">
        <v>191</v>
      </c>
      <c r="F5" s="400" t="s">
        <v>231</v>
      </c>
      <c r="I5" s="2" t="s">
        <v>1217</v>
      </c>
      <c r="W5" s="4" t="s">
        <v>230</v>
      </c>
      <c r="X5" s="4"/>
      <c r="Y5" s="4"/>
      <c r="Z5" s="4"/>
      <c r="AA5" s="4"/>
      <c r="AD5" s="2" t="s">
        <v>158</v>
      </c>
    </row>
    <row r="6" spans="1:33" ht="9.75" customHeight="1">
      <c r="A6" s="1713"/>
      <c r="C6" s="246" t="s">
        <v>180</v>
      </c>
      <c r="D6" s="246" t="s">
        <v>186</v>
      </c>
      <c r="E6" s="246" t="s">
        <v>190</v>
      </c>
      <c r="F6" s="246" t="s">
        <v>194</v>
      </c>
      <c r="I6" s="2" t="s">
        <v>1218</v>
      </c>
      <c r="R6" s="4" t="s">
        <v>164</v>
      </c>
      <c r="S6" s="4"/>
      <c r="X6" s="42" t="s">
        <v>165</v>
      </c>
      <c r="Y6" s="42"/>
    </row>
    <row r="7" spans="1:33" ht="9.75" customHeight="1">
      <c r="A7" s="1713"/>
      <c r="C7" s="246" t="s">
        <v>1085</v>
      </c>
      <c r="D7" s="246"/>
      <c r="E7" s="246"/>
      <c r="F7" s="246"/>
      <c r="P7" s="42" t="s">
        <v>152</v>
      </c>
      <c r="Q7" s="42"/>
      <c r="T7" s="2266" t="s">
        <v>1090</v>
      </c>
      <c r="U7" s="2266"/>
      <c r="AC7" s="4" t="s">
        <v>159</v>
      </c>
      <c r="AD7" s="4"/>
      <c r="AE7" s="4"/>
    </row>
    <row r="8" spans="1:33" ht="9.75" customHeight="1">
      <c r="A8" s="1713"/>
      <c r="C8" s="4" t="s">
        <v>781</v>
      </c>
      <c r="D8" s="2" t="s">
        <v>779</v>
      </c>
      <c r="E8" s="2" t="s">
        <v>780</v>
      </c>
      <c r="F8" s="2" t="s">
        <v>2284</v>
      </c>
      <c r="S8" s="2" t="s">
        <v>1094</v>
      </c>
    </row>
    <row r="9" spans="1:33" ht="9.75" customHeight="1">
      <c r="A9" s="1713"/>
      <c r="C9" s="4" t="s">
        <v>176</v>
      </c>
      <c r="D9" s="2" t="s">
        <v>185</v>
      </c>
      <c r="E9" s="2" t="s">
        <v>191</v>
      </c>
      <c r="F9" s="2" t="s">
        <v>184</v>
      </c>
      <c r="S9" s="41"/>
      <c r="T9" s="42" t="s">
        <v>1091</v>
      </c>
      <c r="U9" s="42"/>
      <c r="AG9" s="40"/>
    </row>
    <row r="10" spans="1:33" ht="9.75" customHeight="1">
      <c r="A10" s="1713"/>
      <c r="C10" s="4" t="s">
        <v>178</v>
      </c>
      <c r="D10" s="2" t="s">
        <v>185</v>
      </c>
      <c r="E10" s="2" t="s">
        <v>191</v>
      </c>
      <c r="F10" s="2" t="s">
        <v>196</v>
      </c>
      <c r="P10" s="42" t="s">
        <v>153</v>
      </c>
      <c r="Q10" s="42"/>
      <c r="R10" s="4" t="s">
        <v>1092</v>
      </c>
      <c r="S10" s="4"/>
      <c r="T10" s="4"/>
      <c r="X10" s="2" t="s">
        <v>148</v>
      </c>
      <c r="AE10" s="2" t="s">
        <v>160</v>
      </c>
    </row>
    <row r="11" spans="1:33" ht="9.75" customHeight="1">
      <c r="A11" s="1713"/>
      <c r="C11" s="4" t="s">
        <v>179</v>
      </c>
      <c r="D11" s="2" t="s">
        <v>185</v>
      </c>
      <c r="E11" s="2" t="s">
        <v>191</v>
      </c>
      <c r="F11" s="2" t="s">
        <v>197</v>
      </c>
      <c r="Q11" s="4" t="s">
        <v>200</v>
      </c>
      <c r="R11" s="4"/>
      <c r="S11" s="41"/>
      <c r="X11" s="4" t="s">
        <v>149</v>
      </c>
      <c r="Y11" s="4"/>
    </row>
    <row r="12" spans="1:33" ht="9.75" customHeight="1">
      <c r="A12" s="1713"/>
      <c r="C12" s="4" t="s">
        <v>1220</v>
      </c>
      <c r="D12" s="2" t="s">
        <v>1221</v>
      </c>
      <c r="E12" s="2" t="s">
        <v>1222</v>
      </c>
      <c r="F12" s="91" t="s">
        <v>2285</v>
      </c>
      <c r="I12" s="10" t="s">
        <v>262</v>
      </c>
      <c r="T12" s="42" t="s">
        <v>154</v>
      </c>
      <c r="X12" s="2" t="s">
        <v>150</v>
      </c>
    </row>
    <row r="13" spans="1:33" ht="9.75" customHeight="1">
      <c r="A13" s="1713"/>
      <c r="C13" s="2" t="s">
        <v>192</v>
      </c>
      <c r="D13" s="2" t="s">
        <v>185</v>
      </c>
      <c r="E13" s="2" t="s">
        <v>190</v>
      </c>
      <c r="F13" s="2" t="s">
        <v>234</v>
      </c>
      <c r="I13" s="10" t="s">
        <v>263</v>
      </c>
      <c r="X13" s="2" t="s">
        <v>151</v>
      </c>
    </row>
    <row r="14" spans="1:33" ht="9.75" customHeight="1" thickBot="1">
      <c r="A14" s="1713"/>
      <c r="C14" s="2" t="s">
        <v>181</v>
      </c>
      <c r="D14" s="2" t="s">
        <v>187</v>
      </c>
      <c r="E14" s="2" t="s">
        <v>190</v>
      </c>
      <c r="F14" s="2" t="s">
        <v>189</v>
      </c>
      <c r="I14" s="10" t="s">
        <v>264</v>
      </c>
      <c r="AC14" s="2272" t="s">
        <v>922</v>
      </c>
      <c r="AD14" s="2272"/>
      <c r="AE14" s="2" t="s">
        <v>161</v>
      </c>
    </row>
    <row r="15" spans="1:33" ht="9.75" customHeight="1" thickBot="1">
      <c r="A15" s="1713"/>
      <c r="C15" s="2" t="s">
        <v>182</v>
      </c>
      <c r="D15" s="2" t="s">
        <v>193</v>
      </c>
      <c r="E15" s="2" t="s">
        <v>191</v>
      </c>
      <c r="F15" s="2" t="s">
        <v>235</v>
      </c>
      <c r="J15" s="2269" t="s">
        <v>778</v>
      </c>
      <c r="K15" s="2270"/>
      <c r="P15" s="1" t="s">
        <v>171</v>
      </c>
      <c r="S15" s="2" t="s">
        <v>168</v>
      </c>
    </row>
    <row r="16" spans="1:33" ht="9.75" customHeight="1">
      <c r="A16" s="1713"/>
      <c r="C16" s="4" t="s">
        <v>3840</v>
      </c>
      <c r="D16" s="2" t="s">
        <v>188</v>
      </c>
      <c r="E16" s="2" t="s">
        <v>190</v>
      </c>
      <c r="F16" s="2" t="s">
        <v>812</v>
      </c>
      <c r="P16" s="1"/>
      <c r="Q16" s="4" t="s">
        <v>259</v>
      </c>
      <c r="R16" s="4"/>
      <c r="T16" s="46" t="s">
        <v>2286</v>
      </c>
      <c r="AE16" s="2" t="s">
        <v>162</v>
      </c>
    </row>
    <row r="17" spans="1:28" ht="9.75" customHeight="1">
      <c r="A17" s="1713"/>
      <c r="C17" s="2" t="s">
        <v>1086</v>
      </c>
      <c r="E17" s="2" t="s">
        <v>1087</v>
      </c>
      <c r="F17" s="2" t="s">
        <v>1088</v>
      </c>
      <c r="G17" s="2" t="s">
        <v>1089</v>
      </c>
      <c r="M17" s="2" t="s">
        <v>260</v>
      </c>
      <c r="N17" s="400"/>
      <c r="P17" s="89" t="s">
        <v>257</v>
      </c>
      <c r="Q17" s="89"/>
      <c r="R17" s="89"/>
      <c r="T17" s="46" t="s">
        <v>183</v>
      </c>
    </row>
    <row r="18" spans="1:28" ht="9.75" customHeight="1">
      <c r="A18" s="1713"/>
      <c r="C18" s="4" t="s">
        <v>919</v>
      </c>
      <c r="D18" s="2" t="s">
        <v>185</v>
      </c>
      <c r="E18" s="2" t="s">
        <v>195</v>
      </c>
      <c r="F18" s="2" t="s">
        <v>1095</v>
      </c>
      <c r="I18" s="2" t="s">
        <v>261</v>
      </c>
      <c r="L18" s="1" t="s">
        <v>175</v>
      </c>
      <c r="Q18" s="45" t="s">
        <v>258</v>
      </c>
    </row>
    <row r="19" spans="1:28" ht="9.75" customHeight="1">
      <c r="A19" s="1713"/>
      <c r="C19" s="4" t="s">
        <v>920</v>
      </c>
      <c r="D19" s="2" t="s">
        <v>185</v>
      </c>
      <c r="E19" s="2" t="s">
        <v>195</v>
      </c>
      <c r="F19" s="2" t="s">
        <v>1096</v>
      </c>
      <c r="P19" s="1" t="s">
        <v>172</v>
      </c>
      <c r="S19" s="2" t="s">
        <v>166</v>
      </c>
    </row>
    <row r="20" spans="1:28" ht="9.75" customHeight="1">
      <c r="A20" s="1713"/>
      <c r="P20" s="43" t="s">
        <v>173</v>
      </c>
      <c r="Q20" s="4"/>
    </row>
    <row r="21" spans="1:28" ht="9.75" customHeight="1">
      <c r="A21" s="1713"/>
      <c r="C21" s="2" t="s">
        <v>237</v>
      </c>
      <c r="D21" s="2" t="s">
        <v>185</v>
      </c>
      <c r="E21" s="2" t="s">
        <v>236</v>
      </c>
      <c r="F21" s="2" t="s">
        <v>256</v>
      </c>
      <c r="J21" s="41" t="s">
        <v>1456</v>
      </c>
      <c r="K21" s="46" t="s">
        <v>265</v>
      </c>
      <c r="L21" s="46"/>
      <c r="Q21" s="43" t="s">
        <v>199</v>
      </c>
      <c r="R21" s="43"/>
    </row>
    <row r="22" spans="1:28" ht="9.75" customHeight="1">
      <c r="A22" s="1713"/>
      <c r="I22" s="47" t="s">
        <v>289</v>
      </c>
      <c r="Q22" s="43" t="s">
        <v>174</v>
      </c>
      <c r="R22" s="6"/>
      <c r="S22" s="2" t="s">
        <v>167</v>
      </c>
    </row>
    <row r="23" spans="1:28" ht="9.75" customHeight="1">
      <c r="A23" s="1713"/>
      <c r="C23" s="2" t="s">
        <v>210</v>
      </c>
      <c r="D23" s="2" t="s">
        <v>296</v>
      </c>
      <c r="E23" s="2" t="s">
        <v>191</v>
      </c>
      <c r="F23" s="2" t="s">
        <v>238</v>
      </c>
    </row>
    <row r="25" spans="1:28" ht="9.75" customHeight="1">
      <c r="A25" s="2" t="s">
        <v>207</v>
      </c>
      <c r="C25" s="4" t="s">
        <v>4300</v>
      </c>
      <c r="D25" s="2" t="s">
        <v>185</v>
      </c>
      <c r="E25" s="2" t="s">
        <v>4301</v>
      </c>
      <c r="F25" s="2" t="s">
        <v>4294</v>
      </c>
      <c r="K25" s="42" t="s">
        <v>157</v>
      </c>
    </row>
    <row r="26" spans="1:28" ht="9.75" customHeight="1">
      <c r="C26" s="2" t="s">
        <v>4302</v>
      </c>
      <c r="E26" s="2" t="s">
        <v>190</v>
      </c>
      <c r="F26" s="2" t="s">
        <v>4303</v>
      </c>
      <c r="P26" s="42" t="s">
        <v>155</v>
      </c>
      <c r="T26" s="42" t="s">
        <v>156</v>
      </c>
    </row>
    <row r="27" spans="1:28" ht="9.75" customHeight="1">
      <c r="A27" s="2" t="s">
        <v>208</v>
      </c>
      <c r="C27" s="4" t="s">
        <v>1097</v>
      </c>
      <c r="D27" s="2" t="s">
        <v>185</v>
      </c>
      <c r="E27" s="2" t="s">
        <v>198</v>
      </c>
      <c r="F27" s="2" t="s">
        <v>309</v>
      </c>
      <c r="Z27" s="2" t="s">
        <v>144</v>
      </c>
    </row>
    <row r="28" spans="1:28" ht="9.75" customHeight="1">
      <c r="I28" s="2" t="s">
        <v>232</v>
      </c>
      <c r="U28" s="10" t="s">
        <v>213</v>
      </c>
    </row>
    <row r="30" spans="1:28" ht="9.75" customHeight="1">
      <c r="A30" s="2" t="s">
        <v>222</v>
      </c>
      <c r="C30" s="2" t="s">
        <v>209</v>
      </c>
      <c r="E30" s="2" t="s">
        <v>190</v>
      </c>
      <c r="F30" s="2" t="s">
        <v>239</v>
      </c>
      <c r="L30" s="2271" t="s">
        <v>211</v>
      </c>
      <c r="T30" s="10" t="s">
        <v>212</v>
      </c>
    </row>
    <row r="31" spans="1:28" ht="9.75" customHeight="1">
      <c r="A31" s="44"/>
      <c r="L31" s="2271"/>
      <c r="P31" s="42" t="s">
        <v>216</v>
      </c>
      <c r="S31" s="2">
        <v>3</v>
      </c>
    </row>
    <row r="32" spans="1:28" ht="9.75" customHeight="1">
      <c r="A32" s="2" t="s">
        <v>223</v>
      </c>
      <c r="C32" s="2" t="s">
        <v>219</v>
      </c>
      <c r="E32" s="2" t="s">
        <v>190</v>
      </c>
      <c r="F32" s="2" t="s">
        <v>240</v>
      </c>
      <c r="J32" s="39"/>
      <c r="Z32" s="4" t="s">
        <v>4298</v>
      </c>
      <c r="AA32" s="4"/>
      <c r="AB32" s="4"/>
    </row>
    <row r="33" spans="1:33" ht="9.75" customHeight="1">
      <c r="Q33" s="2" t="s">
        <v>215</v>
      </c>
      <c r="Z33" s="2" t="s">
        <v>4299</v>
      </c>
    </row>
    <row r="34" spans="1:33" ht="9.75" customHeight="1">
      <c r="A34" s="2" t="s">
        <v>224</v>
      </c>
      <c r="C34" s="2" t="s">
        <v>1098</v>
      </c>
      <c r="E34" s="2" t="s">
        <v>190</v>
      </c>
      <c r="F34" s="2" t="s">
        <v>242</v>
      </c>
      <c r="K34" s="2267" t="s">
        <v>1219</v>
      </c>
      <c r="L34" s="2267"/>
      <c r="M34" s="2267"/>
      <c r="P34" s="2" t="s">
        <v>214</v>
      </c>
      <c r="T34" s="29"/>
      <c r="U34" s="29"/>
      <c r="V34" s="29"/>
      <c r="W34" s="29"/>
    </row>
    <row r="35" spans="1:33" ht="9.75" customHeight="1">
      <c r="C35" s="2" t="s">
        <v>1100</v>
      </c>
      <c r="E35" s="2" t="s">
        <v>190</v>
      </c>
      <c r="F35" s="2" t="s">
        <v>1101</v>
      </c>
      <c r="K35" s="42" t="s">
        <v>204</v>
      </c>
      <c r="Y35" s="4" t="s">
        <v>220</v>
      </c>
    </row>
    <row r="36" spans="1:33" ht="9.75" customHeight="1">
      <c r="A36" s="2" t="s">
        <v>241</v>
      </c>
      <c r="C36" s="2" t="s">
        <v>1099</v>
      </c>
      <c r="E36" s="2" t="s">
        <v>190</v>
      </c>
      <c r="F36" s="2" t="s">
        <v>243</v>
      </c>
      <c r="AE36" s="2" t="s">
        <v>163</v>
      </c>
    </row>
    <row r="37" spans="1:33" ht="9.75" customHeight="1">
      <c r="H37" s="2" t="s">
        <v>205</v>
      </c>
      <c r="AD37" s="2" t="s">
        <v>1102</v>
      </c>
    </row>
    <row r="38" spans="1:33" ht="9.75" customHeight="1">
      <c r="A38" s="2" t="s">
        <v>225</v>
      </c>
      <c r="C38" s="2" t="s">
        <v>1103</v>
      </c>
      <c r="E38" s="2" t="s">
        <v>191</v>
      </c>
      <c r="F38" s="2" t="s">
        <v>244</v>
      </c>
    </row>
    <row r="39" spans="1:33" ht="9.75" customHeight="1">
      <c r="C39" s="2" t="s">
        <v>1104</v>
      </c>
      <c r="E39" s="2" t="s">
        <v>1105</v>
      </c>
      <c r="F39" s="2" t="s">
        <v>1106</v>
      </c>
      <c r="I39" s="42" t="s">
        <v>201</v>
      </c>
      <c r="J39" s="42"/>
      <c r="AD39" s="2" t="s">
        <v>147</v>
      </c>
    </row>
    <row r="40" spans="1:33" ht="9.75" customHeight="1">
      <c r="C40" s="2" t="s">
        <v>221</v>
      </c>
      <c r="E40" s="2" t="s">
        <v>295</v>
      </c>
      <c r="F40" s="2" t="s">
        <v>245</v>
      </c>
    </row>
    <row r="41" spans="1:33" ht="9.75" customHeight="1">
      <c r="A41" s="2" t="s">
        <v>276</v>
      </c>
      <c r="C41" s="2" t="s">
        <v>275</v>
      </c>
      <c r="E41" s="2" t="s">
        <v>190</v>
      </c>
      <c r="F41" s="2" t="s">
        <v>277</v>
      </c>
      <c r="I41" s="42" t="s">
        <v>202</v>
      </c>
      <c r="J41" s="42"/>
    </row>
    <row r="42" spans="1:33" ht="9.75" customHeight="1">
      <c r="A42" s="2" t="s">
        <v>227</v>
      </c>
      <c r="C42" s="2" t="s">
        <v>226</v>
      </c>
      <c r="D42" s="2" t="s">
        <v>228</v>
      </c>
      <c r="E42" s="2" t="s">
        <v>190</v>
      </c>
      <c r="F42" s="2" t="s">
        <v>229</v>
      </c>
      <c r="I42" s="42" t="s">
        <v>203</v>
      </c>
      <c r="J42" s="42"/>
      <c r="X42" s="2" t="s">
        <v>273</v>
      </c>
    </row>
    <row r="43" spans="1:33" ht="9.75" customHeight="1">
      <c r="C43" s="2" t="s">
        <v>1109</v>
      </c>
    </row>
    <row r="44" spans="1:33" ht="9.75" customHeight="1">
      <c r="A44" s="2" t="s">
        <v>928</v>
      </c>
      <c r="C44" s="2" t="s">
        <v>929</v>
      </c>
      <c r="E44" s="2" t="s">
        <v>1110</v>
      </c>
      <c r="F44" s="2" t="s">
        <v>1111</v>
      </c>
    </row>
    <row r="45" spans="1:33" ht="9.75" customHeight="1">
      <c r="A45" s="2" t="s">
        <v>170</v>
      </c>
      <c r="C45" s="4" t="s">
        <v>925</v>
      </c>
      <c r="D45" s="2" t="s">
        <v>926</v>
      </c>
      <c r="E45" s="2" t="s">
        <v>190</v>
      </c>
      <c r="F45" s="2" t="s">
        <v>927</v>
      </c>
      <c r="X45" s="2" t="s">
        <v>274</v>
      </c>
      <c r="AF45" s="2" t="s">
        <v>145</v>
      </c>
    </row>
    <row r="46" spans="1:33" ht="8.25" customHeight="1">
      <c r="A46" s="2" t="s">
        <v>246</v>
      </c>
      <c r="C46" s="2" t="s">
        <v>247</v>
      </c>
      <c r="D46" s="2" t="s">
        <v>248</v>
      </c>
      <c r="E46" s="2" t="s">
        <v>190</v>
      </c>
      <c r="F46" s="2" t="s">
        <v>249</v>
      </c>
    </row>
    <row r="47" spans="1:33" ht="9.75" customHeight="1">
      <c r="A47" s="2" t="s">
        <v>1536</v>
      </c>
      <c r="C47" s="2" t="s">
        <v>1537</v>
      </c>
      <c r="D47" s="2" t="s">
        <v>1541</v>
      </c>
      <c r="E47" s="2" t="s">
        <v>190</v>
      </c>
      <c r="F47" s="2" t="s">
        <v>1538</v>
      </c>
      <c r="P47" s="2" t="s">
        <v>169</v>
      </c>
      <c r="AE47" s="4" t="s">
        <v>1107</v>
      </c>
      <c r="AF47" s="4"/>
      <c r="AG47" s="4"/>
    </row>
    <row r="48" spans="1:33" ht="9.75" customHeight="1">
      <c r="A48" s="2" t="s">
        <v>251</v>
      </c>
      <c r="C48" s="2" t="s">
        <v>252</v>
      </c>
      <c r="D48" s="2" t="s">
        <v>248</v>
      </c>
      <c r="E48" s="2" t="s">
        <v>190</v>
      </c>
      <c r="F48" s="2" t="s">
        <v>253</v>
      </c>
      <c r="L48" s="2" t="s">
        <v>266</v>
      </c>
      <c r="P48" s="4" t="s">
        <v>226</v>
      </c>
      <c r="Q48" s="4"/>
      <c r="R48" s="4"/>
      <c r="S48" s="4"/>
    </row>
    <row r="49" spans="1:33" ht="9.75" customHeight="1">
      <c r="A49" s="2" t="s">
        <v>1112</v>
      </c>
      <c r="D49" s="2" t="s">
        <v>248</v>
      </c>
      <c r="E49" s="2" t="s">
        <v>190</v>
      </c>
      <c r="F49" s="2" t="s">
        <v>255</v>
      </c>
      <c r="J49" s="1713" t="s">
        <v>651</v>
      </c>
      <c r="K49" s="1713"/>
      <c r="AE49" s="4" t="s">
        <v>146</v>
      </c>
      <c r="AF49" s="4"/>
      <c r="AG49" s="4"/>
    </row>
    <row r="50" spans="1:33" ht="9.75" customHeight="1">
      <c r="A50" s="2" t="s">
        <v>653</v>
      </c>
      <c r="C50" s="2" t="s">
        <v>654</v>
      </c>
      <c r="E50" s="2" t="s">
        <v>655</v>
      </c>
      <c r="F50" s="2" t="s">
        <v>656</v>
      </c>
      <c r="J50" s="4" t="s">
        <v>652</v>
      </c>
      <c r="K50" s="4"/>
      <c r="N50" s="2" t="s">
        <v>924</v>
      </c>
      <c r="AE50" s="4" t="s">
        <v>1108</v>
      </c>
      <c r="AF50" s="4"/>
      <c r="AG50" s="4"/>
    </row>
    <row r="52" spans="1:33" ht="9.75" customHeight="1">
      <c r="A52" s="2" t="s">
        <v>269</v>
      </c>
      <c r="C52" s="2" t="s">
        <v>270</v>
      </c>
      <c r="D52" s="2" t="s">
        <v>271</v>
      </c>
      <c r="J52" s="2" t="s">
        <v>218</v>
      </c>
      <c r="M52" s="2" t="s">
        <v>170</v>
      </c>
      <c r="N52" s="2265" t="s">
        <v>923</v>
      </c>
      <c r="O52" s="2265"/>
      <c r="P52" s="2265"/>
      <c r="Q52" s="2265"/>
      <c r="W52" s="2" t="s">
        <v>272</v>
      </c>
    </row>
    <row r="53" spans="1:33" ht="9.75" customHeight="1">
      <c r="A53" s="2" t="s">
        <v>292</v>
      </c>
      <c r="C53" s="2" t="s">
        <v>279</v>
      </c>
      <c r="D53" s="2" t="s">
        <v>293</v>
      </c>
      <c r="E53" s="2" t="s">
        <v>294</v>
      </c>
      <c r="F53" s="2" t="s">
        <v>1113</v>
      </c>
      <c r="J53" s="4" t="s">
        <v>254</v>
      </c>
      <c r="K53" s="4"/>
      <c r="M53" s="1713" t="s">
        <v>1542</v>
      </c>
      <c r="N53" s="1713"/>
      <c r="O53" s="1713"/>
      <c r="P53" s="1713"/>
      <c r="Q53" s="1713"/>
      <c r="R53" s="1713"/>
    </row>
    <row r="54" spans="1:33" ht="9.75" customHeight="1">
      <c r="A54" s="2" t="s">
        <v>4194</v>
      </c>
      <c r="C54" s="2" t="s">
        <v>4195</v>
      </c>
      <c r="F54" s="2" t="s">
        <v>4196</v>
      </c>
    </row>
    <row r="55" spans="1:33" ht="9.75" customHeight="1">
      <c r="L55" s="2" t="s">
        <v>217</v>
      </c>
      <c r="X55" s="2" t="s">
        <v>267</v>
      </c>
    </row>
    <row r="56" spans="1:33" ht="9.75" customHeight="1">
      <c r="A56" s="2264" t="s">
        <v>287</v>
      </c>
      <c r="B56" s="2264"/>
      <c r="C56" s="2264"/>
      <c r="D56" s="2264"/>
      <c r="E56" s="2264"/>
      <c r="F56" s="2264"/>
      <c r="L56" s="2" t="s">
        <v>250</v>
      </c>
      <c r="X56" s="2" t="s">
        <v>268</v>
      </c>
    </row>
    <row r="57" spans="1:33" ht="9" customHeight="1">
      <c r="A57" s="2" t="s">
        <v>1215</v>
      </c>
      <c r="C57" s="2" t="s">
        <v>1216</v>
      </c>
      <c r="W57" s="2" t="s">
        <v>4193</v>
      </c>
    </row>
    <row r="58" spans="1:33" ht="9.75" customHeight="1">
      <c r="X58" s="2" t="s">
        <v>280</v>
      </c>
    </row>
    <row r="59" spans="1:33" ht="9.75" customHeight="1">
      <c r="A59" s="2" t="s">
        <v>282</v>
      </c>
      <c r="C59" s="2" t="s">
        <v>288</v>
      </c>
      <c r="E59" s="2" t="s">
        <v>1114</v>
      </c>
      <c r="F59" s="2" t="s">
        <v>1115</v>
      </c>
      <c r="X59" s="2" t="s">
        <v>281</v>
      </c>
    </row>
    <row r="60" spans="1:33" ht="5.25" customHeight="1">
      <c r="A60" s="2" t="s">
        <v>1116</v>
      </c>
      <c r="C60" s="2" t="s">
        <v>285</v>
      </c>
    </row>
    <row r="61" spans="1:33" ht="9.75" customHeight="1">
      <c r="A61" s="2" t="s">
        <v>284</v>
      </c>
      <c r="C61" s="2" t="s">
        <v>290</v>
      </c>
      <c r="F61" s="2" t="s">
        <v>283</v>
      </c>
      <c r="W61" s="2" t="s">
        <v>278</v>
      </c>
    </row>
    <row r="62" spans="1:33" ht="9.75" customHeight="1">
      <c r="A62" s="2" t="s">
        <v>233</v>
      </c>
      <c r="C62" s="2" t="s">
        <v>1118</v>
      </c>
      <c r="E62" s="2" t="s">
        <v>1121</v>
      </c>
      <c r="F62" s="2" t="s">
        <v>1117</v>
      </c>
      <c r="G62" s="2" t="s">
        <v>1119</v>
      </c>
    </row>
    <row r="63" spans="1:33" ht="9.75" customHeight="1">
      <c r="A63" s="2" t="s">
        <v>233</v>
      </c>
      <c r="C63" s="2" t="s">
        <v>1120</v>
      </c>
      <c r="E63" s="2" t="s">
        <v>1121</v>
      </c>
      <c r="F63" s="2" t="s">
        <v>1122</v>
      </c>
      <c r="G63" s="2" t="s">
        <v>1119</v>
      </c>
    </row>
    <row r="64" spans="1:33" ht="9.75" customHeight="1">
      <c r="A64" s="2" t="s">
        <v>299</v>
      </c>
    </row>
  </sheetData>
  <mergeCells count="12">
    <mergeCell ref="A56:F56"/>
    <mergeCell ref="N52:Q52"/>
    <mergeCell ref="T7:U7"/>
    <mergeCell ref="H3:V3"/>
    <mergeCell ref="A1:AE1"/>
    <mergeCell ref="J49:K49"/>
    <mergeCell ref="J15:K15"/>
    <mergeCell ref="L30:L31"/>
    <mergeCell ref="AC14:AD14"/>
    <mergeCell ref="K34:M34"/>
    <mergeCell ref="A5:A23"/>
    <mergeCell ref="M53:R53"/>
  </mergeCells>
  <phoneticPr fontId="18"/>
  <pageMargins left="0.11811023622047245" right="0" top="0" bottom="0"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00"/>
  <sheetViews>
    <sheetView zoomScale="140" zoomScaleNormal="140" workbookViewId="0">
      <selection activeCell="J10" sqref="J10"/>
    </sheetView>
  </sheetViews>
  <sheetFormatPr defaultColWidth="9.75" defaultRowHeight="14.45" customHeight="1"/>
  <cols>
    <col min="1" max="1" width="2.625" style="272" customWidth="1"/>
    <col min="2" max="2" width="24.5" style="272" customWidth="1"/>
    <col min="3" max="6" width="9.75" style="272"/>
    <col min="7" max="7" width="9.75" style="272" customWidth="1"/>
    <col min="8" max="8" width="17.375" style="272" customWidth="1"/>
    <col min="9" max="9" width="18.875" style="272" customWidth="1"/>
    <col min="10" max="10" width="15" style="272" customWidth="1"/>
    <col min="11" max="16384" width="9.75" style="272"/>
  </cols>
  <sheetData>
    <row r="1" spans="1:9" ht="19.899999999999999" customHeight="1">
      <c r="A1" s="2274" t="s">
        <v>2659</v>
      </c>
      <c r="B1" s="2274"/>
      <c r="C1" s="2274"/>
      <c r="D1" s="2274"/>
      <c r="E1" s="2274"/>
      <c r="F1" s="2274"/>
      <c r="G1" s="2274"/>
      <c r="H1" s="2274"/>
      <c r="I1" s="402"/>
    </row>
    <row r="2" spans="1:9" s="387" customFormat="1" ht="24.6" customHeight="1">
      <c r="A2" s="2275" t="s">
        <v>2212</v>
      </c>
      <c r="B2" s="2275"/>
      <c r="C2" s="2275"/>
      <c r="D2" s="2275"/>
      <c r="E2" s="2275"/>
      <c r="F2" s="2275"/>
      <c r="G2" s="2275"/>
      <c r="H2" s="2275"/>
      <c r="I2" s="272"/>
    </row>
    <row r="3" spans="1:9" ht="14.45" customHeight="1">
      <c r="A3" s="272" t="s">
        <v>2213</v>
      </c>
      <c r="B3" s="411"/>
      <c r="I3" s="387"/>
    </row>
    <row r="4" spans="1:9" ht="14.45" customHeight="1">
      <c r="A4" s="588" t="s">
        <v>2082</v>
      </c>
      <c r="B4" s="588"/>
      <c r="C4" s="588"/>
      <c r="D4" s="588"/>
      <c r="E4" s="588"/>
      <c r="F4" s="588"/>
      <c r="G4" s="588"/>
      <c r="H4" s="588"/>
    </row>
    <row r="5" spans="1:9" ht="14.45" customHeight="1">
      <c r="A5" s="588" t="s">
        <v>2638</v>
      </c>
      <c r="B5" s="588"/>
      <c r="C5" s="588"/>
      <c r="D5" s="588"/>
      <c r="E5" s="588"/>
      <c r="F5" s="589"/>
      <c r="G5" s="588"/>
      <c r="H5" s="588"/>
    </row>
    <row r="6" spans="1:9" ht="14.45" customHeight="1">
      <c r="A6" s="588" t="s">
        <v>2083</v>
      </c>
      <c r="B6" s="588"/>
      <c r="C6" s="588"/>
      <c r="D6" s="588"/>
      <c r="E6" s="588"/>
      <c r="F6" s="589"/>
      <c r="G6" s="588"/>
      <c r="H6" s="588"/>
    </row>
    <row r="7" spans="1:9" ht="14.45" customHeight="1">
      <c r="A7" s="588"/>
      <c r="B7" s="588"/>
      <c r="C7" s="588"/>
      <c r="D7" s="588"/>
      <c r="E7" s="588"/>
      <c r="F7" s="589"/>
      <c r="G7" s="588"/>
      <c r="H7" s="588"/>
    </row>
    <row r="8" spans="1:9" ht="14.45" customHeight="1">
      <c r="A8" s="588" t="s">
        <v>1799</v>
      </c>
      <c r="B8" s="588" t="s">
        <v>2637</v>
      </c>
      <c r="C8" s="588"/>
      <c r="D8" s="588"/>
      <c r="E8" s="588"/>
      <c r="F8" s="589"/>
      <c r="G8" s="588"/>
      <c r="H8" s="588"/>
    </row>
    <row r="9" spans="1:9" ht="14.45" customHeight="1">
      <c r="A9" s="588"/>
      <c r="B9" s="588" t="s">
        <v>2110</v>
      </c>
      <c r="C9" s="588"/>
      <c r="D9" s="588"/>
      <c r="E9" s="588"/>
      <c r="F9" s="589"/>
      <c r="G9" s="588"/>
      <c r="H9" s="588"/>
    </row>
    <row r="10" spans="1:9" ht="14.45" customHeight="1">
      <c r="A10" s="588"/>
      <c r="B10" s="588" t="s">
        <v>2084</v>
      </c>
      <c r="C10" s="588"/>
      <c r="D10" s="588"/>
      <c r="E10" s="588"/>
      <c r="F10" s="589"/>
      <c r="G10" s="588"/>
      <c r="H10" s="588"/>
    </row>
    <row r="11" spans="1:9" ht="14.45" customHeight="1">
      <c r="A11" s="588"/>
      <c r="B11" s="588" t="s">
        <v>2085</v>
      </c>
      <c r="C11" s="588"/>
      <c r="D11" s="588"/>
      <c r="E11" s="588"/>
      <c r="F11" s="588" t="s">
        <v>2086</v>
      </c>
      <c r="G11" s="590"/>
      <c r="H11" s="588"/>
    </row>
    <row r="12" spans="1:9" ht="14.45" customHeight="1">
      <c r="A12" s="588"/>
      <c r="B12" s="588" t="s">
        <v>2087</v>
      </c>
      <c r="C12" s="588"/>
      <c r="D12" s="588"/>
      <c r="E12" s="588"/>
      <c r="F12" s="588" t="s">
        <v>2088</v>
      </c>
      <c r="G12" s="590"/>
      <c r="H12" s="588"/>
    </row>
    <row r="13" spans="1:9" ht="14.45" customHeight="1">
      <c r="A13" s="588"/>
      <c r="B13" s="588"/>
      <c r="C13" s="588"/>
      <c r="D13" s="588"/>
      <c r="E13" s="588"/>
      <c r="F13" s="588" t="s">
        <v>2089</v>
      </c>
      <c r="G13" s="588"/>
      <c r="H13" s="588"/>
    </row>
    <row r="14" spans="1:9" ht="14.45" customHeight="1">
      <c r="B14" s="371" t="s">
        <v>2111</v>
      </c>
    </row>
    <row r="15" spans="1:9" ht="14.45" customHeight="1">
      <c r="B15" s="384"/>
      <c r="C15" s="357"/>
    </row>
    <row r="16" spans="1:9" ht="14.45" customHeight="1">
      <c r="B16" s="385"/>
      <c r="C16" s="357"/>
    </row>
    <row r="17" spans="1:9" ht="14.45" customHeight="1">
      <c r="B17" s="385"/>
      <c r="C17" s="357"/>
    </row>
    <row r="18" spans="1:9" ht="14.45" customHeight="1">
      <c r="B18" s="385"/>
      <c r="C18" s="357"/>
      <c r="E18" s="358"/>
    </row>
    <row r="19" spans="1:9" ht="14.45" customHeight="1">
      <c r="B19" s="386"/>
      <c r="C19" s="359"/>
      <c r="D19" s="360"/>
      <c r="E19" s="361"/>
      <c r="F19" s="362"/>
    </row>
    <row r="20" spans="1:9" ht="14.45" customHeight="1">
      <c r="B20" s="411" t="s">
        <v>2215</v>
      </c>
      <c r="C20" s="411" t="s">
        <v>2216</v>
      </c>
      <c r="D20" s="411" t="s">
        <v>2217</v>
      </c>
      <c r="E20" s="411" t="s">
        <v>2218</v>
      </c>
    </row>
    <row r="21" spans="1:9" ht="14.45" customHeight="1">
      <c r="A21" t="s">
        <v>2103</v>
      </c>
      <c r="B21"/>
      <c r="C21"/>
      <c r="D21"/>
      <c r="E21"/>
      <c r="F21"/>
      <c r="G21"/>
      <c r="H21"/>
    </row>
    <row r="22" spans="1:9" ht="14.45" customHeight="1">
      <c r="A22" s="404" t="s">
        <v>2112</v>
      </c>
      <c r="B22" s="405" t="s">
        <v>2259</v>
      </c>
      <c r="C22" s="372"/>
      <c r="D22" s="372"/>
      <c r="E22" s="372"/>
      <c r="F22" s="372"/>
      <c r="G22" s="372"/>
      <c r="H22" s="372"/>
    </row>
    <row r="23" spans="1:9" ht="14.45" customHeight="1">
      <c r="A23" s="372"/>
      <c r="B23" s="372"/>
      <c r="C23" s="372"/>
      <c r="D23" s="405" t="s">
        <v>2260</v>
      </c>
      <c r="E23" s="372"/>
      <c r="F23" s="372"/>
      <c r="G23" s="372"/>
      <c r="H23" s="372"/>
    </row>
    <row r="24" spans="1:9" ht="14.45" customHeight="1">
      <c r="A24" s="372"/>
      <c r="B24" s="372"/>
      <c r="C24" s="372"/>
      <c r="D24" s="405" t="s">
        <v>2214</v>
      </c>
      <c r="E24" s="372"/>
      <c r="F24" s="372"/>
      <c r="G24" s="372"/>
      <c r="H24" s="372"/>
    </row>
    <row r="25" spans="1:9" ht="4.9000000000000004" customHeight="1">
      <c r="A25" s="591"/>
      <c r="B25" s="591"/>
      <c r="C25" s="591"/>
      <c r="D25" s="591"/>
      <c r="E25" s="591"/>
      <c r="F25" s="591"/>
      <c r="G25" s="591"/>
      <c r="H25" s="591"/>
      <c r="I25" s="402"/>
    </row>
    <row r="26" spans="1:9" ht="24" customHeight="1">
      <c r="A26" s="2278" t="s">
        <v>3198</v>
      </c>
      <c r="B26" s="2278"/>
      <c r="C26" s="2278"/>
      <c r="D26" s="2278"/>
      <c r="E26" s="2278"/>
      <c r="F26" s="2278"/>
      <c r="G26" s="2278"/>
      <c r="H26" s="2278"/>
      <c r="I26" s="402"/>
    </row>
    <row r="27" spans="1:9" ht="14.45" customHeight="1">
      <c r="A27" s="591"/>
      <c r="B27" s="591"/>
      <c r="C27" s="591"/>
      <c r="D27" s="591"/>
      <c r="E27" s="591"/>
      <c r="F27" s="591"/>
      <c r="G27" s="591"/>
      <c r="H27" s="591"/>
      <c r="I27" s="402"/>
    </row>
    <row r="28" spans="1:9" ht="14.45" customHeight="1">
      <c r="A28" s="587" t="s">
        <v>2672</v>
      </c>
      <c r="B28" s="592"/>
      <c r="C28" s="592"/>
      <c r="D28" s="592"/>
      <c r="E28" s="592"/>
      <c r="F28" s="592"/>
      <c r="G28" s="592"/>
      <c r="H28" s="592"/>
      <c r="I28" s="402"/>
    </row>
    <row r="29" spans="1:9" ht="14.45" customHeight="1">
      <c r="A29" s="593" t="s">
        <v>2674</v>
      </c>
      <c r="B29" s="593"/>
      <c r="C29" s="593"/>
      <c r="D29" s="593"/>
      <c r="E29" s="594"/>
      <c r="F29" s="593"/>
      <c r="G29" s="593"/>
      <c r="H29" s="593"/>
      <c r="I29" s="402"/>
    </row>
    <row r="30" spans="1:9" ht="14.45" customHeight="1">
      <c r="A30" s="593" t="s">
        <v>2673</v>
      </c>
      <c r="B30" s="593"/>
      <c r="C30" s="593"/>
      <c r="D30" s="593"/>
      <c r="E30" s="593"/>
      <c r="F30" s="593"/>
      <c r="G30" s="593"/>
      <c r="H30" s="593"/>
      <c r="I30" s="402"/>
    </row>
    <row r="31" spans="1:9" ht="7.15" customHeight="1">
      <c r="A31" s="591"/>
      <c r="B31" s="591"/>
      <c r="C31" s="591"/>
      <c r="D31" s="591"/>
      <c r="E31" s="591"/>
      <c r="F31" s="591"/>
      <c r="G31" s="591"/>
      <c r="H31" s="591"/>
      <c r="I31" s="402"/>
    </row>
    <row r="32" spans="1:9" ht="14.45" customHeight="1">
      <c r="A32" s="587" t="s">
        <v>2660</v>
      </c>
      <c r="B32" s="583"/>
      <c r="C32" s="584"/>
      <c r="D32" s="585"/>
      <c r="E32" s="585"/>
      <c r="F32" s="586"/>
      <c r="G32" s="370"/>
      <c r="H32" s="370"/>
      <c r="I32" s="402"/>
    </row>
    <row r="33" spans="1:9" ht="7.9" customHeight="1">
      <c r="A33" s="581"/>
      <c r="B33" s="273"/>
      <c r="C33" s="403"/>
      <c r="D33" s="401"/>
      <c r="E33" s="401"/>
      <c r="F33" s="274"/>
      <c r="I33" s="402"/>
    </row>
    <row r="34" spans="1:9" ht="14.45" customHeight="1">
      <c r="A34" s="581" t="s">
        <v>2675</v>
      </c>
      <c r="B34" s="273"/>
      <c r="C34" s="403"/>
      <c r="D34" s="401"/>
      <c r="E34" s="401"/>
      <c r="F34" s="274"/>
      <c r="I34" s="402"/>
    </row>
    <row r="35" spans="1:9" ht="14.45" customHeight="1">
      <c r="A35" s="581" t="s">
        <v>2676</v>
      </c>
      <c r="B35" s="273"/>
      <c r="C35" s="403"/>
      <c r="D35" s="401"/>
      <c r="E35" s="401"/>
      <c r="F35" s="274"/>
      <c r="I35" s="402"/>
    </row>
    <row r="36" spans="1:9" ht="14.45" customHeight="1">
      <c r="A36" s="581" t="s">
        <v>2661</v>
      </c>
      <c r="B36" s="273"/>
      <c r="C36" s="403"/>
      <c r="D36" s="401"/>
      <c r="E36" s="401"/>
      <c r="F36" s="274"/>
      <c r="I36" s="402"/>
    </row>
    <row r="37" spans="1:9" ht="14.45" customHeight="1">
      <c r="A37" s="581" t="s">
        <v>2662</v>
      </c>
      <c r="B37" s="273"/>
      <c r="C37" s="403"/>
      <c r="D37" s="401"/>
      <c r="E37" s="401"/>
      <c r="F37" s="274"/>
      <c r="I37" s="402"/>
    </row>
    <row r="38" spans="1:9" ht="14.45" customHeight="1">
      <c r="A38" s="581" t="s">
        <v>2663</v>
      </c>
      <c r="B38" s="273"/>
      <c r="C38" s="403"/>
      <c r="D38" s="401"/>
      <c r="E38" s="401"/>
      <c r="F38" s="274"/>
    </row>
    <row r="39" spans="1:9" ht="7.9" customHeight="1">
      <c r="A39" s="581"/>
      <c r="B39" s="273"/>
      <c r="C39" s="403"/>
      <c r="D39" s="401"/>
      <c r="E39" s="401"/>
      <c r="F39" s="274"/>
    </row>
    <row r="40" spans="1:9" ht="14.45" customHeight="1">
      <c r="A40" s="2273" t="s">
        <v>2645</v>
      </c>
      <c r="B40" s="2273"/>
      <c r="C40" s="2273"/>
      <c r="D40" s="2273"/>
      <c r="E40" s="2273"/>
      <c r="F40" s="2273"/>
      <c r="G40" s="2273"/>
      <c r="H40" s="2273"/>
    </row>
    <row r="41" spans="1:9" ht="14.45" customHeight="1">
      <c r="A41" s="983" t="s">
        <v>3618</v>
      </c>
      <c r="B41" s="984"/>
      <c r="C41" s="984"/>
      <c r="D41" s="984"/>
      <c r="E41" s="985"/>
      <c r="F41" s="984"/>
      <c r="G41" s="984"/>
      <c r="H41" s="984"/>
    </row>
    <row r="42" spans="1:9" ht="14.45" customHeight="1">
      <c r="A42" s="983" t="s">
        <v>2655</v>
      </c>
      <c r="B42" s="984"/>
      <c r="C42" s="984"/>
      <c r="D42" s="984"/>
      <c r="E42" s="985"/>
      <c r="F42" s="984"/>
      <c r="G42" s="984"/>
      <c r="H42" s="984"/>
    </row>
    <row r="43" spans="1:9" ht="14.45" customHeight="1">
      <c r="A43" s="984" t="s">
        <v>2646</v>
      </c>
      <c r="B43" s="984"/>
      <c r="C43" s="984"/>
      <c r="D43" s="984"/>
      <c r="E43" s="986"/>
      <c r="F43" s="984"/>
      <c r="G43" s="984"/>
      <c r="H43" s="984"/>
    </row>
    <row r="44" spans="1:9" ht="14.45" customHeight="1">
      <c r="A44" s="987" t="s">
        <v>2647</v>
      </c>
      <c r="B44" s="984"/>
      <c r="C44" s="984"/>
      <c r="D44" s="984"/>
      <c r="E44" s="986"/>
      <c r="F44" s="984"/>
      <c r="G44" s="984"/>
      <c r="H44" s="984"/>
    </row>
    <row r="45" spans="1:9" ht="14.45" customHeight="1">
      <c r="A45" s="987" t="s">
        <v>2648</v>
      </c>
      <c r="B45" s="984"/>
      <c r="C45" s="984"/>
      <c r="D45" s="984"/>
      <c r="E45" s="984"/>
      <c r="F45" s="984"/>
      <c r="G45" s="984"/>
      <c r="H45" s="984"/>
    </row>
    <row r="46" spans="1:9" ht="14.45" customHeight="1">
      <c r="A46" s="987" t="s">
        <v>2677</v>
      </c>
      <c r="B46" s="984"/>
      <c r="C46" s="984"/>
      <c r="D46" s="984"/>
      <c r="E46" s="985"/>
      <c r="F46" s="984"/>
      <c r="G46" s="984"/>
      <c r="H46" s="984"/>
    </row>
    <row r="47" spans="1:9" ht="14.45" customHeight="1">
      <c r="A47" s="988"/>
      <c r="B47" s="988" t="s">
        <v>2664</v>
      </c>
      <c r="C47" s="988"/>
      <c r="D47" s="988"/>
      <c r="E47" s="988"/>
      <c r="F47" s="988"/>
      <c r="G47" s="988"/>
      <c r="H47" s="988"/>
    </row>
    <row r="48" spans="1:9" ht="14.45" customHeight="1">
      <c r="A48" s="989" t="s">
        <v>3619</v>
      </c>
      <c r="B48" s="990"/>
      <c r="C48" s="990"/>
      <c r="D48" s="990"/>
      <c r="E48" s="990"/>
      <c r="F48" s="990"/>
      <c r="G48" s="990"/>
      <c r="H48" s="990"/>
    </row>
    <row r="49" spans="1:8" ht="14.45" customHeight="1">
      <c r="A49" s="989" t="s">
        <v>3620</v>
      </c>
      <c r="B49" s="990"/>
      <c r="C49" s="990"/>
      <c r="D49" s="990"/>
      <c r="E49" s="990"/>
      <c r="F49" s="990"/>
      <c r="G49" s="990"/>
      <c r="H49" s="990"/>
    </row>
    <row r="50" spans="1:8" ht="14.45" customHeight="1">
      <c r="A50" s="989" t="s">
        <v>3621</v>
      </c>
      <c r="B50" s="990"/>
      <c r="C50" s="990"/>
      <c r="D50" s="990"/>
      <c r="E50" s="990"/>
      <c r="F50" s="990"/>
      <c r="G50" s="990"/>
      <c r="H50" s="990"/>
    </row>
    <row r="51" spans="1:8" ht="14.45" customHeight="1">
      <c r="A51" s="991" t="s">
        <v>3622</v>
      </c>
      <c r="B51" s="990"/>
      <c r="C51" s="990"/>
      <c r="D51" s="990"/>
      <c r="E51" s="990"/>
      <c r="F51" s="990"/>
      <c r="G51" s="990"/>
      <c r="H51" s="990"/>
    </row>
    <row r="52" spans="1:8" ht="6.6" customHeight="1">
      <c r="A52" s="991"/>
      <c r="B52" s="990"/>
      <c r="C52" s="990"/>
      <c r="D52" s="990"/>
      <c r="E52" s="990"/>
      <c r="F52" s="990"/>
      <c r="G52" s="990"/>
      <c r="H52" s="990"/>
    </row>
    <row r="53" spans="1:8" ht="14.45" customHeight="1">
      <c r="A53" s="987" t="s">
        <v>2656</v>
      </c>
      <c r="B53" s="990"/>
      <c r="C53" s="990"/>
      <c r="D53" s="990"/>
      <c r="E53" s="990"/>
      <c r="F53" s="990"/>
      <c r="G53" s="990"/>
      <c r="H53" s="990"/>
    </row>
    <row r="54" spans="1:8" ht="14.45" customHeight="1">
      <c r="A54" s="987" t="s">
        <v>2649</v>
      </c>
      <c r="B54" s="990"/>
      <c r="C54" s="990"/>
      <c r="D54" s="990"/>
      <c r="E54" s="990"/>
      <c r="F54" s="990"/>
      <c r="G54" s="990"/>
      <c r="H54" s="990"/>
    </row>
    <row r="55" spans="1:8" ht="14.45" customHeight="1">
      <c r="A55" s="987" t="s">
        <v>2657</v>
      </c>
      <c r="B55" s="990"/>
      <c r="C55" s="990"/>
      <c r="D55" s="990"/>
      <c r="E55" s="990"/>
      <c r="F55" s="990"/>
      <c r="G55" s="990"/>
      <c r="H55" s="990"/>
    </row>
    <row r="56" spans="1:8" ht="14.45" customHeight="1">
      <c r="A56" s="987" t="s">
        <v>2658</v>
      </c>
      <c r="B56" s="990"/>
      <c r="C56" s="990"/>
      <c r="D56" s="990"/>
      <c r="E56" s="990"/>
      <c r="F56" s="990"/>
      <c r="G56" s="990"/>
      <c r="H56" s="990"/>
    </row>
    <row r="57" spans="1:8" ht="14.45" customHeight="1">
      <c r="A57" s="987" t="s">
        <v>2650</v>
      </c>
      <c r="B57" s="990"/>
      <c r="C57" s="990"/>
      <c r="D57" s="990"/>
      <c r="E57" s="990"/>
      <c r="F57" s="990"/>
      <c r="G57" s="990"/>
      <c r="H57" s="990"/>
    </row>
    <row r="58" spans="1:8" ht="14.45" customHeight="1">
      <c r="A58" s="987" t="s">
        <v>2651</v>
      </c>
      <c r="B58" s="990"/>
      <c r="C58" s="990"/>
      <c r="D58" s="990"/>
      <c r="E58" s="990"/>
      <c r="F58" s="990"/>
      <c r="G58" s="990"/>
      <c r="H58" s="990"/>
    </row>
    <row r="59" spans="1:8" ht="14.45" customHeight="1">
      <c r="A59" s="987" t="s">
        <v>2652</v>
      </c>
      <c r="B59" s="990"/>
      <c r="C59" s="990"/>
      <c r="D59" s="990"/>
      <c r="E59" s="990"/>
      <c r="F59" s="990"/>
      <c r="G59" s="990"/>
      <c r="H59" s="990"/>
    </row>
    <row r="60" spans="1:8" ht="14.45" customHeight="1">
      <c r="A60" s="987" t="s">
        <v>2653</v>
      </c>
      <c r="B60" s="990"/>
      <c r="C60" s="990"/>
      <c r="D60" s="990"/>
      <c r="E60" s="990"/>
      <c r="F60" s="990"/>
      <c r="G60" s="990"/>
      <c r="H60" s="990"/>
    </row>
    <row r="61" spans="1:8" ht="14.45" customHeight="1">
      <c r="A61" s="987" t="s">
        <v>2654</v>
      </c>
      <c r="B61" s="990"/>
      <c r="C61" s="990"/>
      <c r="D61" s="990"/>
      <c r="E61" s="990"/>
      <c r="F61" s="990"/>
      <c r="G61" s="990"/>
      <c r="H61" s="990"/>
    </row>
    <row r="62" spans="1:8" ht="14.45" customHeight="1">
      <c r="A62" s="987" t="s">
        <v>2669</v>
      </c>
      <c r="B62" s="990"/>
      <c r="C62" s="990"/>
      <c r="D62" s="990"/>
      <c r="E62" s="990"/>
      <c r="F62" s="990"/>
      <c r="G62" s="990"/>
      <c r="H62" s="990"/>
    </row>
    <row r="63" spans="1:8" ht="14.45" customHeight="1">
      <c r="A63" s="987" t="s">
        <v>2670</v>
      </c>
      <c r="B63" s="992"/>
      <c r="C63" s="993"/>
      <c r="D63" s="994"/>
      <c r="E63" s="994"/>
      <c r="F63" s="995"/>
      <c r="G63" s="990"/>
      <c r="H63" s="990"/>
    </row>
    <row r="64" spans="1:8" ht="14.45" customHeight="1">
      <c r="A64" s="582"/>
      <c r="B64" s="273"/>
      <c r="C64" s="403"/>
      <c r="D64" s="401"/>
      <c r="E64" s="401"/>
      <c r="F64" s="274"/>
    </row>
    <row r="66" spans="1:9" ht="26.25" customHeight="1">
      <c r="A66" s="2276" t="s">
        <v>2665</v>
      </c>
      <c r="B66" s="2276"/>
      <c r="C66" s="2276"/>
      <c r="D66" s="2276"/>
      <c r="E66" s="2276"/>
      <c r="F66" s="2276"/>
      <c r="G66" s="2276"/>
      <c r="H66" s="2276"/>
    </row>
    <row r="68" spans="1:9" ht="14.45" customHeight="1">
      <c r="A68" s="2277" t="s">
        <v>2644</v>
      </c>
      <c r="B68" s="2277"/>
      <c r="C68" s="2277"/>
      <c r="D68" s="2277"/>
      <c r="E68" s="2277"/>
      <c r="F68" s="2277"/>
      <c r="G68" s="2277"/>
      <c r="H68" s="2277"/>
      <c r="I68" s="408"/>
    </row>
    <row r="69" spans="1:9" ht="14.45" customHeight="1">
      <c r="A69" s="2279" t="s">
        <v>2643</v>
      </c>
      <c r="B69" s="2279"/>
      <c r="C69" s="2279"/>
      <c r="D69" s="2279"/>
      <c r="E69" s="2279"/>
      <c r="F69" s="2279"/>
      <c r="G69" s="2279"/>
      <c r="H69" s="2279"/>
    </row>
    <row r="70" spans="1:9" ht="14.45" customHeight="1">
      <c r="A70" s="2280" t="s">
        <v>2219</v>
      </c>
      <c r="B70" s="2280"/>
      <c r="C70" s="2280"/>
      <c r="D70" s="2280"/>
      <c r="E70" s="2280"/>
      <c r="F70" s="2280"/>
      <c r="G70" s="2280"/>
      <c r="H70" s="2280"/>
      <c r="I70" s="408"/>
    </row>
    <row r="71" spans="1:9" ht="14.45" customHeight="1">
      <c r="A71" s="406" t="s">
        <v>2639</v>
      </c>
      <c r="B71" s="406"/>
      <c r="C71" s="406"/>
      <c r="D71" s="406"/>
      <c r="E71" s="406"/>
      <c r="F71" s="406"/>
      <c r="G71" s="407"/>
      <c r="H71" s="407"/>
    </row>
    <row r="72" spans="1:9" ht="14.45" customHeight="1">
      <c r="A72" s="2280" t="s">
        <v>2666</v>
      </c>
      <c r="B72" s="2280"/>
      <c r="C72" s="2280"/>
      <c r="D72" s="2280"/>
      <c r="E72" s="2280"/>
      <c r="F72" s="2280"/>
      <c r="G72" s="2280"/>
      <c r="H72" s="2280"/>
      <c r="I72" s="408"/>
    </row>
    <row r="73" spans="1:9" ht="14.45" customHeight="1">
      <c r="A73" s="410"/>
      <c r="B73" s="410" t="s">
        <v>2667</v>
      </c>
      <c r="C73" s="410"/>
      <c r="D73" s="410"/>
      <c r="E73" s="410"/>
      <c r="F73" s="409"/>
      <c r="G73" s="409"/>
      <c r="H73" s="409"/>
    </row>
    <row r="74" spans="1:9" ht="14.45" customHeight="1">
      <c r="A74" s="2280" t="s">
        <v>2249</v>
      </c>
      <c r="B74" s="2280"/>
      <c r="C74" s="2280"/>
      <c r="D74" s="2280"/>
      <c r="E74" s="2280"/>
      <c r="F74" s="2280"/>
      <c r="G74" s="2280"/>
      <c r="H74" s="2280"/>
    </row>
    <row r="75" spans="1:9" ht="14.45" customHeight="1">
      <c r="A75" s="2281" t="s">
        <v>2220</v>
      </c>
      <c r="B75" s="2281"/>
      <c r="C75" s="2281"/>
      <c r="D75" s="2281"/>
      <c r="E75" s="2281"/>
      <c r="F75" s="2281"/>
      <c r="G75" s="2281"/>
      <c r="H75" s="2281"/>
    </row>
    <row r="76" spans="1:9" ht="14.45" customHeight="1">
      <c r="A76" s="2279"/>
      <c r="B76" s="2279"/>
      <c r="C76" s="2279"/>
      <c r="D76" s="2279"/>
      <c r="E76" s="2279"/>
      <c r="F76" s="2279"/>
      <c r="G76" s="2279"/>
      <c r="H76" s="2279"/>
    </row>
    <row r="77" spans="1:9" ht="14.45" customHeight="1">
      <c r="A77" s="388"/>
      <c r="B77" s="388"/>
      <c r="C77" s="388"/>
      <c r="D77" s="388"/>
      <c r="E77" s="388"/>
      <c r="F77" s="388"/>
      <c r="G77" s="388"/>
      <c r="H77" s="388"/>
    </row>
    <row r="78" spans="1:9" ht="14.45" customHeight="1">
      <c r="A78" s="996"/>
      <c r="B78" s="996"/>
      <c r="C78" s="996"/>
      <c r="D78" s="996" t="s">
        <v>2103</v>
      </c>
      <c r="E78" s="996"/>
      <c r="F78" s="996"/>
      <c r="G78" s="996"/>
      <c r="H78" s="996"/>
    </row>
    <row r="79" spans="1:9" ht="14.45" customHeight="1">
      <c r="A79" s="2280" t="s">
        <v>2250</v>
      </c>
      <c r="B79" s="2280"/>
      <c r="C79" s="2280"/>
      <c r="D79" s="2280"/>
      <c r="E79" s="2280"/>
      <c r="F79" s="2280"/>
      <c r="G79" s="2280"/>
      <c r="H79" s="2280"/>
    </row>
    <row r="80" spans="1:9" ht="14.45" customHeight="1">
      <c r="A80" s="409"/>
      <c r="B80" s="409"/>
      <c r="C80" s="409"/>
      <c r="D80" s="411" t="s">
        <v>2251</v>
      </c>
      <c r="E80" s="409"/>
      <c r="F80" s="409"/>
      <c r="G80" s="409"/>
      <c r="H80" s="409"/>
    </row>
    <row r="81" spans="1:8" ht="14.45" customHeight="1">
      <c r="A81" s="406"/>
      <c r="B81" s="406" t="s">
        <v>2221</v>
      </c>
      <c r="D81" s="389" t="s">
        <v>2222</v>
      </c>
      <c r="E81" s="997" t="s">
        <v>2223</v>
      </c>
    </row>
    <row r="82" spans="1:8" ht="14.45" customHeight="1">
      <c r="B82" s="406"/>
      <c r="C82" s="272" t="s">
        <v>2224</v>
      </c>
      <c r="D82" s="390"/>
      <c r="E82" s="997"/>
    </row>
    <row r="83" spans="1:8" ht="14.45" customHeight="1">
      <c r="A83" s="406"/>
      <c r="B83" s="406" t="s">
        <v>2225</v>
      </c>
      <c r="C83" s="272" t="s">
        <v>2226</v>
      </c>
      <c r="D83" s="389" t="s">
        <v>2227</v>
      </c>
      <c r="E83" s="997" t="s">
        <v>2228</v>
      </c>
    </row>
    <row r="84" spans="1:8" ht="14.45" customHeight="1">
      <c r="C84" s="272" t="s">
        <v>2229</v>
      </c>
      <c r="D84" s="390"/>
      <c r="E84" s="997"/>
    </row>
    <row r="85" spans="1:8" ht="14.45" customHeight="1">
      <c r="B85" s="406" t="s">
        <v>2230</v>
      </c>
      <c r="D85" s="389" t="s">
        <v>2231</v>
      </c>
      <c r="E85" s="997" t="s">
        <v>2232</v>
      </c>
    </row>
    <row r="86" spans="1:8" ht="14.45" customHeight="1">
      <c r="D86" s="390"/>
      <c r="E86" s="997"/>
    </row>
    <row r="87" spans="1:8" ht="14.45" customHeight="1">
      <c r="A87" s="406" t="s">
        <v>2640</v>
      </c>
      <c r="D87" s="389" t="s">
        <v>2641</v>
      </c>
      <c r="E87" s="997" t="s">
        <v>2642</v>
      </c>
    </row>
    <row r="88" spans="1:8" ht="14.45" customHeight="1">
      <c r="D88" s="390"/>
      <c r="E88" s="997"/>
    </row>
    <row r="89" spans="1:8" ht="14.45" customHeight="1">
      <c r="B89" s="410" t="s">
        <v>2233</v>
      </c>
      <c r="D89" s="389" t="s">
        <v>2234</v>
      </c>
      <c r="E89" s="997" t="s">
        <v>2235</v>
      </c>
    </row>
    <row r="90" spans="1:8" ht="14.45" customHeight="1">
      <c r="D90" s="390"/>
      <c r="E90" s="997"/>
    </row>
    <row r="91" spans="1:8" ht="14.45" customHeight="1">
      <c r="B91" s="410" t="s">
        <v>2236</v>
      </c>
      <c r="D91" s="389" t="s">
        <v>2237</v>
      </c>
      <c r="E91" s="997" t="s">
        <v>2238</v>
      </c>
    </row>
    <row r="92" spans="1:8" ht="14.45" customHeight="1">
      <c r="D92" s="390"/>
      <c r="E92" s="997"/>
    </row>
    <row r="93" spans="1:8" ht="14.45" customHeight="1">
      <c r="B93" s="410" t="s">
        <v>2239</v>
      </c>
      <c r="D93" s="389" t="s">
        <v>2240</v>
      </c>
      <c r="E93" s="997" t="s">
        <v>2241</v>
      </c>
    </row>
    <row r="94" spans="1:8" ht="14.45" customHeight="1">
      <c r="D94" s="390"/>
      <c r="E94" s="997"/>
    </row>
    <row r="95" spans="1:8" ht="14.45" customHeight="1">
      <c r="B95" s="408" t="s">
        <v>2242</v>
      </c>
      <c r="C95" s="408"/>
      <c r="D95" s="389" t="s">
        <v>2243</v>
      </c>
      <c r="E95" s="997" t="s">
        <v>2244</v>
      </c>
      <c r="F95" s="408"/>
      <c r="G95" s="408"/>
      <c r="H95" s="408"/>
    </row>
    <row r="96" spans="1:8" ht="14.45" customHeight="1">
      <c r="D96" s="390"/>
      <c r="E96" s="997"/>
    </row>
    <row r="97" spans="2:8" ht="14.45" customHeight="1">
      <c r="B97" s="408" t="s">
        <v>2245</v>
      </c>
      <c r="C97" s="408"/>
      <c r="D97" s="389" t="s">
        <v>2246</v>
      </c>
      <c r="E97" s="997" t="s">
        <v>2252</v>
      </c>
      <c r="F97" s="408"/>
      <c r="G97" s="408"/>
      <c r="H97" s="408"/>
    </row>
    <row r="98" spans="2:8" ht="14.45" customHeight="1">
      <c r="D98" s="390"/>
      <c r="E98" s="997"/>
    </row>
    <row r="99" spans="2:8" ht="14.45" customHeight="1">
      <c r="B99" s="408" t="s">
        <v>2247</v>
      </c>
      <c r="C99" s="408"/>
      <c r="D99" s="389" t="s">
        <v>2248</v>
      </c>
      <c r="E99" s="997" t="s">
        <v>4397</v>
      </c>
      <c r="F99" s="408"/>
      <c r="G99" s="408"/>
      <c r="H99" s="408"/>
    </row>
    <row r="100" spans="2:8" ht="14.45" customHeight="1">
      <c r="D100" s="390"/>
    </row>
  </sheetData>
  <mergeCells count="13">
    <mergeCell ref="A76:H76"/>
    <mergeCell ref="A79:H79"/>
    <mergeCell ref="A69:H69"/>
    <mergeCell ref="A70:H70"/>
    <mergeCell ref="A72:H72"/>
    <mergeCell ref="A74:H74"/>
    <mergeCell ref="A75:H75"/>
    <mergeCell ref="A40:H40"/>
    <mergeCell ref="A1:H1"/>
    <mergeCell ref="A2:H2"/>
    <mergeCell ref="A66:H66"/>
    <mergeCell ref="A68:H68"/>
    <mergeCell ref="A26:H26"/>
  </mergeCells>
  <phoneticPr fontId="18"/>
  <pageMargins left="0.31496062992125984" right="0" top="0.35433070866141736" bottom="0.15748031496062992"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S110"/>
  <sheetViews>
    <sheetView topLeftCell="A3" zoomScale="170" zoomScaleNormal="170" workbookViewId="0">
      <selection activeCell="D31" sqref="D31"/>
    </sheetView>
  </sheetViews>
  <sheetFormatPr defaultColWidth="2.25" defaultRowHeight="9" customHeight="1"/>
  <cols>
    <col min="1" max="1" width="4" style="697" customWidth="1"/>
    <col min="2" max="7" width="2.25" style="697"/>
    <col min="8" max="8" width="2.5" style="697" bestFit="1" customWidth="1"/>
    <col min="9" max="11" width="2.25" style="697"/>
    <col min="12" max="12" width="2.5" style="697" customWidth="1"/>
    <col min="13" max="14" width="2.25" style="697"/>
    <col min="15" max="15" width="2.75" style="697" customWidth="1"/>
    <col min="16" max="17" width="2.25" style="697"/>
    <col min="18" max="18" width="2.5" style="697" customWidth="1"/>
    <col min="19" max="20" width="2.25" style="697"/>
    <col min="21" max="21" width="1.75" style="697" customWidth="1"/>
    <col min="22" max="23" width="2.25" style="697"/>
    <col min="24" max="24" width="3.125" style="697" bestFit="1" customWidth="1"/>
    <col min="25" max="25" width="2.25" style="697"/>
    <col min="26" max="26" width="3.25" style="697" customWidth="1"/>
    <col min="27" max="27" width="1.875" style="697" customWidth="1"/>
    <col min="28" max="28" width="2.25" style="697"/>
    <col min="29" max="29" width="2.875" style="697" bestFit="1" customWidth="1"/>
    <col min="30" max="31" width="2.25" style="697"/>
    <col min="32" max="32" width="2.5" style="697" customWidth="1"/>
    <col min="33" max="33" width="1.625" style="697" customWidth="1"/>
    <col min="34" max="34" width="3.25" style="697" customWidth="1"/>
    <col min="35" max="35" width="2.75" style="697" customWidth="1"/>
    <col min="36" max="36" width="3" style="697" customWidth="1"/>
    <col min="37" max="37" width="2.5" style="697" customWidth="1"/>
    <col min="38" max="38" width="1.25" style="697" customWidth="1"/>
    <col min="39" max="39" width="1.625" style="697" customWidth="1"/>
    <col min="40" max="40" width="3.375" style="697" customWidth="1"/>
    <col min="41" max="41" width="3.125" style="697" bestFit="1" customWidth="1"/>
    <col min="42" max="42" width="2" style="697" customWidth="1"/>
    <col min="43" max="43" width="1.25" style="697" customWidth="1"/>
    <col min="44" max="44" width="1.875" style="697" customWidth="1"/>
    <col min="45" max="45" width="2.875" style="697" customWidth="1"/>
    <col min="46" max="46" width="3.625" style="697" customWidth="1"/>
    <col min="47" max="47" width="2.25" style="697"/>
    <col min="48" max="49" width="2.5" style="697" customWidth="1"/>
    <col min="50" max="50" width="2.5" style="697" bestFit="1" customWidth="1"/>
    <col min="51" max="51" width="1.75" style="697" customWidth="1"/>
    <col min="52" max="52" width="1.875" style="697" customWidth="1"/>
    <col min="53" max="53" width="3.25" style="697" customWidth="1"/>
    <col min="54" max="55" width="2.25" style="697"/>
    <col min="56" max="56" width="2" style="697" customWidth="1"/>
    <col min="57" max="58" width="2.25" style="697"/>
    <col min="59" max="59" width="2.125" style="697" customWidth="1"/>
    <col min="60" max="60" width="2.25" style="697"/>
    <col min="61" max="61" width="3.5" style="697" bestFit="1" customWidth="1"/>
    <col min="62" max="62" width="3" style="697" bestFit="1" customWidth="1"/>
    <col min="63" max="64" width="2.25" style="697"/>
    <col min="65" max="65" width="3.5" style="697" customWidth="1"/>
    <col min="66" max="66" width="2.375" style="697" customWidth="1"/>
    <col min="67" max="67" width="2.25" style="697" customWidth="1"/>
    <col min="68" max="68" width="2.625" style="697" customWidth="1"/>
    <col min="69" max="69" width="2" style="697" customWidth="1"/>
    <col min="70" max="70" width="2.75" style="697" customWidth="1"/>
    <col min="71" max="71" width="2.625" style="697" customWidth="1"/>
    <col min="72" max="72" width="2.25" style="697"/>
    <col min="73" max="73" width="2" style="697" customWidth="1"/>
    <col min="74" max="78" width="2.25" style="697"/>
    <col min="79" max="80" width="1.875" style="697" customWidth="1"/>
    <col min="81" max="82" width="2.25" style="697"/>
    <col min="83" max="83" width="2.625" style="697" customWidth="1"/>
    <col min="84" max="84" width="2.25" style="697"/>
    <col min="85" max="85" width="2.875" style="697" customWidth="1"/>
    <col min="86" max="246" width="2.25" style="697"/>
    <col min="247" max="247" width="3.75" style="697" customWidth="1"/>
    <col min="248" max="255" width="2.25" style="697"/>
    <col min="256" max="256" width="2.5" style="697" bestFit="1" customWidth="1"/>
    <col min="257" max="262" width="2.25" style="697"/>
    <col min="263" max="263" width="2.75" style="697" customWidth="1"/>
    <col min="264" max="303" width="2.25" style="697"/>
    <col min="304" max="304" width="2" style="697" customWidth="1"/>
    <col min="305" max="313" width="2.25" style="697"/>
    <col min="314" max="314" width="2.5" style="697" bestFit="1" customWidth="1"/>
    <col min="315" max="502" width="2.25" style="697"/>
    <col min="503" max="503" width="3.75" style="697" customWidth="1"/>
    <col min="504" max="511" width="2.25" style="697"/>
    <col min="512" max="512" width="2.5" style="697" bestFit="1" customWidth="1"/>
    <col min="513" max="518" width="2.25" style="697"/>
    <col min="519" max="519" width="2.75" style="697" customWidth="1"/>
    <col min="520" max="559" width="2.25" style="697"/>
    <col min="560" max="560" width="2" style="697" customWidth="1"/>
    <col min="561" max="569" width="2.25" style="697"/>
    <col min="570" max="570" width="2.5" style="697" bestFit="1" customWidth="1"/>
    <col min="571" max="758" width="2.25" style="697"/>
    <col min="759" max="759" width="3.75" style="697" customWidth="1"/>
    <col min="760" max="767" width="2.25" style="697"/>
    <col min="768" max="768" width="2.5" style="697" bestFit="1" customWidth="1"/>
    <col min="769" max="774" width="2.25" style="697"/>
    <col min="775" max="775" width="2.75" style="697" customWidth="1"/>
    <col min="776" max="815" width="2.25" style="697"/>
    <col min="816" max="816" width="2" style="697" customWidth="1"/>
    <col min="817" max="825" width="2.25" style="697"/>
    <col min="826" max="826" width="2.5" style="697" bestFit="1" customWidth="1"/>
    <col min="827" max="1014" width="2.25" style="697"/>
    <col min="1015" max="1015" width="3.75" style="697" customWidth="1"/>
    <col min="1016" max="1023" width="2.25" style="697"/>
    <col min="1024" max="1024" width="2.5" style="697" bestFit="1" customWidth="1"/>
    <col min="1025" max="1030" width="2.25" style="697"/>
    <col min="1031" max="1031" width="2.75" style="697" customWidth="1"/>
    <col min="1032" max="1071" width="2.25" style="697"/>
    <col min="1072" max="1072" width="2" style="697" customWidth="1"/>
    <col min="1073" max="1081" width="2.25" style="697"/>
    <col min="1082" max="1082" width="2.5" style="697" bestFit="1" customWidth="1"/>
    <col min="1083" max="1270" width="2.25" style="697"/>
    <col min="1271" max="1271" width="3.75" style="697" customWidth="1"/>
    <col min="1272" max="1279" width="2.25" style="697"/>
    <col min="1280" max="1280" width="2.5" style="697" bestFit="1" customWidth="1"/>
    <col min="1281" max="1286" width="2.25" style="697"/>
    <col min="1287" max="1287" width="2.75" style="697" customWidth="1"/>
    <col min="1288" max="1327" width="2.25" style="697"/>
    <col min="1328" max="1328" width="2" style="697" customWidth="1"/>
    <col min="1329" max="1337" width="2.25" style="697"/>
    <col min="1338" max="1338" width="2.5" style="697" bestFit="1" customWidth="1"/>
    <col min="1339" max="1526" width="2.25" style="697"/>
    <col min="1527" max="1527" width="3.75" style="697" customWidth="1"/>
    <col min="1528" max="1535" width="2.25" style="697"/>
    <col min="1536" max="1536" width="2.5" style="697" bestFit="1" customWidth="1"/>
    <col min="1537" max="1542" width="2.25" style="697"/>
    <col min="1543" max="1543" width="2.75" style="697" customWidth="1"/>
    <col min="1544" max="1583" width="2.25" style="697"/>
    <col min="1584" max="1584" width="2" style="697" customWidth="1"/>
    <col min="1585" max="1593" width="2.25" style="697"/>
    <col min="1594" max="1594" width="2.5" style="697" bestFit="1" customWidth="1"/>
    <col min="1595" max="1782" width="2.25" style="697"/>
    <col min="1783" max="1783" width="3.75" style="697" customWidth="1"/>
    <col min="1784" max="1791" width="2.25" style="697"/>
    <col min="1792" max="1792" width="2.5" style="697" bestFit="1" customWidth="1"/>
    <col min="1793" max="1798" width="2.25" style="697"/>
    <col min="1799" max="1799" width="2.75" style="697" customWidth="1"/>
    <col min="1800" max="1839" width="2.25" style="697"/>
    <col min="1840" max="1840" width="2" style="697" customWidth="1"/>
    <col min="1841" max="1849" width="2.25" style="697"/>
    <col min="1850" max="1850" width="2.5" style="697" bestFit="1" customWidth="1"/>
    <col min="1851" max="2038" width="2.25" style="697"/>
    <col min="2039" max="2039" width="3.75" style="697" customWidth="1"/>
    <col min="2040" max="2047" width="2.25" style="697"/>
    <col min="2048" max="2048" width="2.5" style="697" bestFit="1" customWidth="1"/>
    <col min="2049" max="2054" width="2.25" style="697"/>
    <col min="2055" max="2055" width="2.75" style="697" customWidth="1"/>
    <col min="2056" max="2095" width="2.25" style="697"/>
    <col min="2096" max="2096" width="2" style="697" customWidth="1"/>
    <col min="2097" max="2105" width="2.25" style="697"/>
    <col min="2106" max="2106" width="2.5" style="697" bestFit="1" customWidth="1"/>
    <col min="2107" max="2294" width="2.25" style="697"/>
    <col min="2295" max="2295" width="3.75" style="697" customWidth="1"/>
    <col min="2296" max="2303" width="2.25" style="697"/>
    <col min="2304" max="2304" width="2.5" style="697" bestFit="1" customWidth="1"/>
    <col min="2305" max="2310" width="2.25" style="697"/>
    <col min="2311" max="2311" width="2.75" style="697" customWidth="1"/>
    <col min="2312" max="2351" width="2.25" style="697"/>
    <col min="2352" max="2352" width="2" style="697" customWidth="1"/>
    <col min="2353" max="2361" width="2.25" style="697"/>
    <col min="2362" max="2362" width="2.5" style="697" bestFit="1" customWidth="1"/>
    <col min="2363" max="2550" width="2.25" style="697"/>
    <col min="2551" max="2551" width="3.75" style="697" customWidth="1"/>
    <col min="2552" max="2559" width="2.25" style="697"/>
    <col min="2560" max="2560" width="2.5" style="697" bestFit="1" customWidth="1"/>
    <col min="2561" max="2566" width="2.25" style="697"/>
    <col min="2567" max="2567" width="2.75" style="697" customWidth="1"/>
    <col min="2568" max="2607" width="2.25" style="697"/>
    <col min="2608" max="2608" width="2" style="697" customWidth="1"/>
    <col min="2609" max="2617" width="2.25" style="697"/>
    <col min="2618" max="2618" width="2.5" style="697" bestFit="1" customWidth="1"/>
    <col min="2619" max="2806" width="2.25" style="697"/>
    <col min="2807" max="2807" width="3.75" style="697" customWidth="1"/>
    <col min="2808" max="2815" width="2.25" style="697"/>
    <col min="2816" max="2816" width="2.5" style="697" bestFit="1" customWidth="1"/>
    <col min="2817" max="2822" width="2.25" style="697"/>
    <col min="2823" max="2823" width="2.75" style="697" customWidth="1"/>
    <col min="2824" max="2863" width="2.25" style="697"/>
    <col min="2864" max="2864" width="2" style="697" customWidth="1"/>
    <col min="2865" max="2873" width="2.25" style="697"/>
    <col min="2874" max="2874" width="2.5" style="697" bestFit="1" customWidth="1"/>
    <col min="2875" max="3062" width="2.25" style="697"/>
    <col min="3063" max="3063" width="3.75" style="697" customWidth="1"/>
    <col min="3064" max="3071" width="2.25" style="697"/>
    <col min="3072" max="3072" width="2.5" style="697" bestFit="1" customWidth="1"/>
    <col min="3073" max="3078" width="2.25" style="697"/>
    <col min="3079" max="3079" width="2.75" style="697" customWidth="1"/>
    <col min="3080" max="3119" width="2.25" style="697"/>
    <col min="3120" max="3120" width="2" style="697" customWidth="1"/>
    <col min="3121" max="3129" width="2.25" style="697"/>
    <col min="3130" max="3130" width="2.5" style="697" bestFit="1" customWidth="1"/>
    <col min="3131" max="3318" width="2.25" style="697"/>
    <col min="3319" max="3319" width="3.75" style="697" customWidth="1"/>
    <col min="3320" max="3327" width="2.25" style="697"/>
    <col min="3328" max="3328" width="2.5" style="697" bestFit="1" customWidth="1"/>
    <col min="3329" max="3334" width="2.25" style="697"/>
    <col min="3335" max="3335" width="2.75" style="697" customWidth="1"/>
    <col min="3336" max="3375" width="2.25" style="697"/>
    <col min="3376" max="3376" width="2" style="697" customWidth="1"/>
    <col min="3377" max="3385" width="2.25" style="697"/>
    <col min="3386" max="3386" width="2.5" style="697" bestFit="1" customWidth="1"/>
    <col min="3387" max="3574" width="2.25" style="697"/>
    <col min="3575" max="3575" width="3.75" style="697" customWidth="1"/>
    <col min="3576" max="3583" width="2.25" style="697"/>
    <col min="3584" max="3584" width="2.5" style="697" bestFit="1" customWidth="1"/>
    <col min="3585" max="3590" width="2.25" style="697"/>
    <col min="3591" max="3591" width="2.75" style="697" customWidth="1"/>
    <col min="3592" max="3631" width="2.25" style="697"/>
    <col min="3632" max="3632" width="2" style="697" customWidth="1"/>
    <col min="3633" max="3641" width="2.25" style="697"/>
    <col min="3642" max="3642" width="2.5" style="697" bestFit="1" customWidth="1"/>
    <col min="3643" max="3830" width="2.25" style="697"/>
    <col min="3831" max="3831" width="3.75" style="697" customWidth="1"/>
    <col min="3832" max="3839" width="2.25" style="697"/>
    <col min="3840" max="3840" width="2.5" style="697" bestFit="1" customWidth="1"/>
    <col min="3841" max="3846" width="2.25" style="697"/>
    <col min="3847" max="3847" width="2.75" style="697" customWidth="1"/>
    <col min="3848" max="3887" width="2.25" style="697"/>
    <col min="3888" max="3888" width="2" style="697" customWidth="1"/>
    <col min="3889" max="3897" width="2.25" style="697"/>
    <col min="3898" max="3898" width="2.5" style="697" bestFit="1" customWidth="1"/>
    <col min="3899" max="4086" width="2.25" style="697"/>
    <col min="4087" max="4087" width="3.75" style="697" customWidth="1"/>
    <col min="4088" max="4095" width="2.25" style="697"/>
    <col min="4096" max="4096" width="2.5" style="697" bestFit="1" customWidth="1"/>
    <col min="4097" max="4102" width="2.25" style="697"/>
    <col min="4103" max="4103" width="2.75" style="697" customWidth="1"/>
    <col min="4104" max="4143" width="2.25" style="697"/>
    <col min="4144" max="4144" width="2" style="697" customWidth="1"/>
    <col min="4145" max="4153" width="2.25" style="697"/>
    <col min="4154" max="4154" width="2.5" style="697" bestFit="1" customWidth="1"/>
    <col min="4155" max="4342" width="2.25" style="697"/>
    <col min="4343" max="4343" width="3.75" style="697" customWidth="1"/>
    <col min="4344" max="4351" width="2.25" style="697"/>
    <col min="4352" max="4352" width="2.5" style="697" bestFit="1" customWidth="1"/>
    <col min="4353" max="4358" width="2.25" style="697"/>
    <col min="4359" max="4359" width="2.75" style="697" customWidth="1"/>
    <col min="4360" max="4399" width="2.25" style="697"/>
    <col min="4400" max="4400" width="2" style="697" customWidth="1"/>
    <col min="4401" max="4409" width="2.25" style="697"/>
    <col min="4410" max="4410" width="2.5" style="697" bestFit="1" customWidth="1"/>
    <col min="4411" max="4598" width="2.25" style="697"/>
    <col min="4599" max="4599" width="3.75" style="697" customWidth="1"/>
    <col min="4600" max="4607" width="2.25" style="697"/>
    <col min="4608" max="4608" width="2.5" style="697" bestFit="1" customWidth="1"/>
    <col min="4609" max="4614" width="2.25" style="697"/>
    <col min="4615" max="4615" width="2.75" style="697" customWidth="1"/>
    <col min="4616" max="4655" width="2.25" style="697"/>
    <col min="4656" max="4656" width="2" style="697" customWidth="1"/>
    <col min="4657" max="4665" width="2.25" style="697"/>
    <col min="4666" max="4666" width="2.5" style="697" bestFit="1" customWidth="1"/>
    <col min="4667" max="4854" width="2.25" style="697"/>
    <col min="4855" max="4855" width="3.75" style="697" customWidth="1"/>
    <col min="4856" max="4863" width="2.25" style="697"/>
    <col min="4864" max="4864" width="2.5" style="697" bestFit="1" customWidth="1"/>
    <col min="4865" max="4870" width="2.25" style="697"/>
    <col min="4871" max="4871" width="2.75" style="697" customWidth="1"/>
    <col min="4872" max="4911" width="2.25" style="697"/>
    <col min="4912" max="4912" width="2" style="697" customWidth="1"/>
    <col min="4913" max="4921" width="2.25" style="697"/>
    <col min="4922" max="4922" width="2.5" style="697" bestFit="1" customWidth="1"/>
    <col min="4923" max="5110" width="2.25" style="697"/>
    <col min="5111" max="5111" width="3.75" style="697" customWidth="1"/>
    <col min="5112" max="5119" width="2.25" style="697"/>
    <col min="5120" max="5120" width="2.5" style="697" bestFit="1" customWidth="1"/>
    <col min="5121" max="5126" width="2.25" style="697"/>
    <col min="5127" max="5127" width="2.75" style="697" customWidth="1"/>
    <col min="5128" max="5167" width="2.25" style="697"/>
    <col min="5168" max="5168" width="2" style="697" customWidth="1"/>
    <col min="5169" max="5177" width="2.25" style="697"/>
    <col min="5178" max="5178" width="2.5" style="697" bestFit="1" customWidth="1"/>
    <col min="5179" max="5366" width="2.25" style="697"/>
    <col min="5367" max="5367" width="3.75" style="697" customWidth="1"/>
    <col min="5368" max="5375" width="2.25" style="697"/>
    <col min="5376" max="5376" width="2.5" style="697" bestFit="1" customWidth="1"/>
    <col min="5377" max="5382" width="2.25" style="697"/>
    <col min="5383" max="5383" width="2.75" style="697" customWidth="1"/>
    <col min="5384" max="5423" width="2.25" style="697"/>
    <col min="5424" max="5424" width="2" style="697" customWidth="1"/>
    <col min="5425" max="5433" width="2.25" style="697"/>
    <col min="5434" max="5434" width="2.5" style="697" bestFit="1" customWidth="1"/>
    <col min="5435" max="5622" width="2.25" style="697"/>
    <col min="5623" max="5623" width="3.75" style="697" customWidth="1"/>
    <col min="5624" max="5631" width="2.25" style="697"/>
    <col min="5632" max="5632" width="2.5" style="697" bestFit="1" customWidth="1"/>
    <col min="5633" max="5638" width="2.25" style="697"/>
    <col min="5639" max="5639" width="2.75" style="697" customWidth="1"/>
    <col min="5640" max="5679" width="2.25" style="697"/>
    <col min="5680" max="5680" width="2" style="697" customWidth="1"/>
    <col min="5681" max="5689" width="2.25" style="697"/>
    <col min="5690" max="5690" width="2.5" style="697" bestFit="1" customWidth="1"/>
    <col min="5691" max="5878" width="2.25" style="697"/>
    <col min="5879" max="5879" width="3.75" style="697" customWidth="1"/>
    <col min="5880" max="5887" width="2.25" style="697"/>
    <col min="5888" max="5888" width="2.5" style="697" bestFit="1" customWidth="1"/>
    <col min="5889" max="5894" width="2.25" style="697"/>
    <col min="5895" max="5895" width="2.75" style="697" customWidth="1"/>
    <col min="5896" max="5935" width="2.25" style="697"/>
    <col min="5936" max="5936" width="2" style="697" customWidth="1"/>
    <col min="5937" max="5945" width="2.25" style="697"/>
    <col min="5946" max="5946" width="2.5" style="697" bestFit="1" customWidth="1"/>
    <col min="5947" max="6134" width="2.25" style="697"/>
    <col min="6135" max="6135" width="3.75" style="697" customWidth="1"/>
    <col min="6136" max="6143" width="2.25" style="697"/>
    <col min="6144" max="6144" width="2.5" style="697" bestFit="1" customWidth="1"/>
    <col min="6145" max="6150" width="2.25" style="697"/>
    <col min="6151" max="6151" width="2.75" style="697" customWidth="1"/>
    <col min="6152" max="6191" width="2.25" style="697"/>
    <col min="6192" max="6192" width="2" style="697" customWidth="1"/>
    <col min="6193" max="6201" width="2.25" style="697"/>
    <col min="6202" max="6202" width="2.5" style="697" bestFit="1" customWidth="1"/>
    <col min="6203" max="6390" width="2.25" style="697"/>
    <col min="6391" max="6391" width="3.75" style="697" customWidth="1"/>
    <col min="6392" max="6399" width="2.25" style="697"/>
    <col min="6400" max="6400" width="2.5" style="697" bestFit="1" customWidth="1"/>
    <col min="6401" max="6406" width="2.25" style="697"/>
    <col min="6407" max="6407" width="2.75" style="697" customWidth="1"/>
    <col min="6408" max="6447" width="2.25" style="697"/>
    <col min="6448" max="6448" width="2" style="697" customWidth="1"/>
    <col min="6449" max="6457" width="2.25" style="697"/>
    <col min="6458" max="6458" width="2.5" style="697" bestFit="1" customWidth="1"/>
    <col min="6459" max="6646" width="2.25" style="697"/>
    <col min="6647" max="6647" width="3.75" style="697" customWidth="1"/>
    <col min="6648" max="6655" width="2.25" style="697"/>
    <col min="6656" max="6656" width="2.5" style="697" bestFit="1" customWidth="1"/>
    <col min="6657" max="6662" width="2.25" style="697"/>
    <col min="6663" max="6663" width="2.75" style="697" customWidth="1"/>
    <col min="6664" max="6703" width="2.25" style="697"/>
    <col min="6704" max="6704" width="2" style="697" customWidth="1"/>
    <col min="6705" max="6713" width="2.25" style="697"/>
    <col min="6714" max="6714" width="2.5" style="697" bestFit="1" customWidth="1"/>
    <col min="6715" max="6902" width="2.25" style="697"/>
    <col min="6903" max="6903" width="3.75" style="697" customWidth="1"/>
    <col min="6904" max="6911" width="2.25" style="697"/>
    <col min="6912" max="6912" width="2.5" style="697" bestFit="1" customWidth="1"/>
    <col min="6913" max="6918" width="2.25" style="697"/>
    <col min="6919" max="6919" width="2.75" style="697" customWidth="1"/>
    <col min="6920" max="6959" width="2.25" style="697"/>
    <col min="6960" max="6960" width="2" style="697" customWidth="1"/>
    <col min="6961" max="6969" width="2.25" style="697"/>
    <col min="6970" max="6970" width="2.5" style="697" bestFit="1" customWidth="1"/>
    <col min="6971" max="7158" width="2.25" style="697"/>
    <col min="7159" max="7159" width="3.75" style="697" customWidth="1"/>
    <col min="7160" max="7167" width="2.25" style="697"/>
    <col min="7168" max="7168" width="2.5" style="697" bestFit="1" customWidth="1"/>
    <col min="7169" max="7174" width="2.25" style="697"/>
    <col min="7175" max="7175" width="2.75" style="697" customWidth="1"/>
    <col min="7176" max="7215" width="2.25" style="697"/>
    <col min="7216" max="7216" width="2" style="697" customWidth="1"/>
    <col min="7217" max="7225" width="2.25" style="697"/>
    <col min="7226" max="7226" width="2.5" style="697" bestFit="1" customWidth="1"/>
    <col min="7227" max="7414" width="2.25" style="697"/>
    <col min="7415" max="7415" width="3.75" style="697" customWidth="1"/>
    <col min="7416" max="7423" width="2.25" style="697"/>
    <col min="7424" max="7424" width="2.5" style="697" bestFit="1" customWidth="1"/>
    <col min="7425" max="7430" width="2.25" style="697"/>
    <col min="7431" max="7431" width="2.75" style="697" customWidth="1"/>
    <col min="7432" max="7471" width="2.25" style="697"/>
    <col min="7472" max="7472" width="2" style="697" customWidth="1"/>
    <col min="7473" max="7481" width="2.25" style="697"/>
    <col min="7482" max="7482" width="2.5" style="697" bestFit="1" customWidth="1"/>
    <col min="7483" max="7670" width="2.25" style="697"/>
    <col min="7671" max="7671" width="3.75" style="697" customWidth="1"/>
    <col min="7672" max="7679" width="2.25" style="697"/>
    <col min="7680" max="7680" width="2.5" style="697" bestFit="1" customWidth="1"/>
    <col min="7681" max="7686" width="2.25" style="697"/>
    <col min="7687" max="7687" width="2.75" style="697" customWidth="1"/>
    <col min="7688" max="7727" width="2.25" style="697"/>
    <col min="7728" max="7728" width="2" style="697" customWidth="1"/>
    <col min="7729" max="7737" width="2.25" style="697"/>
    <col min="7738" max="7738" width="2.5" style="697" bestFit="1" customWidth="1"/>
    <col min="7739" max="7926" width="2.25" style="697"/>
    <col min="7927" max="7927" width="3.75" style="697" customWidth="1"/>
    <col min="7928" max="7935" width="2.25" style="697"/>
    <col min="7936" max="7936" width="2.5" style="697" bestFit="1" customWidth="1"/>
    <col min="7937" max="7942" width="2.25" style="697"/>
    <col min="7943" max="7943" width="2.75" style="697" customWidth="1"/>
    <col min="7944" max="7983" width="2.25" style="697"/>
    <col min="7984" max="7984" width="2" style="697" customWidth="1"/>
    <col min="7985" max="7993" width="2.25" style="697"/>
    <col min="7994" max="7994" width="2.5" style="697" bestFit="1" customWidth="1"/>
    <col min="7995" max="8182" width="2.25" style="697"/>
    <col min="8183" max="8183" width="3.75" style="697" customWidth="1"/>
    <col min="8184" max="8191" width="2.25" style="697"/>
    <col min="8192" max="8192" width="2.5" style="697" bestFit="1" customWidth="1"/>
    <col min="8193" max="8198" width="2.25" style="697"/>
    <col min="8199" max="8199" width="2.75" style="697" customWidth="1"/>
    <col min="8200" max="8239" width="2.25" style="697"/>
    <col min="8240" max="8240" width="2" style="697" customWidth="1"/>
    <col min="8241" max="8249" width="2.25" style="697"/>
    <col min="8250" max="8250" width="2.5" style="697" bestFit="1" customWidth="1"/>
    <col min="8251" max="8438" width="2.25" style="697"/>
    <col min="8439" max="8439" width="3.75" style="697" customWidth="1"/>
    <col min="8440" max="8447" width="2.25" style="697"/>
    <col min="8448" max="8448" width="2.5" style="697" bestFit="1" customWidth="1"/>
    <col min="8449" max="8454" width="2.25" style="697"/>
    <col min="8455" max="8455" width="2.75" style="697" customWidth="1"/>
    <col min="8456" max="8495" width="2.25" style="697"/>
    <col min="8496" max="8496" width="2" style="697" customWidth="1"/>
    <col min="8497" max="8505" width="2.25" style="697"/>
    <col min="8506" max="8506" width="2.5" style="697" bestFit="1" customWidth="1"/>
    <col min="8507" max="8694" width="2.25" style="697"/>
    <col min="8695" max="8695" width="3.75" style="697" customWidth="1"/>
    <col min="8696" max="8703" width="2.25" style="697"/>
    <col min="8704" max="8704" width="2.5" style="697" bestFit="1" customWidth="1"/>
    <col min="8705" max="8710" width="2.25" style="697"/>
    <col min="8711" max="8711" width="2.75" style="697" customWidth="1"/>
    <col min="8712" max="8751" width="2.25" style="697"/>
    <col min="8752" max="8752" width="2" style="697" customWidth="1"/>
    <col min="8753" max="8761" width="2.25" style="697"/>
    <col min="8762" max="8762" width="2.5" style="697" bestFit="1" customWidth="1"/>
    <col min="8763" max="8950" width="2.25" style="697"/>
    <col min="8951" max="8951" width="3.75" style="697" customWidth="1"/>
    <col min="8952" max="8959" width="2.25" style="697"/>
    <col min="8960" max="8960" width="2.5" style="697" bestFit="1" customWidth="1"/>
    <col min="8961" max="8966" width="2.25" style="697"/>
    <col min="8967" max="8967" width="2.75" style="697" customWidth="1"/>
    <col min="8968" max="9007" width="2.25" style="697"/>
    <col min="9008" max="9008" width="2" style="697" customWidth="1"/>
    <col min="9009" max="9017" width="2.25" style="697"/>
    <col min="9018" max="9018" width="2.5" style="697" bestFit="1" customWidth="1"/>
    <col min="9019" max="9206" width="2.25" style="697"/>
    <col min="9207" max="9207" width="3.75" style="697" customWidth="1"/>
    <col min="9208" max="9215" width="2.25" style="697"/>
    <col min="9216" max="9216" width="2.5" style="697" bestFit="1" customWidth="1"/>
    <col min="9217" max="9222" width="2.25" style="697"/>
    <col min="9223" max="9223" width="2.75" style="697" customWidth="1"/>
    <col min="9224" max="9263" width="2.25" style="697"/>
    <col min="9264" max="9264" width="2" style="697" customWidth="1"/>
    <col min="9265" max="9273" width="2.25" style="697"/>
    <col min="9274" max="9274" width="2.5" style="697" bestFit="1" customWidth="1"/>
    <col min="9275" max="9462" width="2.25" style="697"/>
    <col min="9463" max="9463" width="3.75" style="697" customWidth="1"/>
    <col min="9464" max="9471" width="2.25" style="697"/>
    <col min="9472" max="9472" width="2.5" style="697" bestFit="1" customWidth="1"/>
    <col min="9473" max="9478" width="2.25" style="697"/>
    <col min="9479" max="9479" width="2.75" style="697" customWidth="1"/>
    <col min="9480" max="9519" width="2.25" style="697"/>
    <col min="9520" max="9520" width="2" style="697" customWidth="1"/>
    <col min="9521" max="9529" width="2.25" style="697"/>
    <col min="9530" max="9530" width="2.5" style="697" bestFit="1" customWidth="1"/>
    <col min="9531" max="9718" width="2.25" style="697"/>
    <col min="9719" max="9719" width="3.75" style="697" customWidth="1"/>
    <col min="9720" max="9727" width="2.25" style="697"/>
    <col min="9728" max="9728" width="2.5" style="697" bestFit="1" customWidth="1"/>
    <col min="9729" max="9734" width="2.25" style="697"/>
    <col min="9735" max="9735" width="2.75" style="697" customWidth="1"/>
    <col min="9736" max="9775" width="2.25" style="697"/>
    <col min="9776" max="9776" width="2" style="697" customWidth="1"/>
    <col min="9777" max="9785" width="2.25" style="697"/>
    <col min="9786" max="9786" width="2.5" style="697" bestFit="1" customWidth="1"/>
    <col min="9787" max="9974" width="2.25" style="697"/>
    <col min="9975" max="9975" width="3.75" style="697" customWidth="1"/>
    <col min="9976" max="9983" width="2.25" style="697"/>
    <col min="9984" max="9984" width="2.5" style="697" bestFit="1" customWidth="1"/>
    <col min="9985" max="9990" width="2.25" style="697"/>
    <col min="9991" max="9991" width="2.75" style="697" customWidth="1"/>
    <col min="9992" max="10031" width="2.25" style="697"/>
    <col min="10032" max="10032" width="2" style="697" customWidth="1"/>
    <col min="10033" max="10041" width="2.25" style="697"/>
    <col min="10042" max="10042" width="2.5" style="697" bestFit="1" customWidth="1"/>
    <col min="10043" max="10230" width="2.25" style="697"/>
    <col min="10231" max="10231" width="3.75" style="697" customWidth="1"/>
    <col min="10232" max="10239" width="2.25" style="697"/>
    <col min="10240" max="10240" width="2.5" style="697" bestFit="1" customWidth="1"/>
    <col min="10241" max="10246" width="2.25" style="697"/>
    <col min="10247" max="10247" width="2.75" style="697" customWidth="1"/>
    <col min="10248" max="10287" width="2.25" style="697"/>
    <col min="10288" max="10288" width="2" style="697" customWidth="1"/>
    <col min="10289" max="10297" width="2.25" style="697"/>
    <col min="10298" max="10298" width="2.5" style="697" bestFit="1" customWidth="1"/>
    <col min="10299" max="10486" width="2.25" style="697"/>
    <col min="10487" max="10487" width="3.75" style="697" customWidth="1"/>
    <col min="10488" max="10495" width="2.25" style="697"/>
    <col min="10496" max="10496" width="2.5" style="697" bestFit="1" customWidth="1"/>
    <col min="10497" max="10502" width="2.25" style="697"/>
    <col min="10503" max="10503" width="2.75" style="697" customWidth="1"/>
    <col min="10504" max="10543" width="2.25" style="697"/>
    <col min="10544" max="10544" width="2" style="697" customWidth="1"/>
    <col min="10545" max="10553" width="2.25" style="697"/>
    <col min="10554" max="10554" width="2.5" style="697" bestFit="1" customWidth="1"/>
    <col min="10555" max="10742" width="2.25" style="697"/>
    <col min="10743" max="10743" width="3.75" style="697" customWidth="1"/>
    <col min="10744" max="10751" width="2.25" style="697"/>
    <col min="10752" max="10752" width="2.5" style="697" bestFit="1" customWidth="1"/>
    <col min="10753" max="10758" width="2.25" style="697"/>
    <col min="10759" max="10759" width="2.75" style="697" customWidth="1"/>
    <col min="10760" max="10799" width="2.25" style="697"/>
    <col min="10800" max="10800" width="2" style="697" customWidth="1"/>
    <col min="10801" max="10809" width="2.25" style="697"/>
    <col min="10810" max="10810" width="2.5" style="697" bestFit="1" customWidth="1"/>
    <col min="10811" max="10998" width="2.25" style="697"/>
    <col min="10999" max="10999" width="3.75" style="697" customWidth="1"/>
    <col min="11000" max="11007" width="2.25" style="697"/>
    <col min="11008" max="11008" width="2.5" style="697" bestFit="1" customWidth="1"/>
    <col min="11009" max="11014" width="2.25" style="697"/>
    <col min="11015" max="11015" width="2.75" style="697" customWidth="1"/>
    <col min="11016" max="11055" width="2.25" style="697"/>
    <col min="11056" max="11056" width="2" style="697" customWidth="1"/>
    <col min="11057" max="11065" width="2.25" style="697"/>
    <col min="11066" max="11066" width="2.5" style="697" bestFit="1" customWidth="1"/>
    <col min="11067" max="11254" width="2.25" style="697"/>
    <col min="11255" max="11255" width="3.75" style="697" customWidth="1"/>
    <col min="11256" max="11263" width="2.25" style="697"/>
    <col min="11264" max="11264" width="2.5" style="697" bestFit="1" customWidth="1"/>
    <col min="11265" max="11270" width="2.25" style="697"/>
    <col min="11271" max="11271" width="2.75" style="697" customWidth="1"/>
    <col min="11272" max="11311" width="2.25" style="697"/>
    <col min="11312" max="11312" width="2" style="697" customWidth="1"/>
    <col min="11313" max="11321" width="2.25" style="697"/>
    <col min="11322" max="11322" width="2.5" style="697" bestFit="1" customWidth="1"/>
    <col min="11323" max="11510" width="2.25" style="697"/>
    <col min="11511" max="11511" width="3.75" style="697" customWidth="1"/>
    <col min="11512" max="11519" width="2.25" style="697"/>
    <col min="11520" max="11520" width="2.5" style="697" bestFit="1" customWidth="1"/>
    <col min="11521" max="11526" width="2.25" style="697"/>
    <col min="11527" max="11527" width="2.75" style="697" customWidth="1"/>
    <col min="11528" max="11567" width="2.25" style="697"/>
    <col min="11568" max="11568" width="2" style="697" customWidth="1"/>
    <col min="11569" max="11577" width="2.25" style="697"/>
    <col min="11578" max="11578" width="2.5" style="697" bestFit="1" customWidth="1"/>
    <col min="11579" max="11766" width="2.25" style="697"/>
    <col min="11767" max="11767" width="3.75" style="697" customWidth="1"/>
    <col min="11768" max="11775" width="2.25" style="697"/>
    <col min="11776" max="11776" width="2.5" style="697" bestFit="1" customWidth="1"/>
    <col min="11777" max="11782" width="2.25" style="697"/>
    <col min="11783" max="11783" width="2.75" style="697" customWidth="1"/>
    <col min="11784" max="11823" width="2.25" style="697"/>
    <col min="11824" max="11824" width="2" style="697" customWidth="1"/>
    <col min="11825" max="11833" width="2.25" style="697"/>
    <col min="11834" max="11834" width="2.5" style="697" bestFit="1" customWidth="1"/>
    <col min="11835" max="12022" width="2.25" style="697"/>
    <col min="12023" max="12023" width="3.75" style="697" customWidth="1"/>
    <col min="12024" max="12031" width="2.25" style="697"/>
    <col min="12032" max="12032" width="2.5" style="697" bestFit="1" customWidth="1"/>
    <col min="12033" max="12038" width="2.25" style="697"/>
    <col min="12039" max="12039" width="2.75" style="697" customWidth="1"/>
    <col min="12040" max="12079" width="2.25" style="697"/>
    <col min="12080" max="12080" width="2" style="697" customWidth="1"/>
    <col min="12081" max="12089" width="2.25" style="697"/>
    <col min="12090" max="12090" width="2.5" style="697" bestFit="1" customWidth="1"/>
    <col min="12091" max="12278" width="2.25" style="697"/>
    <col min="12279" max="12279" width="3.75" style="697" customWidth="1"/>
    <col min="12280" max="12287" width="2.25" style="697"/>
    <col min="12288" max="12288" width="2.5" style="697" bestFit="1" customWidth="1"/>
    <col min="12289" max="12294" width="2.25" style="697"/>
    <col min="12295" max="12295" width="2.75" style="697" customWidth="1"/>
    <col min="12296" max="12335" width="2.25" style="697"/>
    <col min="12336" max="12336" width="2" style="697" customWidth="1"/>
    <col min="12337" max="12345" width="2.25" style="697"/>
    <col min="12346" max="12346" width="2.5" style="697" bestFit="1" customWidth="1"/>
    <col min="12347" max="12534" width="2.25" style="697"/>
    <col min="12535" max="12535" width="3.75" style="697" customWidth="1"/>
    <col min="12536" max="12543" width="2.25" style="697"/>
    <col min="12544" max="12544" width="2.5" style="697" bestFit="1" customWidth="1"/>
    <col min="12545" max="12550" width="2.25" style="697"/>
    <col min="12551" max="12551" width="2.75" style="697" customWidth="1"/>
    <col min="12552" max="12591" width="2.25" style="697"/>
    <col min="12592" max="12592" width="2" style="697" customWidth="1"/>
    <col min="12593" max="12601" width="2.25" style="697"/>
    <col min="12602" max="12602" width="2.5" style="697" bestFit="1" customWidth="1"/>
    <col min="12603" max="12790" width="2.25" style="697"/>
    <col min="12791" max="12791" width="3.75" style="697" customWidth="1"/>
    <col min="12792" max="12799" width="2.25" style="697"/>
    <col min="12800" max="12800" width="2.5" style="697" bestFit="1" customWidth="1"/>
    <col min="12801" max="12806" width="2.25" style="697"/>
    <col min="12807" max="12807" width="2.75" style="697" customWidth="1"/>
    <col min="12808" max="12847" width="2.25" style="697"/>
    <col min="12848" max="12848" width="2" style="697" customWidth="1"/>
    <col min="12849" max="12857" width="2.25" style="697"/>
    <col min="12858" max="12858" width="2.5" style="697" bestFit="1" customWidth="1"/>
    <col min="12859" max="13046" width="2.25" style="697"/>
    <col min="13047" max="13047" width="3.75" style="697" customWidth="1"/>
    <col min="13048" max="13055" width="2.25" style="697"/>
    <col min="13056" max="13056" width="2.5" style="697" bestFit="1" customWidth="1"/>
    <col min="13057" max="13062" width="2.25" style="697"/>
    <col min="13063" max="13063" width="2.75" style="697" customWidth="1"/>
    <col min="13064" max="13103" width="2.25" style="697"/>
    <col min="13104" max="13104" width="2" style="697" customWidth="1"/>
    <col min="13105" max="13113" width="2.25" style="697"/>
    <col min="13114" max="13114" width="2.5" style="697" bestFit="1" customWidth="1"/>
    <col min="13115" max="13302" width="2.25" style="697"/>
    <col min="13303" max="13303" width="3.75" style="697" customWidth="1"/>
    <col min="13304" max="13311" width="2.25" style="697"/>
    <col min="13312" max="13312" width="2.5" style="697" bestFit="1" customWidth="1"/>
    <col min="13313" max="13318" width="2.25" style="697"/>
    <col min="13319" max="13319" width="2.75" style="697" customWidth="1"/>
    <col min="13320" max="13359" width="2.25" style="697"/>
    <col min="13360" max="13360" width="2" style="697" customWidth="1"/>
    <col min="13361" max="13369" width="2.25" style="697"/>
    <col min="13370" max="13370" width="2.5" style="697" bestFit="1" customWidth="1"/>
    <col min="13371" max="13558" width="2.25" style="697"/>
    <col min="13559" max="13559" width="3.75" style="697" customWidth="1"/>
    <col min="13560" max="13567" width="2.25" style="697"/>
    <col min="13568" max="13568" width="2.5" style="697" bestFit="1" customWidth="1"/>
    <col min="13569" max="13574" width="2.25" style="697"/>
    <col min="13575" max="13575" width="2.75" style="697" customWidth="1"/>
    <col min="13576" max="13615" width="2.25" style="697"/>
    <col min="13616" max="13616" width="2" style="697" customWidth="1"/>
    <col min="13617" max="13625" width="2.25" style="697"/>
    <col min="13626" max="13626" width="2.5" style="697" bestFit="1" customWidth="1"/>
    <col min="13627" max="13814" width="2.25" style="697"/>
    <col min="13815" max="13815" width="3.75" style="697" customWidth="1"/>
    <col min="13816" max="13823" width="2.25" style="697"/>
    <col min="13824" max="13824" width="2.5" style="697" bestFit="1" customWidth="1"/>
    <col min="13825" max="13830" width="2.25" style="697"/>
    <col min="13831" max="13831" width="2.75" style="697" customWidth="1"/>
    <col min="13832" max="13871" width="2.25" style="697"/>
    <col min="13872" max="13872" width="2" style="697" customWidth="1"/>
    <col min="13873" max="13881" width="2.25" style="697"/>
    <col min="13882" max="13882" width="2.5" style="697" bestFit="1" customWidth="1"/>
    <col min="13883" max="14070" width="2.25" style="697"/>
    <col min="14071" max="14071" width="3.75" style="697" customWidth="1"/>
    <col min="14072" max="14079" width="2.25" style="697"/>
    <col min="14080" max="14080" width="2.5" style="697" bestFit="1" customWidth="1"/>
    <col min="14081" max="14086" width="2.25" style="697"/>
    <col min="14087" max="14087" width="2.75" style="697" customWidth="1"/>
    <col min="14088" max="14127" width="2.25" style="697"/>
    <col min="14128" max="14128" width="2" style="697" customWidth="1"/>
    <col min="14129" max="14137" width="2.25" style="697"/>
    <col min="14138" max="14138" width="2.5" style="697" bestFit="1" customWidth="1"/>
    <col min="14139" max="14326" width="2.25" style="697"/>
    <col min="14327" max="14327" width="3.75" style="697" customWidth="1"/>
    <col min="14328" max="14335" width="2.25" style="697"/>
    <col min="14336" max="14336" width="2.5" style="697" bestFit="1" customWidth="1"/>
    <col min="14337" max="14342" width="2.25" style="697"/>
    <col min="14343" max="14343" width="2.75" style="697" customWidth="1"/>
    <col min="14344" max="14383" width="2.25" style="697"/>
    <col min="14384" max="14384" width="2" style="697" customWidth="1"/>
    <col min="14385" max="14393" width="2.25" style="697"/>
    <col min="14394" max="14394" width="2.5" style="697" bestFit="1" customWidth="1"/>
    <col min="14395" max="14582" width="2.25" style="697"/>
    <col min="14583" max="14583" width="3.75" style="697" customWidth="1"/>
    <col min="14584" max="14591" width="2.25" style="697"/>
    <col min="14592" max="14592" width="2.5" style="697" bestFit="1" customWidth="1"/>
    <col min="14593" max="14598" width="2.25" style="697"/>
    <col min="14599" max="14599" width="2.75" style="697" customWidth="1"/>
    <col min="14600" max="14639" width="2.25" style="697"/>
    <col min="14640" max="14640" width="2" style="697" customWidth="1"/>
    <col min="14641" max="14649" width="2.25" style="697"/>
    <col min="14650" max="14650" width="2.5" style="697" bestFit="1" customWidth="1"/>
    <col min="14651" max="14838" width="2.25" style="697"/>
    <col min="14839" max="14839" width="3.75" style="697" customWidth="1"/>
    <col min="14840" max="14847" width="2.25" style="697"/>
    <col min="14848" max="14848" width="2.5" style="697" bestFit="1" customWidth="1"/>
    <col min="14849" max="14854" width="2.25" style="697"/>
    <col min="14855" max="14855" width="2.75" style="697" customWidth="1"/>
    <col min="14856" max="14895" width="2.25" style="697"/>
    <col min="14896" max="14896" width="2" style="697" customWidth="1"/>
    <col min="14897" max="14905" width="2.25" style="697"/>
    <col min="14906" max="14906" width="2.5" style="697" bestFit="1" customWidth="1"/>
    <col min="14907" max="15094" width="2.25" style="697"/>
    <col min="15095" max="15095" width="3.75" style="697" customWidth="1"/>
    <col min="15096" max="15103" width="2.25" style="697"/>
    <col min="15104" max="15104" width="2.5" style="697" bestFit="1" customWidth="1"/>
    <col min="15105" max="15110" width="2.25" style="697"/>
    <col min="15111" max="15111" width="2.75" style="697" customWidth="1"/>
    <col min="15112" max="15151" width="2.25" style="697"/>
    <col min="15152" max="15152" width="2" style="697" customWidth="1"/>
    <col min="15153" max="15161" width="2.25" style="697"/>
    <col min="15162" max="15162" width="2.5" style="697" bestFit="1" customWidth="1"/>
    <col min="15163" max="15350" width="2.25" style="697"/>
    <col min="15351" max="15351" width="3.75" style="697" customWidth="1"/>
    <col min="15352" max="15359" width="2.25" style="697"/>
    <col min="15360" max="15360" width="2.5" style="697" bestFit="1" customWidth="1"/>
    <col min="15361" max="15366" width="2.25" style="697"/>
    <col min="15367" max="15367" width="2.75" style="697" customWidth="1"/>
    <col min="15368" max="15407" width="2.25" style="697"/>
    <col min="15408" max="15408" width="2" style="697" customWidth="1"/>
    <col min="15409" max="15417" width="2.25" style="697"/>
    <col min="15418" max="15418" width="2.5" style="697" bestFit="1" customWidth="1"/>
    <col min="15419" max="15606" width="2.25" style="697"/>
    <col min="15607" max="15607" width="3.75" style="697" customWidth="1"/>
    <col min="15608" max="15615" width="2.25" style="697"/>
    <col min="15616" max="15616" width="2.5" style="697" bestFit="1" customWidth="1"/>
    <col min="15617" max="15622" width="2.25" style="697"/>
    <col min="15623" max="15623" width="2.75" style="697" customWidth="1"/>
    <col min="15624" max="15663" width="2.25" style="697"/>
    <col min="15664" max="15664" width="2" style="697" customWidth="1"/>
    <col min="15665" max="15673" width="2.25" style="697"/>
    <col min="15674" max="15674" width="2.5" style="697" bestFit="1" customWidth="1"/>
    <col min="15675" max="15862" width="2.25" style="697"/>
    <col min="15863" max="15863" width="3.75" style="697" customWidth="1"/>
    <col min="15864" max="15871" width="2.25" style="697"/>
    <col min="15872" max="15872" width="2.5" style="697" bestFit="1" customWidth="1"/>
    <col min="15873" max="15878" width="2.25" style="697"/>
    <col min="15879" max="15879" width="2.75" style="697" customWidth="1"/>
    <col min="15880" max="15919" width="2.25" style="697"/>
    <col min="15920" max="15920" width="2" style="697" customWidth="1"/>
    <col min="15921" max="15929" width="2.25" style="697"/>
    <col min="15930" max="15930" width="2.5" style="697" bestFit="1" customWidth="1"/>
    <col min="15931" max="16118" width="2.25" style="697"/>
    <col min="16119" max="16119" width="3.75" style="697" customWidth="1"/>
    <col min="16120" max="16127" width="2.25" style="697"/>
    <col min="16128" max="16128" width="2.5" style="697" bestFit="1" customWidth="1"/>
    <col min="16129" max="16134" width="2.25" style="697"/>
    <col min="16135" max="16135" width="2.75" style="697" customWidth="1"/>
    <col min="16136" max="16175" width="2.25" style="697"/>
    <col min="16176" max="16176" width="2" style="697" customWidth="1"/>
    <col min="16177" max="16185" width="2.25" style="697"/>
    <col min="16186" max="16186" width="2.5" style="697" bestFit="1" customWidth="1"/>
    <col min="16187" max="16384" width="2.25" style="697"/>
  </cols>
  <sheetData>
    <row r="1" spans="1:87" ht="17.25" customHeight="1" thickBot="1">
      <c r="A1" s="1393" t="s">
        <v>4818</v>
      </c>
      <c r="B1" s="1393"/>
      <c r="C1" s="1393"/>
      <c r="D1" s="1393"/>
      <c r="E1" s="1393"/>
      <c r="F1" s="1394" t="s">
        <v>4438</v>
      </c>
      <c r="G1" s="1394"/>
      <c r="H1" s="1394"/>
      <c r="I1" s="1394"/>
      <c r="J1" s="1394"/>
      <c r="K1" s="1394"/>
      <c r="L1" s="1394"/>
      <c r="M1" s="1394"/>
      <c r="N1" s="1394"/>
      <c r="O1" s="1394"/>
      <c r="P1" s="1394"/>
      <c r="Q1" s="1394"/>
      <c r="R1" s="1394"/>
      <c r="S1" s="1394"/>
      <c r="T1" s="1394"/>
      <c r="U1" s="1394"/>
      <c r="V1" s="1394"/>
      <c r="W1" s="1394"/>
      <c r="X1" s="1394"/>
      <c r="Y1" s="1394"/>
      <c r="Z1" s="1394"/>
      <c r="AA1" s="1394"/>
      <c r="AB1" s="1394"/>
      <c r="AC1" s="1394"/>
      <c r="AD1" s="1394"/>
      <c r="AE1" s="1394"/>
      <c r="AF1" s="1394"/>
      <c r="AG1" s="1394"/>
      <c r="AH1" s="1394"/>
      <c r="AI1" s="1394"/>
      <c r="AJ1" s="1394"/>
      <c r="AK1" s="1395" t="s">
        <v>2985</v>
      </c>
      <c r="AL1" s="1395"/>
      <c r="AM1" s="751" t="s">
        <v>2986</v>
      </c>
      <c r="AN1" s="751"/>
      <c r="AO1" s="751"/>
      <c r="AP1" s="751"/>
      <c r="AQ1" s="751"/>
      <c r="AR1" s="751"/>
      <c r="AS1" s="751"/>
      <c r="AT1" s="751"/>
      <c r="AU1" s="751"/>
      <c r="AV1" s="751"/>
      <c r="AW1" s="751"/>
      <c r="AX1" s="751"/>
      <c r="AY1" s="751"/>
      <c r="AZ1" s="751"/>
      <c r="BA1" s="752" t="s">
        <v>2987</v>
      </c>
      <c r="BB1" s="751"/>
      <c r="BC1" s="751"/>
      <c r="BE1" s="753"/>
      <c r="BF1" s="753"/>
      <c r="BG1" s="753"/>
      <c r="BH1" s="753"/>
      <c r="BI1" s="1258"/>
      <c r="BJ1" s="1258"/>
      <c r="BK1" s="1258"/>
      <c r="BL1" s="1258"/>
      <c r="BM1" s="1258"/>
      <c r="BN1" s="1258"/>
      <c r="BO1" s="1258"/>
      <c r="BP1" s="1258"/>
      <c r="BQ1" s="1258"/>
      <c r="BR1" s="1258"/>
      <c r="BS1" s="1258"/>
      <c r="BT1" s="1258"/>
      <c r="BU1" s="1258"/>
      <c r="BV1" s="1258"/>
      <c r="BW1" s="1258"/>
      <c r="BX1" s="1258"/>
      <c r="BY1" s="1258"/>
      <c r="BZ1" s="1258"/>
      <c r="CA1" s="1258"/>
      <c r="CB1" s="645" t="s">
        <v>3844</v>
      </c>
      <c r="CC1" s="645"/>
    </row>
    <row r="2" spans="1:87" ht="12.6" customHeight="1" thickBot="1">
      <c r="A2" s="754"/>
      <c r="B2" s="1396" t="s">
        <v>818</v>
      </c>
      <c r="C2" s="1397"/>
      <c r="D2" s="1397"/>
      <c r="E2" s="1397"/>
      <c r="F2" s="1397"/>
      <c r="G2" s="1397"/>
      <c r="H2" s="1397"/>
      <c r="I2" s="1397"/>
      <c r="J2" s="1397"/>
      <c r="K2" s="1397"/>
      <c r="L2" s="1397"/>
      <c r="M2" s="1397"/>
      <c r="N2" s="1398"/>
      <c r="O2" s="1399" t="s">
        <v>1140</v>
      </c>
      <c r="P2" s="1400"/>
      <c r="Q2" s="1400"/>
      <c r="R2" s="1400"/>
      <c r="S2" s="1400"/>
      <c r="T2" s="1400"/>
      <c r="U2" s="1400"/>
      <c r="V2" s="1400"/>
      <c r="W2" s="1400"/>
      <c r="X2" s="1400"/>
      <c r="Y2" s="1401"/>
      <c r="Z2" s="757"/>
      <c r="AA2" s="1396" t="s">
        <v>91</v>
      </c>
      <c r="AB2" s="1397"/>
      <c r="AC2" s="1397"/>
      <c r="AD2" s="1397"/>
      <c r="AE2" s="1397"/>
      <c r="AF2" s="1397"/>
      <c r="AG2" s="1397"/>
      <c r="AH2" s="1397"/>
      <c r="AI2" s="1397"/>
      <c r="AJ2" s="1397"/>
      <c r="AK2" s="1397"/>
      <c r="AL2" s="1398"/>
      <c r="AN2" s="754"/>
      <c r="AO2" s="1396" t="s">
        <v>557</v>
      </c>
      <c r="AP2" s="1397"/>
      <c r="AQ2" s="1397"/>
      <c r="AR2" s="1397"/>
      <c r="AS2" s="1397"/>
      <c r="AT2" s="1397"/>
      <c r="AU2" s="1397"/>
      <c r="AV2" s="1397"/>
      <c r="AW2" s="1397"/>
      <c r="AX2" s="1397"/>
      <c r="AY2" s="1397"/>
      <c r="AZ2" s="1397"/>
      <c r="BA2" s="1397"/>
      <c r="BB2" s="1397"/>
      <c r="BC2" s="1397"/>
      <c r="BD2" s="1397"/>
      <c r="BE2" s="1397"/>
      <c r="BF2" s="1397"/>
      <c r="BG2" s="1397"/>
      <c r="BH2" s="1398"/>
      <c r="BI2" s="1255"/>
      <c r="BJ2" s="759" t="s">
        <v>1903</v>
      </c>
      <c r="BK2" s="1259" t="s">
        <v>4826</v>
      </c>
      <c r="BL2" s="1256"/>
      <c r="BM2" s="1256"/>
      <c r="BN2" s="1256"/>
      <c r="BO2" s="1256"/>
      <c r="BP2" s="1256"/>
      <c r="BQ2" s="1256"/>
      <c r="BR2" s="1256"/>
      <c r="BS2" s="1256"/>
      <c r="BT2" s="1256"/>
      <c r="BU2" s="1256"/>
      <c r="BV2" s="1256"/>
      <c r="BW2" s="1256"/>
      <c r="BX2" s="1256"/>
      <c r="BY2" s="1256"/>
      <c r="BZ2" s="1256"/>
      <c r="CA2" s="1256"/>
      <c r="CB2" s="1256"/>
      <c r="CC2" s="1256"/>
      <c r="CD2" s="1256"/>
      <c r="CE2" s="1256"/>
      <c r="CF2" s="1256"/>
      <c r="CG2" s="1256"/>
      <c r="CH2" s="1257"/>
    </row>
    <row r="3" spans="1:87" ht="10.5" customHeight="1">
      <c r="A3" s="754"/>
      <c r="B3" s="1079" t="s">
        <v>3924</v>
      </c>
      <c r="C3" s="1080"/>
      <c r="D3" s="1080"/>
      <c r="E3" s="959" t="s">
        <v>4054</v>
      </c>
      <c r="F3" s="920"/>
      <c r="G3" s="1080"/>
      <c r="H3" s="1080"/>
      <c r="I3" s="1080"/>
      <c r="J3" s="1080"/>
      <c r="K3" s="1080"/>
      <c r="L3" s="959" t="s">
        <v>4055</v>
      </c>
      <c r="M3" s="920"/>
      <c r="N3" s="1080"/>
      <c r="O3" s="1080"/>
      <c r="P3" s="1080"/>
      <c r="Q3" s="1080"/>
      <c r="R3" s="1080"/>
      <c r="S3" s="959" t="s">
        <v>4056</v>
      </c>
      <c r="T3" s="1080"/>
      <c r="U3" s="1080"/>
      <c r="V3" s="1080"/>
      <c r="W3" s="1080"/>
      <c r="X3" s="1080"/>
      <c r="Y3" s="1080"/>
      <c r="Z3" s="757"/>
      <c r="AA3" s="757"/>
      <c r="AB3" s="1384" t="s">
        <v>4011</v>
      </c>
      <c r="AC3" s="1385"/>
      <c r="AD3" s="1385"/>
      <c r="AE3" s="1385"/>
      <c r="AF3" s="1386"/>
      <c r="AG3" s="757"/>
      <c r="AH3" s="757"/>
      <c r="AI3" s="757"/>
      <c r="AJ3" s="757"/>
      <c r="AK3" s="757"/>
      <c r="AL3" s="757"/>
      <c r="AM3" s="757"/>
      <c r="AN3" s="754"/>
      <c r="AO3" s="607" t="s">
        <v>10</v>
      </c>
      <c r="AS3" s="607" t="s">
        <v>2988</v>
      </c>
      <c r="BA3" s="612"/>
      <c r="BB3" s="607" t="s">
        <v>11</v>
      </c>
      <c r="BG3" s="607" t="s">
        <v>2989</v>
      </c>
      <c r="BN3" s="754"/>
      <c r="BO3" s="754"/>
      <c r="BP3" s="754"/>
      <c r="BQ3" s="754"/>
      <c r="BR3" s="754"/>
      <c r="BS3" s="754"/>
      <c r="BT3" s="754"/>
      <c r="BW3" s="759" t="s">
        <v>1903</v>
      </c>
      <c r="BX3" s="755" t="s">
        <v>4821</v>
      </c>
      <c r="BY3" s="754"/>
      <c r="BZ3" s="754"/>
      <c r="CA3" s="754"/>
      <c r="CB3" s="754"/>
      <c r="CC3" s="759" t="s">
        <v>1903</v>
      </c>
      <c r="CD3" s="645" t="s">
        <v>311</v>
      </c>
      <c r="CG3" s="754"/>
      <c r="CH3" s="754"/>
      <c r="CI3" s="754"/>
    </row>
    <row r="4" spans="1:87" ht="9" customHeight="1">
      <c r="A4" s="754"/>
      <c r="B4" s="1081" t="s">
        <v>3928</v>
      </c>
      <c r="C4" s="1080"/>
      <c r="D4" s="1080"/>
      <c r="E4" s="959" t="s">
        <v>3929</v>
      </c>
      <c r="F4" s="1080"/>
      <c r="G4" s="920"/>
      <c r="H4" s="1080"/>
      <c r="I4" s="1080"/>
      <c r="J4" s="1080"/>
      <c r="K4" s="1080"/>
      <c r="L4" s="1080"/>
      <c r="M4" s="1080"/>
      <c r="N4" s="1080"/>
      <c r="O4" s="959" t="s">
        <v>4057</v>
      </c>
      <c r="P4" s="1080"/>
      <c r="Q4" s="1080"/>
      <c r="R4" s="1080"/>
      <c r="S4" s="920"/>
      <c r="T4" s="920"/>
      <c r="U4" s="959"/>
      <c r="V4" s="920"/>
      <c r="W4" s="1080"/>
      <c r="X4" s="1080"/>
      <c r="Y4" s="1080"/>
      <c r="Z4" s="757"/>
      <c r="AA4" s="757"/>
      <c r="AB4" s="760" t="s">
        <v>0</v>
      </c>
      <c r="AC4" s="761"/>
      <c r="AD4" s="1330" t="s">
        <v>4012</v>
      </c>
      <c r="AE4" s="1330"/>
      <c r="AF4" s="1331"/>
      <c r="AG4" s="757"/>
      <c r="AH4" s="1332" t="s">
        <v>2290</v>
      </c>
      <c r="AI4" s="1333"/>
      <c r="AJ4" s="1333"/>
      <c r="AK4" s="1333"/>
      <c r="AL4" s="1334"/>
      <c r="AM4" s="757"/>
      <c r="AN4" s="754"/>
      <c r="AO4" s="754"/>
      <c r="AP4" s="754"/>
      <c r="AQ4" s="754"/>
      <c r="AR4" s="754"/>
      <c r="AS4" s="754"/>
      <c r="AT4" s="759" t="s">
        <v>1903</v>
      </c>
      <c r="AU4" s="754"/>
      <c r="AV4" s="754"/>
      <c r="AW4" s="754"/>
      <c r="AX4" s="754"/>
      <c r="AY4" s="759" t="s">
        <v>1903</v>
      </c>
      <c r="AZ4" s="754"/>
      <c r="BA4" s="754"/>
      <c r="BB4" s="754"/>
      <c r="BC4" s="754"/>
      <c r="BE4" s="754"/>
      <c r="BF4" s="754"/>
      <c r="BG4" s="754"/>
      <c r="BH4" s="754"/>
      <c r="BI4" s="754"/>
      <c r="BJ4" s="754"/>
      <c r="BK4" s="754"/>
      <c r="BL4" s="754"/>
      <c r="BM4" s="754"/>
      <c r="BN4" s="754"/>
      <c r="BO4" s="754"/>
      <c r="BP4" s="754"/>
      <c r="BQ4" s="758"/>
      <c r="BR4" s="754"/>
      <c r="BS4" s="754"/>
      <c r="BT4" s="754"/>
      <c r="BU4" s="754"/>
      <c r="BW4" s="1332" t="s">
        <v>4819</v>
      </c>
      <c r="BX4" s="1333"/>
      <c r="BY4" s="1333"/>
      <c r="BZ4" s="1333"/>
      <c r="CA4" s="1334"/>
      <c r="CB4" s="754"/>
      <c r="CC4" s="1332" t="s">
        <v>310</v>
      </c>
      <c r="CD4" s="1333"/>
      <c r="CE4" s="1333"/>
      <c r="CF4" s="1333"/>
      <c r="CG4" s="1334"/>
      <c r="CH4" s="754"/>
      <c r="CI4" s="754"/>
    </row>
    <row r="5" spans="1:87" ht="9" customHeight="1">
      <c r="A5" s="754"/>
      <c r="B5" s="754"/>
      <c r="C5" s="754"/>
      <c r="D5" s="754"/>
      <c r="E5" s="754"/>
      <c r="F5" s="754"/>
      <c r="G5" s="754"/>
      <c r="H5" s="754"/>
      <c r="I5" s="754"/>
      <c r="J5" s="754"/>
      <c r="K5" s="754"/>
      <c r="L5" s="754"/>
      <c r="M5" s="754"/>
      <c r="N5" s="754"/>
      <c r="O5" s="754"/>
      <c r="P5" s="754"/>
      <c r="Q5" s="754"/>
      <c r="R5" s="754"/>
      <c r="S5" s="754"/>
      <c r="T5" s="754"/>
      <c r="U5" s="754"/>
      <c r="V5" s="754"/>
      <c r="W5" s="754"/>
      <c r="X5" s="754"/>
      <c r="Y5" s="754"/>
      <c r="Z5" s="757"/>
      <c r="AA5" s="757"/>
      <c r="AB5" s="760" t="s">
        <v>1</v>
      </c>
      <c r="AC5" s="761"/>
      <c r="AD5" s="1330" t="s">
        <v>3</v>
      </c>
      <c r="AE5" s="1330"/>
      <c r="AF5" s="1331"/>
      <c r="AG5" s="757"/>
      <c r="AH5" s="760" t="s">
        <v>0</v>
      </c>
      <c r="AI5" s="761"/>
      <c r="AJ5" s="1330">
        <v>1100</v>
      </c>
      <c r="AK5" s="1330"/>
      <c r="AL5" s="1331"/>
      <c r="AM5" s="757"/>
      <c r="AN5" s="754"/>
      <c r="AO5" s="759" t="s">
        <v>1903</v>
      </c>
      <c r="AP5" s="754"/>
      <c r="AQ5" s="754"/>
      <c r="AR5" s="754"/>
      <c r="AS5" s="754"/>
      <c r="AT5" s="768" t="s">
        <v>2292</v>
      </c>
      <c r="AU5" s="768"/>
      <c r="AV5" s="768"/>
      <c r="AW5" s="768"/>
      <c r="AX5" s="768"/>
      <c r="AY5" s="1333" t="s">
        <v>300</v>
      </c>
      <c r="AZ5" s="1333"/>
      <c r="BA5" s="1333"/>
      <c r="BB5" s="1333"/>
      <c r="BC5" s="1334"/>
      <c r="BE5" s="754"/>
      <c r="BF5" s="754"/>
      <c r="BG5" s="754"/>
      <c r="BH5" s="754"/>
      <c r="BI5" s="754"/>
      <c r="BJ5" s="1387" t="s">
        <v>551</v>
      </c>
      <c r="BK5" s="1387"/>
      <c r="BL5" s="1387"/>
      <c r="BM5" s="1387"/>
      <c r="BN5" s="1387"/>
      <c r="BO5" s="754"/>
      <c r="BP5" s="754"/>
      <c r="BQ5" s="1388" t="s">
        <v>826</v>
      </c>
      <c r="BR5" s="1389"/>
      <c r="BS5" s="1389"/>
      <c r="BT5" s="1389"/>
      <c r="BU5" s="1390"/>
      <c r="BW5" s="760" t="s">
        <v>0</v>
      </c>
      <c r="BX5" s="761"/>
      <c r="BY5" s="1330">
        <v>350</v>
      </c>
      <c r="BZ5" s="1330"/>
      <c r="CA5" s="1331"/>
      <c r="CB5" s="754"/>
      <c r="CC5" s="760" t="s">
        <v>4441</v>
      </c>
      <c r="CD5" s="761"/>
      <c r="CE5" s="761"/>
      <c r="CF5" s="761"/>
      <c r="CG5" s="813"/>
      <c r="CH5" s="754"/>
      <c r="CI5" s="754"/>
    </row>
    <row r="6" spans="1:87" ht="9" customHeight="1">
      <c r="A6" s="763"/>
      <c r="B6" s="1332" t="s">
        <v>3188</v>
      </c>
      <c r="C6" s="1333"/>
      <c r="D6" s="1333"/>
      <c r="E6" s="1333"/>
      <c r="F6" s="1334"/>
      <c r="G6" s="754"/>
      <c r="H6" s="1332" t="s">
        <v>2287</v>
      </c>
      <c r="I6" s="1333"/>
      <c r="J6" s="1333"/>
      <c r="K6" s="1333"/>
      <c r="L6" s="1334"/>
      <c r="M6" s="754"/>
      <c r="N6" s="1402" t="s">
        <v>1131</v>
      </c>
      <c r="O6" s="1402"/>
      <c r="P6" s="1402"/>
      <c r="Q6" s="1402"/>
      <c r="R6" s="1402"/>
      <c r="S6" s="754"/>
      <c r="T6" s="1403" t="s">
        <v>1902</v>
      </c>
      <c r="U6" s="1404"/>
      <c r="V6" s="1404"/>
      <c r="W6" s="1404"/>
      <c r="X6" s="1405"/>
      <c r="Y6" s="754"/>
      <c r="Z6" s="757"/>
      <c r="AA6" s="757"/>
      <c r="AB6" s="760" t="s">
        <v>2</v>
      </c>
      <c r="AC6" s="761"/>
      <c r="AD6" s="1330" t="s">
        <v>3</v>
      </c>
      <c r="AE6" s="1330"/>
      <c r="AF6" s="1331"/>
      <c r="AG6" s="757"/>
      <c r="AH6" s="760" t="s">
        <v>1</v>
      </c>
      <c r="AI6" s="761"/>
      <c r="AJ6" s="1330" t="s">
        <v>2993</v>
      </c>
      <c r="AK6" s="1330"/>
      <c r="AL6" s="1331"/>
      <c r="AM6" s="757"/>
      <c r="AN6" s="754"/>
      <c r="AO6" s="1391" t="s">
        <v>4827</v>
      </c>
      <c r="AP6" s="1391"/>
      <c r="AQ6" s="1391"/>
      <c r="AR6" s="1391"/>
      <c r="AS6" s="754"/>
      <c r="AT6" s="774" t="s">
        <v>0</v>
      </c>
      <c r="AU6" s="777"/>
      <c r="AV6" s="778" t="s">
        <v>3</v>
      </c>
      <c r="AW6" s="779"/>
      <c r="AX6" s="779"/>
      <c r="AY6" s="775" t="s">
        <v>2293</v>
      </c>
      <c r="AZ6" s="775" t="s">
        <v>2294</v>
      </c>
      <c r="BA6" s="775"/>
      <c r="BB6" s="775"/>
      <c r="BC6" s="780"/>
      <c r="BE6" s="1332" t="s">
        <v>550</v>
      </c>
      <c r="BF6" s="1333"/>
      <c r="BG6" s="1333"/>
      <c r="BH6" s="1333"/>
      <c r="BI6" s="1334"/>
      <c r="BJ6" s="759" t="s">
        <v>1903</v>
      </c>
      <c r="BK6" s="764" t="s">
        <v>2438</v>
      </c>
      <c r="BL6" s="765"/>
      <c r="BM6" s="765"/>
      <c r="BN6" s="766"/>
      <c r="BO6" s="754"/>
      <c r="BP6" s="754"/>
      <c r="BQ6" s="1116" t="s">
        <v>0</v>
      </c>
      <c r="BR6" s="1117"/>
      <c r="BS6" s="1375">
        <v>2500</v>
      </c>
      <c r="BT6" s="1375"/>
      <c r="BU6" s="1376"/>
      <c r="BW6" s="760" t="s">
        <v>1</v>
      </c>
      <c r="BX6" s="761"/>
      <c r="BY6" s="1330">
        <v>1000</v>
      </c>
      <c r="BZ6" s="1330"/>
      <c r="CA6" s="1331"/>
      <c r="CB6" s="754"/>
      <c r="CC6" s="760" t="s">
        <v>1</v>
      </c>
      <c r="CD6" s="761"/>
      <c r="CE6" s="1330">
        <v>1000</v>
      </c>
      <c r="CF6" s="1330"/>
      <c r="CG6" s="1331"/>
      <c r="CH6" s="754"/>
      <c r="CI6" s="754"/>
    </row>
    <row r="7" spans="1:87" ht="9" customHeight="1" thickBot="1">
      <c r="A7" s="754"/>
      <c r="B7" s="760" t="s">
        <v>23</v>
      </c>
      <c r="C7" s="761"/>
      <c r="D7" s="1330">
        <v>520</v>
      </c>
      <c r="E7" s="1330"/>
      <c r="F7" s="1331"/>
      <c r="G7" s="754"/>
      <c r="H7" s="760" t="s">
        <v>23</v>
      </c>
      <c r="I7" s="761"/>
      <c r="J7" s="1330">
        <v>660</v>
      </c>
      <c r="K7" s="1330"/>
      <c r="L7" s="1331"/>
      <c r="M7" s="754"/>
      <c r="N7" s="760" t="s">
        <v>23</v>
      </c>
      <c r="O7" s="761"/>
      <c r="P7" s="1330">
        <v>1470</v>
      </c>
      <c r="Q7" s="1330"/>
      <c r="R7" s="1331"/>
      <c r="S7" s="754"/>
      <c r="T7" s="760" t="s">
        <v>0</v>
      </c>
      <c r="U7" s="761"/>
      <c r="V7" s="1330"/>
      <c r="W7" s="1330"/>
      <c r="X7" s="1331"/>
      <c r="Y7" s="754"/>
      <c r="Z7" s="757"/>
      <c r="AA7" s="757"/>
      <c r="AB7" s="769" t="s">
        <v>4013</v>
      </c>
      <c r="AC7" s="769"/>
      <c r="AD7" s="770"/>
      <c r="AE7" s="757"/>
      <c r="AF7" s="757"/>
      <c r="AG7" s="757"/>
      <c r="AH7" s="760" t="s">
        <v>2</v>
      </c>
      <c r="AI7" s="761"/>
      <c r="AJ7" s="1330" t="s">
        <v>2993</v>
      </c>
      <c r="AK7" s="1330"/>
      <c r="AL7" s="1331"/>
      <c r="AM7" s="757" t="s">
        <v>2291</v>
      </c>
      <c r="AN7" s="754"/>
      <c r="AO7" s="1392" t="s">
        <v>4828</v>
      </c>
      <c r="AP7" s="1392"/>
      <c r="AQ7" s="1392"/>
      <c r="AR7" s="1392"/>
      <c r="AS7" s="767"/>
      <c r="AT7" s="784" t="s">
        <v>3004</v>
      </c>
      <c r="AU7" s="785"/>
      <c r="AV7" s="785"/>
      <c r="AW7" s="785"/>
      <c r="AX7" s="785"/>
      <c r="AY7" s="775" t="s">
        <v>3005</v>
      </c>
      <c r="AZ7" s="775"/>
      <c r="BA7" s="775"/>
      <c r="BB7" s="775"/>
      <c r="BC7" s="780"/>
      <c r="BE7" s="760" t="s">
        <v>0</v>
      </c>
      <c r="BF7" s="761"/>
      <c r="BG7" s="1330" t="s">
        <v>3</v>
      </c>
      <c r="BH7" s="1330"/>
      <c r="BI7" s="1331"/>
      <c r="BJ7" s="760" t="s">
        <v>0</v>
      </c>
      <c r="BK7" s="761"/>
      <c r="BL7" s="1365" t="s">
        <v>2439</v>
      </c>
      <c r="BM7" s="1365"/>
      <c r="BN7" s="1366"/>
      <c r="BO7" s="754"/>
      <c r="BP7" s="754"/>
      <c r="BQ7" s="1116" t="s">
        <v>1</v>
      </c>
      <c r="BR7" s="1117"/>
      <c r="BS7" s="1375">
        <v>1600</v>
      </c>
      <c r="BT7" s="1375"/>
      <c r="BU7" s="1376"/>
      <c r="BW7" s="760" t="s">
        <v>2</v>
      </c>
      <c r="BX7" s="761"/>
      <c r="BY7" s="1330">
        <v>1000</v>
      </c>
      <c r="BZ7" s="1330"/>
      <c r="CA7" s="1331"/>
      <c r="CB7" s="754"/>
      <c r="CC7" s="760" t="s">
        <v>2</v>
      </c>
      <c r="CD7" s="761"/>
      <c r="CE7" s="1330">
        <v>1000</v>
      </c>
      <c r="CF7" s="1330"/>
      <c r="CG7" s="1331"/>
      <c r="CH7" s="754"/>
      <c r="CI7" s="754"/>
    </row>
    <row r="8" spans="1:87" ht="9" customHeight="1">
      <c r="A8" s="754"/>
      <c r="B8" s="760" t="s">
        <v>2990</v>
      </c>
      <c r="C8" s="761"/>
      <c r="D8" s="761" t="s">
        <v>2994</v>
      </c>
      <c r="E8" s="761"/>
      <c r="F8" s="813"/>
      <c r="G8" s="763"/>
      <c r="H8" s="760" t="s">
        <v>2990</v>
      </c>
      <c r="I8" s="761"/>
      <c r="J8" s="1330" t="s">
        <v>2991</v>
      </c>
      <c r="K8" s="1330"/>
      <c r="L8" s="1331"/>
      <c r="M8" s="754"/>
      <c r="N8" s="760" t="s">
        <v>2990</v>
      </c>
      <c r="O8" s="761"/>
      <c r="P8" s="1330">
        <v>600</v>
      </c>
      <c r="Q8" s="1330"/>
      <c r="R8" s="1331"/>
      <c r="S8" s="754" t="s">
        <v>1944</v>
      </c>
      <c r="T8" s="760" t="s">
        <v>1</v>
      </c>
      <c r="U8" s="761"/>
      <c r="V8" s="1330" t="s">
        <v>4439</v>
      </c>
      <c r="W8" s="1330"/>
      <c r="X8" s="1331"/>
      <c r="Y8" s="754"/>
      <c r="Z8" s="757"/>
      <c r="AA8" s="757"/>
      <c r="AB8" s="1409" t="s">
        <v>4008</v>
      </c>
      <c r="AC8" s="1410"/>
      <c r="AD8" s="1410"/>
      <c r="AE8" s="1410"/>
      <c r="AF8" s="1411"/>
      <c r="AG8" s="757"/>
      <c r="AH8" s="769" t="s">
        <v>3000</v>
      </c>
      <c r="AI8" s="769"/>
      <c r="AJ8" s="770"/>
      <c r="AK8" s="776"/>
      <c r="AL8" s="776"/>
      <c r="AM8" s="757"/>
      <c r="AN8" s="754"/>
      <c r="AO8" s="1392" t="s">
        <v>4829</v>
      </c>
      <c r="AP8" s="1392"/>
      <c r="AQ8" s="1392"/>
      <c r="AR8" s="1392"/>
      <c r="AS8" s="754"/>
      <c r="AT8" s="786" t="s">
        <v>3007</v>
      </c>
      <c r="AU8" s="787"/>
      <c r="AV8" s="788" t="s">
        <v>3</v>
      </c>
      <c r="AW8" s="789"/>
      <c r="AX8" s="788"/>
      <c r="AY8" s="788" t="s">
        <v>3008</v>
      </c>
      <c r="AZ8" s="788"/>
      <c r="BA8" s="788"/>
      <c r="BB8" s="788"/>
      <c r="BC8" s="790"/>
      <c r="BE8" s="760" t="s">
        <v>1</v>
      </c>
      <c r="BF8" s="761"/>
      <c r="BG8" s="781"/>
      <c r="BH8" s="781" t="s">
        <v>3001</v>
      </c>
      <c r="BI8" s="782"/>
      <c r="BJ8" s="760" t="s">
        <v>1</v>
      </c>
      <c r="BK8" s="761"/>
      <c r="BL8" s="781"/>
      <c r="BM8" s="781">
        <v>5000</v>
      </c>
      <c r="BN8" s="782" t="s">
        <v>3002</v>
      </c>
      <c r="BO8" s="754"/>
      <c r="BP8" s="754"/>
      <c r="BQ8" s="1116" t="s">
        <v>2</v>
      </c>
      <c r="BR8" s="1117"/>
      <c r="BS8" s="1375">
        <v>1600</v>
      </c>
      <c r="BT8" s="1375"/>
      <c r="BU8" s="1376"/>
      <c r="BW8" s="645" t="s">
        <v>4820</v>
      </c>
      <c r="BZ8" s="754"/>
      <c r="CA8" s="754"/>
      <c r="CB8" s="754"/>
      <c r="CC8" s="755" t="s">
        <v>3003</v>
      </c>
      <c r="CD8" s="755"/>
      <c r="CE8" s="771"/>
      <c r="CF8" s="771"/>
      <c r="CG8" s="771"/>
      <c r="CH8" s="754"/>
      <c r="CI8" s="754"/>
    </row>
    <row r="9" spans="1:87" ht="9" customHeight="1">
      <c r="A9" s="754"/>
      <c r="B9" s="760" t="s">
        <v>2992</v>
      </c>
      <c r="C9" s="761"/>
      <c r="D9" s="761" t="s">
        <v>2994</v>
      </c>
      <c r="E9" s="761"/>
      <c r="F9" s="813"/>
      <c r="G9" s="754"/>
      <c r="H9" s="760" t="s">
        <v>2992</v>
      </c>
      <c r="I9" s="761"/>
      <c r="J9" s="1330" t="s">
        <v>2991</v>
      </c>
      <c r="K9" s="1330"/>
      <c r="L9" s="1331"/>
      <c r="M9" s="754"/>
      <c r="N9" s="760" t="s">
        <v>2992</v>
      </c>
      <c r="O9" s="761"/>
      <c r="P9" s="1330">
        <v>600</v>
      </c>
      <c r="Q9" s="1330"/>
      <c r="R9" s="1331"/>
      <c r="S9" s="754"/>
      <c r="T9" s="760" t="s">
        <v>2</v>
      </c>
      <c r="U9" s="761"/>
      <c r="V9" s="1330" t="s">
        <v>4439</v>
      </c>
      <c r="W9" s="1330"/>
      <c r="X9" s="1331"/>
      <c r="Y9" s="754"/>
      <c r="Z9" s="757"/>
      <c r="AA9" s="757"/>
      <c r="AB9" s="1116" t="s">
        <v>0</v>
      </c>
      <c r="AC9" s="1117"/>
      <c r="AD9" s="1375">
        <v>500</v>
      </c>
      <c r="AE9" s="1375"/>
      <c r="AF9" s="1376"/>
      <c r="AG9" s="757"/>
      <c r="AH9" s="783"/>
      <c r="AI9" s="783"/>
      <c r="AJ9" s="776"/>
      <c r="AK9" s="776"/>
      <c r="AL9" s="776"/>
      <c r="AM9" s="757"/>
      <c r="AN9" s="754"/>
      <c r="AO9" s="754"/>
      <c r="AP9" s="754"/>
      <c r="AQ9" s="754"/>
      <c r="AR9" s="754"/>
      <c r="AS9" s="754"/>
      <c r="AT9" s="1380" t="s">
        <v>3011</v>
      </c>
      <c r="AU9" s="1380"/>
      <c r="AV9" s="1380"/>
      <c r="AW9" s="1380"/>
      <c r="AX9" s="1380"/>
      <c r="AY9" s="762" t="s">
        <v>3012</v>
      </c>
      <c r="AZ9" s="762"/>
      <c r="BA9" s="762"/>
      <c r="BB9" s="762"/>
      <c r="BC9" s="762"/>
      <c r="BE9" s="760" t="s">
        <v>2</v>
      </c>
      <c r="BF9" s="761"/>
      <c r="BG9" s="781"/>
      <c r="BH9" s="781" t="s">
        <v>3001</v>
      </c>
      <c r="BI9" s="782"/>
      <c r="BJ9" s="760" t="s">
        <v>2</v>
      </c>
      <c r="BK9" s="761"/>
      <c r="BL9" s="781"/>
      <c r="BM9" s="781">
        <v>5000</v>
      </c>
      <c r="BN9" s="782" t="s">
        <v>3002</v>
      </c>
      <c r="BO9" s="754"/>
      <c r="BP9" s="754"/>
      <c r="BQ9" s="769" t="s">
        <v>3006</v>
      </c>
      <c r="BR9" s="769"/>
      <c r="BS9" s="770"/>
      <c r="BT9" s="771"/>
      <c r="BU9" s="771"/>
      <c r="BV9" s="754"/>
      <c r="BW9" s="754"/>
      <c r="BX9" s="754"/>
      <c r="BY9" s="754"/>
      <c r="BZ9" s="754"/>
      <c r="CA9" s="755"/>
      <c r="CB9" s="755"/>
      <c r="CC9" s="771"/>
      <c r="CD9" s="771"/>
      <c r="CE9" s="771"/>
      <c r="CF9" s="754"/>
      <c r="CG9" s="754"/>
      <c r="CH9" s="754"/>
    </row>
    <row r="10" spans="1:87" ht="9" customHeight="1">
      <c r="A10" s="754"/>
      <c r="B10" s="645" t="s">
        <v>2456</v>
      </c>
      <c r="C10" s="645"/>
      <c r="D10" s="614"/>
      <c r="E10" s="771"/>
      <c r="F10" s="771"/>
      <c r="G10" s="754"/>
      <c r="H10" s="769" t="s">
        <v>2997</v>
      </c>
      <c r="I10" s="769"/>
      <c r="J10" s="770"/>
      <c r="K10" s="770"/>
      <c r="L10" s="771"/>
      <c r="M10" s="754"/>
      <c r="N10" s="1413" t="s">
        <v>2995</v>
      </c>
      <c r="O10" s="1413"/>
      <c r="P10" s="1413"/>
      <c r="Q10" s="1413"/>
      <c r="R10" s="1413"/>
      <c r="S10" s="754"/>
      <c r="T10" s="1406" t="s">
        <v>2996</v>
      </c>
      <c r="U10" s="1407"/>
      <c r="V10" s="1407"/>
      <c r="W10" s="1407"/>
      <c r="X10" s="1408"/>
      <c r="Y10" s="771"/>
      <c r="Z10" s="757"/>
      <c r="AA10" s="757"/>
      <c r="AB10" s="1116" t="s">
        <v>1</v>
      </c>
      <c r="AC10" s="1117"/>
      <c r="AD10" s="1375" t="s">
        <v>4262</v>
      </c>
      <c r="AE10" s="1375"/>
      <c r="AF10" s="1376"/>
      <c r="AG10" s="669" t="s">
        <v>1138</v>
      </c>
      <c r="AI10" s="669"/>
      <c r="AL10" s="757"/>
      <c r="AM10" s="757"/>
      <c r="AN10" s="773"/>
      <c r="AO10" s="773"/>
      <c r="AP10" s="773"/>
      <c r="AQ10" s="773"/>
      <c r="AR10" s="773"/>
      <c r="AS10" s="773"/>
      <c r="AT10" s="1380" t="s">
        <v>3013</v>
      </c>
      <c r="AU10" s="1380"/>
      <c r="AV10" s="1380"/>
      <c r="AW10" s="1380"/>
      <c r="AX10" s="1380"/>
      <c r="AY10" s="1374" t="s">
        <v>3014</v>
      </c>
      <c r="AZ10" s="1374"/>
      <c r="BA10" s="1374"/>
      <c r="BB10" s="1374"/>
      <c r="BC10" s="1374"/>
      <c r="BE10" s="755" t="s">
        <v>3009</v>
      </c>
      <c r="BF10" s="755"/>
      <c r="BG10" s="758"/>
      <c r="BH10" s="758"/>
      <c r="BI10" s="758"/>
      <c r="BJ10" s="755" t="s">
        <v>3010</v>
      </c>
      <c r="BK10" s="755"/>
      <c r="BL10" s="755"/>
      <c r="BM10" s="755"/>
      <c r="BN10" s="755"/>
      <c r="BO10" s="754"/>
      <c r="BP10" s="754"/>
      <c r="BQ10" s="755"/>
      <c r="BR10" s="755"/>
      <c r="BS10" s="1374"/>
      <c r="BT10" s="1374"/>
      <c r="BU10" s="1374"/>
      <c r="BV10" s="754"/>
      <c r="BW10" s="754"/>
      <c r="BX10" s="759" t="s">
        <v>1903</v>
      </c>
      <c r="BY10" s="754"/>
      <c r="BZ10" s="754"/>
      <c r="CA10" s="758" t="s">
        <v>4824</v>
      </c>
      <c r="CB10" s="754"/>
      <c r="CC10" s="754"/>
      <c r="CD10" s="755"/>
      <c r="CE10" s="754"/>
      <c r="CF10" s="754"/>
      <c r="CG10" s="754"/>
      <c r="CH10" s="754"/>
    </row>
    <row r="11" spans="1:87" ht="9" customHeight="1">
      <c r="A11" s="754"/>
      <c r="B11" s="755"/>
      <c r="C11" s="754"/>
      <c r="D11" s="754"/>
      <c r="E11" s="755"/>
      <c r="F11" s="754"/>
      <c r="G11" s="754"/>
      <c r="H11" s="755"/>
      <c r="I11" s="754"/>
      <c r="J11" s="754"/>
      <c r="K11" s="754"/>
      <c r="L11" s="754"/>
      <c r="M11" s="754"/>
      <c r="N11" s="772" t="s">
        <v>2998</v>
      </c>
      <c r="O11" s="773"/>
      <c r="P11" s="773"/>
      <c r="Q11" s="773"/>
      <c r="R11" s="773"/>
      <c r="S11" s="754"/>
      <c r="T11" s="787" t="s">
        <v>4005</v>
      </c>
      <c r="V11" s="775"/>
      <c r="W11" s="775"/>
      <c r="X11" s="780"/>
      <c r="Y11" s="754"/>
      <c r="Z11" s="757"/>
      <c r="AA11" s="757"/>
      <c r="AB11" s="1116" t="s">
        <v>2</v>
      </c>
      <c r="AC11" s="1117"/>
      <c r="AD11" s="1375" t="s">
        <v>4263</v>
      </c>
      <c r="AE11" s="1375"/>
      <c r="AF11" s="1376"/>
      <c r="AG11" s="1332" t="s">
        <v>16</v>
      </c>
      <c r="AH11" s="1333"/>
      <c r="AI11" s="1333"/>
      <c r="AJ11" s="1333"/>
      <c r="AK11" s="1334"/>
      <c r="AL11" s="757"/>
      <c r="AM11" s="757"/>
      <c r="AN11" s="754"/>
      <c r="AO11" s="755"/>
      <c r="AP11" s="754"/>
      <c r="AQ11" s="754"/>
      <c r="AR11" s="754"/>
      <c r="AS11" s="754"/>
      <c r="AT11" s="755"/>
      <c r="AU11" s="754"/>
      <c r="AV11" s="754"/>
      <c r="AW11" s="758"/>
      <c r="AX11" s="754"/>
      <c r="AY11" s="754"/>
      <c r="AZ11" s="754"/>
      <c r="BA11" s="755"/>
      <c r="BB11" s="755"/>
      <c r="BC11" s="1412"/>
      <c r="BD11" s="1412"/>
      <c r="BE11" s="1412"/>
      <c r="BF11" s="755"/>
      <c r="BG11" s="755"/>
      <c r="BH11" s="1374"/>
      <c r="BI11" s="1374"/>
      <c r="BJ11" s="1374"/>
      <c r="BK11" s="754"/>
      <c r="BL11" s="755"/>
      <c r="BM11" s="754"/>
      <c r="BN11" s="754"/>
      <c r="BO11" s="754"/>
      <c r="BP11" s="754"/>
      <c r="BQ11" s="754"/>
      <c r="BR11" s="754"/>
      <c r="BS11" s="754"/>
      <c r="BT11" s="669" t="s">
        <v>3626</v>
      </c>
      <c r="BV11" s="756"/>
      <c r="BW11" s="754"/>
      <c r="BX11" s="1332" t="s">
        <v>4822</v>
      </c>
      <c r="BY11" s="1333"/>
      <c r="BZ11" s="1333"/>
      <c r="CA11" s="1333"/>
      <c r="CB11" s="1334"/>
      <c r="CC11" s="754"/>
      <c r="CD11" s="1332" t="s">
        <v>5</v>
      </c>
      <c r="CE11" s="1333"/>
      <c r="CF11" s="1333"/>
      <c r="CG11" s="1333"/>
      <c r="CH11" s="1334"/>
    </row>
    <row r="12" spans="1:87" ht="9" customHeight="1">
      <c r="A12" s="754"/>
      <c r="B12" s="1332" t="s">
        <v>21</v>
      </c>
      <c r="C12" s="1333"/>
      <c r="D12" s="1333"/>
      <c r="E12" s="1333"/>
      <c r="F12" s="1334"/>
      <c r="G12" s="754"/>
      <c r="H12" s="1332" t="s">
        <v>2288</v>
      </c>
      <c r="I12" s="1333"/>
      <c r="J12" s="1333"/>
      <c r="K12" s="1333"/>
      <c r="L12" s="1334"/>
      <c r="M12" s="754"/>
      <c r="N12" s="773" t="s">
        <v>2289</v>
      </c>
      <c r="O12" s="773"/>
      <c r="P12" s="773"/>
      <c r="Q12" s="773"/>
      <c r="R12" s="773"/>
      <c r="S12" s="754"/>
      <c r="T12" s="1377" t="s">
        <v>4006</v>
      </c>
      <c r="U12" s="1378"/>
      <c r="V12" s="1378"/>
      <c r="W12" s="1378"/>
      <c r="X12" s="1379"/>
      <c r="Y12" s="754"/>
      <c r="Z12" s="757"/>
      <c r="AA12" s="757"/>
      <c r="AB12" s="1118" t="s">
        <v>4009</v>
      </c>
      <c r="AC12" s="1118"/>
      <c r="AD12" s="1119"/>
      <c r="AE12" s="1137"/>
      <c r="AF12" s="1137"/>
      <c r="AG12" s="760" t="s">
        <v>0</v>
      </c>
      <c r="AH12" s="761"/>
      <c r="AI12" s="1330">
        <v>460</v>
      </c>
      <c r="AJ12" s="1330"/>
      <c r="AK12" s="1331"/>
      <c r="AL12" s="757"/>
      <c r="AM12" s="757"/>
      <c r="AN12" s="754"/>
      <c r="AO12" s="791" t="s">
        <v>828</v>
      </c>
      <c r="AP12" s="791"/>
      <c r="AQ12" s="791"/>
      <c r="AR12" s="791"/>
      <c r="AS12" s="791"/>
      <c r="AT12" s="1120"/>
      <c r="AU12" s="1120"/>
      <c r="AV12" s="1120"/>
      <c r="AW12" s="1121" t="s">
        <v>4265</v>
      </c>
      <c r="AX12" s="1120"/>
      <c r="AY12" s="754"/>
      <c r="AZ12" s="755"/>
      <c r="BA12" s="754"/>
      <c r="BB12" s="754"/>
      <c r="BC12" s="754"/>
      <c r="BD12" s="754"/>
      <c r="BE12" s="754"/>
      <c r="BF12" s="1381" t="s">
        <v>825</v>
      </c>
      <c r="BG12" s="1382"/>
      <c r="BH12" s="1382"/>
      <c r="BI12" s="1382"/>
      <c r="BJ12" s="1383"/>
      <c r="BK12" s="754"/>
      <c r="BL12" s="1124"/>
      <c r="BM12" s="1124"/>
      <c r="BN12" s="1125" t="s">
        <v>2441</v>
      </c>
      <c r="BO12" s="1124"/>
      <c r="BP12" s="1124"/>
      <c r="BQ12" s="754"/>
      <c r="BR12" s="1332" t="s">
        <v>9</v>
      </c>
      <c r="BS12" s="1333"/>
      <c r="BT12" s="1333"/>
      <c r="BU12" s="1333"/>
      <c r="BV12" s="1334"/>
      <c r="BW12" s="754"/>
      <c r="BX12" s="760" t="s">
        <v>0</v>
      </c>
      <c r="BY12" s="761"/>
      <c r="BZ12" s="1330">
        <v>310</v>
      </c>
      <c r="CA12" s="1330"/>
      <c r="CB12" s="1331"/>
      <c r="CC12" s="754"/>
      <c r="CD12" s="760" t="s">
        <v>0</v>
      </c>
      <c r="CE12" s="761"/>
      <c r="CF12" s="1330" t="s">
        <v>3</v>
      </c>
      <c r="CG12" s="1330"/>
      <c r="CH12" s="1331"/>
    </row>
    <row r="13" spans="1:87" ht="9" customHeight="1">
      <c r="A13" s="754"/>
      <c r="B13" s="760" t="s">
        <v>0</v>
      </c>
      <c r="C13" s="761"/>
      <c r="D13" s="1330">
        <v>520</v>
      </c>
      <c r="E13" s="1330"/>
      <c r="F13" s="1331"/>
      <c r="G13" s="754"/>
      <c r="H13" s="760" t="s">
        <v>0</v>
      </c>
      <c r="I13" s="761"/>
      <c r="J13" s="1330">
        <v>520</v>
      </c>
      <c r="K13" s="1330"/>
      <c r="L13" s="1331"/>
      <c r="M13" s="754"/>
      <c r="N13" s="1381" t="s">
        <v>20</v>
      </c>
      <c r="O13" s="1382"/>
      <c r="P13" s="1382"/>
      <c r="Q13" s="1382"/>
      <c r="R13" s="1383"/>
      <c r="S13" s="754"/>
      <c r="T13" s="1374"/>
      <c r="U13" s="1374"/>
      <c r="V13" s="1374"/>
      <c r="W13" s="1374"/>
      <c r="X13" s="1374"/>
      <c r="Y13" s="754"/>
      <c r="Z13" s="757"/>
      <c r="AA13" s="757"/>
      <c r="AB13" s="757"/>
      <c r="AC13" s="669" t="s">
        <v>4007</v>
      </c>
      <c r="AE13" s="776"/>
      <c r="AF13" s="776"/>
      <c r="AG13" s="760" t="s">
        <v>1</v>
      </c>
      <c r="AH13" s="761"/>
      <c r="AI13" s="1330">
        <v>1050</v>
      </c>
      <c r="AJ13" s="1330"/>
      <c r="AK13" s="1331"/>
      <c r="AL13" s="757"/>
      <c r="AM13" s="757"/>
      <c r="AN13" s="754"/>
      <c r="AO13" s="1332" t="s">
        <v>4</v>
      </c>
      <c r="AP13" s="1333"/>
      <c r="AQ13" s="1333"/>
      <c r="AR13" s="1333"/>
      <c r="AS13" s="1334"/>
      <c r="AT13" s="1361" t="s">
        <v>8</v>
      </c>
      <c r="AU13" s="1362"/>
      <c r="AV13" s="1362"/>
      <c r="AW13" s="1362"/>
      <c r="AX13" s="1363"/>
      <c r="AY13" s="754"/>
      <c r="AZ13" s="759" t="s">
        <v>1903</v>
      </c>
      <c r="BA13" s="762" t="s">
        <v>824</v>
      </c>
      <c r="BB13" s="754"/>
      <c r="BC13" s="754"/>
      <c r="BD13" s="754"/>
      <c r="BE13" s="754"/>
      <c r="BF13" s="760" t="s">
        <v>0</v>
      </c>
      <c r="BG13" s="761"/>
      <c r="BH13" s="1330" t="s">
        <v>3</v>
      </c>
      <c r="BI13" s="1330"/>
      <c r="BJ13" s="1331"/>
      <c r="BK13" s="754"/>
      <c r="BL13" s="1361" t="s">
        <v>1130</v>
      </c>
      <c r="BM13" s="1362"/>
      <c r="BN13" s="1362"/>
      <c r="BO13" s="1362"/>
      <c r="BP13" s="1363"/>
      <c r="BQ13" s="754"/>
      <c r="BR13" s="760" t="s">
        <v>0</v>
      </c>
      <c r="BS13" s="761"/>
      <c r="BT13" s="1330">
        <v>600</v>
      </c>
      <c r="BU13" s="1330"/>
      <c r="BV13" s="1331"/>
      <c r="BW13" s="754"/>
      <c r="BX13" s="760" t="s">
        <v>1</v>
      </c>
      <c r="BY13" s="761"/>
      <c r="BZ13" s="1330" t="s">
        <v>3001</v>
      </c>
      <c r="CA13" s="1330"/>
      <c r="CB13" s="1331"/>
      <c r="CC13" s="754"/>
      <c r="CD13" s="760" t="s">
        <v>1</v>
      </c>
      <c r="CE13" s="761"/>
      <c r="CF13" s="1330" t="s">
        <v>3001</v>
      </c>
      <c r="CG13" s="1330"/>
      <c r="CH13" s="1331"/>
    </row>
    <row r="14" spans="1:87" ht="9" customHeight="1">
      <c r="A14" s="754"/>
      <c r="B14" s="760" t="s">
        <v>1</v>
      </c>
      <c r="C14" s="761"/>
      <c r="D14" s="1330" t="s">
        <v>3015</v>
      </c>
      <c r="E14" s="1330"/>
      <c r="F14" s="1331"/>
      <c r="G14" s="754"/>
      <c r="H14" s="760" t="s">
        <v>1</v>
      </c>
      <c r="I14" s="761"/>
      <c r="J14" s="1330" t="s">
        <v>3016</v>
      </c>
      <c r="K14" s="1330"/>
      <c r="L14" s="1331"/>
      <c r="M14" s="754"/>
      <c r="N14" s="760" t="s">
        <v>0</v>
      </c>
      <c r="O14" s="761"/>
      <c r="P14" s="1330" t="s">
        <v>3</v>
      </c>
      <c r="Q14" s="1330"/>
      <c r="R14" s="1331"/>
      <c r="S14" s="754"/>
      <c r="T14" s="754"/>
      <c r="U14" s="754"/>
      <c r="V14" s="754"/>
      <c r="W14" s="754"/>
      <c r="X14" s="754"/>
      <c r="Y14" s="754"/>
      <c r="Z14" s="757"/>
      <c r="AA14" s="1332" t="s">
        <v>13</v>
      </c>
      <c r="AB14" s="1333"/>
      <c r="AC14" s="1333"/>
      <c r="AD14" s="1333"/>
      <c r="AE14" s="1334"/>
      <c r="AF14" s="757"/>
      <c r="AG14" s="760" t="s">
        <v>2</v>
      </c>
      <c r="AH14" s="761"/>
      <c r="AI14" s="1330">
        <v>1050</v>
      </c>
      <c r="AJ14" s="1330"/>
      <c r="AK14" s="1331"/>
      <c r="AL14" s="757"/>
      <c r="AM14" s="757"/>
      <c r="AN14" s="754"/>
      <c r="AO14" s="760" t="s">
        <v>0</v>
      </c>
      <c r="AP14" s="761"/>
      <c r="AQ14" s="1330">
        <v>400</v>
      </c>
      <c r="AR14" s="1330"/>
      <c r="AS14" s="1331"/>
      <c r="AT14" s="1116" t="s">
        <v>0</v>
      </c>
      <c r="AU14" s="1117"/>
      <c r="AV14" s="1375">
        <v>600</v>
      </c>
      <c r="AW14" s="1375"/>
      <c r="AX14" s="1376"/>
      <c r="AY14" s="754"/>
      <c r="AZ14" s="1423" t="s">
        <v>592</v>
      </c>
      <c r="BA14" s="1424"/>
      <c r="BB14" s="1424"/>
      <c r="BC14" s="1424"/>
      <c r="BD14" s="1425"/>
      <c r="BE14" s="754"/>
      <c r="BF14" s="760" t="s">
        <v>1</v>
      </c>
      <c r="BG14" s="761"/>
      <c r="BH14" s="1330">
        <v>2000</v>
      </c>
      <c r="BI14" s="1330"/>
      <c r="BJ14" s="1331"/>
      <c r="BK14" s="754"/>
      <c r="BL14" s="1116" t="s">
        <v>0</v>
      </c>
      <c r="BM14" s="1117"/>
      <c r="BN14" s="1375" t="s">
        <v>4267</v>
      </c>
      <c r="BO14" s="1375"/>
      <c r="BP14" s="1376"/>
      <c r="BQ14" s="754"/>
      <c r="BR14" s="760" t="s">
        <v>1</v>
      </c>
      <c r="BS14" s="761"/>
      <c r="BT14" s="1330" t="s">
        <v>3</v>
      </c>
      <c r="BU14" s="1330"/>
      <c r="BV14" s="1331"/>
      <c r="BW14" s="754"/>
      <c r="BX14" s="760" t="s">
        <v>2</v>
      </c>
      <c r="BY14" s="761"/>
      <c r="BZ14" s="1330" t="s">
        <v>3001</v>
      </c>
      <c r="CA14" s="1330"/>
      <c r="CB14" s="1331"/>
      <c r="CC14" s="754"/>
      <c r="CD14" s="760" t="s">
        <v>2</v>
      </c>
      <c r="CE14" s="761"/>
      <c r="CF14" s="1330" t="s">
        <v>3001</v>
      </c>
      <c r="CG14" s="1330"/>
      <c r="CH14" s="1331"/>
    </row>
    <row r="15" spans="1:87" ht="9" customHeight="1">
      <c r="A15" s="754"/>
      <c r="B15" s="760" t="s">
        <v>2</v>
      </c>
      <c r="C15" s="761"/>
      <c r="D15" s="1330" t="s">
        <v>3018</v>
      </c>
      <c r="E15" s="1330"/>
      <c r="F15" s="1331"/>
      <c r="G15" s="754"/>
      <c r="H15" s="760" t="s">
        <v>2</v>
      </c>
      <c r="I15" s="761"/>
      <c r="J15" s="1330" t="s">
        <v>3016</v>
      </c>
      <c r="K15" s="1330"/>
      <c r="L15" s="1331"/>
      <c r="M15" s="754"/>
      <c r="N15" s="760" t="s">
        <v>1</v>
      </c>
      <c r="O15" s="761"/>
      <c r="P15" s="1330" t="s">
        <v>3017</v>
      </c>
      <c r="Q15" s="1330"/>
      <c r="R15" s="1331"/>
      <c r="S15" s="754"/>
      <c r="T15" s="1381" t="s">
        <v>19</v>
      </c>
      <c r="U15" s="1382"/>
      <c r="V15" s="1382"/>
      <c r="W15" s="1382"/>
      <c r="X15" s="1383"/>
      <c r="Y15" s="754"/>
      <c r="Z15" s="757"/>
      <c r="AA15" s="760" t="s">
        <v>0</v>
      </c>
      <c r="AB15" s="761"/>
      <c r="AC15" s="1330">
        <v>310</v>
      </c>
      <c r="AD15" s="1330"/>
      <c r="AE15" s="1331"/>
      <c r="AF15" s="757"/>
      <c r="AG15" s="645" t="s">
        <v>3023</v>
      </c>
      <c r="AJ15" s="757"/>
      <c r="AK15" s="757"/>
      <c r="AL15" s="757"/>
      <c r="AM15" s="757"/>
      <c r="AN15" s="754"/>
      <c r="AO15" s="760" t="s">
        <v>1</v>
      </c>
      <c r="AP15" s="761"/>
      <c r="AQ15" s="781" t="s">
        <v>3</v>
      </c>
      <c r="AR15" s="781"/>
      <c r="AS15" s="782"/>
      <c r="AT15" s="1116" t="s">
        <v>1</v>
      </c>
      <c r="AU15" s="1117"/>
      <c r="AV15" s="1375" t="s">
        <v>3001</v>
      </c>
      <c r="AW15" s="1375"/>
      <c r="AX15" s="1376"/>
      <c r="AY15" s="754"/>
      <c r="AZ15" s="760" t="s">
        <v>0</v>
      </c>
      <c r="BA15" s="761"/>
      <c r="BB15" s="1330" t="s">
        <v>3</v>
      </c>
      <c r="BC15" s="1330"/>
      <c r="BD15" s="1331"/>
      <c r="BE15" s="754"/>
      <c r="BF15" s="760" t="s">
        <v>2</v>
      </c>
      <c r="BG15" s="761"/>
      <c r="BH15" s="1330">
        <v>1300</v>
      </c>
      <c r="BI15" s="1330"/>
      <c r="BJ15" s="1331"/>
      <c r="BK15" s="754"/>
      <c r="BL15" s="1116" t="s">
        <v>1</v>
      </c>
      <c r="BM15" s="1117"/>
      <c r="BN15" s="1375">
        <v>2000</v>
      </c>
      <c r="BO15" s="1375"/>
      <c r="BP15" s="1376"/>
      <c r="BQ15" s="754"/>
      <c r="BR15" s="760" t="s">
        <v>2</v>
      </c>
      <c r="BS15" s="761"/>
      <c r="BT15" s="1330" t="s">
        <v>3</v>
      </c>
      <c r="BU15" s="1330"/>
      <c r="BV15" s="1331"/>
      <c r="BW15" s="754"/>
      <c r="BX15" s="645" t="s">
        <v>4823</v>
      </c>
      <c r="CA15" s="754"/>
      <c r="CB15" s="754"/>
      <c r="CC15" s="754"/>
      <c r="CD15" s="645" t="s">
        <v>3022</v>
      </c>
      <c r="CG15" s="754"/>
      <c r="CH15" s="754"/>
    </row>
    <row r="16" spans="1:87" ht="9" customHeight="1" thickBot="1">
      <c r="A16" s="754"/>
      <c r="B16" s="645" t="s">
        <v>3020</v>
      </c>
      <c r="E16" s="754"/>
      <c r="F16" s="754"/>
      <c r="G16" s="754"/>
      <c r="H16" s="645" t="s">
        <v>3021</v>
      </c>
      <c r="K16" s="754"/>
      <c r="L16" s="754"/>
      <c r="M16" s="754"/>
      <c r="N16" s="760" t="s">
        <v>2</v>
      </c>
      <c r="O16" s="761"/>
      <c r="P16" s="1330" t="s">
        <v>3019</v>
      </c>
      <c r="Q16" s="1330"/>
      <c r="R16" s="1331"/>
      <c r="S16" s="754"/>
      <c r="T16" s="760" t="s">
        <v>0</v>
      </c>
      <c r="U16" s="761"/>
      <c r="V16" s="1330">
        <v>200</v>
      </c>
      <c r="W16" s="1330"/>
      <c r="X16" s="1331"/>
      <c r="Y16" s="754"/>
      <c r="Z16" s="757"/>
      <c r="AA16" s="760" t="s">
        <v>1</v>
      </c>
      <c r="AB16" s="761"/>
      <c r="AC16" s="1330" t="s">
        <v>3</v>
      </c>
      <c r="AD16" s="1330"/>
      <c r="AE16" s="1331"/>
      <c r="AF16" s="757"/>
      <c r="AG16" s="757"/>
      <c r="AH16" s="757"/>
      <c r="AI16" s="757"/>
      <c r="AJ16" s="757"/>
      <c r="AK16" s="757"/>
      <c r="AL16" s="757"/>
      <c r="AM16" s="757"/>
      <c r="AN16" s="754"/>
      <c r="AO16" s="760" t="s">
        <v>2</v>
      </c>
      <c r="AP16" s="761"/>
      <c r="AQ16" s="781" t="s">
        <v>3</v>
      </c>
      <c r="AR16" s="781"/>
      <c r="AS16" s="782"/>
      <c r="AT16" s="1116" t="s">
        <v>2</v>
      </c>
      <c r="AU16" s="1117"/>
      <c r="AV16" s="1375" t="s">
        <v>3001</v>
      </c>
      <c r="AW16" s="1375"/>
      <c r="AX16" s="1376"/>
      <c r="AY16" s="754"/>
      <c r="AZ16" s="1372" t="s">
        <v>3024</v>
      </c>
      <c r="BA16" s="1330"/>
      <c r="BB16" s="1330"/>
      <c r="BC16" s="1330"/>
      <c r="BD16" s="1331"/>
      <c r="BE16" s="754"/>
      <c r="BF16" s="645" t="s">
        <v>3028</v>
      </c>
      <c r="BI16" s="754"/>
      <c r="BJ16" s="754"/>
      <c r="BK16" s="754"/>
      <c r="BL16" s="1116" t="s">
        <v>2</v>
      </c>
      <c r="BM16" s="1117"/>
      <c r="BN16" s="1375">
        <v>1300</v>
      </c>
      <c r="BO16" s="1375"/>
      <c r="BP16" s="1376"/>
      <c r="BQ16" s="754"/>
      <c r="BR16" s="645" t="s">
        <v>3025</v>
      </c>
      <c r="BU16" s="754"/>
      <c r="BV16" s="754"/>
      <c r="BW16" s="754"/>
      <c r="BX16" s="754" t="s">
        <v>4825</v>
      </c>
      <c r="BY16" s="754"/>
      <c r="BZ16" s="754"/>
      <c r="CA16" s="754"/>
      <c r="CB16" s="754"/>
      <c r="CC16" s="754"/>
      <c r="CD16" s="754"/>
      <c r="CE16" s="754"/>
      <c r="CF16" s="754"/>
      <c r="CG16" s="754"/>
      <c r="CH16" s="754"/>
    </row>
    <row r="17" spans="1:91" ht="9" customHeight="1" thickBot="1">
      <c r="A17" s="1414" t="s">
        <v>523</v>
      </c>
      <c r="B17" s="1415"/>
      <c r="C17" s="1415"/>
      <c r="D17" s="1415"/>
      <c r="E17" s="1415"/>
      <c r="F17" s="1416"/>
      <c r="G17" s="1417" t="s">
        <v>524</v>
      </c>
      <c r="H17" s="1415"/>
      <c r="I17" s="1415"/>
      <c r="J17" s="1415"/>
      <c r="K17" s="1415"/>
      <c r="L17" s="1416"/>
      <c r="M17" s="754"/>
      <c r="N17" s="645" t="s">
        <v>2158</v>
      </c>
      <c r="Q17" s="754"/>
      <c r="R17" s="754"/>
      <c r="S17" s="754"/>
      <c r="T17" s="760" t="s">
        <v>1</v>
      </c>
      <c r="U17" s="761"/>
      <c r="V17" s="1418" t="s">
        <v>3026</v>
      </c>
      <c r="W17" s="1418"/>
      <c r="X17" s="1419"/>
      <c r="Y17" s="754"/>
      <c r="Z17" s="757"/>
      <c r="AA17" s="760" t="s">
        <v>2</v>
      </c>
      <c r="AB17" s="761"/>
      <c r="AC17" s="1330" t="s">
        <v>3</v>
      </c>
      <c r="AD17" s="1330"/>
      <c r="AE17" s="1331"/>
      <c r="AF17" s="757"/>
      <c r="AG17" s="757"/>
      <c r="AH17" s="1420" t="s">
        <v>4264</v>
      </c>
      <c r="AI17" s="1420"/>
      <c r="AJ17" s="1420"/>
      <c r="AK17" s="1420"/>
      <c r="AL17" s="1420"/>
      <c r="AM17" s="757"/>
      <c r="AN17" s="754"/>
      <c r="AO17" s="755" t="s">
        <v>3034</v>
      </c>
      <c r="AP17" s="754"/>
      <c r="AQ17" s="754"/>
      <c r="AR17" s="754"/>
      <c r="AS17" s="754"/>
      <c r="AT17" s="1118" t="s">
        <v>4266</v>
      </c>
      <c r="AU17" s="1120"/>
      <c r="AV17" s="1120"/>
      <c r="AW17" s="1120"/>
      <c r="AX17" s="1120"/>
      <c r="AY17" s="754"/>
      <c r="AZ17" s="1372" t="s">
        <v>3027</v>
      </c>
      <c r="BA17" s="1330"/>
      <c r="BB17" s="1330"/>
      <c r="BC17" s="1330"/>
      <c r="BD17" s="1331"/>
      <c r="BE17" s="754"/>
      <c r="BF17" s="669" t="s">
        <v>3032</v>
      </c>
      <c r="BH17" s="756"/>
      <c r="BI17" s="754"/>
      <c r="BJ17" s="754"/>
      <c r="BK17" s="754"/>
      <c r="BL17" s="1118" t="s">
        <v>3029</v>
      </c>
      <c r="BM17" s="1120"/>
      <c r="BN17" s="1120"/>
      <c r="BO17" s="754"/>
      <c r="BP17" s="754"/>
      <c r="BQ17" s="754"/>
      <c r="BR17" s="754"/>
      <c r="BS17" s="754"/>
      <c r="BT17" s="754"/>
      <c r="BU17" s="754"/>
      <c r="BV17" s="754"/>
      <c r="BW17" s="754"/>
      <c r="BX17" s="754"/>
      <c r="BY17" s="754"/>
      <c r="BZ17" s="754"/>
      <c r="CA17" s="754"/>
      <c r="CB17" s="754"/>
      <c r="CC17" s="754"/>
      <c r="CD17" s="754"/>
      <c r="CE17" s="754"/>
      <c r="CF17" s="754"/>
      <c r="CG17" s="754"/>
      <c r="CH17" s="754"/>
      <c r="CM17" s="614"/>
    </row>
    <row r="18" spans="1:91" ht="9" customHeight="1" thickBot="1">
      <c r="A18" s="1429" t="s">
        <v>522</v>
      </c>
      <c r="B18" s="1435" t="s">
        <v>2431</v>
      </c>
      <c r="C18" s="1435"/>
      <c r="D18" s="1435"/>
      <c r="E18" s="1435"/>
      <c r="F18" s="1436"/>
      <c r="G18" s="1437" t="s">
        <v>525</v>
      </c>
      <c r="H18" s="1440" t="s">
        <v>526</v>
      </c>
      <c r="I18" s="1435"/>
      <c r="J18" s="1435"/>
      <c r="K18" s="1435"/>
      <c r="L18" s="1436"/>
      <c r="M18" s="754"/>
      <c r="N18" s="1381" t="s">
        <v>18</v>
      </c>
      <c r="O18" s="1382"/>
      <c r="P18" s="1382"/>
      <c r="Q18" s="1382"/>
      <c r="R18" s="1383"/>
      <c r="S18" s="754"/>
      <c r="T18" s="760" t="s">
        <v>2</v>
      </c>
      <c r="U18" s="761"/>
      <c r="V18" s="1441" t="s">
        <v>3030</v>
      </c>
      <c r="W18" s="1441"/>
      <c r="X18" s="1442"/>
      <c r="Y18" s="754"/>
      <c r="Z18" s="757"/>
      <c r="AA18" s="769" t="s">
        <v>2999</v>
      </c>
      <c r="AB18" s="769"/>
      <c r="AC18" s="770"/>
      <c r="AD18" s="757"/>
      <c r="AE18" s="757"/>
      <c r="AF18" s="757"/>
      <c r="AG18" s="757"/>
      <c r="AH18" s="1332" t="s">
        <v>14</v>
      </c>
      <c r="AI18" s="1333"/>
      <c r="AJ18" s="1333"/>
      <c r="AK18" s="1333"/>
      <c r="AL18" s="1334"/>
      <c r="AM18" s="757"/>
      <c r="AN18" s="754"/>
      <c r="AO18" s="754"/>
      <c r="AP18" s="754"/>
      <c r="AQ18" s="754"/>
      <c r="AR18" s="754"/>
      <c r="AS18" s="754"/>
      <c r="AT18" s="754"/>
      <c r="AU18" s="754"/>
      <c r="AV18" s="754"/>
      <c r="AW18" s="754"/>
      <c r="AX18" s="754"/>
      <c r="AY18" s="754"/>
      <c r="AZ18" s="769" t="s">
        <v>3031</v>
      </c>
      <c r="BA18" s="756"/>
      <c r="BB18" s="756"/>
      <c r="BC18" s="756"/>
      <c r="BD18" s="754"/>
      <c r="BE18" s="754"/>
      <c r="BF18" s="754"/>
      <c r="BG18" s="754"/>
      <c r="BH18" s="754"/>
      <c r="BI18" s="754"/>
      <c r="BJ18" s="754"/>
      <c r="BK18" s="754"/>
      <c r="BL18" s="754"/>
      <c r="BM18" s="754"/>
      <c r="BN18" s="754"/>
      <c r="BO18" s="754"/>
      <c r="BP18" s="754"/>
      <c r="BQ18" s="754"/>
      <c r="BR18" s="754"/>
      <c r="BS18" s="754"/>
      <c r="BT18" s="754"/>
      <c r="BU18" s="754"/>
      <c r="BV18" s="754"/>
      <c r="BW18" s="754"/>
      <c r="BX18" s="754"/>
      <c r="BY18" s="754"/>
      <c r="BZ18" s="754"/>
      <c r="CA18" s="754"/>
      <c r="CB18" s="754"/>
      <c r="CC18" s="754"/>
      <c r="CD18" s="754"/>
      <c r="CE18" s="754"/>
      <c r="CF18" s="754"/>
      <c r="CG18" s="754"/>
      <c r="CH18" s="754"/>
    </row>
    <row r="19" spans="1:91" ht="9" customHeight="1">
      <c r="A19" s="1430"/>
      <c r="B19" s="1421" t="s">
        <v>2432</v>
      </c>
      <c r="C19" s="1421"/>
      <c r="D19" s="1421"/>
      <c r="E19" s="1421"/>
      <c r="F19" s="1422"/>
      <c r="G19" s="1438"/>
      <c r="H19" s="1426" t="s">
        <v>2350</v>
      </c>
      <c r="I19" s="1427"/>
      <c r="J19" s="1427"/>
      <c r="K19" s="1427"/>
      <c r="L19" s="1428"/>
      <c r="M19" s="754"/>
      <c r="N19" s="760" t="s">
        <v>0</v>
      </c>
      <c r="O19" s="761"/>
      <c r="P19" s="1330">
        <v>620</v>
      </c>
      <c r="Q19" s="1330"/>
      <c r="R19" s="1331"/>
      <c r="S19" s="754"/>
      <c r="T19" s="645" t="s">
        <v>3033</v>
      </c>
      <c r="W19" s="754"/>
      <c r="X19" s="754"/>
      <c r="Y19" s="754"/>
      <c r="Z19" s="754"/>
      <c r="AA19" s="757"/>
      <c r="AB19" s="1332" t="s">
        <v>12</v>
      </c>
      <c r="AC19" s="1333"/>
      <c r="AD19" s="1333"/>
      <c r="AE19" s="1333"/>
      <c r="AF19" s="1334"/>
      <c r="AG19" s="757"/>
      <c r="AH19" s="760" t="s">
        <v>0</v>
      </c>
      <c r="AI19" s="761"/>
      <c r="AJ19" s="1330">
        <v>500</v>
      </c>
      <c r="AK19" s="1330"/>
      <c r="AL19" s="1331"/>
      <c r="AM19" s="757"/>
      <c r="AN19" s="754"/>
      <c r="AO19" s="1381" t="s">
        <v>3037</v>
      </c>
      <c r="AP19" s="1382"/>
      <c r="AQ19" s="1382"/>
      <c r="AR19" s="1382"/>
      <c r="AS19" s="1383"/>
      <c r="AT19" s="1381" t="s">
        <v>7</v>
      </c>
      <c r="AU19" s="1382"/>
      <c r="AV19" s="1382"/>
      <c r="AW19" s="1382"/>
      <c r="AX19" s="1383"/>
      <c r="AY19" s="754"/>
      <c r="AZ19" s="754"/>
      <c r="BA19" s="754"/>
      <c r="BB19" s="754"/>
      <c r="BC19" s="754"/>
      <c r="BD19" s="754"/>
      <c r="BE19" s="754"/>
      <c r="BF19" s="757"/>
      <c r="BG19" s="757"/>
      <c r="BH19" s="757"/>
      <c r="BI19" s="757"/>
      <c r="BJ19" s="1597" t="s">
        <v>813</v>
      </c>
      <c r="BK19" s="1598"/>
      <c r="BL19" s="1598"/>
      <c r="BM19" s="1598"/>
      <c r="BN19" s="1598"/>
      <c r="BO19" s="1598"/>
      <c r="BP19" s="1598"/>
      <c r="BQ19" s="1598"/>
      <c r="BR19" s="1598"/>
      <c r="BS19" s="1598"/>
      <c r="BT19" s="1598"/>
      <c r="BU19" s="1598"/>
      <c r="BV19" s="1598"/>
      <c r="BW19" s="1598"/>
      <c r="BX19" s="1598"/>
      <c r="BY19" s="1598"/>
      <c r="BZ19" s="1598"/>
      <c r="CA19" s="1598"/>
      <c r="CB19" s="1598"/>
      <c r="CC19" s="1598"/>
      <c r="CD19" s="1598"/>
      <c r="CE19" s="1598"/>
      <c r="CF19" s="1598"/>
      <c r="CG19" s="1598"/>
      <c r="CH19" s="1599"/>
    </row>
    <row r="20" spans="1:91" ht="9" customHeight="1" thickBot="1">
      <c r="A20" s="1430"/>
      <c r="B20" s="1421" t="s">
        <v>2433</v>
      </c>
      <c r="C20" s="1421"/>
      <c r="D20" s="1421"/>
      <c r="E20" s="1421"/>
      <c r="F20" s="1422"/>
      <c r="G20" s="1438"/>
      <c r="H20" s="1449" t="s">
        <v>2349</v>
      </c>
      <c r="I20" s="1421"/>
      <c r="J20" s="1421"/>
      <c r="K20" s="1421"/>
      <c r="L20" s="1422"/>
      <c r="M20" s="754"/>
      <c r="N20" s="760" t="s">
        <v>1</v>
      </c>
      <c r="O20" s="761"/>
      <c r="P20" s="1330" t="s">
        <v>3001</v>
      </c>
      <c r="Q20" s="1330"/>
      <c r="R20" s="1331"/>
      <c r="S20" s="754"/>
      <c r="T20" s="1381" t="s">
        <v>17</v>
      </c>
      <c r="U20" s="1382"/>
      <c r="V20" s="1382"/>
      <c r="W20" s="1382"/>
      <c r="X20" s="1383"/>
      <c r="Y20" s="754"/>
      <c r="Z20" s="754"/>
      <c r="AA20" s="757"/>
      <c r="AB20" s="1443" t="s">
        <v>549</v>
      </c>
      <c r="AC20" s="1365"/>
      <c r="AD20" s="1365"/>
      <c r="AE20" s="1365"/>
      <c r="AF20" s="1366"/>
      <c r="AG20" s="757"/>
      <c r="AH20" s="760" t="s">
        <v>1</v>
      </c>
      <c r="AI20" s="761"/>
      <c r="AJ20" s="1330">
        <v>3000</v>
      </c>
      <c r="AK20" s="1330"/>
      <c r="AL20" s="1331"/>
      <c r="AM20" s="757"/>
      <c r="AN20" s="754"/>
      <c r="AO20" s="760" t="s">
        <v>0</v>
      </c>
      <c r="AP20" s="761"/>
      <c r="AQ20" s="1444" t="s">
        <v>3038</v>
      </c>
      <c r="AR20" s="1444"/>
      <c r="AS20" s="1445"/>
      <c r="AT20" s="760" t="s">
        <v>0</v>
      </c>
      <c r="AU20" s="761"/>
      <c r="AV20" s="1330">
        <v>1000</v>
      </c>
      <c r="AW20" s="1330"/>
      <c r="AX20" s="1331"/>
      <c r="AY20" s="754"/>
      <c r="AZ20" s="754"/>
      <c r="BA20" s="754"/>
      <c r="BB20" s="754"/>
      <c r="BC20" s="757"/>
      <c r="BD20" s="757"/>
      <c r="BE20" s="757"/>
      <c r="BF20" s="757"/>
      <c r="BG20" s="757"/>
      <c r="BH20" s="757"/>
      <c r="BI20" s="757"/>
      <c r="BJ20" s="1600"/>
      <c r="BK20" s="1601"/>
      <c r="BL20" s="1601"/>
      <c r="BM20" s="1601"/>
      <c r="BN20" s="1601"/>
      <c r="BO20" s="1601"/>
      <c r="BP20" s="1601"/>
      <c r="BQ20" s="1601"/>
      <c r="BR20" s="1601"/>
      <c r="BS20" s="1601"/>
      <c r="BT20" s="1601"/>
      <c r="BU20" s="1601"/>
      <c r="BV20" s="1601"/>
      <c r="BW20" s="1601"/>
      <c r="BX20" s="1601"/>
      <c r="BY20" s="1601"/>
      <c r="BZ20" s="1601"/>
      <c r="CA20" s="1601"/>
      <c r="CB20" s="1601"/>
      <c r="CC20" s="1601"/>
      <c r="CD20" s="1601"/>
      <c r="CE20" s="1601"/>
      <c r="CF20" s="1601"/>
      <c r="CG20" s="1601"/>
      <c r="CH20" s="1602"/>
    </row>
    <row r="21" spans="1:91" ht="9" customHeight="1">
      <c r="A21" s="1430"/>
      <c r="B21" s="1421" t="s">
        <v>784</v>
      </c>
      <c r="C21" s="1421"/>
      <c r="D21" s="1421"/>
      <c r="E21" s="1421"/>
      <c r="F21" s="1422"/>
      <c r="G21" s="1438"/>
      <c r="H21" s="1426" t="s">
        <v>2351</v>
      </c>
      <c r="I21" s="1427"/>
      <c r="J21" s="1427"/>
      <c r="K21" s="1427"/>
      <c r="L21" s="1428"/>
      <c r="M21" s="754"/>
      <c r="N21" s="760" t="s">
        <v>2</v>
      </c>
      <c r="O21" s="761"/>
      <c r="P21" s="1330" t="s">
        <v>3001</v>
      </c>
      <c r="Q21" s="1330"/>
      <c r="R21" s="1331"/>
      <c r="S21" s="754"/>
      <c r="T21" s="760" t="s">
        <v>0</v>
      </c>
      <c r="U21" s="761"/>
      <c r="V21" s="1330">
        <v>1000</v>
      </c>
      <c r="W21" s="1330"/>
      <c r="X21" s="1331"/>
      <c r="Y21" s="754"/>
      <c r="Z21" s="754"/>
      <c r="AA21" s="792"/>
      <c r="AB21" s="760" t="s">
        <v>1</v>
      </c>
      <c r="AC21" s="761"/>
      <c r="AD21" s="1330" t="s">
        <v>3</v>
      </c>
      <c r="AE21" s="1330"/>
      <c r="AF21" s="1331"/>
      <c r="AG21" s="757"/>
      <c r="AH21" s="760" t="s">
        <v>2</v>
      </c>
      <c r="AI21" s="761"/>
      <c r="AJ21" s="1330">
        <v>2000</v>
      </c>
      <c r="AK21" s="1330"/>
      <c r="AL21" s="1331"/>
      <c r="AM21" s="757"/>
      <c r="AN21" s="754"/>
      <c r="AO21" s="760" t="s">
        <v>1</v>
      </c>
      <c r="AP21" s="761"/>
      <c r="AQ21" s="1444" t="s">
        <v>3038</v>
      </c>
      <c r="AR21" s="1444"/>
      <c r="AS21" s="1445"/>
      <c r="AT21" s="760" t="s">
        <v>1</v>
      </c>
      <c r="AU21" s="761"/>
      <c r="AV21" s="1373" t="s">
        <v>3623</v>
      </c>
      <c r="AW21" s="1373"/>
      <c r="AX21" s="1373"/>
      <c r="AY21" s="1373"/>
      <c r="AZ21" s="1373"/>
      <c r="BA21" s="754"/>
      <c r="BB21" s="754"/>
      <c r="BC21" s="757"/>
      <c r="BD21" s="757"/>
      <c r="BE21" s="757"/>
      <c r="BF21" s="757"/>
      <c r="BG21" s="757"/>
      <c r="BH21" s="757"/>
      <c r="BI21" s="757"/>
      <c r="BJ21" s="757"/>
      <c r="BK21" s="757"/>
      <c r="BL21" s="757"/>
      <c r="BM21" s="757"/>
      <c r="BN21" s="757"/>
      <c r="BO21" s="757"/>
      <c r="BP21" s="1357" t="s">
        <v>1212</v>
      </c>
      <c r="BQ21" s="1358"/>
      <c r="BR21" s="1358"/>
      <c r="BS21" s="1358"/>
      <c r="BT21" s="1359"/>
      <c r="BU21" s="757"/>
      <c r="BV21" s="757"/>
      <c r="BW21" s="759" t="s">
        <v>1903</v>
      </c>
      <c r="BX21" s="757"/>
      <c r="BY21" s="757"/>
      <c r="BZ21" s="669" t="s">
        <v>1901</v>
      </c>
      <c r="CB21" s="757"/>
      <c r="CC21" s="757"/>
      <c r="CD21" s="757"/>
      <c r="CE21" s="757"/>
      <c r="CF21" s="757"/>
      <c r="CG21" s="757"/>
      <c r="CH21" s="757"/>
    </row>
    <row r="22" spans="1:91" ht="9" customHeight="1" thickBot="1">
      <c r="A22" s="1431"/>
      <c r="B22" s="1432" t="s">
        <v>2434</v>
      </c>
      <c r="C22" s="1433"/>
      <c r="D22" s="1433"/>
      <c r="E22" s="1433"/>
      <c r="F22" s="1434"/>
      <c r="G22" s="1439"/>
      <c r="H22" s="1446" t="s">
        <v>2348</v>
      </c>
      <c r="I22" s="1447"/>
      <c r="J22" s="1447"/>
      <c r="K22" s="1447"/>
      <c r="L22" s="1448"/>
      <c r="M22" s="754"/>
      <c r="N22" s="645" t="s">
        <v>3036</v>
      </c>
      <c r="Q22" s="754"/>
      <c r="R22" s="754"/>
      <c r="S22" s="754"/>
      <c r="T22" s="760" t="s">
        <v>1</v>
      </c>
      <c r="U22" s="761"/>
      <c r="V22" s="1330" t="s">
        <v>3001</v>
      </c>
      <c r="W22" s="1330"/>
      <c r="X22" s="1331"/>
      <c r="Y22" s="754"/>
      <c r="Z22" s="754"/>
      <c r="AA22" s="757"/>
      <c r="AB22" s="760" t="s">
        <v>2</v>
      </c>
      <c r="AC22" s="761"/>
      <c r="AD22" s="1330" t="s">
        <v>3</v>
      </c>
      <c r="AE22" s="1330"/>
      <c r="AF22" s="1331"/>
      <c r="AG22" s="757"/>
      <c r="AH22" s="645" t="s">
        <v>4440</v>
      </c>
      <c r="AM22" s="757"/>
      <c r="AN22" s="754"/>
      <c r="AO22" s="760" t="s">
        <v>2</v>
      </c>
      <c r="AP22" s="761"/>
      <c r="AQ22" s="1444" t="s">
        <v>3038</v>
      </c>
      <c r="AR22" s="1444"/>
      <c r="AS22" s="1445"/>
      <c r="AT22" s="760" t="s">
        <v>2</v>
      </c>
      <c r="AU22" s="761"/>
      <c r="AV22" s="1330"/>
      <c r="AW22" s="1330"/>
      <c r="AX22" s="1331"/>
      <c r="AY22" s="754"/>
      <c r="AZ22" s="754"/>
      <c r="BA22" s="754"/>
      <c r="BB22" s="754"/>
      <c r="BC22" s="757"/>
      <c r="BD22" s="1357" t="s">
        <v>4197</v>
      </c>
      <c r="BE22" s="1358"/>
      <c r="BF22" s="1358"/>
      <c r="BG22" s="1358"/>
      <c r="BH22" s="1359"/>
      <c r="BI22" s="757"/>
      <c r="BJ22" s="804" t="s">
        <v>4073</v>
      </c>
      <c r="BK22" s="805"/>
      <c r="BL22" s="805"/>
      <c r="BM22" s="805"/>
      <c r="BN22" s="806"/>
      <c r="BO22" s="757"/>
      <c r="BP22" s="760" t="s">
        <v>0</v>
      </c>
      <c r="BQ22" s="761"/>
      <c r="BR22" s="1330" t="s">
        <v>3</v>
      </c>
      <c r="BS22" s="1330"/>
      <c r="BT22" s="1331"/>
      <c r="BU22" s="757"/>
      <c r="BV22" s="757"/>
      <c r="BW22" s="1357" t="s">
        <v>57</v>
      </c>
      <c r="BX22" s="1358"/>
      <c r="BY22" s="1358"/>
      <c r="BZ22" s="1358"/>
      <c r="CA22" s="1359"/>
      <c r="CB22" s="793"/>
      <c r="CC22" s="1332" t="s">
        <v>54</v>
      </c>
      <c r="CD22" s="1333"/>
      <c r="CE22" s="1333"/>
      <c r="CF22" s="1333"/>
      <c r="CG22" s="1334"/>
      <c r="CH22" s="757"/>
    </row>
    <row r="23" spans="1:91" ht="9" customHeight="1">
      <c r="A23" s="1455" t="s">
        <v>2105</v>
      </c>
      <c r="B23" s="1455"/>
      <c r="C23" s="1455"/>
      <c r="D23" s="1455"/>
      <c r="E23" s="1455"/>
      <c r="F23" s="1455"/>
      <c r="G23" s="1455"/>
      <c r="H23" s="1455"/>
      <c r="I23" s="1455"/>
      <c r="J23" s="1455"/>
      <c r="K23" s="1455"/>
      <c r="L23" s="1455"/>
      <c r="M23" s="1455"/>
      <c r="N23" s="1455"/>
      <c r="O23" s="1455"/>
      <c r="P23" s="1455"/>
      <c r="Q23" s="1455"/>
      <c r="R23" s="1455"/>
      <c r="S23" s="754"/>
      <c r="T23" s="760" t="s">
        <v>2</v>
      </c>
      <c r="U23" s="761"/>
      <c r="V23" s="1330" t="s">
        <v>3001</v>
      </c>
      <c r="W23" s="1330"/>
      <c r="X23" s="1331"/>
      <c r="Y23" s="754"/>
      <c r="Z23" s="754"/>
      <c r="AA23" s="757"/>
      <c r="AB23" s="783" t="s">
        <v>3035</v>
      </c>
      <c r="AC23" s="757"/>
      <c r="AD23" s="757"/>
      <c r="AE23" s="757"/>
      <c r="AF23" s="757"/>
      <c r="AG23" s="757"/>
      <c r="AH23" s="757"/>
      <c r="AI23" s="757"/>
      <c r="AJ23" s="669" t="s">
        <v>84</v>
      </c>
      <c r="AM23" s="757"/>
      <c r="AN23" s="754"/>
      <c r="AO23" s="755" t="s">
        <v>3040</v>
      </c>
      <c r="AP23" s="754"/>
      <c r="AQ23" s="754"/>
      <c r="AR23" s="754"/>
      <c r="AS23" s="754"/>
      <c r="AT23" s="755" t="s">
        <v>3041</v>
      </c>
      <c r="AU23" s="754"/>
      <c r="AV23" s="754"/>
      <c r="AW23" s="754"/>
      <c r="AX23" s="754"/>
      <c r="AY23" s="754"/>
      <c r="AZ23" s="754"/>
      <c r="BA23" s="754"/>
      <c r="BB23" s="754"/>
      <c r="BC23" s="757"/>
      <c r="BD23" s="1372" t="s">
        <v>4198</v>
      </c>
      <c r="BE23" s="1330"/>
      <c r="BF23" s="1330"/>
      <c r="BG23" s="1330"/>
      <c r="BH23" s="1331"/>
      <c r="BI23" s="757"/>
      <c r="BJ23" s="760" t="s">
        <v>0</v>
      </c>
      <c r="BK23" s="761"/>
      <c r="BL23" s="781" t="s">
        <v>4074</v>
      </c>
      <c r="BM23" s="781"/>
      <c r="BN23" s="782"/>
      <c r="BO23" s="757"/>
      <c r="BP23" s="760" t="s">
        <v>1</v>
      </c>
      <c r="BQ23" s="761"/>
      <c r="BR23" s="1330">
        <v>1500</v>
      </c>
      <c r="BS23" s="1330"/>
      <c r="BT23" s="1331"/>
      <c r="BU23" s="757"/>
      <c r="BV23" s="757"/>
      <c r="BW23" s="760" t="s">
        <v>0</v>
      </c>
      <c r="BX23" s="761"/>
      <c r="BY23" s="1330" t="s">
        <v>4446</v>
      </c>
      <c r="BZ23" s="1330"/>
      <c r="CA23" s="1331"/>
      <c r="CB23" s="793"/>
      <c r="CC23" s="794" t="s">
        <v>0</v>
      </c>
      <c r="CD23" s="795"/>
      <c r="CE23" s="1456">
        <v>300</v>
      </c>
      <c r="CF23" s="1456"/>
      <c r="CG23" s="1457"/>
      <c r="CH23" s="757"/>
    </row>
    <row r="24" spans="1:91" ht="9" customHeight="1">
      <c r="A24" s="772" t="s">
        <v>2106</v>
      </c>
      <c r="B24" s="754"/>
      <c r="C24" s="754"/>
      <c r="D24" s="754"/>
      <c r="E24" s="754"/>
      <c r="F24" s="754"/>
      <c r="G24" s="796" t="s">
        <v>2436</v>
      </c>
      <c r="H24" s="797"/>
      <c r="I24" s="797"/>
      <c r="J24" s="798"/>
      <c r="K24" s="799"/>
      <c r="L24" s="754"/>
      <c r="M24" s="754"/>
      <c r="N24" s="754"/>
      <c r="O24" s="754"/>
      <c r="P24" s="755" t="s">
        <v>30</v>
      </c>
      <c r="Q24" s="754"/>
      <c r="R24" s="754"/>
      <c r="S24" s="754"/>
      <c r="T24" s="645" t="s">
        <v>3039</v>
      </c>
      <c r="W24" s="754"/>
      <c r="X24" s="754"/>
      <c r="Y24" s="754"/>
      <c r="Z24" s="754"/>
      <c r="AA24" s="792"/>
      <c r="AB24" s="1423" t="s">
        <v>823</v>
      </c>
      <c r="AC24" s="1424"/>
      <c r="AD24" s="1424"/>
      <c r="AE24" s="1424"/>
      <c r="AF24" s="1425"/>
      <c r="AG24" s="757"/>
      <c r="AH24" s="1332" t="s">
        <v>15</v>
      </c>
      <c r="AI24" s="1333"/>
      <c r="AJ24" s="1333"/>
      <c r="AK24" s="1333"/>
      <c r="AL24" s="1334"/>
      <c r="AM24" s="757"/>
      <c r="AN24" s="759" t="s">
        <v>1903</v>
      </c>
      <c r="AO24" s="757"/>
      <c r="AP24" s="757"/>
      <c r="AQ24" s="757"/>
      <c r="AR24" s="757"/>
      <c r="AS24" s="757"/>
      <c r="AT24" s="755" t="s">
        <v>3046</v>
      </c>
      <c r="AU24" s="754"/>
      <c r="AV24" s="754"/>
      <c r="AW24" s="754"/>
      <c r="AX24" s="754"/>
      <c r="AY24" s="754"/>
      <c r="AZ24" s="754"/>
      <c r="BA24" s="754"/>
      <c r="BB24" s="754"/>
      <c r="BC24" s="757"/>
      <c r="BD24" s="1463" t="s">
        <v>4199</v>
      </c>
      <c r="BE24" s="1463"/>
      <c r="BF24" s="1463"/>
      <c r="BG24" s="1463"/>
      <c r="BH24" s="1463"/>
      <c r="BI24" s="757"/>
      <c r="BJ24" s="760" t="s">
        <v>1</v>
      </c>
      <c r="BK24" s="761"/>
      <c r="BL24" s="1330" t="s">
        <v>3</v>
      </c>
      <c r="BM24" s="1330"/>
      <c r="BN24" s="1331"/>
      <c r="BO24" s="757"/>
      <c r="BP24" s="760" t="s">
        <v>2</v>
      </c>
      <c r="BQ24" s="761"/>
      <c r="BR24" s="1330">
        <v>1000</v>
      </c>
      <c r="BS24" s="1330"/>
      <c r="BT24" s="1331"/>
      <c r="BU24" s="757"/>
      <c r="BV24" s="757"/>
      <c r="BW24" s="760" t="s">
        <v>1</v>
      </c>
      <c r="BX24" s="761"/>
      <c r="BY24" s="1330">
        <v>1500</v>
      </c>
      <c r="BZ24" s="1330"/>
      <c r="CA24" s="1331"/>
      <c r="CB24" s="793"/>
      <c r="CC24" s="760" t="s">
        <v>1</v>
      </c>
      <c r="CD24" s="761"/>
      <c r="CE24" s="1330" t="s">
        <v>3</v>
      </c>
      <c r="CF24" s="1330"/>
      <c r="CG24" s="1331"/>
      <c r="CH24" s="757"/>
    </row>
    <row r="25" spans="1:91" ht="9" customHeight="1" thickBot="1">
      <c r="A25" s="754"/>
      <c r="B25" s="1388" t="s">
        <v>4930</v>
      </c>
      <c r="C25" s="1389"/>
      <c r="D25" s="1389"/>
      <c r="E25" s="1389"/>
      <c r="F25" s="1390"/>
      <c r="G25" s="1332" t="s">
        <v>2435</v>
      </c>
      <c r="H25" s="1333"/>
      <c r="I25" s="1333"/>
      <c r="J25" s="1333"/>
      <c r="K25" s="1334"/>
      <c r="M25" s="1450" t="s">
        <v>22</v>
      </c>
      <c r="N25" s="1451"/>
      <c r="O25" s="1451"/>
      <c r="P25" s="1451"/>
      <c r="Q25" s="1452"/>
      <c r="R25" s="754"/>
      <c r="S25" s="754"/>
      <c r="T25" s="800"/>
      <c r="U25" s="754"/>
      <c r="V25" s="754"/>
      <c r="W25" s="754"/>
      <c r="X25" s="754"/>
      <c r="Y25" s="754"/>
      <c r="Z25" s="754"/>
      <c r="AA25" s="757"/>
      <c r="AB25" s="760" t="s">
        <v>0</v>
      </c>
      <c r="AC25" s="761"/>
      <c r="AD25" s="1453" t="s">
        <v>3</v>
      </c>
      <c r="AE25" s="1453"/>
      <c r="AF25" s="1454"/>
      <c r="AG25" s="757"/>
      <c r="AH25" s="760" t="s">
        <v>0</v>
      </c>
      <c r="AI25" s="761"/>
      <c r="AJ25" s="1330">
        <v>520</v>
      </c>
      <c r="AK25" s="1330"/>
      <c r="AL25" s="1331"/>
      <c r="AN25" s="1423" t="s">
        <v>4436</v>
      </c>
      <c r="AO25" s="1424"/>
      <c r="AP25" s="1424"/>
      <c r="AQ25" s="1424"/>
      <c r="AR25" s="1425"/>
      <c r="AS25" s="757"/>
      <c r="AT25" s="755" t="s">
        <v>3050</v>
      </c>
      <c r="AU25" s="754"/>
      <c r="AV25" s="754"/>
      <c r="AW25" s="754"/>
      <c r="AX25" s="754"/>
      <c r="AY25" s="754"/>
      <c r="AZ25" s="754"/>
      <c r="BA25" s="754"/>
      <c r="BB25" s="754"/>
      <c r="BC25" s="757"/>
      <c r="BD25" s="760" t="s">
        <v>4200</v>
      </c>
      <c r="BE25" s="761"/>
      <c r="BF25" s="1330">
        <v>3000</v>
      </c>
      <c r="BG25" s="1330"/>
      <c r="BH25" s="1331"/>
      <c r="BI25" s="757"/>
      <c r="BJ25" s="760" t="s">
        <v>2</v>
      </c>
      <c r="BK25" s="761"/>
      <c r="BL25" s="1330" t="s">
        <v>3</v>
      </c>
      <c r="BM25" s="1330"/>
      <c r="BN25" s="1331"/>
      <c r="BO25" s="757"/>
      <c r="BP25" s="645" t="s">
        <v>3042</v>
      </c>
      <c r="BS25" s="757"/>
      <c r="BT25" s="757"/>
      <c r="BU25" s="757"/>
      <c r="BV25" s="757"/>
      <c r="BW25" s="760" t="s">
        <v>2</v>
      </c>
      <c r="BX25" s="761"/>
      <c r="BY25" s="1330">
        <v>1000</v>
      </c>
      <c r="BZ25" s="1330"/>
      <c r="CA25" s="1331"/>
      <c r="CB25" s="793"/>
      <c r="CC25" s="760" t="s">
        <v>2</v>
      </c>
      <c r="CD25" s="761"/>
      <c r="CE25" s="1330" t="s">
        <v>3</v>
      </c>
      <c r="CF25" s="1330"/>
      <c r="CG25" s="1331"/>
      <c r="CH25" s="757"/>
    </row>
    <row r="26" spans="1:91" ht="9" customHeight="1">
      <c r="A26" s="754"/>
      <c r="B26" s="760" t="s">
        <v>0</v>
      </c>
      <c r="C26" s="761"/>
      <c r="D26" s="1330" t="s">
        <v>3</v>
      </c>
      <c r="E26" s="1330"/>
      <c r="F26" s="1331"/>
      <c r="G26" s="760" t="s">
        <v>0</v>
      </c>
      <c r="H26" s="761"/>
      <c r="I26" s="1330">
        <v>1050</v>
      </c>
      <c r="J26" s="1330"/>
      <c r="K26" s="1331"/>
      <c r="M26" s="760" t="s">
        <v>0</v>
      </c>
      <c r="N26" s="761"/>
      <c r="O26" s="1330">
        <v>700</v>
      </c>
      <c r="P26" s="1330"/>
      <c r="Q26" s="1331"/>
      <c r="R26" s="754"/>
      <c r="S26" s="754"/>
      <c r="T26" s="1414" t="s">
        <v>520</v>
      </c>
      <c r="U26" s="1458"/>
      <c r="V26" s="1458"/>
      <c r="W26" s="1458"/>
      <c r="X26" s="1458"/>
      <c r="Y26" s="1459"/>
      <c r="AA26" s="757"/>
      <c r="AB26" s="760" t="s">
        <v>1</v>
      </c>
      <c r="AC26" s="761"/>
      <c r="AD26" s="1330" t="s">
        <v>3</v>
      </c>
      <c r="AE26" s="1330"/>
      <c r="AF26" s="1331"/>
      <c r="AG26" s="757"/>
      <c r="AH26" s="760" t="s">
        <v>1</v>
      </c>
      <c r="AI26" s="761"/>
      <c r="AJ26" s="1330" t="s">
        <v>3</v>
      </c>
      <c r="AK26" s="1330"/>
      <c r="AL26" s="1331"/>
      <c r="AN26" s="760" t="s">
        <v>0</v>
      </c>
      <c r="AO26" s="761"/>
      <c r="AP26" s="1453">
        <v>500</v>
      </c>
      <c r="AQ26" s="1453"/>
      <c r="AR26" s="1454"/>
      <c r="AS26" s="757"/>
      <c r="AT26" s="758" t="s">
        <v>3624</v>
      </c>
      <c r="AU26" s="754"/>
      <c r="AV26" s="754"/>
      <c r="AW26" s="754"/>
      <c r="AX26" s="754"/>
      <c r="AY26" s="754"/>
      <c r="AZ26" s="754"/>
      <c r="BA26" s="754"/>
      <c r="BB26" s="754"/>
      <c r="BC26" s="757"/>
      <c r="BD26" s="760" t="s">
        <v>2</v>
      </c>
      <c r="BE26" s="761"/>
      <c r="BF26" s="1330">
        <v>2000</v>
      </c>
      <c r="BG26" s="1330"/>
      <c r="BH26" s="1331"/>
      <c r="BI26" s="757"/>
      <c r="BJ26" s="757"/>
      <c r="BK26" s="757"/>
      <c r="BL26" s="757"/>
      <c r="BM26" s="757"/>
      <c r="BN26" s="757"/>
      <c r="BO26" s="757"/>
      <c r="BP26" s="757"/>
      <c r="BQ26" s="1120"/>
      <c r="BR26" s="1118" t="s">
        <v>60</v>
      </c>
      <c r="BS26" s="1120"/>
      <c r="BT26" s="1120"/>
      <c r="BU26" s="1120"/>
      <c r="BV26" s="757"/>
      <c r="BW26" s="645" t="s">
        <v>3043</v>
      </c>
      <c r="BZ26" s="757"/>
      <c r="CA26" s="757"/>
      <c r="CB26" s="793"/>
      <c r="CC26" s="645" t="s">
        <v>3044</v>
      </c>
      <c r="CF26" s="757"/>
      <c r="CG26" s="757"/>
      <c r="CH26" s="757"/>
    </row>
    <row r="27" spans="1:91" ht="9" customHeight="1">
      <c r="A27" s="754"/>
      <c r="B27" s="760" t="s">
        <v>1</v>
      </c>
      <c r="C27" s="761"/>
      <c r="D27" s="1330" t="s">
        <v>3</v>
      </c>
      <c r="E27" s="1330"/>
      <c r="F27" s="1331"/>
      <c r="G27" s="760" t="s">
        <v>1</v>
      </c>
      <c r="H27" s="761"/>
      <c r="I27" s="1330" t="s">
        <v>3</v>
      </c>
      <c r="J27" s="1330"/>
      <c r="K27" s="1331"/>
      <c r="L27" s="754"/>
      <c r="M27" s="760" t="s">
        <v>1</v>
      </c>
      <c r="N27" s="761"/>
      <c r="O27" s="1330">
        <v>1500</v>
      </c>
      <c r="P27" s="1330"/>
      <c r="Q27" s="1331"/>
      <c r="R27" s="754"/>
      <c r="S27" s="754"/>
      <c r="T27" s="1460" t="s">
        <v>521</v>
      </c>
      <c r="U27" s="1449" t="s">
        <v>2431</v>
      </c>
      <c r="V27" s="1421"/>
      <c r="W27" s="1421"/>
      <c r="X27" s="1421"/>
      <c r="Y27" s="1422"/>
      <c r="AA27" s="757"/>
      <c r="AB27" s="760" t="s">
        <v>2</v>
      </c>
      <c r="AC27" s="761"/>
      <c r="AD27" s="1330" t="s">
        <v>3</v>
      </c>
      <c r="AE27" s="1330"/>
      <c r="AF27" s="1331"/>
      <c r="AG27" s="757"/>
      <c r="AH27" s="760" t="s">
        <v>2</v>
      </c>
      <c r="AI27" s="761"/>
      <c r="AJ27" s="1330" t="s">
        <v>3</v>
      </c>
      <c r="AK27" s="1330"/>
      <c r="AL27" s="1331"/>
      <c r="AN27" s="760" t="s">
        <v>1</v>
      </c>
      <c r="AO27" s="761"/>
      <c r="AP27" s="1330">
        <v>2000</v>
      </c>
      <c r="AQ27" s="1330"/>
      <c r="AR27" s="1331"/>
      <c r="AS27" s="757"/>
      <c r="AT27" s="754"/>
      <c r="AU27" s="754"/>
      <c r="AV27" s="754"/>
      <c r="AW27" s="754"/>
      <c r="AX27" s="754"/>
      <c r="AY27" s="754"/>
      <c r="AZ27" s="754"/>
      <c r="BA27" s="754"/>
      <c r="BB27" s="754"/>
      <c r="BC27" s="757"/>
      <c r="BD27" s="645" t="s">
        <v>4201</v>
      </c>
      <c r="BG27" s="757"/>
      <c r="BH27" s="757"/>
      <c r="BI27" s="757"/>
      <c r="BJ27" s="1357" t="s">
        <v>4204</v>
      </c>
      <c r="BK27" s="1358"/>
      <c r="BL27" s="1358"/>
      <c r="BM27" s="1358"/>
      <c r="BN27" s="1359"/>
      <c r="BO27" s="757"/>
      <c r="BP27" s="757"/>
      <c r="BQ27" s="1361" t="s">
        <v>1907</v>
      </c>
      <c r="BR27" s="1362"/>
      <c r="BS27" s="1362"/>
      <c r="BT27" s="1362"/>
      <c r="BU27" s="1363"/>
      <c r="BV27" s="757"/>
      <c r="BW27" s="792" t="s">
        <v>3047</v>
      </c>
      <c r="BX27" s="757"/>
      <c r="BY27" s="757"/>
      <c r="BZ27" s="757"/>
      <c r="CA27" s="757"/>
      <c r="CB27" s="793"/>
      <c r="CC27" s="1332" t="s">
        <v>56</v>
      </c>
      <c r="CD27" s="1333"/>
      <c r="CE27" s="1333"/>
      <c r="CF27" s="1333"/>
      <c r="CG27" s="1334"/>
      <c r="CH27" s="757"/>
    </row>
    <row r="28" spans="1:91" ht="9" customHeight="1">
      <c r="A28" s="754"/>
      <c r="B28" s="760" t="s">
        <v>2</v>
      </c>
      <c r="C28" s="761"/>
      <c r="D28" s="1330" t="s">
        <v>3</v>
      </c>
      <c r="E28" s="1330"/>
      <c r="F28" s="1331"/>
      <c r="G28" s="760" t="s">
        <v>2</v>
      </c>
      <c r="H28" s="761"/>
      <c r="I28" s="1330" t="s">
        <v>3</v>
      </c>
      <c r="J28" s="1330"/>
      <c r="K28" s="1331"/>
      <c r="L28" s="754"/>
      <c r="M28" s="760" t="s">
        <v>2</v>
      </c>
      <c r="N28" s="761"/>
      <c r="O28" s="1330">
        <v>750</v>
      </c>
      <c r="P28" s="1330"/>
      <c r="Q28" s="1331"/>
      <c r="R28" s="754"/>
      <c r="S28" s="754"/>
      <c r="T28" s="1460"/>
      <c r="U28" s="1449" t="s">
        <v>2433</v>
      </c>
      <c r="V28" s="1421"/>
      <c r="W28" s="1421"/>
      <c r="X28" s="1421"/>
      <c r="Y28" s="1422"/>
      <c r="AA28" s="757"/>
      <c r="AB28" s="645" t="s">
        <v>3045</v>
      </c>
      <c r="AG28" s="757"/>
      <c r="AH28" s="645" t="s">
        <v>3049</v>
      </c>
      <c r="AK28" s="756"/>
      <c r="AL28" s="756"/>
      <c r="AN28" s="760" t="s">
        <v>2</v>
      </c>
      <c r="AO28" s="761"/>
      <c r="AP28" s="1330"/>
      <c r="AQ28" s="1330"/>
      <c r="AR28" s="1331"/>
      <c r="AS28" s="757"/>
      <c r="AT28" s="754"/>
      <c r="AU28" s="754"/>
      <c r="AV28" s="754"/>
      <c r="AW28" s="754"/>
      <c r="AX28" s="754"/>
      <c r="AY28" s="754"/>
      <c r="AZ28" s="754"/>
      <c r="BA28" s="754"/>
      <c r="BB28" s="754"/>
      <c r="BC28" s="757"/>
      <c r="BD28" s="757"/>
      <c r="BE28" s="757"/>
      <c r="BF28" s="757"/>
      <c r="BG28" s="757"/>
      <c r="BH28" s="757"/>
      <c r="BI28" s="757"/>
      <c r="BJ28" s="760" t="s">
        <v>0</v>
      </c>
      <c r="BK28" s="761"/>
      <c r="BL28" s="1330">
        <v>1100</v>
      </c>
      <c r="BM28" s="1330"/>
      <c r="BN28" s="1331"/>
      <c r="BO28" s="757"/>
      <c r="BP28" s="757"/>
      <c r="BQ28" s="1116" t="s">
        <v>4442</v>
      </c>
      <c r="BR28" s="1117"/>
      <c r="BS28" s="1114"/>
      <c r="BT28" s="1114"/>
      <c r="BU28" s="1115"/>
      <c r="BV28" s="757"/>
      <c r="BW28" s="792" t="s">
        <v>3051</v>
      </c>
      <c r="BX28" s="757"/>
      <c r="BY28" s="757"/>
      <c r="BZ28" s="757"/>
      <c r="CA28" s="757"/>
      <c r="CB28" s="793"/>
      <c r="CC28" s="760" t="s">
        <v>0</v>
      </c>
      <c r="CD28" s="761"/>
      <c r="CE28" s="1330">
        <v>300</v>
      </c>
      <c r="CF28" s="1330"/>
      <c r="CG28" s="1331"/>
      <c r="CH28" s="757"/>
    </row>
    <row r="29" spans="1:91" ht="8.4499999999999993" customHeight="1" thickBot="1">
      <c r="A29" s="754"/>
      <c r="B29" s="645" t="s">
        <v>4931</v>
      </c>
      <c r="E29" s="754"/>
      <c r="F29" s="754"/>
      <c r="G29" s="645" t="s">
        <v>3052</v>
      </c>
      <c r="J29" s="754"/>
      <c r="K29" s="754"/>
      <c r="L29" s="754"/>
      <c r="M29" s="645" t="s">
        <v>3053</v>
      </c>
      <c r="P29" s="754"/>
      <c r="Q29" s="754"/>
      <c r="R29" s="754"/>
      <c r="S29" s="754"/>
      <c r="T29" s="1461"/>
      <c r="U29" s="1464" t="s">
        <v>2437</v>
      </c>
      <c r="V29" s="1465"/>
      <c r="W29" s="1465"/>
      <c r="X29" s="1465"/>
      <c r="Y29" s="1466"/>
      <c r="AA29" s="757"/>
      <c r="AB29" s="803" t="s">
        <v>3048</v>
      </c>
      <c r="AC29" s="757"/>
      <c r="AD29" s="757"/>
      <c r="AE29" s="757"/>
      <c r="AF29" s="757"/>
      <c r="AG29" s="757"/>
      <c r="AH29" s="1360" t="s">
        <v>3054</v>
      </c>
      <c r="AI29" s="1360"/>
      <c r="AJ29" s="1360"/>
      <c r="AK29" s="1360"/>
      <c r="AL29" s="1360"/>
      <c r="AN29" s="645" t="s">
        <v>4437</v>
      </c>
      <c r="AS29" s="757"/>
      <c r="AT29" s="754"/>
      <c r="AU29" s="754"/>
      <c r="AV29" s="754"/>
      <c r="AW29" s="754"/>
      <c r="AX29" s="754"/>
      <c r="AY29" s="754"/>
      <c r="AZ29" s="754"/>
      <c r="BA29" s="754"/>
      <c r="BB29" s="754"/>
      <c r="BC29" s="754"/>
      <c r="BD29" s="754"/>
      <c r="BE29" s="754"/>
      <c r="BF29" s="757"/>
      <c r="BG29" s="757"/>
      <c r="BH29" s="757"/>
      <c r="BI29" s="757"/>
      <c r="BJ29" s="760" t="s">
        <v>1</v>
      </c>
      <c r="BK29" s="761"/>
      <c r="BL29" s="1330" t="s">
        <v>4206</v>
      </c>
      <c r="BM29" s="1330"/>
      <c r="BN29" s="1331"/>
      <c r="BO29" s="757"/>
      <c r="BP29" s="757"/>
      <c r="BQ29" s="1116" t="s">
        <v>1</v>
      </c>
      <c r="BR29" s="1117"/>
      <c r="BS29" s="1375">
        <v>1000</v>
      </c>
      <c r="BT29" s="1375"/>
      <c r="BU29" s="1376"/>
      <c r="BV29" s="757"/>
      <c r="BW29" s="757"/>
      <c r="BX29" s="757"/>
      <c r="BY29" s="757"/>
      <c r="BZ29" s="1462"/>
      <c r="CA29" s="1462"/>
      <c r="CB29" s="793"/>
      <c r="CC29" s="760" t="s">
        <v>1</v>
      </c>
      <c r="CD29" s="761"/>
      <c r="CE29" s="1330" t="s">
        <v>3</v>
      </c>
      <c r="CF29" s="1330"/>
      <c r="CG29" s="1331"/>
      <c r="CH29" s="757"/>
    </row>
    <row r="30" spans="1:91" ht="7.9" customHeight="1" thickBot="1">
      <c r="A30" s="754"/>
      <c r="B30" s="758"/>
      <c r="C30" s="754"/>
      <c r="D30" s="754"/>
      <c r="E30" s="754"/>
      <c r="F30" s="754"/>
      <c r="G30" s="754"/>
      <c r="H30" s="754"/>
      <c r="I30" s="754"/>
      <c r="J30" s="754"/>
      <c r="K30" s="754"/>
      <c r="L30" s="754"/>
      <c r="M30" s="754"/>
      <c r="N30" s="754"/>
      <c r="O30" s="754"/>
      <c r="P30" s="754"/>
      <c r="Q30" s="754"/>
      <c r="R30" s="754"/>
      <c r="S30" s="754"/>
      <c r="T30" s="755" t="s">
        <v>2158</v>
      </c>
      <c r="U30" s="754"/>
      <c r="V30" s="754"/>
      <c r="W30" s="754"/>
      <c r="X30" s="754"/>
      <c r="Y30" s="754"/>
      <c r="Z30" s="754"/>
      <c r="AA30" s="757"/>
      <c r="AB30" s="757"/>
      <c r="AC30" s="757"/>
      <c r="AD30" s="757"/>
      <c r="AE30" s="757"/>
      <c r="AF30" s="757"/>
      <c r="AG30" s="757"/>
      <c r="AH30" s="757"/>
      <c r="AI30" s="757"/>
      <c r="AJ30" s="757"/>
      <c r="AK30" s="757"/>
      <c r="AL30" s="757"/>
      <c r="AM30" s="757"/>
      <c r="AN30" s="803"/>
      <c r="AO30" s="757"/>
      <c r="AP30" s="757"/>
      <c r="AQ30" s="757"/>
      <c r="AR30" s="757"/>
      <c r="AS30" s="757"/>
      <c r="AT30" s="754"/>
      <c r="AU30" s="754"/>
      <c r="AV30" s="754"/>
      <c r="AW30" s="754"/>
      <c r="AX30" s="754"/>
      <c r="AY30" s="754"/>
      <c r="AZ30" s="754"/>
      <c r="BA30" s="754"/>
      <c r="BB30" s="754"/>
      <c r="BC30" s="754"/>
      <c r="BD30" s="754"/>
      <c r="BE30" s="754"/>
      <c r="BF30" s="757"/>
      <c r="BG30" s="757"/>
      <c r="BH30" s="757"/>
      <c r="BI30" s="757"/>
      <c r="BJ30" s="760" t="s">
        <v>2</v>
      </c>
      <c r="BK30" s="761"/>
      <c r="BL30" s="1330" t="s">
        <v>4206</v>
      </c>
      <c r="BM30" s="1330"/>
      <c r="BN30" s="1331"/>
      <c r="BO30" s="757"/>
      <c r="BP30" s="757"/>
      <c r="BQ30" s="1116" t="s">
        <v>2</v>
      </c>
      <c r="BR30" s="1117"/>
      <c r="BS30" s="1375">
        <v>1000</v>
      </c>
      <c r="BT30" s="1375"/>
      <c r="BU30" s="1376"/>
      <c r="BV30" s="757"/>
      <c r="BW30" s="757"/>
      <c r="BX30" s="757"/>
      <c r="BY30" s="757"/>
      <c r="BZ30" s="669" t="s">
        <v>97</v>
      </c>
      <c r="CB30" s="793"/>
      <c r="CC30" s="760" t="s">
        <v>2</v>
      </c>
      <c r="CD30" s="761"/>
      <c r="CE30" s="1330" t="s">
        <v>3</v>
      </c>
      <c r="CF30" s="1330"/>
      <c r="CG30" s="1331"/>
      <c r="CH30" s="757"/>
    </row>
    <row r="31" spans="1:91" ht="6" customHeight="1" thickBot="1">
      <c r="A31" s="754"/>
      <c r="B31" s="754"/>
      <c r="C31" s="754"/>
      <c r="D31" s="754"/>
      <c r="E31" s="754"/>
      <c r="F31" s="754"/>
      <c r="G31" s="754"/>
      <c r="H31" s="754"/>
      <c r="I31" s="754"/>
      <c r="J31" s="754"/>
      <c r="K31" s="754"/>
      <c r="L31" s="754"/>
      <c r="M31" s="758"/>
      <c r="N31" s="754"/>
      <c r="O31" s="754"/>
      <c r="P31" s="754"/>
      <c r="Q31" s="754"/>
      <c r="R31" s="754"/>
      <c r="S31" s="754"/>
      <c r="T31" s="754"/>
      <c r="U31" s="754"/>
      <c r="V31" s="754"/>
      <c r="W31" s="754"/>
      <c r="X31" s="1484" t="s">
        <v>556</v>
      </c>
      <c r="Y31" s="1485"/>
      <c r="Z31" s="1485"/>
      <c r="AA31" s="1485"/>
      <c r="AB31" s="1485"/>
      <c r="AC31" s="1485"/>
      <c r="AD31" s="1485"/>
      <c r="AE31" s="1485"/>
      <c r="AF31" s="1485"/>
      <c r="AG31" s="1485"/>
      <c r="AH31" s="1485"/>
      <c r="AI31" s="1485"/>
      <c r="AJ31" s="1485"/>
      <c r="AK31" s="1485"/>
      <c r="AL31" s="1485"/>
      <c r="AM31" s="1485"/>
      <c r="AN31" s="1485"/>
      <c r="AO31" s="1485"/>
      <c r="AP31" s="1485"/>
      <c r="AQ31" s="1485"/>
      <c r="AR31" s="1485"/>
      <c r="AS31" s="1580" t="s">
        <v>901</v>
      </c>
      <c r="AT31" s="1580"/>
      <c r="AU31" s="1580"/>
      <c r="AV31" s="1580"/>
      <c r="AW31" s="1580"/>
      <c r="AX31" s="1580"/>
      <c r="AY31" s="1580"/>
      <c r="AZ31" s="1580"/>
      <c r="BA31" s="1580"/>
      <c r="BB31" s="1580"/>
      <c r="BC31" s="1580"/>
      <c r="BD31" s="1581"/>
      <c r="BE31" s="807"/>
      <c r="BF31" s="757"/>
      <c r="BG31" s="757"/>
      <c r="BH31" s="757"/>
      <c r="BI31" s="757"/>
      <c r="BJ31" s="645" t="s">
        <v>4207</v>
      </c>
      <c r="BM31" s="757"/>
      <c r="BN31" s="757"/>
      <c r="BO31" s="757"/>
      <c r="BP31" s="757"/>
      <c r="BQ31" s="1118" t="s">
        <v>3055</v>
      </c>
      <c r="BR31" s="1120"/>
      <c r="BS31" s="1120"/>
      <c r="BT31" s="1120"/>
      <c r="BU31" s="1120"/>
      <c r="BV31" s="757"/>
      <c r="BW31" s="1332" t="s">
        <v>53</v>
      </c>
      <c r="BX31" s="1333"/>
      <c r="BY31" s="1333"/>
      <c r="BZ31" s="1333"/>
      <c r="CA31" s="1334"/>
      <c r="CB31" s="793"/>
      <c r="CC31" s="645" t="s">
        <v>3056</v>
      </c>
      <c r="CF31" s="757"/>
      <c r="CG31" s="757"/>
      <c r="CH31" s="757"/>
    </row>
    <row r="32" spans="1:91" ht="7.5" customHeight="1" thickBot="1">
      <c r="A32" s="1467" t="s">
        <v>800</v>
      </c>
      <c r="B32" s="1470" t="s">
        <v>798</v>
      </c>
      <c r="C32" s="1471"/>
      <c r="D32" s="1471"/>
      <c r="E32" s="1471"/>
      <c r="F32" s="1471"/>
      <c r="G32" s="1471"/>
      <c r="H32" s="1471"/>
      <c r="I32" s="1471"/>
      <c r="J32" s="1471"/>
      <c r="K32" s="1472"/>
      <c r="M32" s="1476" t="s">
        <v>921</v>
      </c>
      <c r="N32" s="1477"/>
      <c r="S32" s="807"/>
      <c r="T32" s="807"/>
      <c r="U32" s="807"/>
      <c r="V32" s="807"/>
      <c r="W32" s="807"/>
      <c r="X32" s="1486"/>
      <c r="Y32" s="1487"/>
      <c r="Z32" s="1487"/>
      <c r="AA32" s="1487"/>
      <c r="AB32" s="1487"/>
      <c r="AC32" s="1487"/>
      <c r="AD32" s="1487"/>
      <c r="AE32" s="1487"/>
      <c r="AF32" s="1487"/>
      <c r="AG32" s="1487"/>
      <c r="AH32" s="1487"/>
      <c r="AI32" s="1487"/>
      <c r="AJ32" s="1487"/>
      <c r="AK32" s="1487"/>
      <c r="AL32" s="1487"/>
      <c r="AM32" s="1487"/>
      <c r="AN32" s="1487"/>
      <c r="AO32" s="1487"/>
      <c r="AP32" s="1487"/>
      <c r="AQ32" s="1487"/>
      <c r="AR32" s="1487"/>
      <c r="AS32" s="1582"/>
      <c r="AT32" s="1582"/>
      <c r="AU32" s="1582"/>
      <c r="AV32" s="1582"/>
      <c r="AW32" s="1582"/>
      <c r="AX32" s="1582"/>
      <c r="AY32" s="1582"/>
      <c r="AZ32" s="1582"/>
      <c r="BA32" s="1582"/>
      <c r="BB32" s="1582"/>
      <c r="BC32" s="1582"/>
      <c r="BD32" s="1583"/>
      <c r="BE32" s="807"/>
      <c r="BF32" s="757"/>
      <c r="BG32" s="757"/>
      <c r="BH32" s="757"/>
      <c r="BI32" s="783"/>
      <c r="BJ32" s="757"/>
      <c r="BK32" s="757"/>
      <c r="BL32" s="757"/>
      <c r="BM32" s="757"/>
      <c r="BN32" s="757"/>
      <c r="BO32" s="757"/>
      <c r="BP32" s="783" t="s">
        <v>4443</v>
      </c>
      <c r="BQ32" s="757"/>
      <c r="BR32" s="757"/>
      <c r="BS32" s="757"/>
      <c r="BT32" s="757"/>
      <c r="BU32" s="757"/>
      <c r="BV32" s="757"/>
      <c r="BW32" s="760" t="s">
        <v>0</v>
      </c>
      <c r="BX32" s="761"/>
      <c r="BY32" s="1330">
        <v>400</v>
      </c>
      <c r="BZ32" s="1330"/>
      <c r="CA32" s="1331"/>
      <c r="CB32" s="793"/>
      <c r="CC32" s="1120"/>
      <c r="CD32" s="1120"/>
      <c r="CE32" s="1121" t="s">
        <v>96</v>
      </c>
      <c r="CF32" s="1120"/>
      <c r="CG32" s="1120"/>
      <c r="CH32" s="757"/>
    </row>
    <row r="33" spans="1:86" ht="9" customHeight="1" thickBot="1">
      <c r="A33" s="1468"/>
      <c r="B33" s="1473"/>
      <c r="C33" s="1474"/>
      <c r="D33" s="1474"/>
      <c r="E33" s="1474"/>
      <c r="F33" s="1474"/>
      <c r="G33" s="1474"/>
      <c r="H33" s="1474"/>
      <c r="I33" s="1474"/>
      <c r="J33" s="1474"/>
      <c r="K33" s="1475"/>
      <c r="M33" s="1478"/>
      <c r="N33" s="1479"/>
      <c r="S33" s="807"/>
      <c r="T33" s="807"/>
      <c r="U33" s="807"/>
      <c r="V33" s="1118" t="s">
        <v>1908</v>
      </c>
      <c r="W33" s="1120"/>
      <c r="X33" s="807"/>
      <c r="Y33" s="807"/>
      <c r="Z33" s="1367" t="s">
        <v>4168</v>
      </c>
      <c r="AA33" s="1368"/>
      <c r="AB33" s="1368"/>
      <c r="AC33" s="1368"/>
      <c r="AD33" s="1368"/>
      <c r="AE33" s="1368"/>
      <c r="AF33" s="1369"/>
      <c r="AG33" s="1370" t="s">
        <v>4435</v>
      </c>
      <c r="AH33" s="1370"/>
      <c r="AI33" s="1370"/>
      <c r="AJ33" s="1370"/>
      <c r="AK33" s="1370"/>
      <c r="AL33" s="1370"/>
      <c r="AM33" s="1370"/>
      <c r="AN33" s="1370"/>
      <c r="AO33" s="1370"/>
      <c r="AP33" s="1370"/>
      <c r="AQ33" s="1371"/>
      <c r="AR33" s="807"/>
      <c r="AS33" s="1121" t="s">
        <v>4143</v>
      </c>
      <c r="AT33" s="1120"/>
      <c r="AU33" s="1120"/>
      <c r="AV33" s="1120"/>
      <c r="AW33" s="1120"/>
      <c r="AX33" s="807"/>
      <c r="AY33" s="807"/>
      <c r="AZ33" s="819" t="s">
        <v>4428</v>
      </c>
      <c r="BA33" s="807"/>
      <c r="BB33" s="807"/>
      <c r="BC33" s="807"/>
      <c r="BD33" s="807"/>
      <c r="BE33" s="807"/>
      <c r="BF33" s="757"/>
      <c r="BG33" s="757"/>
      <c r="BH33" s="757"/>
      <c r="BI33" s="804" t="s">
        <v>59</v>
      </c>
      <c r="BJ33" s="805"/>
      <c r="BK33" s="805"/>
      <c r="BL33" s="805"/>
      <c r="BM33" s="806"/>
      <c r="BN33" s="757"/>
      <c r="BO33" s="757"/>
      <c r="BP33" s="757"/>
      <c r="BQ33" s="757"/>
      <c r="BR33" s="757"/>
      <c r="BS33" s="757"/>
      <c r="BT33" s="757"/>
      <c r="BU33" s="757"/>
      <c r="BV33" s="757"/>
      <c r="BW33" s="760" t="s">
        <v>1</v>
      </c>
      <c r="BX33" s="761"/>
      <c r="BY33" s="1330" t="s">
        <v>3</v>
      </c>
      <c r="BZ33" s="1330"/>
      <c r="CA33" s="1331"/>
      <c r="CB33" s="793"/>
      <c r="CC33" s="1361" t="s">
        <v>55</v>
      </c>
      <c r="CD33" s="1362"/>
      <c r="CE33" s="1362"/>
      <c r="CF33" s="1362"/>
      <c r="CG33" s="1363"/>
      <c r="CH33" s="757"/>
    </row>
    <row r="34" spans="1:86" ht="9" customHeight="1">
      <c r="A34" s="1468"/>
      <c r="B34" s="1351" t="s">
        <v>1127</v>
      </c>
      <c r="C34" s="1352"/>
      <c r="D34" s="1352"/>
      <c r="E34" s="1352"/>
      <c r="F34" s="1352"/>
      <c r="G34" s="1352"/>
      <c r="H34" s="1352"/>
      <c r="I34" s="1352"/>
      <c r="J34" s="1352"/>
      <c r="K34" s="1353"/>
      <c r="M34" s="1478"/>
      <c r="N34" s="1479"/>
      <c r="P34" s="809" t="s">
        <v>1072</v>
      </c>
      <c r="Q34" s="810"/>
      <c r="R34" s="810"/>
      <c r="S34" s="807"/>
      <c r="T34" s="1354" t="s">
        <v>1909</v>
      </c>
      <c r="U34" s="1355"/>
      <c r="V34" s="1355"/>
      <c r="W34" s="1355"/>
      <c r="X34" s="1356"/>
      <c r="Y34" s="807"/>
      <c r="Z34" s="1357" t="s">
        <v>143</v>
      </c>
      <c r="AA34" s="1358"/>
      <c r="AB34" s="1358"/>
      <c r="AC34" s="1358"/>
      <c r="AD34" s="1359"/>
      <c r="AE34" s="807"/>
      <c r="AF34" s="807"/>
      <c r="AG34" s="807"/>
      <c r="AH34" s="669" t="s">
        <v>93</v>
      </c>
      <c r="AK34" s="807"/>
      <c r="AL34" s="807"/>
      <c r="AM34" s="1332" t="s">
        <v>35</v>
      </c>
      <c r="AN34" s="1333"/>
      <c r="AO34" s="1333"/>
      <c r="AP34" s="1333"/>
      <c r="AQ34" s="1334"/>
      <c r="AR34" s="807"/>
      <c r="AS34" s="1361" t="s">
        <v>32</v>
      </c>
      <c r="AT34" s="1362"/>
      <c r="AU34" s="1362"/>
      <c r="AV34" s="1362"/>
      <c r="AW34" s="1363"/>
      <c r="AX34" s="807"/>
      <c r="AY34" s="807"/>
      <c r="AZ34" s="1332" t="s">
        <v>4286</v>
      </c>
      <c r="BA34" s="1333"/>
      <c r="BB34" s="1333"/>
      <c r="BC34" s="1333"/>
      <c r="BD34" s="1334"/>
      <c r="BE34" s="807"/>
      <c r="BF34" s="757"/>
      <c r="BG34" s="757"/>
      <c r="BH34" s="757"/>
      <c r="BI34" s="760" t="s">
        <v>0</v>
      </c>
      <c r="BJ34" s="761"/>
      <c r="BK34" s="781">
        <v>500</v>
      </c>
      <c r="BL34" s="781"/>
      <c r="BM34" s="782"/>
      <c r="BN34" s="757"/>
      <c r="BO34" s="757"/>
      <c r="BP34" s="1332" t="s">
        <v>4075</v>
      </c>
      <c r="BQ34" s="1333"/>
      <c r="BR34" s="1333"/>
      <c r="BS34" s="1333"/>
      <c r="BT34" s="1334"/>
      <c r="BU34" s="757"/>
      <c r="BV34" s="757"/>
      <c r="BW34" s="760" t="s">
        <v>2</v>
      </c>
      <c r="BX34" s="761"/>
      <c r="BY34" s="1330" t="s">
        <v>3</v>
      </c>
      <c r="BZ34" s="1330"/>
      <c r="CA34" s="1331"/>
      <c r="CB34" s="793"/>
      <c r="CC34" s="1116" t="s">
        <v>0</v>
      </c>
      <c r="CD34" s="1117"/>
      <c r="CE34" s="1584">
        <v>500</v>
      </c>
      <c r="CF34" s="1584"/>
      <c r="CG34" s="1585"/>
      <c r="CH34" s="757"/>
    </row>
    <row r="35" spans="1:86" ht="9" customHeight="1">
      <c r="A35" s="1468"/>
      <c r="B35" s="1482" t="s">
        <v>799</v>
      </c>
      <c r="C35" s="1360"/>
      <c r="D35" s="1360"/>
      <c r="E35" s="1360"/>
      <c r="F35" s="1360"/>
      <c r="G35" s="1360"/>
      <c r="H35" s="1360"/>
      <c r="I35" s="1360"/>
      <c r="J35" s="1360"/>
      <c r="K35" s="1483"/>
      <c r="M35" s="1478"/>
      <c r="N35" s="1479"/>
      <c r="S35" s="807"/>
      <c r="T35" s="1134" t="s">
        <v>4273</v>
      </c>
      <c r="U35" s="1117"/>
      <c r="V35" s="1117"/>
      <c r="W35" s="1117"/>
      <c r="X35" s="1133"/>
      <c r="Y35" s="807"/>
      <c r="Z35" s="760" t="s">
        <v>0</v>
      </c>
      <c r="AA35" s="761"/>
      <c r="AB35" s="1330">
        <v>410</v>
      </c>
      <c r="AC35" s="1330"/>
      <c r="AD35" s="1331"/>
      <c r="AE35" s="807"/>
      <c r="AF35" s="1332" t="s">
        <v>42</v>
      </c>
      <c r="AG35" s="1333"/>
      <c r="AH35" s="1333"/>
      <c r="AI35" s="1333"/>
      <c r="AJ35" s="1334"/>
      <c r="AK35" s="1489" t="s">
        <v>3058</v>
      </c>
      <c r="AL35" s="807"/>
      <c r="AM35" s="760" t="s">
        <v>0</v>
      </c>
      <c r="AN35" s="761"/>
      <c r="AO35" s="1330">
        <v>300</v>
      </c>
      <c r="AP35" s="1330"/>
      <c r="AQ35" s="1331"/>
      <c r="AR35" s="807"/>
      <c r="AS35" s="1116" t="s">
        <v>0</v>
      </c>
      <c r="AT35" s="1117"/>
      <c r="AU35" s="1375" t="s">
        <v>3</v>
      </c>
      <c r="AV35" s="1375"/>
      <c r="AW35" s="1376"/>
      <c r="AX35" s="807"/>
      <c r="AY35" s="807"/>
      <c r="AZ35" s="760" t="s">
        <v>0</v>
      </c>
      <c r="BA35" s="761"/>
      <c r="BB35" s="1330">
        <v>300</v>
      </c>
      <c r="BC35" s="1330"/>
      <c r="BD35" s="1331"/>
      <c r="BE35" s="807"/>
      <c r="BF35" s="757"/>
      <c r="BG35" s="757"/>
      <c r="BH35" s="757"/>
      <c r="BI35" s="760" t="s">
        <v>1</v>
      </c>
      <c r="BJ35" s="761"/>
      <c r="BK35" s="1330" t="s">
        <v>3</v>
      </c>
      <c r="BL35" s="1330"/>
      <c r="BM35" s="1331"/>
      <c r="BN35" s="757"/>
      <c r="BO35" s="757"/>
      <c r="BP35" s="760" t="s">
        <v>0</v>
      </c>
      <c r="BQ35" s="761"/>
      <c r="BR35" s="1330">
        <v>2600</v>
      </c>
      <c r="BS35" s="1330"/>
      <c r="BT35" s="1331"/>
      <c r="BU35" s="757"/>
      <c r="BV35" s="757"/>
      <c r="BW35" s="645" t="s">
        <v>3059</v>
      </c>
      <c r="BZ35" s="757"/>
      <c r="CA35" s="757"/>
      <c r="CB35" s="793"/>
      <c r="CC35" s="1116" t="s">
        <v>1</v>
      </c>
      <c r="CD35" s="1117"/>
      <c r="CE35" s="1375" t="s">
        <v>3</v>
      </c>
      <c r="CF35" s="1375"/>
      <c r="CG35" s="1376"/>
      <c r="CH35" s="757"/>
    </row>
    <row r="36" spans="1:86" ht="9" customHeight="1">
      <c r="A36" s="1468"/>
      <c r="B36" s="814" t="s">
        <v>4451</v>
      </c>
      <c r="C36" s="662"/>
      <c r="D36" s="662"/>
      <c r="E36" s="662"/>
      <c r="F36" s="662"/>
      <c r="G36" s="662"/>
      <c r="H36" s="662"/>
      <c r="I36" s="662"/>
      <c r="J36" s="662"/>
      <c r="K36" s="815"/>
      <c r="M36" s="1478"/>
      <c r="N36" s="1479"/>
      <c r="S36" s="807"/>
      <c r="T36" s="1116" t="s">
        <v>1</v>
      </c>
      <c r="U36" s="1117"/>
      <c r="V36" s="1375" t="s">
        <v>3060</v>
      </c>
      <c r="W36" s="1375"/>
      <c r="X36" s="1376"/>
      <c r="Y36" s="807"/>
      <c r="Z36" s="760" t="s">
        <v>1</v>
      </c>
      <c r="AA36" s="761"/>
      <c r="AB36" s="1330" t="s">
        <v>3</v>
      </c>
      <c r="AC36" s="1330"/>
      <c r="AD36" s="1331"/>
      <c r="AE36" s="807"/>
      <c r="AF36" s="760" t="s">
        <v>0</v>
      </c>
      <c r="AG36" s="761"/>
      <c r="AH36" s="1421" t="s">
        <v>2443</v>
      </c>
      <c r="AI36" s="1421"/>
      <c r="AJ36" s="1488"/>
      <c r="AK36" s="1490"/>
      <c r="AL36" s="807"/>
      <c r="AM36" s="760" t="s">
        <v>1</v>
      </c>
      <c r="AN36" s="761"/>
      <c r="AO36" s="1330" t="s">
        <v>3</v>
      </c>
      <c r="AP36" s="1330"/>
      <c r="AQ36" s="1331"/>
      <c r="AR36" s="807"/>
      <c r="AS36" s="1116" t="s">
        <v>1</v>
      </c>
      <c r="AT36" s="1117"/>
      <c r="AU36" s="1375">
        <v>2000</v>
      </c>
      <c r="AV36" s="1375"/>
      <c r="AW36" s="1376"/>
      <c r="AX36" s="807"/>
      <c r="AY36" s="807"/>
      <c r="AZ36" s="1372" t="s">
        <v>4287</v>
      </c>
      <c r="BA36" s="1330"/>
      <c r="BB36" s="1330"/>
      <c r="BC36" s="1330"/>
      <c r="BD36" s="1331"/>
      <c r="BE36" s="807"/>
      <c r="BF36" s="757"/>
      <c r="BG36" s="757"/>
      <c r="BH36" s="757"/>
      <c r="BI36" s="760" t="s">
        <v>2</v>
      </c>
      <c r="BJ36" s="761"/>
      <c r="BK36" s="1330" t="s">
        <v>3</v>
      </c>
      <c r="BL36" s="1330"/>
      <c r="BM36" s="1331"/>
      <c r="BN36" s="757"/>
      <c r="BO36" s="757"/>
      <c r="BP36" s="760" t="s">
        <v>1</v>
      </c>
      <c r="BQ36" s="761"/>
      <c r="BR36" s="1330" t="s">
        <v>3</v>
      </c>
      <c r="BS36" s="1330"/>
      <c r="BT36" s="1331"/>
      <c r="BU36" s="757"/>
      <c r="BV36" s="757"/>
      <c r="BW36" s="816"/>
      <c r="BX36" s="816"/>
      <c r="BY36" s="816"/>
      <c r="BZ36" s="816"/>
      <c r="CA36" s="816"/>
      <c r="CB36" s="793"/>
      <c r="CC36" s="1116" t="s">
        <v>2</v>
      </c>
      <c r="CD36" s="1117"/>
      <c r="CE36" s="1375" t="s">
        <v>3</v>
      </c>
      <c r="CF36" s="1375"/>
      <c r="CG36" s="1376"/>
      <c r="CH36" s="757"/>
    </row>
    <row r="37" spans="1:86" ht="9" customHeight="1">
      <c r="A37" s="1468"/>
      <c r="B37" s="814" t="s">
        <v>4452</v>
      </c>
      <c r="C37" s="662"/>
      <c r="D37" s="662"/>
      <c r="E37" s="662"/>
      <c r="F37" s="662"/>
      <c r="G37" s="662"/>
      <c r="H37" s="662"/>
      <c r="I37" s="662"/>
      <c r="J37" s="662"/>
      <c r="K37" s="815"/>
      <c r="M37" s="1478"/>
      <c r="N37" s="1479"/>
      <c r="P37" s="817"/>
      <c r="S37" s="807"/>
      <c r="T37" s="1116" t="s">
        <v>2</v>
      </c>
      <c r="U37" s="1117"/>
      <c r="V37" s="1375" t="s">
        <v>3060</v>
      </c>
      <c r="W37" s="1375"/>
      <c r="X37" s="1376"/>
      <c r="Y37" s="807"/>
      <c r="Z37" s="760" t="s">
        <v>2</v>
      </c>
      <c r="AA37" s="761"/>
      <c r="AB37" s="1330" t="s">
        <v>3</v>
      </c>
      <c r="AC37" s="1330"/>
      <c r="AD37" s="1331"/>
      <c r="AE37" s="807"/>
      <c r="AF37" s="760" t="s">
        <v>1</v>
      </c>
      <c r="AG37" s="761"/>
      <c r="AH37" s="1330" t="s">
        <v>3</v>
      </c>
      <c r="AI37" s="1330"/>
      <c r="AJ37" s="1331"/>
      <c r="AK37" s="1490"/>
      <c r="AL37" s="807"/>
      <c r="AM37" s="760" t="s">
        <v>2</v>
      </c>
      <c r="AN37" s="761"/>
      <c r="AO37" s="1330" t="s">
        <v>3</v>
      </c>
      <c r="AP37" s="1330"/>
      <c r="AQ37" s="1331"/>
      <c r="AR37" s="807"/>
      <c r="AS37" s="1116" t="s">
        <v>2</v>
      </c>
      <c r="AT37" s="1117"/>
      <c r="AU37" s="1375">
        <v>2000</v>
      </c>
      <c r="AV37" s="1375"/>
      <c r="AW37" s="1376"/>
      <c r="AX37" s="807"/>
      <c r="AY37" s="807"/>
      <c r="AZ37" s="760" t="s">
        <v>2</v>
      </c>
      <c r="BA37" s="761"/>
      <c r="BB37" s="1330"/>
      <c r="BC37" s="1330"/>
      <c r="BD37" s="1331"/>
      <c r="BE37" s="807"/>
      <c r="BF37" s="757"/>
      <c r="BG37" s="757"/>
      <c r="BH37" s="757"/>
      <c r="BI37" s="645" t="s">
        <v>3057</v>
      </c>
      <c r="BL37" s="757"/>
      <c r="BM37" s="757"/>
      <c r="BN37" s="757"/>
      <c r="BO37" s="757"/>
      <c r="BP37" s="760" t="s">
        <v>2</v>
      </c>
      <c r="BQ37" s="761"/>
      <c r="BR37" s="1330" t="s">
        <v>3</v>
      </c>
      <c r="BS37" s="1330"/>
      <c r="BT37" s="1331"/>
      <c r="BU37" s="757"/>
      <c r="BV37" s="757"/>
      <c r="BW37" s="1332" t="s">
        <v>46</v>
      </c>
      <c r="BX37" s="1333"/>
      <c r="BY37" s="1333"/>
      <c r="BZ37" s="1333"/>
      <c r="CA37" s="1334"/>
      <c r="CB37" s="793"/>
      <c r="CC37" s="1118" t="s">
        <v>3063</v>
      </c>
      <c r="CD37" s="1120"/>
      <c r="CE37" s="1120"/>
      <c r="CF37" s="1120"/>
      <c r="CG37" s="1120"/>
      <c r="CH37" s="757"/>
    </row>
    <row r="38" spans="1:86" ht="9" customHeight="1">
      <c r="A38" s="1468"/>
      <c r="B38" s="814" t="s">
        <v>4453</v>
      </c>
      <c r="C38" s="612"/>
      <c r="D38" s="662"/>
      <c r="E38" s="662"/>
      <c r="F38" s="662"/>
      <c r="G38" s="662"/>
      <c r="H38" s="662"/>
      <c r="I38" s="662"/>
      <c r="J38" s="662"/>
      <c r="K38" s="815"/>
      <c r="M38" s="1478"/>
      <c r="N38" s="1479"/>
      <c r="P38" s="817"/>
      <c r="S38" s="819"/>
      <c r="T38" s="1118" t="s">
        <v>3064</v>
      </c>
      <c r="U38" s="1120"/>
      <c r="V38" s="1120"/>
      <c r="W38" s="1120"/>
      <c r="X38" s="1120"/>
      <c r="Y38" s="807"/>
      <c r="Z38" s="645" t="s">
        <v>3065</v>
      </c>
      <c r="AC38" s="807"/>
      <c r="AD38" s="807"/>
      <c r="AE38" s="807"/>
      <c r="AF38" s="760" t="s">
        <v>2</v>
      </c>
      <c r="AG38" s="761"/>
      <c r="AH38" s="1330" t="s">
        <v>3</v>
      </c>
      <c r="AI38" s="1330"/>
      <c r="AJ38" s="1331"/>
      <c r="AK38" s="1490"/>
      <c r="AL38" s="807"/>
      <c r="AM38" s="645" t="s">
        <v>3066</v>
      </c>
      <c r="AP38" s="808"/>
      <c r="AQ38" s="808"/>
      <c r="AR38" s="807"/>
      <c r="AS38" s="1118" t="s">
        <v>3067</v>
      </c>
      <c r="AT38" s="1120"/>
      <c r="AU38" s="1120"/>
      <c r="AV38" s="1120"/>
      <c r="AW38" s="1120"/>
      <c r="AX38" s="807"/>
      <c r="AY38" s="807"/>
      <c r="AZ38" s="645" t="s">
        <v>4288</v>
      </c>
      <c r="BC38" s="822"/>
      <c r="BD38" s="822"/>
      <c r="BE38" s="807"/>
      <c r="BF38" s="757"/>
      <c r="BG38" s="757"/>
      <c r="BH38" s="757"/>
      <c r="BI38" s="757"/>
      <c r="BJ38" s="757"/>
      <c r="BK38" s="757"/>
      <c r="BL38" s="757"/>
      <c r="BM38" s="757"/>
      <c r="BN38" s="757"/>
      <c r="BO38" s="757"/>
      <c r="BP38" s="1443" t="s">
        <v>3061</v>
      </c>
      <c r="BQ38" s="1365"/>
      <c r="BR38" s="1365"/>
      <c r="BS38" s="1365"/>
      <c r="BT38" s="1366"/>
      <c r="BU38" s="757"/>
      <c r="BV38" s="757"/>
      <c r="BW38" s="760" t="s">
        <v>0</v>
      </c>
      <c r="BX38" s="761"/>
      <c r="BY38" s="1330">
        <v>550</v>
      </c>
      <c r="BZ38" s="1330"/>
      <c r="CA38" s="1331"/>
      <c r="CB38" s="820"/>
      <c r="CC38" s="820"/>
      <c r="CD38" s="816"/>
      <c r="CE38" s="816"/>
      <c r="CF38" s="816"/>
      <c r="CG38" s="816"/>
      <c r="CH38" s="757"/>
    </row>
    <row r="39" spans="1:86" ht="9" customHeight="1">
      <c r="A39" s="1468"/>
      <c r="B39" s="814" t="s">
        <v>4454</v>
      </c>
      <c r="C39" s="662"/>
      <c r="D39" s="662"/>
      <c r="E39" s="662"/>
      <c r="F39" s="662"/>
      <c r="G39" s="662"/>
      <c r="H39" s="662"/>
      <c r="I39" s="662"/>
      <c r="J39" s="662"/>
      <c r="K39" s="815"/>
      <c r="M39" s="1478"/>
      <c r="N39" s="1479"/>
      <c r="O39" s="1360" t="s">
        <v>1083</v>
      </c>
      <c r="P39" s="1360"/>
      <c r="Q39" s="1360"/>
      <c r="R39" s="1360"/>
      <c r="S39" s="807"/>
      <c r="T39" s="1118" t="s">
        <v>4274</v>
      </c>
      <c r="U39" s="1120"/>
      <c r="V39" s="1120"/>
      <c r="W39" s="1120"/>
      <c r="X39" s="1120"/>
      <c r="Y39" s="807"/>
      <c r="Z39" s="807"/>
      <c r="AA39" s="807"/>
      <c r="AB39" s="807"/>
      <c r="AC39" s="807"/>
      <c r="AD39" s="807"/>
      <c r="AE39" s="807"/>
      <c r="AF39" s="645" t="s">
        <v>3068</v>
      </c>
      <c r="AI39" s="821" t="s">
        <v>3069</v>
      </c>
      <c r="AK39" s="1490"/>
      <c r="AL39" s="807"/>
      <c r="AM39" s="1332" t="s">
        <v>36</v>
      </c>
      <c r="AN39" s="1333"/>
      <c r="AO39" s="1333"/>
      <c r="AP39" s="1333"/>
      <c r="AQ39" s="1334"/>
      <c r="AR39" s="822"/>
      <c r="AS39" s="822"/>
      <c r="AT39" s="822"/>
      <c r="AU39" s="822"/>
      <c r="AV39" s="822"/>
      <c r="AW39" s="822"/>
      <c r="AX39" s="807"/>
      <c r="AY39" s="807"/>
      <c r="AZ39" s="819" t="s">
        <v>4289</v>
      </c>
      <c r="BA39" s="807"/>
      <c r="BB39" s="807"/>
      <c r="BC39" s="807"/>
      <c r="BD39" s="807"/>
      <c r="BE39" s="807"/>
      <c r="BF39" s="757"/>
      <c r="BG39" s="757"/>
      <c r="BH39" s="757"/>
      <c r="BI39" s="1118" t="s">
        <v>4270</v>
      </c>
      <c r="BJ39" s="1120"/>
      <c r="BK39" s="1120"/>
      <c r="BL39" s="1121" t="s">
        <v>118</v>
      </c>
      <c r="BM39" s="1120"/>
      <c r="BN39" s="757"/>
      <c r="BO39" s="757"/>
      <c r="BP39" s="645" t="s">
        <v>3062</v>
      </c>
      <c r="BU39" s="757"/>
      <c r="BV39" s="757"/>
      <c r="BW39" s="760" t="s">
        <v>1</v>
      </c>
      <c r="BX39" s="761"/>
      <c r="BY39" s="1330" t="s">
        <v>3</v>
      </c>
      <c r="BZ39" s="1330"/>
      <c r="CA39" s="1331"/>
      <c r="CB39" s="757"/>
      <c r="CC39" s="1332" t="s">
        <v>49</v>
      </c>
      <c r="CD39" s="1333"/>
      <c r="CE39" s="1333"/>
      <c r="CF39" s="1333"/>
      <c r="CG39" s="1334"/>
      <c r="CH39" s="757"/>
    </row>
    <row r="40" spans="1:86" ht="9" customHeight="1">
      <c r="A40" s="1468"/>
      <c r="B40" s="814" t="s">
        <v>4455</v>
      </c>
      <c r="C40" s="607"/>
      <c r="D40" s="607"/>
      <c r="E40" s="607"/>
      <c r="F40" s="607"/>
      <c r="G40" s="607"/>
      <c r="H40" s="607"/>
      <c r="I40" s="607"/>
      <c r="J40" s="662"/>
      <c r="K40" s="815"/>
      <c r="M40" s="1478"/>
      <c r="N40" s="1479"/>
      <c r="P40" s="817"/>
      <c r="S40" s="807"/>
      <c r="T40" s="1118" t="s">
        <v>4275</v>
      </c>
      <c r="U40" s="1120"/>
      <c r="V40" s="1120"/>
      <c r="W40" s="1120"/>
      <c r="X40" s="1120"/>
      <c r="Y40" s="807"/>
      <c r="Z40" s="1357" t="s">
        <v>38</v>
      </c>
      <c r="AA40" s="1358"/>
      <c r="AB40" s="1358"/>
      <c r="AC40" s="1358"/>
      <c r="AD40" s="1359"/>
      <c r="AE40" s="807"/>
      <c r="AF40" s="1357" t="s">
        <v>41</v>
      </c>
      <c r="AG40" s="1358"/>
      <c r="AH40" s="1358"/>
      <c r="AI40" s="1358"/>
      <c r="AJ40" s="1359"/>
      <c r="AK40" s="1490"/>
      <c r="AL40" s="807"/>
      <c r="AM40" s="812" t="s">
        <v>302</v>
      </c>
      <c r="AN40" s="761"/>
      <c r="AO40" s="1365" t="s">
        <v>3070</v>
      </c>
      <c r="AP40" s="1365"/>
      <c r="AQ40" s="1366"/>
      <c r="AR40" s="822"/>
      <c r="AS40" s="645" t="s">
        <v>3071</v>
      </c>
      <c r="AT40" s="807"/>
      <c r="AU40" s="807"/>
      <c r="AV40" s="807"/>
      <c r="AW40" s="807"/>
      <c r="AX40" s="807"/>
      <c r="AY40" s="807"/>
      <c r="AZ40" s="669" t="s">
        <v>2449</v>
      </c>
      <c r="BD40" s="807"/>
      <c r="BE40" s="807"/>
      <c r="BF40" s="757"/>
      <c r="BG40" s="757"/>
      <c r="BH40" s="757"/>
      <c r="BI40" s="1131" t="s">
        <v>52</v>
      </c>
      <c r="BJ40" s="1122"/>
      <c r="BK40" s="1132" t="s">
        <v>4271</v>
      </c>
      <c r="BL40" s="1122"/>
      <c r="BM40" s="1123"/>
      <c r="BN40" s="757"/>
      <c r="BO40" s="757"/>
      <c r="BP40" s="757"/>
      <c r="BQ40" s="757"/>
      <c r="BR40" s="757"/>
      <c r="BS40" s="757"/>
      <c r="BT40" s="757"/>
      <c r="BU40" s="757"/>
      <c r="BV40" s="757"/>
      <c r="BW40" s="760" t="s">
        <v>2</v>
      </c>
      <c r="BX40" s="761"/>
      <c r="BY40" s="1330" t="s">
        <v>3</v>
      </c>
      <c r="BZ40" s="1330"/>
      <c r="CA40" s="1331"/>
      <c r="CB40" s="757"/>
      <c r="CC40" s="760" t="s">
        <v>0</v>
      </c>
      <c r="CD40" s="761"/>
      <c r="CE40" s="1330">
        <v>300</v>
      </c>
      <c r="CF40" s="1330"/>
      <c r="CG40" s="1331"/>
      <c r="CH40" s="757"/>
    </row>
    <row r="41" spans="1:86" ht="9" customHeight="1" thickBot="1">
      <c r="A41" s="1469"/>
      <c r="B41" s="823" t="s">
        <v>4456</v>
      </c>
      <c r="C41" s="824"/>
      <c r="D41" s="824"/>
      <c r="E41" s="824"/>
      <c r="F41" s="824"/>
      <c r="G41" s="824"/>
      <c r="H41" s="824"/>
      <c r="I41" s="824"/>
      <c r="J41" s="825"/>
      <c r="K41" s="826"/>
      <c r="M41" s="1478"/>
      <c r="N41" s="1479"/>
      <c r="P41" s="817"/>
      <c r="S41" s="807"/>
      <c r="T41" s="1118" t="s">
        <v>4276</v>
      </c>
      <c r="U41" s="1120"/>
      <c r="V41" s="1120"/>
      <c r="W41" s="1120"/>
      <c r="X41" s="1120"/>
      <c r="Y41" s="807"/>
      <c r="Z41" s="760" t="s">
        <v>0</v>
      </c>
      <c r="AA41" s="761"/>
      <c r="AB41" s="1330">
        <v>200</v>
      </c>
      <c r="AC41" s="1330"/>
      <c r="AD41" s="1331"/>
      <c r="AE41" s="807"/>
      <c r="AF41" s="760" t="s">
        <v>0</v>
      </c>
      <c r="AG41" s="761"/>
      <c r="AH41" s="781">
        <v>300</v>
      </c>
      <c r="AI41" s="781"/>
      <c r="AJ41" s="781"/>
      <c r="AK41" s="1490"/>
      <c r="AL41" s="807"/>
      <c r="AM41" s="760" t="s">
        <v>1</v>
      </c>
      <c r="AN41" s="761"/>
      <c r="AO41" s="1330">
        <v>2000</v>
      </c>
      <c r="AP41" s="1330"/>
      <c r="AQ41" s="1331"/>
      <c r="AR41" s="822"/>
      <c r="AS41" s="645" t="s">
        <v>3072</v>
      </c>
      <c r="AT41" s="807"/>
      <c r="AU41" s="807"/>
      <c r="AV41" s="807"/>
      <c r="AW41" s="807"/>
      <c r="AX41" s="807"/>
      <c r="AY41" s="1332" t="s">
        <v>1910</v>
      </c>
      <c r="AZ41" s="1333"/>
      <c r="BA41" s="1333"/>
      <c r="BB41" s="1333"/>
      <c r="BC41" s="1334"/>
      <c r="BD41" s="807"/>
      <c r="BE41" s="807"/>
      <c r="BF41" s="757"/>
      <c r="BG41" s="757"/>
      <c r="BH41" s="757"/>
      <c r="BI41" s="1116" t="s">
        <v>0</v>
      </c>
      <c r="BJ41" s="1117" t="s">
        <v>4272</v>
      </c>
      <c r="BK41" s="1129"/>
      <c r="BL41" s="1129"/>
      <c r="BM41" s="1130"/>
      <c r="BN41" s="757"/>
      <c r="BO41" s="757"/>
      <c r="BP41" s="1495" t="s">
        <v>58</v>
      </c>
      <c r="BQ41" s="1496"/>
      <c r="BR41" s="1496"/>
      <c r="BS41" s="1496"/>
      <c r="BT41" s="1497"/>
      <c r="BU41" s="757"/>
      <c r="BV41" s="757"/>
      <c r="BW41" s="645" t="s">
        <v>3074</v>
      </c>
      <c r="BZ41" s="816"/>
      <c r="CA41" s="816"/>
      <c r="CB41" s="757"/>
      <c r="CC41" s="760" t="s">
        <v>1</v>
      </c>
      <c r="CD41" s="761"/>
      <c r="CE41" s="1330" t="s">
        <v>3</v>
      </c>
      <c r="CF41" s="1330"/>
      <c r="CG41" s="1331"/>
      <c r="CH41" s="757"/>
    </row>
    <row r="42" spans="1:86" ht="9" customHeight="1" thickBot="1">
      <c r="M42" s="1478"/>
      <c r="N42" s="1479"/>
      <c r="P42" s="817"/>
      <c r="S42" s="807"/>
      <c r="T42" s="807"/>
      <c r="U42" s="807"/>
      <c r="V42" s="807"/>
      <c r="W42" s="807"/>
      <c r="X42" s="807"/>
      <c r="Y42" s="807"/>
      <c r="Z42" s="760" t="s">
        <v>1</v>
      </c>
      <c r="AA42" s="761"/>
      <c r="AB42" s="1330" t="s">
        <v>3</v>
      </c>
      <c r="AC42" s="1330"/>
      <c r="AD42" s="1331"/>
      <c r="AE42" s="807"/>
      <c r="AF42" s="760" t="s">
        <v>1</v>
      </c>
      <c r="AG42" s="761"/>
      <c r="AH42" s="781" t="s">
        <v>3</v>
      </c>
      <c r="AI42" s="781"/>
      <c r="AJ42" s="781"/>
      <c r="AK42" s="1490"/>
      <c r="AL42" s="807"/>
      <c r="AM42" s="760" t="s">
        <v>2</v>
      </c>
      <c r="AN42" s="761"/>
      <c r="AO42" s="1330">
        <v>1000</v>
      </c>
      <c r="AP42" s="1330"/>
      <c r="AQ42" s="1331"/>
      <c r="AR42" s="822"/>
      <c r="AT42" s="645" t="s">
        <v>3075</v>
      </c>
      <c r="AU42" s="807"/>
      <c r="AV42" s="807"/>
      <c r="AW42" s="807"/>
      <c r="AX42" s="807"/>
      <c r="AY42" s="760" t="s">
        <v>0</v>
      </c>
      <c r="AZ42" s="761"/>
      <c r="BA42" s="761" t="s">
        <v>4448</v>
      </c>
      <c r="BB42" s="761"/>
      <c r="BC42" s="813"/>
      <c r="BD42" s="807"/>
      <c r="BE42" s="807"/>
      <c r="BF42" s="757"/>
      <c r="BG42" s="757"/>
      <c r="BH42" s="757"/>
      <c r="BI42" s="1116" t="s">
        <v>1</v>
      </c>
      <c r="BJ42" s="1117"/>
      <c r="BK42" s="1114" t="s">
        <v>3</v>
      </c>
      <c r="BL42" s="1114"/>
      <c r="BM42" s="1115"/>
      <c r="BN42" s="757"/>
      <c r="BO42" s="757"/>
      <c r="BP42" s="1116" t="s">
        <v>0</v>
      </c>
      <c r="BQ42" s="1117"/>
      <c r="BR42" s="1126" t="s">
        <v>4268</v>
      </c>
      <c r="BS42" s="1126"/>
      <c r="BT42" s="1127"/>
      <c r="BU42" s="792"/>
      <c r="BV42" s="757"/>
      <c r="BW42" s="816"/>
      <c r="BX42" s="816"/>
      <c r="BY42" s="816"/>
      <c r="BZ42" s="816"/>
      <c r="CA42" s="816"/>
      <c r="CB42" s="757"/>
      <c r="CC42" s="760" t="s">
        <v>2</v>
      </c>
      <c r="CD42" s="761"/>
      <c r="CE42" s="1330" t="s">
        <v>3</v>
      </c>
      <c r="CF42" s="1330"/>
      <c r="CG42" s="1331"/>
      <c r="CH42" s="757"/>
    </row>
    <row r="43" spans="1:86" ht="9" customHeight="1">
      <c r="A43" s="1498" t="s">
        <v>814</v>
      </c>
      <c r="B43" s="1470" t="s">
        <v>85</v>
      </c>
      <c r="C43" s="1471"/>
      <c r="D43" s="1471"/>
      <c r="E43" s="1471"/>
      <c r="F43" s="1471"/>
      <c r="G43" s="1471"/>
      <c r="H43" s="1471"/>
      <c r="I43" s="1471"/>
      <c r="J43" s="1471"/>
      <c r="K43" s="1472"/>
      <c r="M43" s="1478"/>
      <c r="N43" s="1479"/>
      <c r="P43" s="1500" t="s">
        <v>814</v>
      </c>
      <c r="Q43" s="1500"/>
      <c r="R43" s="1500"/>
      <c r="S43" s="1500"/>
      <c r="T43" s="807"/>
      <c r="U43" s="807"/>
      <c r="V43" s="807"/>
      <c r="W43" s="645" t="s">
        <v>30</v>
      </c>
      <c r="X43" s="807"/>
      <c r="Y43" s="807"/>
      <c r="Z43" s="760" t="s">
        <v>2</v>
      </c>
      <c r="AA43" s="761"/>
      <c r="AB43" s="1330" t="s">
        <v>3</v>
      </c>
      <c r="AC43" s="1330"/>
      <c r="AD43" s="1331"/>
      <c r="AE43" s="807"/>
      <c r="AF43" s="760" t="s">
        <v>2</v>
      </c>
      <c r="AG43" s="761"/>
      <c r="AH43" s="781" t="s">
        <v>3</v>
      </c>
      <c r="AI43" s="781"/>
      <c r="AJ43" s="781"/>
      <c r="AK43" s="1491"/>
      <c r="AL43" s="807"/>
      <c r="AM43" s="645" t="s">
        <v>3076</v>
      </c>
      <c r="AP43" s="807"/>
      <c r="AQ43" s="807"/>
      <c r="AR43" s="822"/>
      <c r="AS43" s="1501" t="s">
        <v>2344</v>
      </c>
      <c r="AT43" s="1375"/>
      <c r="AU43" s="1375"/>
      <c r="AV43" s="1375"/>
      <c r="AW43" s="1376"/>
      <c r="AX43" s="807"/>
      <c r="AY43" s="760" t="s">
        <v>1</v>
      </c>
      <c r="AZ43" s="761"/>
      <c r="BA43" s="1330" t="s">
        <v>3</v>
      </c>
      <c r="BB43" s="1330"/>
      <c r="BC43" s="1331"/>
      <c r="BD43" s="807"/>
      <c r="BE43" s="807"/>
      <c r="BF43" s="757"/>
      <c r="BG43" s="757"/>
      <c r="BH43" s="757"/>
      <c r="BI43" s="1116" t="s">
        <v>2</v>
      </c>
      <c r="BJ43" s="1117"/>
      <c r="BK43" s="1117" t="s">
        <v>3</v>
      </c>
      <c r="BL43" s="1117"/>
      <c r="BM43" s="1133"/>
      <c r="BN43" s="757"/>
      <c r="BO43" s="757"/>
      <c r="BP43" s="1116" t="s">
        <v>1</v>
      </c>
      <c r="BQ43" s="1117"/>
      <c r="BR43" s="1114" t="s">
        <v>3</v>
      </c>
      <c r="BS43" s="1114"/>
      <c r="BT43" s="1115"/>
      <c r="BU43" s="757"/>
      <c r="BV43" s="816"/>
      <c r="BW43" s="816"/>
      <c r="BX43" s="816"/>
      <c r="BY43" s="816"/>
      <c r="BZ43" s="816"/>
      <c r="CA43" s="816"/>
      <c r="CB43" s="757"/>
      <c r="CC43" s="645" t="s">
        <v>3078</v>
      </c>
      <c r="CF43" s="757"/>
      <c r="CG43" s="757"/>
      <c r="CH43" s="757"/>
    </row>
    <row r="44" spans="1:86" ht="9" customHeight="1">
      <c r="A44" s="1499"/>
      <c r="B44" s="1473"/>
      <c r="C44" s="1474"/>
      <c r="D44" s="1474"/>
      <c r="E44" s="1474"/>
      <c r="F44" s="1474"/>
      <c r="G44" s="1474"/>
      <c r="H44" s="1474"/>
      <c r="I44" s="1474"/>
      <c r="J44" s="1474"/>
      <c r="K44" s="1475"/>
      <c r="M44" s="1478"/>
      <c r="N44" s="1479"/>
      <c r="P44" s="1500" t="s">
        <v>815</v>
      </c>
      <c r="Q44" s="1500"/>
      <c r="R44" s="1500"/>
      <c r="S44" s="1500"/>
      <c r="T44" s="1388" t="s">
        <v>4427</v>
      </c>
      <c r="U44" s="1389"/>
      <c r="V44" s="1389"/>
      <c r="W44" s="1389"/>
      <c r="X44" s="1390"/>
      <c r="Y44" s="807"/>
      <c r="Z44" s="645" t="s">
        <v>3079</v>
      </c>
      <c r="AC44" s="807"/>
      <c r="AD44" s="807"/>
      <c r="AE44" s="807"/>
      <c r="AF44" s="645" t="s">
        <v>3080</v>
      </c>
      <c r="AI44" s="807"/>
      <c r="AJ44" s="807"/>
      <c r="AK44" s="807"/>
      <c r="AL44" s="807"/>
      <c r="AM44" s="807"/>
      <c r="AN44" s="807"/>
      <c r="AO44" s="807"/>
      <c r="AP44" s="807"/>
      <c r="AQ44" s="807"/>
      <c r="AR44" s="822"/>
      <c r="AS44" s="760" t="s">
        <v>3081</v>
      </c>
      <c r="AT44" s="761" t="s">
        <v>4449</v>
      </c>
      <c r="AU44" s="761"/>
      <c r="AV44" s="761"/>
      <c r="AW44" s="813">
        <v>600</v>
      </c>
      <c r="AX44" s="807"/>
      <c r="AY44" s="760" t="s">
        <v>2</v>
      </c>
      <c r="AZ44" s="761"/>
      <c r="BA44" s="1330" t="s">
        <v>3</v>
      </c>
      <c r="BB44" s="1330"/>
      <c r="BC44" s="1331"/>
      <c r="BD44" s="807"/>
      <c r="BE44" s="807"/>
      <c r="BF44" s="757"/>
      <c r="BG44" s="757"/>
      <c r="BH44" s="757"/>
      <c r="BI44" s="1118" t="s">
        <v>3073</v>
      </c>
      <c r="BJ44" s="1120"/>
      <c r="BK44" s="1120"/>
      <c r="BL44" s="1120"/>
      <c r="BM44" s="1120"/>
      <c r="BN44" s="757"/>
      <c r="BO44" s="757"/>
      <c r="BP44" s="1116" t="s">
        <v>2</v>
      </c>
      <c r="BQ44" s="1117"/>
      <c r="BR44" s="1114" t="s">
        <v>3</v>
      </c>
      <c r="BS44" s="1114"/>
      <c r="BT44" s="1115"/>
      <c r="BU44" s="757"/>
      <c r="BV44" s="816"/>
      <c r="BW44" s="816"/>
      <c r="BX44" s="669" t="s">
        <v>95</v>
      </c>
      <c r="CB44" s="757"/>
      <c r="CC44" s="757"/>
      <c r="CD44" s="757"/>
      <c r="CE44" s="757"/>
      <c r="CF44" s="757"/>
      <c r="CG44" s="757"/>
      <c r="CH44" s="757"/>
    </row>
    <row r="45" spans="1:86" ht="9" customHeight="1">
      <c r="A45" s="1499"/>
      <c r="B45" s="1351" t="s">
        <v>819</v>
      </c>
      <c r="C45" s="1352"/>
      <c r="D45" s="1352"/>
      <c r="E45" s="1352"/>
      <c r="F45" s="1352"/>
      <c r="G45" s="1352"/>
      <c r="H45" s="1352"/>
      <c r="I45" s="1352"/>
      <c r="J45" s="1352"/>
      <c r="K45" s="1353"/>
      <c r="M45" s="1478"/>
      <c r="N45" s="1479"/>
      <c r="T45" s="760" t="s">
        <v>0</v>
      </c>
      <c r="U45" s="761"/>
      <c r="V45" s="1330">
        <v>300</v>
      </c>
      <c r="W45" s="1330"/>
      <c r="X45" s="1331"/>
      <c r="Y45" s="807"/>
      <c r="Z45" s="807"/>
      <c r="AA45" s="669" t="s">
        <v>114</v>
      </c>
      <c r="AB45" s="669"/>
      <c r="AC45" s="669"/>
      <c r="AD45" s="669"/>
      <c r="AE45" s="669"/>
      <c r="AF45" s="807"/>
      <c r="AG45" s="828"/>
      <c r="AH45" s="807"/>
      <c r="AI45" s="807"/>
      <c r="AJ45" s="828"/>
      <c r="AK45" s="828"/>
      <c r="AL45" s="807"/>
      <c r="AM45" s="828"/>
      <c r="AN45" s="807"/>
      <c r="AO45" s="807"/>
      <c r="AP45" s="807"/>
      <c r="AQ45" s="807"/>
      <c r="AR45" s="807"/>
      <c r="AS45" s="760" t="s">
        <v>4184</v>
      </c>
      <c r="AT45" s="761"/>
      <c r="AU45" s="761"/>
      <c r="AV45" s="1330">
        <v>1200</v>
      </c>
      <c r="AW45" s="1331"/>
      <c r="AX45" s="822"/>
      <c r="AY45" s="645" t="s">
        <v>3082</v>
      </c>
      <c r="BB45" s="807"/>
      <c r="BC45" s="807"/>
      <c r="BD45" s="807"/>
      <c r="BE45" s="807"/>
      <c r="BF45" s="757"/>
      <c r="BG45" s="757"/>
      <c r="BH45" s="757"/>
      <c r="BI45" s="757"/>
      <c r="BJ45" s="757"/>
      <c r="BK45" s="757"/>
      <c r="BL45" s="757"/>
      <c r="BM45" s="757"/>
      <c r="BN45" s="757"/>
      <c r="BO45" s="757"/>
      <c r="BP45" s="1118" t="s">
        <v>3077</v>
      </c>
      <c r="BQ45" s="1120"/>
      <c r="BR45" s="1120"/>
      <c r="BS45" s="1121" t="s">
        <v>4269</v>
      </c>
      <c r="BT45" s="1120"/>
      <c r="BU45" s="756"/>
      <c r="BV45" s="757"/>
      <c r="BW45" s="1332" t="s">
        <v>48</v>
      </c>
      <c r="BX45" s="1333"/>
      <c r="BY45" s="1333"/>
      <c r="BZ45" s="1333"/>
      <c r="CA45" s="1334"/>
      <c r="CB45" s="757"/>
      <c r="CC45" s="1332" t="s">
        <v>1132</v>
      </c>
      <c r="CD45" s="1333"/>
      <c r="CE45" s="1333"/>
      <c r="CF45" s="1333"/>
      <c r="CG45" s="1334"/>
      <c r="CH45" s="757"/>
    </row>
    <row r="46" spans="1:86" s="607" customFormat="1" ht="7.15" customHeight="1">
      <c r="A46" s="1499"/>
      <c r="B46" s="1492" t="s">
        <v>88</v>
      </c>
      <c r="C46" s="1493"/>
      <c r="D46" s="1493"/>
      <c r="E46" s="1493"/>
      <c r="F46" s="1493"/>
      <c r="G46" s="1493"/>
      <c r="H46" s="1493"/>
      <c r="I46" s="1493"/>
      <c r="J46" s="1493"/>
      <c r="K46" s="1494"/>
      <c r="L46" s="645"/>
      <c r="M46" s="1478"/>
      <c r="N46" s="1479"/>
      <c r="O46" s="697"/>
      <c r="P46" s="697"/>
      <c r="S46" s="697"/>
      <c r="T46" s="760" t="s">
        <v>1</v>
      </c>
      <c r="U46" s="761"/>
      <c r="V46" s="1330" t="s">
        <v>3</v>
      </c>
      <c r="W46" s="1330"/>
      <c r="X46" s="1331"/>
      <c r="Y46" s="807"/>
      <c r="Z46" s="807"/>
      <c r="AA46" s="1332" t="s">
        <v>27</v>
      </c>
      <c r="AB46" s="1333"/>
      <c r="AC46" s="1333"/>
      <c r="AD46" s="1333"/>
      <c r="AE46" s="1334"/>
      <c r="AF46" s="807"/>
      <c r="AG46" s="1381" t="s">
        <v>2137</v>
      </c>
      <c r="AH46" s="1382"/>
      <c r="AI46" s="1382"/>
      <c r="AJ46" s="1382"/>
      <c r="AK46" s="1383"/>
      <c r="AL46" s="822"/>
      <c r="AM46" s="1332" t="s">
        <v>4187</v>
      </c>
      <c r="AN46" s="1333"/>
      <c r="AO46" s="1333"/>
      <c r="AP46" s="1333"/>
      <c r="AQ46" s="1334"/>
      <c r="AR46" s="822"/>
      <c r="AS46" s="760"/>
      <c r="AT46" s="811"/>
      <c r="AU46" s="761"/>
      <c r="AV46" s="1330"/>
      <c r="AW46" s="1331"/>
      <c r="AX46" s="822"/>
      <c r="AY46" s="1332" t="s">
        <v>552</v>
      </c>
      <c r="AZ46" s="1333"/>
      <c r="BA46" s="1333"/>
      <c r="BB46" s="1333"/>
      <c r="BC46" s="1334"/>
      <c r="BD46" s="807"/>
      <c r="BE46" s="757"/>
      <c r="BF46" s="757"/>
      <c r="BG46" s="816"/>
      <c r="BH46" s="816"/>
      <c r="BI46" s="757"/>
      <c r="BJ46" s="757"/>
      <c r="BK46" s="645" t="s">
        <v>1911</v>
      </c>
      <c r="BL46" s="697"/>
      <c r="BM46" s="697"/>
      <c r="BN46" s="816"/>
      <c r="BO46" s="757"/>
      <c r="BP46" s="1221" t="s">
        <v>4444</v>
      </c>
      <c r="BQ46" s="1221"/>
      <c r="BR46" s="1221"/>
      <c r="BS46" s="1221"/>
      <c r="BT46" s="1221"/>
      <c r="BU46" s="757"/>
      <c r="BV46" s="816"/>
      <c r="BW46" s="760" t="s">
        <v>0</v>
      </c>
      <c r="BX46" s="761"/>
      <c r="BY46" s="1330" t="s">
        <v>3</v>
      </c>
      <c r="BZ46" s="1330"/>
      <c r="CA46" s="1331"/>
      <c r="CB46" s="757"/>
      <c r="CC46" s="760" t="s">
        <v>0</v>
      </c>
      <c r="CD46" s="761"/>
      <c r="CE46" s="1330" t="s">
        <v>3</v>
      </c>
      <c r="CF46" s="1330"/>
      <c r="CG46" s="1331"/>
      <c r="CH46" s="757"/>
    </row>
    <row r="47" spans="1:86" s="607" customFormat="1" ht="9" customHeight="1">
      <c r="A47" s="1499"/>
      <c r="B47" s="1364" t="s">
        <v>4154</v>
      </c>
      <c r="C47" s="1340"/>
      <c r="D47" s="1340"/>
      <c r="E47" s="1340" t="s">
        <v>4155</v>
      </c>
      <c r="F47" s="1340"/>
      <c r="G47" s="1340" t="s">
        <v>4156</v>
      </c>
      <c r="H47" s="1340"/>
      <c r="I47" s="1340" t="s">
        <v>4157</v>
      </c>
      <c r="J47" s="1340"/>
      <c r="K47" s="1341"/>
      <c r="M47" s="1478"/>
      <c r="N47" s="1479"/>
      <c r="S47" s="697"/>
      <c r="T47" s="760" t="s">
        <v>2</v>
      </c>
      <c r="U47" s="761"/>
      <c r="V47" s="1330" t="s">
        <v>3</v>
      </c>
      <c r="W47" s="1330"/>
      <c r="X47" s="1331"/>
      <c r="Y47" s="807"/>
      <c r="Z47" s="807"/>
      <c r="AA47" s="760" t="s">
        <v>0</v>
      </c>
      <c r="AB47" s="761"/>
      <c r="AC47" s="1330">
        <v>700</v>
      </c>
      <c r="AD47" s="1330"/>
      <c r="AE47" s="1331"/>
      <c r="AF47" s="807"/>
      <c r="AG47" s="760" t="s">
        <v>0</v>
      </c>
      <c r="AH47" s="761"/>
      <c r="AI47" s="1330">
        <v>300</v>
      </c>
      <c r="AJ47" s="1330"/>
      <c r="AK47" s="1331"/>
      <c r="AL47" s="822"/>
      <c r="AM47" s="760" t="s">
        <v>0</v>
      </c>
      <c r="AN47" s="761"/>
      <c r="AO47" s="1330" t="s">
        <v>4188</v>
      </c>
      <c r="AP47" s="1330"/>
      <c r="AQ47" s="1331"/>
      <c r="AR47" s="822"/>
      <c r="AS47" s="669" t="s">
        <v>3084</v>
      </c>
      <c r="AT47" s="669"/>
      <c r="AU47" s="669"/>
      <c r="AV47" s="669"/>
      <c r="AW47" s="669"/>
      <c r="AX47" s="822"/>
      <c r="AY47" s="760" t="s">
        <v>0</v>
      </c>
      <c r="AZ47" s="761"/>
      <c r="BA47" s="1330" t="s">
        <v>3</v>
      </c>
      <c r="BB47" s="1330"/>
      <c r="BC47" s="1331"/>
      <c r="BD47" s="819"/>
      <c r="BE47" s="757"/>
      <c r="BF47" s="757"/>
      <c r="BG47" s="816"/>
      <c r="BH47" s="816"/>
      <c r="BI47" s="818" t="s">
        <v>50</v>
      </c>
      <c r="BJ47" s="801"/>
      <c r="BK47" s="801"/>
      <c r="BL47" s="801"/>
      <c r="BM47" s="802"/>
      <c r="BN47" s="816"/>
      <c r="BO47" s="757"/>
      <c r="BP47" s="1221" t="s">
        <v>4445</v>
      </c>
      <c r="BQ47" s="1221"/>
      <c r="BR47" s="1221"/>
      <c r="BS47" s="1221"/>
      <c r="BT47" s="1221"/>
      <c r="BU47" s="1220"/>
      <c r="BV47" s="816"/>
      <c r="BW47" s="760" t="s">
        <v>1</v>
      </c>
      <c r="BX47" s="761"/>
      <c r="BY47" s="1330" t="s">
        <v>3</v>
      </c>
      <c r="BZ47" s="1330"/>
      <c r="CA47" s="1331"/>
      <c r="CB47" s="757"/>
      <c r="CC47" s="760" t="s">
        <v>1</v>
      </c>
      <c r="CD47" s="761"/>
      <c r="CE47" s="1330" t="s">
        <v>3</v>
      </c>
      <c r="CF47" s="1330"/>
      <c r="CG47" s="1331"/>
      <c r="CH47" s="757"/>
    </row>
    <row r="48" spans="1:86" s="607" customFormat="1" ht="9" customHeight="1">
      <c r="A48" s="1499"/>
      <c r="B48" s="1364" t="s">
        <v>4154</v>
      </c>
      <c r="C48" s="1340"/>
      <c r="D48" s="1340"/>
      <c r="E48" s="1340" t="s">
        <v>4158</v>
      </c>
      <c r="F48" s="1340"/>
      <c r="G48" s="1340" t="s">
        <v>4159</v>
      </c>
      <c r="H48" s="1340"/>
      <c r="I48" s="1340" t="s">
        <v>4160</v>
      </c>
      <c r="J48" s="1340"/>
      <c r="K48" s="1341"/>
      <c r="M48" s="1478"/>
      <c r="N48" s="1479"/>
      <c r="P48" s="1360" t="s">
        <v>1124</v>
      </c>
      <c r="Q48" s="1360"/>
      <c r="R48" s="1360"/>
      <c r="S48" s="1360"/>
      <c r="T48" s="645" t="s">
        <v>3085</v>
      </c>
      <c r="U48" s="697"/>
      <c r="V48" s="697"/>
      <c r="W48" s="822"/>
      <c r="X48" s="822"/>
      <c r="Y48" s="807"/>
      <c r="Z48" s="807"/>
      <c r="AA48" s="760" t="s">
        <v>1</v>
      </c>
      <c r="AB48" s="761"/>
      <c r="AC48" s="1330" t="s">
        <v>3</v>
      </c>
      <c r="AD48" s="1330"/>
      <c r="AE48" s="1331"/>
      <c r="AF48" s="807"/>
      <c r="AG48" s="760" t="s">
        <v>1</v>
      </c>
      <c r="AH48" s="761"/>
      <c r="AI48" s="1330" t="s">
        <v>3</v>
      </c>
      <c r="AJ48" s="1330"/>
      <c r="AK48" s="1331"/>
      <c r="AL48" s="822"/>
      <c r="AM48" s="760" t="s">
        <v>1</v>
      </c>
      <c r="AN48" s="761"/>
      <c r="AO48" s="1330" t="s">
        <v>3</v>
      </c>
      <c r="AP48" s="1330"/>
      <c r="AQ48" s="1331"/>
      <c r="AR48" s="822"/>
      <c r="AS48" s="669" t="s">
        <v>3086</v>
      </c>
      <c r="AT48" s="669"/>
      <c r="AU48" s="669"/>
      <c r="AV48" s="669"/>
      <c r="AW48" s="669"/>
      <c r="AX48" s="822"/>
      <c r="AY48" s="760" t="s">
        <v>1</v>
      </c>
      <c r="AZ48" s="761"/>
      <c r="BA48" s="1330" t="s">
        <v>3</v>
      </c>
      <c r="BB48" s="1330"/>
      <c r="BC48" s="1331"/>
      <c r="BD48" s="822"/>
      <c r="BE48" s="757"/>
      <c r="BF48" s="757"/>
      <c r="BG48" s="816"/>
      <c r="BH48" s="816"/>
      <c r="BI48" s="760" t="s">
        <v>0</v>
      </c>
      <c r="BJ48" s="761"/>
      <c r="BK48" s="781">
        <v>300</v>
      </c>
      <c r="BL48" s="781"/>
      <c r="BM48" s="782"/>
      <c r="BN48" s="816"/>
      <c r="BO48" s="757"/>
      <c r="BP48" s="1118" t="s">
        <v>3083</v>
      </c>
      <c r="BU48" s="1220"/>
      <c r="BV48" s="816"/>
      <c r="BW48" s="760" t="s">
        <v>2</v>
      </c>
      <c r="BX48" s="761"/>
      <c r="BY48" s="1330" t="s">
        <v>3</v>
      </c>
      <c r="BZ48" s="1330"/>
      <c r="CA48" s="1331"/>
      <c r="CB48" s="757"/>
      <c r="CC48" s="760" t="s">
        <v>2</v>
      </c>
      <c r="CD48" s="761"/>
      <c r="CE48" s="1330" t="s">
        <v>3</v>
      </c>
      <c r="CF48" s="1330"/>
      <c r="CG48" s="1331"/>
      <c r="CH48" s="757"/>
    </row>
    <row r="49" spans="1:87" s="607" customFormat="1" ht="9" customHeight="1">
      <c r="A49" s="1499"/>
      <c r="B49" s="1364" t="s">
        <v>4154</v>
      </c>
      <c r="C49" s="1340"/>
      <c r="D49" s="1340"/>
      <c r="E49" s="1340" t="s">
        <v>2098</v>
      </c>
      <c r="F49" s="1340"/>
      <c r="G49" s="1340" t="s">
        <v>4161</v>
      </c>
      <c r="H49" s="1340"/>
      <c r="I49" s="1340" t="s">
        <v>4162</v>
      </c>
      <c r="J49" s="1340"/>
      <c r="K49" s="1341"/>
      <c r="M49" s="1478"/>
      <c r="N49" s="1479"/>
      <c r="P49" s="1360"/>
      <c r="Q49" s="1360"/>
      <c r="R49" s="1360"/>
      <c r="S49" s="1360"/>
      <c r="T49" s="822"/>
      <c r="U49" s="822"/>
      <c r="V49" s="822"/>
      <c r="W49" s="822"/>
      <c r="X49" s="822"/>
      <c r="Y49" s="807"/>
      <c r="Z49" s="807"/>
      <c r="AA49" s="760" t="s">
        <v>2</v>
      </c>
      <c r="AB49" s="761"/>
      <c r="AC49" s="1330" t="s">
        <v>3</v>
      </c>
      <c r="AD49" s="1330"/>
      <c r="AE49" s="1331"/>
      <c r="AF49" s="807"/>
      <c r="AG49" s="760" t="s">
        <v>2</v>
      </c>
      <c r="AH49" s="761"/>
      <c r="AI49" s="1330" t="s">
        <v>3</v>
      </c>
      <c r="AJ49" s="1330"/>
      <c r="AK49" s="1331"/>
      <c r="AL49" s="822"/>
      <c r="AM49" s="760" t="s">
        <v>2</v>
      </c>
      <c r="AN49" s="761"/>
      <c r="AO49" s="1330" t="s">
        <v>3</v>
      </c>
      <c r="AP49" s="1330"/>
      <c r="AQ49" s="1331"/>
      <c r="AR49" s="822"/>
      <c r="AS49" s="669" t="s">
        <v>3088</v>
      </c>
      <c r="AT49" s="669"/>
      <c r="AU49" s="669"/>
      <c r="AV49" s="669"/>
      <c r="AW49" s="669"/>
      <c r="AX49" s="822"/>
      <c r="AY49" s="760" t="s">
        <v>2</v>
      </c>
      <c r="AZ49" s="761"/>
      <c r="BA49" s="1330" t="s">
        <v>3</v>
      </c>
      <c r="BB49" s="1330"/>
      <c r="BC49" s="1331"/>
      <c r="BD49" s="822"/>
      <c r="BE49" s="757"/>
      <c r="BF49" s="757"/>
      <c r="BG49" s="816"/>
      <c r="BH49" s="816"/>
      <c r="BI49" s="760" t="s">
        <v>1</v>
      </c>
      <c r="BJ49" s="761"/>
      <c r="BK49" s="781" t="s">
        <v>3</v>
      </c>
      <c r="BL49" s="781"/>
      <c r="BM49" s="782"/>
      <c r="BN49" s="816"/>
      <c r="BO49" s="757"/>
      <c r="BP49" s="816"/>
      <c r="BQ49" s="816"/>
      <c r="BR49" s="816"/>
      <c r="BS49" s="816"/>
      <c r="BT49" s="816"/>
      <c r="BU49" s="816"/>
      <c r="BV49" s="816"/>
      <c r="BW49" s="645" t="s">
        <v>3090</v>
      </c>
      <c r="BX49" s="697"/>
      <c r="BY49" s="697"/>
      <c r="BZ49" s="757"/>
      <c r="CA49" s="776"/>
      <c r="CB49" s="816"/>
      <c r="CC49" s="645" t="s">
        <v>3091</v>
      </c>
      <c r="CD49" s="697"/>
      <c r="CE49" s="697"/>
      <c r="CF49" s="757"/>
      <c r="CG49" s="757"/>
      <c r="CH49" s="757"/>
    </row>
    <row r="50" spans="1:87" s="607" customFormat="1" ht="9" customHeight="1">
      <c r="A50" s="1504" t="s">
        <v>1913</v>
      </c>
      <c r="B50" s="1148" t="s">
        <v>2442</v>
      </c>
      <c r="C50" s="1149"/>
      <c r="D50" s="1149"/>
      <c r="E50" s="1149"/>
      <c r="F50" s="1340" t="s">
        <v>4163</v>
      </c>
      <c r="G50" s="1340"/>
      <c r="H50" s="1340" t="s">
        <v>4164</v>
      </c>
      <c r="I50" s="1340"/>
      <c r="J50" s="1340"/>
      <c r="K50" s="1150"/>
      <c r="M50" s="1478"/>
      <c r="N50" s="1479"/>
      <c r="P50" s="822"/>
      <c r="Q50" s="822"/>
      <c r="R50" s="822"/>
      <c r="S50" s="822"/>
      <c r="T50" s="822"/>
      <c r="U50" s="822"/>
      <c r="V50" s="822"/>
      <c r="W50" s="822"/>
      <c r="X50" s="822"/>
      <c r="Y50" s="807"/>
      <c r="Z50" s="807"/>
      <c r="AA50" s="645" t="s">
        <v>3092</v>
      </c>
      <c r="AB50" s="697"/>
      <c r="AC50" s="697"/>
      <c r="AD50" s="822"/>
      <c r="AE50" s="822"/>
      <c r="AF50" s="807"/>
      <c r="AG50" s="645" t="s">
        <v>3093</v>
      </c>
      <c r="AH50" s="697"/>
      <c r="AI50" s="697"/>
      <c r="AJ50" s="822"/>
      <c r="AK50" s="822"/>
      <c r="AL50" s="822"/>
      <c r="AM50" s="645" t="s">
        <v>4189</v>
      </c>
      <c r="AN50" s="697"/>
      <c r="AO50" s="697"/>
      <c r="AP50" s="822"/>
      <c r="AQ50" s="822"/>
      <c r="AR50" s="822"/>
      <c r="AS50" s="822"/>
      <c r="AT50" s="822"/>
      <c r="AU50" s="822"/>
      <c r="AV50" s="822"/>
      <c r="AW50" s="822"/>
      <c r="AX50" s="822"/>
      <c r="AY50" s="645" t="s">
        <v>3089</v>
      </c>
      <c r="AZ50" s="697"/>
      <c r="BA50" s="697"/>
      <c r="BB50" s="822"/>
      <c r="BC50" s="822"/>
      <c r="BD50" s="822"/>
      <c r="BE50" s="757"/>
      <c r="BF50" s="757"/>
      <c r="BG50" s="816"/>
      <c r="BH50" s="816"/>
      <c r="BI50" s="760" t="s">
        <v>2</v>
      </c>
      <c r="BJ50" s="761"/>
      <c r="BK50" s="781" t="s">
        <v>3</v>
      </c>
      <c r="BL50" s="781"/>
      <c r="BM50" s="782"/>
      <c r="BN50" s="816"/>
      <c r="BO50" s="757"/>
      <c r="BP50" s="818" t="s">
        <v>1912</v>
      </c>
      <c r="BQ50" s="801"/>
      <c r="BR50" s="801"/>
      <c r="BS50" s="801"/>
      <c r="BT50" s="802"/>
      <c r="BU50" s="816"/>
      <c r="BV50" s="816"/>
      <c r="BW50" s="816"/>
      <c r="BX50" s="816"/>
      <c r="BY50" s="816"/>
      <c r="BZ50" s="816"/>
      <c r="CA50" s="816"/>
      <c r="CB50" s="757"/>
      <c r="CC50" s="783" t="s">
        <v>1133</v>
      </c>
      <c r="CD50" s="757"/>
      <c r="CE50" s="757"/>
      <c r="CF50" s="757"/>
      <c r="CG50" s="757"/>
      <c r="CH50" s="757"/>
    </row>
    <row r="51" spans="1:87" s="607" customFormat="1" ht="9" customHeight="1">
      <c r="A51" s="1504"/>
      <c r="B51" s="1364" t="s">
        <v>4165</v>
      </c>
      <c r="C51" s="1340"/>
      <c r="D51" s="1340"/>
      <c r="E51" s="1340"/>
      <c r="F51" s="1352" t="s">
        <v>4166</v>
      </c>
      <c r="G51" s="1352"/>
      <c r="H51" s="1352" t="s">
        <v>4167</v>
      </c>
      <c r="I51" s="1352"/>
      <c r="J51" s="1352"/>
      <c r="K51" s="1150"/>
      <c r="M51" s="1478"/>
      <c r="N51" s="1479"/>
      <c r="P51" s="1506" t="s">
        <v>1915</v>
      </c>
      <c r="Q51" s="1506"/>
      <c r="R51" s="1506"/>
      <c r="S51" s="1506"/>
      <c r="T51" s="1506"/>
      <c r="U51" s="1502" t="s">
        <v>3095</v>
      </c>
      <c r="V51" s="1502"/>
      <c r="W51" s="1502"/>
      <c r="X51" s="1502"/>
      <c r="Y51" s="1502"/>
      <c r="Z51" s="807"/>
      <c r="AA51" s="1503" t="s">
        <v>1214</v>
      </c>
      <c r="AB51" s="1503"/>
      <c r="AC51" s="1503"/>
      <c r="AD51" s="807"/>
      <c r="AE51" s="669" t="s">
        <v>94</v>
      </c>
      <c r="AF51" s="807"/>
      <c r="AG51" s="807"/>
      <c r="AH51" s="807"/>
      <c r="AI51" s="807"/>
      <c r="AJ51" s="807"/>
      <c r="AK51" s="822"/>
      <c r="AL51" s="822"/>
      <c r="AM51" s="822"/>
      <c r="AN51" s="822"/>
      <c r="AO51" s="822"/>
      <c r="AP51" s="807"/>
      <c r="AQ51" s="807"/>
      <c r="AR51" s="822"/>
      <c r="AS51" s="822"/>
      <c r="AT51" s="822"/>
      <c r="AU51" s="822"/>
      <c r="AV51" s="822"/>
      <c r="AW51" s="822"/>
      <c r="AX51" s="822"/>
      <c r="AY51" s="1332" t="s">
        <v>43</v>
      </c>
      <c r="AZ51" s="1333"/>
      <c r="BA51" s="1333"/>
      <c r="BB51" s="1333"/>
      <c r="BC51" s="1334"/>
      <c r="BD51" s="822"/>
      <c r="BE51" s="757"/>
      <c r="BF51" s="757"/>
      <c r="BG51" s="816"/>
      <c r="BH51" s="816"/>
      <c r="BI51" s="645" t="s">
        <v>3087</v>
      </c>
      <c r="BJ51" s="697"/>
      <c r="BK51" s="697"/>
      <c r="BL51" s="816"/>
      <c r="BM51" s="816"/>
      <c r="BN51" s="816"/>
      <c r="BO51" s="757"/>
      <c r="BP51" s="760" t="s">
        <v>0</v>
      </c>
      <c r="BQ51" s="761"/>
      <c r="BR51" s="1330">
        <v>2600</v>
      </c>
      <c r="BS51" s="1330"/>
      <c r="BT51" s="1331"/>
      <c r="BU51" s="816"/>
      <c r="BV51" s="816"/>
      <c r="BW51" s="1332" t="s">
        <v>47</v>
      </c>
      <c r="BX51" s="1333"/>
      <c r="BY51" s="1333"/>
      <c r="BZ51" s="1333"/>
      <c r="CA51" s="1334"/>
      <c r="CB51" s="757"/>
      <c r="CC51" s="1520" t="s">
        <v>1134</v>
      </c>
      <c r="CD51" s="1521"/>
      <c r="CE51" s="1521"/>
      <c r="CF51" s="1521"/>
      <c r="CG51" s="1522"/>
      <c r="CH51" s="816"/>
    </row>
    <row r="52" spans="1:87" s="607" customFormat="1" ht="9" customHeight="1">
      <c r="A52" s="1504"/>
      <c r="B52" s="1148" t="s">
        <v>1145</v>
      </c>
      <c r="C52" s="1149"/>
      <c r="D52" s="1149"/>
      <c r="E52" s="1149"/>
      <c r="F52" s="1149"/>
      <c r="G52" s="1149"/>
      <c r="H52" s="1149"/>
      <c r="I52" s="1149"/>
      <c r="J52" s="1151"/>
      <c r="K52" s="1152"/>
      <c r="M52" s="1478"/>
      <c r="N52" s="1479"/>
      <c r="P52" s="1361" t="s">
        <v>1546</v>
      </c>
      <c r="Q52" s="1362"/>
      <c r="R52" s="1362"/>
      <c r="S52" s="1362"/>
      <c r="T52" s="1363"/>
      <c r="U52" s="1332" t="s">
        <v>3096</v>
      </c>
      <c r="V52" s="1333"/>
      <c r="W52" s="1333"/>
      <c r="X52" s="1333"/>
      <c r="Y52" s="1334"/>
      <c r="Z52" s="822"/>
      <c r="AA52" s="1501" t="s">
        <v>811</v>
      </c>
      <c r="AB52" s="1375"/>
      <c r="AC52" s="1375"/>
      <c r="AD52" s="1375"/>
      <c r="AE52" s="1376"/>
      <c r="AF52" s="807"/>
      <c r="AG52" s="1372" t="s">
        <v>3097</v>
      </c>
      <c r="AH52" s="1330"/>
      <c r="AI52" s="1330"/>
      <c r="AJ52" s="1330"/>
      <c r="AK52" s="1330"/>
      <c r="AL52" s="1330"/>
      <c r="AM52" s="1330"/>
      <c r="AN52" s="1330"/>
      <c r="AO52" s="1330"/>
      <c r="AP52" s="1330"/>
      <c r="AQ52" s="1331"/>
      <c r="AR52" s="822"/>
      <c r="AS52" s="1361" t="s">
        <v>33</v>
      </c>
      <c r="AT52" s="1362"/>
      <c r="AU52" s="1362"/>
      <c r="AV52" s="1362"/>
      <c r="AW52" s="1363"/>
      <c r="AX52" s="822"/>
      <c r="AY52" s="760" t="s">
        <v>0</v>
      </c>
      <c r="AZ52" s="761"/>
      <c r="BA52" s="1330">
        <v>1300</v>
      </c>
      <c r="BB52" s="1330"/>
      <c r="BC52" s="1331"/>
      <c r="BD52" s="822"/>
      <c r="BE52" s="757"/>
      <c r="BF52" s="757"/>
      <c r="BG52" s="816"/>
      <c r="BH52" s="816"/>
      <c r="BI52" s="816"/>
      <c r="BJ52" s="816"/>
      <c r="BK52" s="816"/>
      <c r="BL52" s="816"/>
      <c r="BM52" s="816"/>
      <c r="BN52" s="816"/>
      <c r="BO52" s="816"/>
      <c r="BP52" s="760" t="s">
        <v>1</v>
      </c>
      <c r="BQ52" s="761"/>
      <c r="BR52" s="1330">
        <v>1050</v>
      </c>
      <c r="BS52" s="1330"/>
      <c r="BT52" s="1331"/>
      <c r="BU52" s="816"/>
      <c r="BV52" s="816"/>
      <c r="BW52" s="760" t="s">
        <v>0</v>
      </c>
      <c r="BX52" s="761"/>
      <c r="BY52" s="1330">
        <v>1000</v>
      </c>
      <c r="BZ52" s="1330"/>
      <c r="CA52" s="1331"/>
      <c r="CB52" s="757"/>
      <c r="CC52" s="829" t="s">
        <v>1135</v>
      </c>
      <c r="CD52" s="830"/>
      <c r="CE52" s="830"/>
      <c r="CF52" s="830"/>
      <c r="CG52" s="831"/>
      <c r="CH52" s="816"/>
    </row>
    <row r="53" spans="1:87" s="607" customFormat="1" ht="9" customHeight="1">
      <c r="A53" s="1504"/>
      <c r="B53" s="1153" t="s">
        <v>1146</v>
      </c>
      <c r="C53" s="1154"/>
      <c r="D53" s="1154"/>
      <c r="E53" s="1154"/>
      <c r="F53" s="1154"/>
      <c r="G53" s="1154"/>
      <c r="H53" s="1154"/>
      <c r="I53" s="1154"/>
      <c r="J53" s="1155"/>
      <c r="K53" s="1156"/>
      <c r="M53" s="1478"/>
      <c r="N53" s="1479"/>
      <c r="P53" s="1116" t="s">
        <v>0</v>
      </c>
      <c r="Q53" s="1117"/>
      <c r="R53" s="1375">
        <v>1400</v>
      </c>
      <c r="S53" s="1375"/>
      <c r="T53" s="1376"/>
      <c r="U53" s="1508" t="s">
        <v>3098</v>
      </c>
      <c r="V53" s="1360"/>
      <c r="W53" s="1360"/>
      <c r="X53" s="1360"/>
      <c r="Y53" s="1360"/>
      <c r="Z53" s="1509"/>
      <c r="AA53" s="760" t="s">
        <v>0</v>
      </c>
      <c r="AB53" s="761"/>
      <c r="AC53" s="1330">
        <v>0</v>
      </c>
      <c r="AD53" s="1330"/>
      <c r="AE53" s="1331"/>
      <c r="AF53" s="808"/>
      <c r="AG53" s="846" t="s">
        <v>1641</v>
      </c>
      <c r="AH53" s="808"/>
      <c r="AI53" s="1161"/>
      <c r="AJ53" s="1162"/>
      <c r="AK53" s="1162"/>
      <c r="AL53" s="1162"/>
      <c r="AM53" s="759" t="s">
        <v>1903</v>
      </c>
      <c r="AN53" s="828"/>
      <c r="AO53" s="828"/>
      <c r="AP53" s="828"/>
      <c r="AQ53" s="828"/>
      <c r="AR53" s="822"/>
      <c r="AS53" s="1116" t="s">
        <v>0</v>
      </c>
      <c r="AT53" s="1117"/>
      <c r="AU53" s="1375">
        <v>1100</v>
      </c>
      <c r="AV53" s="1375"/>
      <c r="AW53" s="1376"/>
      <c r="AX53" s="822"/>
      <c r="AY53" s="760" t="s">
        <v>1</v>
      </c>
      <c r="AZ53" s="761"/>
      <c r="BA53" s="1330" t="s">
        <v>3</v>
      </c>
      <c r="BB53" s="1330"/>
      <c r="BC53" s="1331"/>
      <c r="BD53" s="822"/>
      <c r="BE53" s="757"/>
      <c r="BF53" s="757"/>
      <c r="BG53" s="816"/>
      <c r="BH53" s="816"/>
      <c r="BI53" s="816"/>
      <c r="BJ53" s="816"/>
      <c r="BK53" s="645" t="s">
        <v>1914</v>
      </c>
      <c r="BN53" s="816"/>
      <c r="BO53" s="816"/>
      <c r="BP53" s="760" t="s">
        <v>2</v>
      </c>
      <c r="BQ53" s="761"/>
      <c r="BR53" s="1330">
        <v>1050</v>
      </c>
      <c r="BS53" s="1330"/>
      <c r="BT53" s="1331"/>
      <c r="BU53" s="816"/>
      <c r="BV53" s="816"/>
      <c r="BW53" s="760" t="s">
        <v>1</v>
      </c>
      <c r="BX53" s="761"/>
      <c r="BY53" s="1330" t="s">
        <v>3</v>
      </c>
      <c r="BZ53" s="1330"/>
      <c r="CA53" s="1331"/>
      <c r="CB53" s="757"/>
      <c r="CC53" s="833" t="s">
        <v>4447</v>
      </c>
      <c r="CD53" s="645"/>
      <c r="CE53" s="645"/>
      <c r="CG53" s="670"/>
      <c r="CH53" s="816"/>
    </row>
    <row r="54" spans="1:87" s="607" customFormat="1" ht="9" customHeight="1">
      <c r="A54" s="1504"/>
      <c r="B54" s="1343" t="s">
        <v>87</v>
      </c>
      <c r="C54" s="1344"/>
      <c r="D54" s="1344"/>
      <c r="E54" s="1344"/>
      <c r="F54" s="1344"/>
      <c r="G54" s="1344" t="s">
        <v>86</v>
      </c>
      <c r="H54" s="1344"/>
      <c r="I54" s="1344"/>
      <c r="J54" s="1344"/>
      <c r="K54" s="1345"/>
      <c r="M54" s="1478"/>
      <c r="N54" s="1479"/>
      <c r="P54" s="1116" t="s">
        <v>1</v>
      </c>
      <c r="Q54" s="1117"/>
      <c r="R54" s="1375" t="s">
        <v>3</v>
      </c>
      <c r="S54" s="1375"/>
      <c r="T54" s="1376"/>
      <c r="U54" s="760" t="s">
        <v>3099</v>
      </c>
      <c r="V54" s="761"/>
      <c r="W54" s="761"/>
      <c r="X54" s="761"/>
      <c r="Y54" s="813"/>
      <c r="Z54" s="822"/>
      <c r="AA54" s="760" t="s">
        <v>1</v>
      </c>
      <c r="AB54" s="761"/>
      <c r="AC54" s="1330">
        <v>0</v>
      </c>
      <c r="AD54" s="1330"/>
      <c r="AE54" s="1331"/>
      <c r="AF54" s="808"/>
      <c r="AG54" s="759" t="s">
        <v>1903</v>
      </c>
      <c r="AH54" s="1163" t="s">
        <v>3100</v>
      </c>
      <c r="AI54" s="1163"/>
      <c r="AJ54" s="1163"/>
      <c r="AK54" s="1163"/>
      <c r="AL54" s="1161"/>
      <c r="AM54" s="1523" t="s">
        <v>514</v>
      </c>
      <c r="AN54" s="1524"/>
      <c r="AO54" s="1524"/>
      <c r="AP54" s="1524"/>
      <c r="AQ54" s="1525"/>
      <c r="AR54" s="822"/>
      <c r="AS54" s="1116" t="s">
        <v>1</v>
      </c>
      <c r="AT54" s="1117"/>
      <c r="AU54" s="1375">
        <v>2000</v>
      </c>
      <c r="AV54" s="1375"/>
      <c r="AW54" s="1376"/>
      <c r="AX54" s="822"/>
      <c r="AY54" s="760" t="s">
        <v>2</v>
      </c>
      <c r="AZ54" s="761"/>
      <c r="BA54" s="1330" t="s">
        <v>3</v>
      </c>
      <c r="BB54" s="1330"/>
      <c r="BC54" s="1331"/>
      <c r="BD54" s="822"/>
      <c r="BE54" s="757"/>
      <c r="BF54" s="757"/>
      <c r="BG54" s="816"/>
      <c r="BH54" s="816"/>
      <c r="BI54" s="1332" t="s">
        <v>51</v>
      </c>
      <c r="BJ54" s="1333"/>
      <c r="BK54" s="1333"/>
      <c r="BL54" s="1333"/>
      <c r="BM54" s="1334"/>
      <c r="BN54" s="816"/>
      <c r="BO54" s="757"/>
      <c r="BP54" s="645" t="s">
        <v>3094</v>
      </c>
      <c r="BQ54" s="697"/>
      <c r="BR54" s="697"/>
      <c r="BS54" s="816"/>
      <c r="BT54" s="816"/>
      <c r="BU54" s="816"/>
      <c r="BV54" s="816"/>
      <c r="BW54" s="760" t="s">
        <v>2</v>
      </c>
      <c r="BX54" s="761"/>
      <c r="BY54" s="1330" t="s">
        <v>3</v>
      </c>
      <c r="BZ54" s="1330"/>
      <c r="CA54" s="1331"/>
      <c r="CB54" s="757"/>
      <c r="CC54" s="833" t="s">
        <v>3102</v>
      </c>
      <c r="CD54" s="645"/>
      <c r="CE54" s="645"/>
      <c r="CG54" s="670"/>
      <c r="CH54" s="816"/>
    </row>
    <row r="55" spans="1:87" s="607" customFormat="1" ht="9" customHeight="1">
      <c r="A55" s="1504"/>
      <c r="B55" s="1338">
        <v>0.35069444444444442</v>
      </c>
      <c r="C55" s="1339"/>
      <c r="D55" s="1339"/>
      <c r="E55" s="1339"/>
      <c r="F55" s="1339"/>
      <c r="G55" s="1339">
        <v>0.3125</v>
      </c>
      <c r="H55" s="1339"/>
      <c r="I55" s="1339"/>
      <c r="J55" s="1339"/>
      <c r="K55" s="1342"/>
      <c r="M55" s="1478"/>
      <c r="N55" s="1479"/>
      <c r="P55" s="1116" t="s">
        <v>2</v>
      </c>
      <c r="Q55" s="1117"/>
      <c r="R55" s="1375" t="s">
        <v>3</v>
      </c>
      <c r="S55" s="1375"/>
      <c r="T55" s="1376"/>
      <c r="U55" s="760" t="s">
        <v>4450</v>
      </c>
      <c r="V55" s="761"/>
      <c r="W55" s="761"/>
      <c r="X55" s="761"/>
      <c r="Y55" s="813"/>
      <c r="Z55" s="822"/>
      <c r="AA55" s="760" t="s">
        <v>2</v>
      </c>
      <c r="AB55" s="761"/>
      <c r="AC55" s="1330">
        <v>0</v>
      </c>
      <c r="AD55" s="1330"/>
      <c r="AE55" s="1331"/>
      <c r="AF55" s="807"/>
      <c r="AG55" s="1381" t="s">
        <v>24</v>
      </c>
      <c r="AH55" s="1382"/>
      <c r="AI55" s="1382"/>
      <c r="AJ55" s="1382"/>
      <c r="AK55" s="1383"/>
      <c r="AL55" s="822"/>
      <c r="AM55" s="1372" t="s">
        <v>513</v>
      </c>
      <c r="AN55" s="1330"/>
      <c r="AO55" s="1330"/>
      <c r="AP55" s="1330"/>
      <c r="AQ55" s="1331"/>
      <c r="AR55" s="822"/>
      <c r="AS55" s="1116" t="s">
        <v>2</v>
      </c>
      <c r="AT55" s="1117"/>
      <c r="AU55" s="1375">
        <v>1000</v>
      </c>
      <c r="AV55" s="1375"/>
      <c r="AW55" s="1376"/>
      <c r="AX55" s="822"/>
      <c r="AY55" s="645" t="s">
        <v>3101</v>
      </c>
      <c r="AZ55" s="697"/>
      <c r="BA55" s="697"/>
      <c r="BB55" s="822"/>
      <c r="BC55" s="822"/>
      <c r="BD55" s="822"/>
      <c r="BE55" s="757"/>
      <c r="BF55" s="757"/>
      <c r="BG55" s="816"/>
      <c r="BH55" s="816"/>
      <c r="BI55" s="760" t="s">
        <v>0</v>
      </c>
      <c r="BJ55" s="761"/>
      <c r="BK55" s="1330">
        <v>300</v>
      </c>
      <c r="BL55" s="1330"/>
      <c r="BM55" s="1331"/>
      <c r="BN55" s="816"/>
      <c r="BO55" s="757"/>
      <c r="BP55" s="816"/>
      <c r="BQ55" s="816"/>
      <c r="BR55" s="816"/>
      <c r="BS55" s="816"/>
      <c r="BT55" s="816"/>
      <c r="BU55" s="816"/>
      <c r="BV55" s="816"/>
      <c r="BW55" s="645" t="s">
        <v>3104</v>
      </c>
      <c r="BX55" s="697"/>
      <c r="BY55" s="697"/>
      <c r="BZ55" s="816"/>
      <c r="CA55" s="816"/>
      <c r="CB55" s="757"/>
      <c r="CC55" s="794" t="s">
        <v>3105</v>
      </c>
      <c r="CD55" s="834"/>
      <c r="CE55" s="834"/>
      <c r="CF55" s="834"/>
      <c r="CG55" s="835"/>
      <c r="CH55" s="816"/>
    </row>
    <row r="56" spans="1:87" s="607" customFormat="1" ht="9" customHeight="1">
      <c r="A56" s="1504"/>
      <c r="B56" s="1338">
        <v>0.42708333333333331</v>
      </c>
      <c r="C56" s="1339"/>
      <c r="D56" s="1339"/>
      <c r="E56" s="1339"/>
      <c r="F56" s="1339"/>
      <c r="G56" s="1339">
        <v>0.3923611111111111</v>
      </c>
      <c r="H56" s="1339"/>
      <c r="I56" s="1339"/>
      <c r="J56" s="1339"/>
      <c r="K56" s="1342"/>
      <c r="M56" s="1478"/>
      <c r="N56" s="1479"/>
      <c r="P56" s="1118" t="s">
        <v>4278</v>
      </c>
      <c r="Q56" s="1120"/>
      <c r="R56" s="1120"/>
      <c r="S56" s="1135"/>
      <c r="T56" s="1120"/>
      <c r="U56" s="836" t="s">
        <v>3106</v>
      </c>
      <c r="V56" s="807"/>
      <c r="W56" s="807"/>
      <c r="X56" s="807"/>
      <c r="Y56" s="807"/>
      <c r="Z56" s="822"/>
      <c r="AA56" s="645" t="s">
        <v>3107</v>
      </c>
      <c r="AB56" s="697"/>
      <c r="AC56" s="697"/>
      <c r="AD56" s="822"/>
      <c r="AE56" s="822"/>
      <c r="AF56" s="807"/>
      <c r="AG56" s="760" t="s">
        <v>0</v>
      </c>
      <c r="AH56" s="761"/>
      <c r="AI56" s="1421" t="s">
        <v>4391</v>
      </c>
      <c r="AJ56" s="1421"/>
      <c r="AK56" s="1488"/>
      <c r="AL56" s="822"/>
      <c r="AM56" s="1372" t="s">
        <v>515</v>
      </c>
      <c r="AN56" s="1330"/>
      <c r="AO56" s="1330"/>
      <c r="AP56" s="1330"/>
      <c r="AQ56" s="1331"/>
      <c r="AR56" s="822"/>
      <c r="AS56" s="1118" t="s">
        <v>3108</v>
      </c>
      <c r="AT56" s="1120"/>
      <c r="AU56" s="1120"/>
      <c r="AV56" s="1135"/>
      <c r="AW56" s="1135"/>
      <c r="AX56" s="822"/>
      <c r="BF56" s="757"/>
      <c r="BG56" s="816"/>
      <c r="BH56" s="816"/>
      <c r="BI56" s="760" t="s">
        <v>1</v>
      </c>
      <c r="BJ56" s="761"/>
      <c r="BK56" s="1330" t="s">
        <v>3</v>
      </c>
      <c r="BL56" s="1330"/>
      <c r="BM56" s="1331"/>
      <c r="BN56" s="816"/>
      <c r="BO56" s="816"/>
      <c r="BP56" s="1332" t="s">
        <v>44</v>
      </c>
      <c r="BQ56" s="1333"/>
      <c r="BR56" s="1333"/>
      <c r="BS56" s="1333"/>
      <c r="BT56" s="1334"/>
      <c r="BU56" s="816"/>
      <c r="BV56" s="816"/>
      <c r="BW56" s="816"/>
      <c r="BX56" s="816"/>
      <c r="BY56" s="816"/>
      <c r="BZ56" s="816"/>
      <c r="CA56" s="816"/>
      <c r="CB56" s="757"/>
      <c r="CC56" s="783" t="s">
        <v>3110</v>
      </c>
      <c r="CD56" s="816"/>
      <c r="CE56" s="816"/>
      <c r="CF56" s="816"/>
      <c r="CG56" s="816"/>
      <c r="CH56" s="816"/>
    </row>
    <row r="57" spans="1:87" s="607" customFormat="1" ht="9" customHeight="1">
      <c r="A57" s="1504"/>
      <c r="B57" s="1338">
        <v>0.50347222222222221</v>
      </c>
      <c r="C57" s="1339"/>
      <c r="D57" s="1339"/>
      <c r="E57" s="1339"/>
      <c r="F57" s="1339"/>
      <c r="G57" s="1339">
        <v>0.46527777777777773</v>
      </c>
      <c r="H57" s="1339"/>
      <c r="I57" s="1339"/>
      <c r="J57" s="1339"/>
      <c r="K57" s="1342"/>
      <c r="M57" s="1478"/>
      <c r="N57" s="1479"/>
      <c r="P57" s="822"/>
      <c r="Q57" s="822"/>
      <c r="R57" s="822"/>
      <c r="S57" s="822"/>
      <c r="T57" s="822"/>
      <c r="U57" s="822"/>
      <c r="V57" s="822"/>
      <c r="W57" s="822"/>
      <c r="X57" s="822"/>
      <c r="Y57" s="822"/>
      <c r="Z57" s="822"/>
      <c r="AA57" s="822"/>
      <c r="AB57" s="822"/>
      <c r="AC57" s="822"/>
      <c r="AD57" s="822"/>
      <c r="AE57" s="1121" t="s">
        <v>99</v>
      </c>
      <c r="AF57" s="807"/>
      <c r="AG57" s="760" t="s">
        <v>1</v>
      </c>
      <c r="AH57" s="761"/>
      <c r="AI57" s="1365" t="s">
        <v>3111</v>
      </c>
      <c r="AJ57" s="1365"/>
      <c r="AK57" s="1366"/>
      <c r="AL57" s="822"/>
      <c r="AM57" s="1526" t="s">
        <v>3112</v>
      </c>
      <c r="AN57" s="1526"/>
      <c r="AO57" s="1526"/>
      <c r="AP57" s="1526"/>
      <c r="AQ57" s="1526"/>
      <c r="AR57" s="822"/>
      <c r="AS57" s="822"/>
      <c r="AT57" s="822"/>
      <c r="AU57" s="822"/>
      <c r="AV57" s="822"/>
      <c r="AW57" s="822"/>
      <c r="AX57" s="822"/>
      <c r="AY57" s="675" t="s">
        <v>590</v>
      </c>
      <c r="BG57" s="816"/>
      <c r="BH57" s="816"/>
      <c r="BI57" s="760" t="s">
        <v>2</v>
      </c>
      <c r="BJ57" s="761"/>
      <c r="BK57" s="1330" t="s">
        <v>3</v>
      </c>
      <c r="BL57" s="1330"/>
      <c r="BM57" s="1331"/>
      <c r="BN57" s="816"/>
      <c r="BO57" s="816"/>
      <c r="BP57" s="760" t="s">
        <v>0</v>
      </c>
      <c r="BQ57" s="761"/>
      <c r="BR57" s="1330">
        <v>520</v>
      </c>
      <c r="BS57" s="1330"/>
      <c r="BT57" s="1331"/>
      <c r="BU57" s="816"/>
      <c r="BV57" s="816"/>
      <c r="BW57" s="816"/>
      <c r="BX57" s="816"/>
      <c r="BY57" s="816"/>
      <c r="BZ57" s="816"/>
      <c r="CA57" s="816"/>
      <c r="CB57" s="757"/>
      <c r="CC57" s="697"/>
      <c r="CD57" s="697"/>
      <c r="CE57" s="697"/>
      <c r="CF57" s="697"/>
      <c r="CG57" s="697"/>
    </row>
    <row r="58" spans="1:87" s="607" customFormat="1" ht="9" customHeight="1">
      <c r="A58" s="1504"/>
      <c r="B58" s="1338">
        <v>0.57638888888888895</v>
      </c>
      <c r="C58" s="1339"/>
      <c r="D58" s="1339"/>
      <c r="E58" s="1339"/>
      <c r="F58" s="1339"/>
      <c r="G58" s="1339">
        <v>0.54166666666666663</v>
      </c>
      <c r="H58" s="1339"/>
      <c r="I58" s="1339"/>
      <c r="J58" s="1339"/>
      <c r="K58" s="1342"/>
      <c r="M58" s="1478"/>
      <c r="N58" s="1479"/>
      <c r="S58" s="822"/>
      <c r="T58" s="822"/>
      <c r="U58" s="822"/>
      <c r="V58" s="822"/>
      <c r="W58" s="822"/>
      <c r="X58" s="822"/>
      <c r="Y58" s="822"/>
      <c r="Z58" s="822"/>
      <c r="AA58" s="1381" t="s">
        <v>25</v>
      </c>
      <c r="AB58" s="1382"/>
      <c r="AC58" s="1382"/>
      <c r="AD58" s="1382"/>
      <c r="AE58" s="1383"/>
      <c r="AF58" s="807"/>
      <c r="AG58" s="760" t="s">
        <v>2</v>
      </c>
      <c r="AH58" s="761"/>
      <c r="AI58" s="1365" t="s">
        <v>3111</v>
      </c>
      <c r="AJ58" s="1365"/>
      <c r="AK58" s="1366"/>
      <c r="AL58" s="822"/>
      <c r="AM58" s="1360" t="s">
        <v>3113</v>
      </c>
      <c r="AN58" s="1360"/>
      <c r="AO58" s="1360"/>
      <c r="AP58" s="1360"/>
      <c r="AQ58" s="1360"/>
      <c r="AR58" s="822"/>
      <c r="AS58" s="828" t="s">
        <v>2447</v>
      </c>
      <c r="AT58" s="822"/>
      <c r="AU58" s="828" t="s">
        <v>2448</v>
      </c>
      <c r="AV58" s="807"/>
      <c r="AW58" s="807"/>
      <c r="AX58" s="822"/>
      <c r="AY58" s="607" t="s">
        <v>1173</v>
      </c>
      <c r="BA58" s="697"/>
      <c r="BB58" s="697"/>
      <c r="BC58" s="612"/>
      <c r="BD58" s="697"/>
      <c r="BF58" s="816"/>
      <c r="BG58" s="816"/>
      <c r="BH58" s="816"/>
      <c r="BI58" s="645" t="s">
        <v>3103</v>
      </c>
      <c r="BJ58" s="697"/>
      <c r="BK58" s="697"/>
      <c r="BL58" s="816"/>
      <c r="BM58" s="816"/>
      <c r="BN58" s="816"/>
      <c r="BO58" s="816"/>
      <c r="BP58" s="760" t="s">
        <v>1</v>
      </c>
      <c r="BQ58" s="761"/>
      <c r="BR58" s="1330">
        <v>1050</v>
      </c>
      <c r="BS58" s="1330"/>
      <c r="BT58" s="1331"/>
      <c r="BU58" s="816"/>
      <c r="BV58" s="816"/>
      <c r="BW58" s="816"/>
      <c r="BX58" s="816"/>
      <c r="BY58" s="816"/>
      <c r="BZ58" s="816"/>
      <c r="CA58" s="816"/>
      <c r="CB58" s="757"/>
    </row>
    <row r="59" spans="1:87" s="607" customFormat="1" ht="9" customHeight="1">
      <c r="A59" s="1504"/>
      <c r="B59" s="1338">
        <v>0.65625</v>
      </c>
      <c r="C59" s="1339"/>
      <c r="D59" s="1339"/>
      <c r="E59" s="1339"/>
      <c r="F59" s="1339"/>
      <c r="G59" s="1339">
        <v>0.61805555555555558</v>
      </c>
      <c r="H59" s="1339"/>
      <c r="I59" s="1339"/>
      <c r="J59" s="1339"/>
      <c r="K59" s="1342"/>
      <c r="M59" s="1478"/>
      <c r="N59" s="1479"/>
      <c r="P59" s="645"/>
      <c r="S59" s="822"/>
      <c r="T59" s="1507" t="s">
        <v>553</v>
      </c>
      <c r="U59" s="1507"/>
      <c r="V59" s="1507"/>
      <c r="W59" s="1507"/>
      <c r="X59" s="1507"/>
      <c r="Y59" s="822"/>
      <c r="Z59" s="822"/>
      <c r="AA59" s="1116" t="s">
        <v>0</v>
      </c>
      <c r="AB59" s="1117"/>
      <c r="AC59" s="1375">
        <v>400</v>
      </c>
      <c r="AD59" s="1375"/>
      <c r="AE59" s="1376"/>
      <c r="AF59" s="807"/>
      <c r="AG59" s="645" t="s">
        <v>3114</v>
      </c>
      <c r="AH59" s="697"/>
      <c r="AI59" s="697"/>
      <c r="AJ59" s="822"/>
      <c r="AK59" s="822"/>
      <c r="AL59" s="807"/>
      <c r="AM59" s="807"/>
      <c r="AN59" s="807"/>
      <c r="AO59" s="807"/>
      <c r="AP59" s="807"/>
      <c r="AQ59" s="807"/>
      <c r="AR59" s="822"/>
      <c r="AS59" s="1332" t="s">
        <v>98</v>
      </c>
      <c r="AT59" s="1333"/>
      <c r="AU59" s="1333"/>
      <c r="AV59" s="1333"/>
      <c r="AW59" s="1334"/>
      <c r="AX59" s="822"/>
      <c r="AY59" s="822"/>
      <c r="AZ59" s="822"/>
      <c r="BA59" s="822"/>
      <c r="BB59" s="822"/>
      <c r="BC59" s="822"/>
      <c r="BD59" s="822"/>
      <c r="BE59" s="822"/>
      <c r="BF59" s="816"/>
      <c r="BG59" s="816"/>
      <c r="BH59" s="816"/>
      <c r="BI59" s="816"/>
      <c r="BJ59" s="816"/>
      <c r="BK59" s="816"/>
      <c r="BL59" s="816"/>
      <c r="BM59" s="816"/>
      <c r="BN59" s="816"/>
      <c r="BO59" s="816"/>
      <c r="BP59" s="760" t="s">
        <v>2</v>
      </c>
      <c r="BQ59" s="761"/>
      <c r="BR59" s="1330">
        <v>1050</v>
      </c>
      <c r="BS59" s="1330"/>
      <c r="BT59" s="1331"/>
      <c r="BU59" s="816"/>
    </row>
    <row r="60" spans="1:87" s="607" customFormat="1" ht="9" customHeight="1">
      <c r="A60" s="1504"/>
      <c r="B60" s="1338">
        <v>0.72916666666666663</v>
      </c>
      <c r="C60" s="1339"/>
      <c r="D60" s="1339"/>
      <c r="E60" s="1339"/>
      <c r="F60" s="1339"/>
      <c r="G60" s="1339">
        <v>0.69444444444444453</v>
      </c>
      <c r="H60" s="1339"/>
      <c r="I60" s="1339"/>
      <c r="J60" s="1339"/>
      <c r="K60" s="1342"/>
      <c r="M60" s="1478"/>
      <c r="N60" s="1479"/>
      <c r="O60" s="1511" t="s">
        <v>816</v>
      </c>
      <c r="P60" s="1500"/>
      <c r="Q60" s="1500"/>
      <c r="R60" s="1500"/>
      <c r="S60" s="822"/>
      <c r="T60" s="1332" t="s">
        <v>2347</v>
      </c>
      <c r="U60" s="1333"/>
      <c r="V60" s="1333"/>
      <c r="W60" s="1333"/>
      <c r="X60" s="1334"/>
      <c r="Y60" s="822"/>
      <c r="Z60" s="822"/>
      <c r="AA60" s="1116" t="s">
        <v>1</v>
      </c>
      <c r="AB60" s="1136"/>
      <c r="AC60" s="1518" t="s">
        <v>3115</v>
      </c>
      <c r="AD60" s="1518"/>
      <c r="AE60" s="1519"/>
      <c r="AF60" s="807"/>
      <c r="AG60" s="1360" t="s">
        <v>3116</v>
      </c>
      <c r="AH60" s="1360"/>
      <c r="AI60" s="1360"/>
      <c r="AJ60" s="1360"/>
      <c r="AK60" s="1360"/>
      <c r="AL60" s="1360"/>
      <c r="AM60" s="1360"/>
      <c r="AN60" s="1360"/>
      <c r="AO60" s="1360"/>
      <c r="AP60" s="1360"/>
      <c r="AQ60" s="1360"/>
      <c r="AR60" s="822"/>
      <c r="AS60" s="760" t="s">
        <v>0</v>
      </c>
      <c r="AT60" s="761"/>
      <c r="AU60" s="1330">
        <v>500</v>
      </c>
      <c r="AV60" s="1330"/>
      <c r="AW60" s="1331"/>
      <c r="AX60" s="822"/>
      <c r="AY60" s="822"/>
      <c r="AZ60" s="822"/>
      <c r="BA60" s="822"/>
      <c r="BB60" s="822"/>
      <c r="BC60" s="822"/>
      <c r="BD60" s="822"/>
      <c r="BE60" s="822"/>
      <c r="BF60" s="816"/>
      <c r="BG60" s="816"/>
      <c r="BH60" s="816"/>
      <c r="BI60" s="816"/>
      <c r="BJ60" s="816"/>
      <c r="BK60" s="816"/>
      <c r="BL60" s="816"/>
      <c r="BM60" s="816"/>
      <c r="BN60" s="816"/>
      <c r="BO60" s="816"/>
      <c r="BP60" s="783" t="s">
        <v>3109</v>
      </c>
      <c r="BQ60" s="757"/>
      <c r="BR60" s="757"/>
      <c r="BS60" s="757"/>
      <c r="BT60" s="757"/>
      <c r="BU60" s="816"/>
    </row>
    <row r="61" spans="1:87" s="607" customFormat="1" ht="9" customHeight="1">
      <c r="A61" s="1504"/>
      <c r="B61" s="1513" t="s">
        <v>1916</v>
      </c>
      <c r="C61" s="1514"/>
      <c r="D61" s="1514"/>
      <c r="E61" s="1514"/>
      <c r="F61" s="1515"/>
      <c r="G61" s="1516" t="s">
        <v>1917</v>
      </c>
      <c r="H61" s="1514"/>
      <c r="I61" s="1514"/>
      <c r="J61" s="1514"/>
      <c r="K61" s="1517"/>
      <c r="M61" s="1478"/>
      <c r="N61" s="1479"/>
      <c r="O61" s="650"/>
      <c r="S61" s="822"/>
      <c r="T61" s="760" t="s">
        <v>0</v>
      </c>
      <c r="U61" s="761"/>
      <c r="V61" s="1330">
        <v>600</v>
      </c>
      <c r="W61" s="1330"/>
      <c r="X61" s="1331"/>
      <c r="Y61" s="822"/>
      <c r="Z61" s="822"/>
      <c r="AA61" s="1116" t="s">
        <v>2</v>
      </c>
      <c r="AB61" s="1116"/>
      <c r="AC61" s="1375" t="s">
        <v>3115</v>
      </c>
      <c r="AD61" s="1375"/>
      <c r="AE61" s="1376"/>
      <c r="AF61" s="838" t="s">
        <v>3117</v>
      </c>
      <c r="AG61" s="839"/>
      <c r="AH61" s="839"/>
      <c r="AI61" s="839"/>
      <c r="AJ61" s="840"/>
      <c r="AK61" s="807"/>
      <c r="AL61" s="807"/>
      <c r="AM61" s="807"/>
      <c r="AN61" s="807"/>
      <c r="AO61" s="807"/>
      <c r="AP61" s="807"/>
      <c r="AQ61" s="807"/>
      <c r="AR61" s="822"/>
      <c r="AS61" s="760" t="s">
        <v>1</v>
      </c>
      <c r="AT61" s="761"/>
      <c r="AU61" s="1330" t="s">
        <v>3</v>
      </c>
      <c r="AV61" s="1330"/>
      <c r="AW61" s="1331"/>
      <c r="AX61" s="822"/>
      <c r="AY61" s="822"/>
      <c r="AZ61" s="822"/>
      <c r="BA61" s="822"/>
      <c r="BB61" s="843"/>
      <c r="BC61" s="1510" t="s">
        <v>90</v>
      </c>
      <c r="BD61" s="1510"/>
      <c r="BE61" s="1510"/>
      <c r="BF61" s="1510"/>
      <c r="BG61" s="1510"/>
      <c r="BH61" s="1510"/>
      <c r="BI61" s="1510"/>
      <c r="BJ61" s="1510"/>
      <c r="BK61" s="1510"/>
      <c r="BL61" s="1510"/>
      <c r="BM61" s="1510"/>
      <c r="BN61" s="1510"/>
      <c r="BO61" s="1510"/>
      <c r="BP61" s="1510"/>
      <c r="BQ61" s="1510"/>
      <c r="BR61" s="1510"/>
      <c r="BS61" s="1510"/>
      <c r="BT61" s="1510"/>
      <c r="BU61" s="1510"/>
      <c r="BV61" s="1510"/>
      <c r="BW61" s="1510"/>
      <c r="BX61" s="1510"/>
      <c r="BY61" s="1510"/>
      <c r="BZ61" s="1510"/>
      <c r="CA61" s="1510"/>
      <c r="CB61" s="1510"/>
      <c r="CC61" s="1510"/>
      <c r="CD61" s="1510"/>
    </row>
    <row r="62" spans="1:87" s="607" customFormat="1" ht="9" customHeight="1" thickBot="1">
      <c r="A62" s="1505"/>
      <c r="B62" s="1157" t="s">
        <v>3118</v>
      </c>
      <c r="C62" s="1158"/>
      <c r="D62" s="1158"/>
      <c r="E62" s="1158"/>
      <c r="F62" s="1158"/>
      <c r="G62" s="1158"/>
      <c r="H62" s="1158"/>
      <c r="I62" s="1158"/>
      <c r="J62" s="1159"/>
      <c r="K62" s="1160"/>
      <c r="M62" s="1478"/>
      <c r="N62" s="1479"/>
      <c r="S62" s="822"/>
      <c r="T62" s="760" t="s">
        <v>1</v>
      </c>
      <c r="U62" s="761"/>
      <c r="V62" s="1330" t="s">
        <v>3</v>
      </c>
      <c r="W62" s="1330"/>
      <c r="X62" s="1331"/>
      <c r="Y62" s="822"/>
      <c r="Z62" s="822"/>
      <c r="AA62" s="1118" t="s">
        <v>4277</v>
      </c>
      <c r="AB62" s="1120"/>
      <c r="AC62" s="1120"/>
      <c r="AD62" s="1135"/>
      <c r="AE62" s="1135"/>
      <c r="AF62" s="807"/>
      <c r="AG62" s="1512"/>
      <c r="AH62" s="1512"/>
      <c r="AI62" s="1512"/>
      <c r="AJ62" s="1512"/>
      <c r="AK62" s="1512"/>
      <c r="AL62" s="822"/>
      <c r="AM62" s="1520" t="s">
        <v>658</v>
      </c>
      <c r="AN62" s="1521"/>
      <c r="AO62" s="1521"/>
      <c r="AP62" s="1521"/>
      <c r="AQ62" s="1522"/>
      <c r="AR62" s="822"/>
      <c r="AS62" s="760" t="s">
        <v>2</v>
      </c>
      <c r="AT62" s="761"/>
      <c r="AU62" s="1330" t="s">
        <v>3</v>
      </c>
      <c r="AV62" s="1330"/>
      <c r="AW62" s="1331"/>
      <c r="AX62" s="822"/>
      <c r="AY62" s="822"/>
      <c r="AZ62" s="822"/>
      <c r="BA62" s="843"/>
      <c r="BB62" s="843"/>
      <c r="BC62" s="1510"/>
      <c r="BD62" s="1510"/>
      <c r="BE62" s="1510"/>
      <c r="BF62" s="1510"/>
      <c r="BG62" s="1510"/>
      <c r="BH62" s="1510"/>
      <c r="BI62" s="1510"/>
      <c r="BJ62" s="1510"/>
      <c r="BK62" s="1510"/>
      <c r="BL62" s="1510"/>
      <c r="BM62" s="1510"/>
      <c r="BN62" s="1510"/>
      <c r="BO62" s="1510"/>
      <c r="BP62" s="1510"/>
      <c r="BQ62" s="1510"/>
      <c r="BR62" s="1510"/>
      <c r="BS62" s="1510"/>
      <c r="BT62" s="1510"/>
      <c r="BU62" s="1510"/>
      <c r="BV62" s="1510"/>
      <c r="BW62" s="1510"/>
      <c r="BX62" s="1510"/>
      <c r="BY62" s="1510"/>
      <c r="BZ62" s="1510"/>
      <c r="CA62" s="1510"/>
      <c r="CB62" s="1510"/>
      <c r="CC62" s="1510"/>
      <c r="CD62" s="1510"/>
    </row>
    <row r="63" spans="1:87" s="607" customFormat="1" ht="9" customHeight="1" thickBot="1">
      <c r="A63" s="645"/>
      <c r="M63" s="1478"/>
      <c r="N63" s="1479"/>
      <c r="O63" s="1482" t="s">
        <v>1125</v>
      </c>
      <c r="P63" s="1360"/>
      <c r="Q63" s="1360"/>
      <c r="R63" s="1360"/>
      <c r="S63" s="822"/>
      <c r="T63" s="760" t="s">
        <v>2</v>
      </c>
      <c r="U63" s="761"/>
      <c r="V63" s="1330" t="s">
        <v>3</v>
      </c>
      <c r="W63" s="1330"/>
      <c r="X63" s="1331"/>
      <c r="Y63" s="822"/>
      <c r="Z63" s="822"/>
      <c r="AA63" s="842"/>
      <c r="AB63" s="822"/>
      <c r="AC63" s="822"/>
      <c r="AD63" s="822"/>
      <c r="AE63" s="822"/>
      <c r="AF63" s="807"/>
      <c r="AG63" s="1512" t="s">
        <v>3119</v>
      </c>
      <c r="AH63" s="1512"/>
      <c r="AI63" s="1512"/>
      <c r="AJ63" s="1512"/>
      <c r="AK63" s="1512"/>
      <c r="AL63" s="822"/>
      <c r="AM63" s="760" t="s">
        <v>0</v>
      </c>
      <c r="AN63" s="761"/>
      <c r="AO63" s="1330" t="s">
        <v>3</v>
      </c>
      <c r="AP63" s="1330"/>
      <c r="AQ63" s="1331"/>
      <c r="AR63" s="822"/>
      <c r="AS63" s="645" t="s">
        <v>3120</v>
      </c>
      <c r="AT63" s="697"/>
      <c r="AU63" s="697"/>
      <c r="AV63" s="822"/>
      <c r="AW63" s="807"/>
      <c r="AX63" s="822"/>
      <c r="AY63" s="822"/>
      <c r="AZ63" s="843"/>
      <c r="BA63" s="843"/>
      <c r="BB63" s="843"/>
      <c r="BC63" s="843"/>
      <c r="BD63" s="843"/>
      <c r="BE63" s="843"/>
      <c r="BF63" s="843"/>
      <c r="BG63" s="843"/>
      <c r="BH63" s="843"/>
      <c r="BI63" s="843"/>
      <c r="BJ63" s="669" t="s">
        <v>303</v>
      </c>
      <c r="BL63" s="669"/>
      <c r="BM63" s="697"/>
      <c r="BN63" s="697"/>
      <c r="BP63" s="827"/>
      <c r="BQ63" s="843"/>
      <c r="BR63" s="843"/>
      <c r="BS63" s="843"/>
      <c r="BT63" s="843"/>
      <c r="BU63" s="843"/>
      <c r="BV63" s="843"/>
      <c r="BW63" s="843"/>
      <c r="BX63" s="755" t="s">
        <v>116</v>
      </c>
      <c r="BY63" s="754"/>
      <c r="BZ63" s="754"/>
      <c r="CA63" s="844"/>
      <c r="CB63" s="844"/>
      <c r="CC63" s="697"/>
      <c r="CD63" s="697"/>
      <c r="CE63" s="697"/>
      <c r="CF63" s="697"/>
      <c r="CG63" s="697"/>
      <c r="CH63" s="697"/>
      <c r="CI63" s="845"/>
    </row>
    <row r="64" spans="1:87" s="607" customFormat="1" ht="9" customHeight="1">
      <c r="A64" s="1335" t="s">
        <v>815</v>
      </c>
      <c r="B64" s="1470" t="s">
        <v>85</v>
      </c>
      <c r="C64" s="1471"/>
      <c r="D64" s="1471"/>
      <c r="E64" s="1471"/>
      <c r="F64" s="1471"/>
      <c r="G64" s="1471"/>
      <c r="H64" s="1471"/>
      <c r="I64" s="1471"/>
      <c r="J64" s="1471"/>
      <c r="K64" s="1472"/>
      <c r="M64" s="1478"/>
      <c r="N64" s="1479"/>
      <c r="O64" s="1482"/>
      <c r="P64" s="1360"/>
      <c r="Q64" s="1360"/>
      <c r="R64" s="1360"/>
      <c r="S64" s="822"/>
      <c r="T64" s="645" t="s">
        <v>3121</v>
      </c>
      <c r="U64" s="697"/>
      <c r="V64" s="697"/>
      <c r="Y64" s="822"/>
      <c r="Z64" s="807"/>
      <c r="AA64" s="807"/>
      <c r="AB64" s="669" t="s">
        <v>100</v>
      </c>
      <c r="AD64" s="697"/>
      <c r="AE64" s="846"/>
      <c r="AF64" s="807"/>
      <c r="AG64" s="1527" t="s">
        <v>31</v>
      </c>
      <c r="AH64" s="1528"/>
      <c r="AI64" s="1528"/>
      <c r="AJ64" s="1528"/>
      <c r="AK64" s="1529"/>
      <c r="AL64" s="822"/>
      <c r="AM64" s="760" t="s">
        <v>1</v>
      </c>
      <c r="AN64" s="761"/>
      <c r="AO64" s="1330">
        <v>0</v>
      </c>
      <c r="AP64" s="1330"/>
      <c r="AQ64" s="1331"/>
      <c r="AR64" s="822"/>
      <c r="AS64" s="822"/>
      <c r="AT64" s="822"/>
      <c r="AU64" s="822"/>
      <c r="AV64" s="822"/>
      <c r="AW64" s="822"/>
      <c r="AX64" s="822"/>
      <c r="AY64" s="843"/>
      <c r="AZ64" s="843"/>
      <c r="BA64" s="843"/>
      <c r="BB64" s="754"/>
      <c r="BC64" s="754"/>
      <c r="BD64" s="754"/>
      <c r="BE64" s="754"/>
      <c r="BF64" s="669" t="s">
        <v>119</v>
      </c>
      <c r="BG64" s="697"/>
      <c r="BH64" s="843"/>
      <c r="BI64" s="843"/>
      <c r="BJ64" s="1332" t="s">
        <v>66</v>
      </c>
      <c r="BK64" s="1333"/>
      <c r="BL64" s="1333"/>
      <c r="BM64" s="1333"/>
      <c r="BN64" s="1334"/>
      <c r="BO64" s="843"/>
      <c r="BP64" s="1332" t="s">
        <v>62</v>
      </c>
      <c r="BQ64" s="1333"/>
      <c r="BR64" s="1333"/>
      <c r="BS64" s="1333"/>
      <c r="BT64" s="1334"/>
      <c r="BU64" s="843"/>
      <c r="BV64" s="1332" t="s">
        <v>61</v>
      </c>
      <c r="BW64" s="1333"/>
      <c r="BX64" s="1333"/>
      <c r="BY64" s="1333"/>
      <c r="BZ64" s="1334"/>
      <c r="CA64" s="843"/>
      <c r="CB64" s="843"/>
      <c r="CC64" s="697"/>
      <c r="CD64" s="697"/>
      <c r="CE64" s="697"/>
      <c r="CF64" s="697"/>
      <c r="CG64" s="697"/>
      <c r="CH64" s="697"/>
    </row>
    <row r="65" spans="1:89" s="607" customFormat="1" ht="9" customHeight="1">
      <c r="A65" s="1336"/>
      <c r="B65" s="1351" t="s">
        <v>820</v>
      </c>
      <c r="C65" s="1352"/>
      <c r="D65" s="1352"/>
      <c r="E65" s="1352"/>
      <c r="F65" s="1352"/>
      <c r="G65" s="1352"/>
      <c r="H65" s="1352"/>
      <c r="I65" s="1352"/>
      <c r="J65" s="1352"/>
      <c r="K65" s="1353"/>
      <c r="M65" s="1478"/>
      <c r="N65" s="1479"/>
      <c r="O65" s="807"/>
      <c r="P65" s="807"/>
      <c r="Q65" s="669" t="s">
        <v>2444</v>
      </c>
      <c r="R65" s="697"/>
      <c r="S65" s="697"/>
      <c r="T65" s="841"/>
      <c r="U65" s="841"/>
      <c r="V65" s="841"/>
      <c r="W65" s="841"/>
      <c r="X65" s="841" t="s">
        <v>30</v>
      </c>
      <c r="Y65" s="822"/>
      <c r="Z65" s="819"/>
      <c r="AA65" s="1332" t="s">
        <v>28</v>
      </c>
      <c r="AB65" s="1333"/>
      <c r="AC65" s="1333"/>
      <c r="AD65" s="1333"/>
      <c r="AE65" s="1334"/>
      <c r="AF65" s="807"/>
      <c r="AG65" s="1222" t="s">
        <v>0</v>
      </c>
      <c r="AH65" s="1223"/>
      <c r="AI65" s="1528" t="s">
        <v>3122</v>
      </c>
      <c r="AJ65" s="1528"/>
      <c r="AK65" s="1529"/>
      <c r="AL65" s="822"/>
      <c r="AM65" s="760" t="s">
        <v>2</v>
      </c>
      <c r="AN65" s="761"/>
      <c r="AO65" s="1330">
        <v>0</v>
      </c>
      <c r="AP65" s="1330"/>
      <c r="AQ65" s="1331"/>
      <c r="AR65" s="822"/>
      <c r="AS65" s="822"/>
      <c r="AT65" s="822"/>
      <c r="AU65" s="822"/>
      <c r="AV65" s="822"/>
      <c r="AW65" s="822"/>
      <c r="AX65" s="822"/>
      <c r="AY65" s="843"/>
      <c r="AZ65" s="843"/>
      <c r="BA65" s="843"/>
      <c r="BB65" s="1530" t="s">
        <v>3123</v>
      </c>
      <c r="BC65" s="1332" t="s">
        <v>68</v>
      </c>
      <c r="BD65" s="1333"/>
      <c r="BE65" s="1333"/>
      <c r="BF65" s="1333"/>
      <c r="BG65" s="1334"/>
      <c r="BH65" s="843"/>
      <c r="BI65" s="843"/>
      <c r="BJ65" s="760" t="s">
        <v>0</v>
      </c>
      <c r="BK65" s="761"/>
      <c r="BL65" s="1330" t="s">
        <v>3</v>
      </c>
      <c r="BM65" s="1330"/>
      <c r="BN65" s="1331"/>
      <c r="BO65" s="843"/>
      <c r="BP65" s="760" t="s">
        <v>0</v>
      </c>
      <c r="BQ65" s="761"/>
      <c r="BR65" s="1330" t="s">
        <v>3</v>
      </c>
      <c r="BS65" s="1330"/>
      <c r="BT65" s="1331"/>
      <c r="BU65" s="843"/>
      <c r="BV65" s="760" t="s">
        <v>0</v>
      </c>
      <c r="BW65" s="761"/>
      <c r="BX65" s="1330">
        <v>840</v>
      </c>
      <c r="BY65" s="1330"/>
      <c r="BZ65" s="1331"/>
      <c r="CA65" s="844"/>
      <c r="CB65" s="844"/>
      <c r="CC65" s="697"/>
      <c r="CD65" s="697"/>
      <c r="CE65" s="697"/>
      <c r="CF65" s="697"/>
      <c r="CG65" s="697"/>
      <c r="CH65" s="697"/>
    </row>
    <row r="66" spans="1:89" s="607" customFormat="1" ht="9" customHeight="1">
      <c r="A66" s="1336"/>
      <c r="B66" s="1538" t="s">
        <v>89</v>
      </c>
      <c r="C66" s="1538"/>
      <c r="D66" s="1538"/>
      <c r="E66" s="1538"/>
      <c r="F66" s="1538"/>
      <c r="G66" s="1538"/>
      <c r="H66" s="1538"/>
      <c r="I66" s="1538"/>
      <c r="J66" s="1538"/>
      <c r="K66" s="1539"/>
      <c r="M66" s="1478"/>
      <c r="N66" s="1479"/>
      <c r="O66" s="1332" t="s">
        <v>34</v>
      </c>
      <c r="P66" s="1333"/>
      <c r="Q66" s="1333"/>
      <c r="R66" s="1333"/>
      <c r="S66" s="1334"/>
      <c r="T66" s="1332" t="s">
        <v>3124</v>
      </c>
      <c r="U66" s="1333"/>
      <c r="V66" s="1333"/>
      <c r="W66" s="1333"/>
      <c r="X66" s="1334"/>
      <c r="Y66" s="822"/>
      <c r="Z66" s="807"/>
      <c r="AA66" s="760" t="s">
        <v>0</v>
      </c>
      <c r="AB66" s="761"/>
      <c r="AC66" s="1533" t="s">
        <v>1129</v>
      </c>
      <c r="AD66" s="1533"/>
      <c r="AE66" s="1534"/>
      <c r="AF66" s="807"/>
      <c r="AG66" s="1222" t="s">
        <v>1</v>
      </c>
      <c r="AH66" s="1223"/>
      <c r="AI66" s="1528">
        <v>500</v>
      </c>
      <c r="AJ66" s="1528"/>
      <c r="AK66" s="1529"/>
      <c r="AL66" s="822"/>
      <c r="AM66" s="645" t="s">
        <v>3126</v>
      </c>
      <c r="AN66" s="697"/>
      <c r="AO66" s="697"/>
      <c r="AR66" s="822"/>
      <c r="AS66" s="1332" t="s">
        <v>821</v>
      </c>
      <c r="AT66" s="1333"/>
      <c r="AU66" s="1333"/>
      <c r="AV66" s="1333"/>
      <c r="AW66" s="1334"/>
      <c r="AX66" s="822"/>
      <c r="AY66" s="822"/>
      <c r="AZ66" s="843"/>
      <c r="BA66" s="843"/>
      <c r="BB66" s="1531"/>
      <c r="BC66" s="761" t="s">
        <v>0</v>
      </c>
      <c r="BD66" s="761"/>
      <c r="BE66" s="1330">
        <v>200</v>
      </c>
      <c r="BF66" s="1330"/>
      <c r="BG66" s="1331"/>
      <c r="BH66" s="843"/>
      <c r="BI66" s="843"/>
      <c r="BJ66" s="760" t="s">
        <v>1</v>
      </c>
      <c r="BK66" s="761"/>
      <c r="BL66" s="1330" t="s">
        <v>3</v>
      </c>
      <c r="BM66" s="1330"/>
      <c r="BN66" s="1331"/>
      <c r="BO66" s="843"/>
      <c r="BP66" s="760" t="s">
        <v>1</v>
      </c>
      <c r="BQ66" s="761"/>
      <c r="BR66" s="1330" t="s">
        <v>3</v>
      </c>
      <c r="BS66" s="1330"/>
      <c r="BT66" s="1331"/>
      <c r="BU66" s="843"/>
      <c r="BV66" s="760" t="s">
        <v>1</v>
      </c>
      <c r="BW66" s="761"/>
      <c r="BX66" s="1330">
        <v>1000</v>
      </c>
      <c r="BY66" s="1330"/>
      <c r="BZ66" s="1331"/>
      <c r="CA66" s="843"/>
      <c r="CB66" s="843"/>
      <c r="CC66" s="697"/>
      <c r="CD66" s="697"/>
      <c r="CE66" s="697"/>
      <c r="CF66" s="697"/>
      <c r="CG66" s="697"/>
      <c r="CH66" s="697"/>
    </row>
    <row r="67" spans="1:89" s="607" customFormat="1" ht="9" customHeight="1">
      <c r="A67" s="1336"/>
      <c r="B67" s="1535" t="s">
        <v>2450</v>
      </c>
      <c r="C67" s="1535"/>
      <c r="D67" s="1535"/>
      <c r="E67" s="1535"/>
      <c r="F67" s="1535"/>
      <c r="G67" s="1535"/>
      <c r="H67" s="1535"/>
      <c r="I67" s="1535"/>
      <c r="J67" s="1535"/>
      <c r="K67" s="1536"/>
      <c r="M67" s="1478"/>
      <c r="N67" s="1479"/>
      <c r="O67" s="760" t="s">
        <v>0</v>
      </c>
      <c r="P67" s="761"/>
      <c r="Q67" s="1330">
        <v>300</v>
      </c>
      <c r="R67" s="1330"/>
      <c r="S67" s="1331"/>
      <c r="T67" s="760" t="s">
        <v>3125</v>
      </c>
      <c r="U67" s="761"/>
      <c r="V67" s="1330"/>
      <c r="W67" s="1330"/>
      <c r="X67" s="1331"/>
      <c r="Y67" s="822"/>
      <c r="Z67" s="819"/>
      <c r="AA67" s="760" t="s">
        <v>1</v>
      </c>
      <c r="AB67" s="761"/>
      <c r="AC67" s="1330" t="s">
        <v>3001</v>
      </c>
      <c r="AD67" s="1330"/>
      <c r="AE67" s="1331"/>
      <c r="AF67" s="807"/>
      <c r="AG67" s="1222" t="s">
        <v>2</v>
      </c>
      <c r="AH67" s="1223"/>
      <c r="AI67" s="1528">
        <v>300</v>
      </c>
      <c r="AJ67" s="1528"/>
      <c r="AK67" s="1529"/>
      <c r="AL67" s="822"/>
      <c r="AM67" s="1537" t="s">
        <v>3127</v>
      </c>
      <c r="AN67" s="1537"/>
      <c r="AO67" s="1537"/>
      <c r="AP67" s="1537"/>
      <c r="AQ67" s="1537"/>
      <c r="AR67" s="822"/>
      <c r="AS67" s="1443" t="s">
        <v>3627</v>
      </c>
      <c r="AT67" s="1365"/>
      <c r="AU67" s="1365"/>
      <c r="AV67" s="1365"/>
      <c r="AW67" s="1366"/>
      <c r="AX67" s="822"/>
      <c r="AY67" s="822"/>
      <c r="AZ67" s="843"/>
      <c r="BA67" s="843"/>
      <c r="BB67" s="1531"/>
      <c r="BC67" s="761" t="s">
        <v>1</v>
      </c>
      <c r="BD67" s="761"/>
      <c r="BE67" s="1330" t="s">
        <v>3</v>
      </c>
      <c r="BF67" s="1330"/>
      <c r="BG67" s="1331"/>
      <c r="BH67" s="843"/>
      <c r="BI67" s="843"/>
      <c r="BJ67" s="760" t="s">
        <v>2</v>
      </c>
      <c r="BK67" s="761"/>
      <c r="BL67" s="1330" t="s">
        <v>3</v>
      </c>
      <c r="BM67" s="1330"/>
      <c r="BN67" s="1331"/>
      <c r="BO67" s="843"/>
      <c r="BP67" s="760" t="s">
        <v>2</v>
      </c>
      <c r="BQ67" s="761"/>
      <c r="BR67" s="1330" t="s">
        <v>3</v>
      </c>
      <c r="BS67" s="1330"/>
      <c r="BT67" s="1331"/>
      <c r="BU67" s="843"/>
      <c r="BV67" s="760" t="s">
        <v>2</v>
      </c>
      <c r="BW67" s="761"/>
      <c r="BX67" s="1330">
        <v>600</v>
      </c>
      <c r="BY67" s="1330"/>
      <c r="BZ67" s="1331"/>
      <c r="CA67" s="844"/>
      <c r="CB67" s="844"/>
      <c r="CC67" s="697"/>
      <c r="CD67" s="697"/>
      <c r="CE67" s="697"/>
      <c r="CF67" s="697"/>
      <c r="CG67" s="697"/>
      <c r="CH67" s="697"/>
    </row>
    <row r="68" spans="1:89" s="607" customFormat="1" ht="9" customHeight="1">
      <c r="A68" s="1336"/>
      <c r="B68" s="1535" t="s">
        <v>4282</v>
      </c>
      <c r="C68" s="1535"/>
      <c r="D68" s="1535"/>
      <c r="E68" s="1535"/>
      <c r="F68" s="1535"/>
      <c r="G68" s="1535"/>
      <c r="H68" s="1535"/>
      <c r="I68" s="1535"/>
      <c r="J68" s="1535"/>
      <c r="K68" s="1536"/>
      <c r="M68" s="1478"/>
      <c r="N68" s="1479"/>
      <c r="O68" s="760" t="s">
        <v>1</v>
      </c>
      <c r="P68" s="761"/>
      <c r="Q68" s="1330" t="s">
        <v>3</v>
      </c>
      <c r="R68" s="1330"/>
      <c r="S68" s="1331"/>
      <c r="T68" s="760" t="s">
        <v>1</v>
      </c>
      <c r="U68" s="761"/>
      <c r="V68" s="1330" t="s">
        <v>3</v>
      </c>
      <c r="W68" s="1330"/>
      <c r="X68" s="1331"/>
      <c r="Y68" s="822"/>
      <c r="Z68" s="807"/>
      <c r="AA68" s="760" t="s">
        <v>2</v>
      </c>
      <c r="AB68" s="761"/>
      <c r="AC68" s="1330" t="s">
        <v>3001</v>
      </c>
      <c r="AD68" s="1330"/>
      <c r="AE68" s="1331"/>
      <c r="AF68" s="807"/>
      <c r="AG68" s="645" t="s">
        <v>3114</v>
      </c>
      <c r="AH68" s="697"/>
      <c r="AI68" s="697"/>
      <c r="AJ68" s="822"/>
      <c r="AK68" s="822"/>
      <c r="AL68" s="822"/>
      <c r="AM68" s="822"/>
      <c r="AN68" s="822"/>
      <c r="AO68" s="822"/>
      <c r="AP68" s="822"/>
      <c r="AQ68" s="822"/>
      <c r="AR68" s="822"/>
      <c r="AS68" s="760" t="s">
        <v>1</v>
      </c>
      <c r="AT68" s="761"/>
      <c r="AU68" s="1330" t="s">
        <v>3</v>
      </c>
      <c r="AV68" s="1330"/>
      <c r="AW68" s="1331"/>
      <c r="AX68" s="822"/>
      <c r="AY68" s="822"/>
      <c r="AZ68" s="843"/>
      <c r="BA68" s="843"/>
      <c r="BB68" s="1531"/>
      <c r="BC68" s="761" t="s">
        <v>2</v>
      </c>
      <c r="BD68" s="761"/>
      <c r="BE68" s="1330" t="s">
        <v>3</v>
      </c>
      <c r="BF68" s="1330"/>
      <c r="BG68" s="1331"/>
      <c r="BH68" s="843"/>
      <c r="BI68" s="843"/>
      <c r="BJ68" s="645" t="s">
        <v>3128</v>
      </c>
      <c r="BM68" s="843"/>
      <c r="BN68" s="843"/>
      <c r="BO68" s="843"/>
      <c r="BP68" s="645" t="s">
        <v>3129</v>
      </c>
      <c r="BQ68" s="697"/>
      <c r="BR68" s="697"/>
      <c r="BS68" s="843"/>
      <c r="BT68" s="843"/>
      <c r="BU68" s="843"/>
      <c r="BV68" s="645" t="s">
        <v>3130</v>
      </c>
      <c r="BW68" s="697"/>
      <c r="BX68" s="697"/>
      <c r="BY68" s="843"/>
      <c r="BZ68" s="843"/>
      <c r="CA68" s="843"/>
      <c r="CB68" s="843"/>
      <c r="CC68" s="697"/>
      <c r="CD68" s="697"/>
      <c r="CE68" s="697"/>
      <c r="CF68" s="697"/>
      <c r="CG68" s="697"/>
      <c r="CH68" s="697"/>
    </row>
    <row r="69" spans="1:89" s="607" customFormat="1" ht="9" customHeight="1">
      <c r="A69" s="1336"/>
      <c r="B69" s="1535" t="s">
        <v>2451</v>
      </c>
      <c r="C69" s="1535"/>
      <c r="D69" s="1535"/>
      <c r="E69" s="1535"/>
      <c r="F69" s="1535"/>
      <c r="G69" s="1535"/>
      <c r="H69" s="1535"/>
      <c r="I69" s="1535"/>
      <c r="J69" s="1535"/>
      <c r="K69" s="1536"/>
      <c r="M69" s="1478"/>
      <c r="N69" s="1479"/>
      <c r="O69" s="760" t="s">
        <v>2</v>
      </c>
      <c r="P69" s="761"/>
      <c r="Q69" s="1330" t="s">
        <v>3</v>
      </c>
      <c r="R69" s="1330"/>
      <c r="S69" s="1331"/>
      <c r="T69" s="760" t="s">
        <v>137</v>
      </c>
      <c r="U69" s="761"/>
      <c r="V69" s="1330" t="s">
        <v>3</v>
      </c>
      <c r="W69" s="1330"/>
      <c r="X69" s="1331"/>
      <c r="Y69" s="822"/>
      <c r="Z69" s="819"/>
      <c r="AA69" s="645" t="s">
        <v>3131</v>
      </c>
      <c r="AB69" s="697"/>
      <c r="AC69" s="697"/>
      <c r="AD69" s="822"/>
      <c r="AE69" s="822"/>
      <c r="AF69" s="807"/>
      <c r="AG69" s="759" t="s">
        <v>1903</v>
      </c>
      <c r="AH69" s="819"/>
      <c r="AI69" s="819"/>
      <c r="AJ69" s="819"/>
      <c r="AK69" s="819"/>
      <c r="AL69" s="822"/>
      <c r="AM69" s="819"/>
      <c r="AN69" s="819"/>
      <c r="AO69" s="669" t="s">
        <v>2446</v>
      </c>
      <c r="AP69" s="697"/>
      <c r="AQ69" s="697"/>
      <c r="AS69" s="760" t="s">
        <v>2</v>
      </c>
      <c r="AT69" s="761"/>
      <c r="AU69" s="1330" t="s">
        <v>3</v>
      </c>
      <c r="AV69" s="1330"/>
      <c r="AW69" s="1331"/>
      <c r="AX69" s="822"/>
      <c r="AY69" s="822"/>
      <c r="AZ69" s="843"/>
      <c r="BA69" s="843"/>
      <c r="BB69" s="1531"/>
      <c r="BC69" s="645" t="s">
        <v>3132</v>
      </c>
      <c r="BD69" s="697"/>
      <c r="BE69" s="697"/>
      <c r="BF69" s="754"/>
      <c r="BG69" s="754"/>
      <c r="BH69" s="843"/>
      <c r="BI69" s="843"/>
      <c r="BJ69" s="843"/>
      <c r="BK69" s="843"/>
      <c r="BL69" s="843"/>
      <c r="BM69" s="843"/>
      <c r="BN69" s="843"/>
      <c r="BO69" s="843"/>
      <c r="BP69" s="843"/>
      <c r="BQ69" s="843"/>
      <c r="BR69" s="843"/>
      <c r="BS69" s="843"/>
      <c r="BT69" s="843"/>
      <c r="BU69" s="843"/>
      <c r="BV69" s="843"/>
      <c r="BW69" s="843"/>
      <c r="BX69" s="843"/>
      <c r="BY69" s="843"/>
      <c r="BZ69" s="843"/>
      <c r="CA69" s="844"/>
      <c r="CB69" s="844"/>
      <c r="CC69" s="697"/>
      <c r="CD69" s="697"/>
      <c r="CE69" s="697"/>
      <c r="CF69" s="697"/>
      <c r="CG69" s="697"/>
      <c r="CH69" s="697"/>
    </row>
    <row r="70" spans="1:89" s="607" customFormat="1" ht="9" customHeight="1">
      <c r="A70" s="1336"/>
      <c r="B70" s="1535" t="s">
        <v>2452</v>
      </c>
      <c r="C70" s="1535"/>
      <c r="D70" s="1535"/>
      <c r="E70" s="1535"/>
      <c r="F70" s="1535"/>
      <c r="G70" s="1535"/>
      <c r="H70" s="1535"/>
      <c r="I70" s="1535"/>
      <c r="J70" s="1535"/>
      <c r="K70" s="1536"/>
      <c r="M70" s="1478"/>
      <c r="N70" s="1479"/>
      <c r="O70" s="645" t="s">
        <v>3133</v>
      </c>
      <c r="P70" s="697"/>
      <c r="Q70" s="697"/>
      <c r="R70" s="822"/>
      <c r="S70" s="822"/>
      <c r="T70" s="645" t="s">
        <v>927</v>
      </c>
      <c r="U70" s="697"/>
      <c r="V70" s="697"/>
      <c r="W70" s="822"/>
      <c r="X70" s="822"/>
      <c r="Y70" s="822"/>
      <c r="Z70" s="819"/>
      <c r="AA70" s="819"/>
      <c r="AB70" s="819"/>
      <c r="AC70" s="819"/>
      <c r="AD70" s="819"/>
      <c r="AE70" s="819"/>
      <c r="AF70" s="819"/>
      <c r="AG70" s="645" t="s">
        <v>3134</v>
      </c>
      <c r="AH70" s="697"/>
      <c r="AI70" s="697"/>
      <c r="AJ70" s="697"/>
      <c r="AK70" s="697"/>
      <c r="AL70" s="822"/>
      <c r="AM70" s="1332" t="s">
        <v>304</v>
      </c>
      <c r="AN70" s="1333"/>
      <c r="AO70" s="1333"/>
      <c r="AP70" s="1333"/>
      <c r="AQ70" s="1334"/>
      <c r="AR70" s="819"/>
      <c r="AS70" s="645" t="s">
        <v>1128</v>
      </c>
      <c r="AT70" s="819"/>
      <c r="AU70" s="847"/>
      <c r="AV70" s="847"/>
      <c r="AW70" s="822"/>
      <c r="AX70" s="822"/>
      <c r="AY70" s="822"/>
      <c r="AZ70" s="843"/>
      <c r="BA70" s="843"/>
      <c r="BB70" s="1531"/>
      <c r="BC70" s="754"/>
      <c r="BD70" s="754"/>
      <c r="BE70" s="754"/>
      <c r="BF70" s="754"/>
      <c r="BG70" s="754"/>
      <c r="BH70" s="843"/>
      <c r="BI70" s="843"/>
      <c r="BJ70" s="1332" t="s">
        <v>70</v>
      </c>
      <c r="BK70" s="1333"/>
      <c r="BL70" s="1333"/>
      <c r="BM70" s="1333"/>
      <c r="BN70" s="1334"/>
      <c r="BO70" s="843"/>
      <c r="BP70" s="754"/>
      <c r="BQ70" s="754"/>
      <c r="BR70" s="754"/>
      <c r="BS70" s="754"/>
      <c r="BT70" s="754"/>
      <c r="BU70" s="843"/>
      <c r="BV70" s="755" t="s">
        <v>3630</v>
      </c>
      <c r="BW70" s="755"/>
      <c r="BX70" s="755"/>
      <c r="BY70" s="755"/>
      <c r="BZ70" s="755"/>
      <c r="CA70" s="843"/>
      <c r="CB70" s="843"/>
      <c r="CC70" s="697"/>
      <c r="CD70" s="697"/>
      <c r="CE70" s="697"/>
      <c r="CF70" s="697"/>
      <c r="CG70" s="697"/>
      <c r="CH70" s="697"/>
    </row>
    <row r="71" spans="1:89" ht="7.15" customHeight="1">
      <c r="A71" s="1336"/>
      <c r="B71" s="1540" t="s">
        <v>782</v>
      </c>
      <c r="C71" s="1540"/>
      <c r="D71" s="1540"/>
      <c r="E71" s="1540"/>
      <c r="F71" s="1540"/>
      <c r="G71" s="1540"/>
      <c r="H71" s="1540"/>
      <c r="I71" s="1540"/>
      <c r="J71" s="1540"/>
      <c r="K71" s="1541"/>
      <c r="M71" s="1478"/>
      <c r="N71" s="1479"/>
      <c r="P71" s="1507" t="s">
        <v>555</v>
      </c>
      <c r="Q71" s="1507"/>
      <c r="R71" s="1507"/>
      <c r="S71" s="1507"/>
      <c r="T71" s="1507"/>
      <c r="U71" s="822"/>
      <c r="AA71" s="819"/>
      <c r="AB71" s="822"/>
      <c r="AC71" s="822"/>
      <c r="AD71" s="822"/>
      <c r="AE71" s="822"/>
      <c r="AF71" s="822"/>
      <c r="AG71" s="1501" t="s">
        <v>3136</v>
      </c>
      <c r="AH71" s="1375"/>
      <c r="AI71" s="1375"/>
      <c r="AJ71" s="1375"/>
      <c r="AK71" s="1376"/>
      <c r="AL71" s="807"/>
      <c r="AM71" s="760" t="s">
        <v>0</v>
      </c>
      <c r="AN71" s="761"/>
      <c r="AO71" s="1330">
        <v>510</v>
      </c>
      <c r="AP71" s="1330"/>
      <c r="AQ71" s="1331"/>
      <c r="AR71" s="819"/>
      <c r="AS71" s="669" t="s">
        <v>2380</v>
      </c>
      <c r="AT71" s="822"/>
      <c r="AU71" s="822"/>
      <c r="AV71" s="822"/>
      <c r="AW71" s="822"/>
      <c r="AX71" s="822"/>
      <c r="AY71" s="822"/>
      <c r="AZ71" s="843"/>
      <c r="BA71" s="754"/>
      <c r="BB71" s="1531"/>
      <c r="BC71" s="758" t="s">
        <v>4431</v>
      </c>
      <c r="BD71" s="754"/>
      <c r="BE71" s="669" t="s">
        <v>1918</v>
      </c>
      <c r="BH71" s="754"/>
      <c r="BI71" s="754"/>
      <c r="BJ71" s="760" t="s">
        <v>0</v>
      </c>
      <c r="BK71" s="761"/>
      <c r="BL71" s="1330">
        <v>350</v>
      </c>
      <c r="BM71" s="1330"/>
      <c r="BN71" s="1331"/>
      <c r="BO71" s="754"/>
      <c r="BP71" s="754"/>
      <c r="BQ71" s="754"/>
      <c r="BR71" s="669" t="s">
        <v>117</v>
      </c>
      <c r="BU71" s="843"/>
      <c r="BV71" s="1332" t="s">
        <v>1919</v>
      </c>
      <c r="BW71" s="1333"/>
      <c r="BX71" s="1333"/>
      <c r="BY71" s="1333"/>
      <c r="BZ71" s="1334"/>
      <c r="CA71" s="844"/>
      <c r="CB71" s="844"/>
      <c r="CC71" s="754"/>
      <c r="CD71" s="754"/>
      <c r="CE71" s="754"/>
      <c r="CF71" s="754"/>
      <c r="CG71" s="754"/>
      <c r="CH71" s="754"/>
      <c r="CJ71" s="848"/>
      <c r="CK71" s="848"/>
    </row>
    <row r="72" spans="1:89" ht="8.25" customHeight="1">
      <c r="A72" s="1336"/>
      <c r="B72" s="1542" t="s">
        <v>87</v>
      </c>
      <c r="C72" s="1542"/>
      <c r="D72" s="1542"/>
      <c r="E72" s="1542"/>
      <c r="F72" s="1542"/>
      <c r="G72" s="1543" t="s">
        <v>86</v>
      </c>
      <c r="H72" s="1543"/>
      <c r="I72" s="1543"/>
      <c r="J72" s="1543"/>
      <c r="K72" s="1544"/>
      <c r="M72" s="1478"/>
      <c r="N72" s="1479"/>
      <c r="O72" s="807"/>
      <c r="P72" s="1332" t="s">
        <v>305</v>
      </c>
      <c r="Q72" s="1333"/>
      <c r="R72" s="1333"/>
      <c r="S72" s="1333"/>
      <c r="T72" s="1334"/>
      <c r="U72" s="822"/>
      <c r="V72" s="807"/>
      <c r="W72" s="807"/>
      <c r="X72" s="669" t="s">
        <v>115</v>
      </c>
      <c r="Z72" s="669"/>
      <c r="AA72" s="819"/>
      <c r="AB72" s="1332" t="s">
        <v>4190</v>
      </c>
      <c r="AC72" s="1333"/>
      <c r="AD72" s="1333"/>
      <c r="AE72" s="1333"/>
      <c r="AF72" s="1334"/>
      <c r="AG72" s="760" t="s">
        <v>0</v>
      </c>
      <c r="AH72" s="761"/>
      <c r="AI72" s="1330">
        <v>800</v>
      </c>
      <c r="AJ72" s="1330"/>
      <c r="AK72" s="1331"/>
      <c r="AL72" s="807"/>
      <c r="AM72" s="760" t="s">
        <v>1</v>
      </c>
      <c r="AN72" s="761"/>
      <c r="AO72" s="1330" t="s">
        <v>3</v>
      </c>
      <c r="AP72" s="1330"/>
      <c r="AQ72" s="1331"/>
      <c r="AR72" s="819"/>
      <c r="AS72" s="819"/>
      <c r="AT72" s="819"/>
      <c r="AU72" s="819"/>
      <c r="AV72" s="819"/>
      <c r="AW72" s="819"/>
      <c r="AX72" s="822"/>
      <c r="AY72" s="822"/>
      <c r="AZ72" s="843"/>
      <c r="BA72" s="754"/>
      <c r="BB72" s="1531"/>
      <c r="BC72" s="1332" t="s">
        <v>67</v>
      </c>
      <c r="BD72" s="1333"/>
      <c r="BE72" s="1333"/>
      <c r="BF72" s="1333"/>
      <c r="BG72" s="1334"/>
      <c r="BH72" s="754"/>
      <c r="BI72" s="754"/>
      <c r="BJ72" s="760" t="s">
        <v>1</v>
      </c>
      <c r="BK72" s="761"/>
      <c r="BL72" s="1330" t="s">
        <v>3</v>
      </c>
      <c r="BM72" s="1330"/>
      <c r="BN72" s="1331"/>
      <c r="BO72" s="754"/>
      <c r="BP72" s="1372" t="s">
        <v>64</v>
      </c>
      <c r="BQ72" s="1330"/>
      <c r="BR72" s="1330"/>
      <c r="BS72" s="1330"/>
      <c r="BT72" s="1331"/>
      <c r="BU72" s="843"/>
      <c r="BV72" s="760" t="s">
        <v>3628</v>
      </c>
      <c r="BW72" s="761"/>
      <c r="BX72" s="1330" t="s">
        <v>3629</v>
      </c>
      <c r="BY72" s="1330"/>
      <c r="BZ72" s="1331"/>
      <c r="CA72" s="843"/>
      <c r="CB72" s="843"/>
      <c r="CC72" s="754"/>
      <c r="CD72" s="754"/>
      <c r="CE72" s="754"/>
      <c r="CF72" s="754"/>
      <c r="CG72" s="754"/>
      <c r="CH72" s="754"/>
      <c r="CJ72" s="848"/>
      <c r="CK72" s="848"/>
    </row>
    <row r="73" spans="1:89" ht="9" customHeight="1">
      <c r="A73" s="1336"/>
      <c r="B73" s="1346" t="s">
        <v>4458</v>
      </c>
      <c r="C73" s="1347"/>
      <c r="D73" s="1348">
        <v>0.2986111111111111</v>
      </c>
      <c r="E73" s="1348"/>
      <c r="F73" s="1349"/>
      <c r="G73" s="1347"/>
      <c r="H73" s="1347"/>
      <c r="I73" s="1348">
        <v>0.29166666666666669</v>
      </c>
      <c r="J73" s="1348"/>
      <c r="K73" s="1350"/>
      <c r="M73" s="1478"/>
      <c r="N73" s="1479"/>
      <c r="O73" s="807"/>
      <c r="P73" s="760" t="s">
        <v>0</v>
      </c>
      <c r="Q73" s="761"/>
      <c r="R73" s="1330" t="s">
        <v>3</v>
      </c>
      <c r="S73" s="1330"/>
      <c r="T73" s="1331"/>
      <c r="U73" s="822"/>
      <c r="V73" s="1332" t="s">
        <v>39</v>
      </c>
      <c r="W73" s="1333"/>
      <c r="X73" s="1333"/>
      <c r="Y73" s="1333"/>
      <c r="Z73" s="1334"/>
      <c r="AA73" s="819"/>
      <c r="AB73" s="760" t="s">
        <v>4191</v>
      </c>
      <c r="AC73" s="761"/>
      <c r="AD73" s="781" t="s">
        <v>3</v>
      </c>
      <c r="AE73" s="781"/>
      <c r="AF73" s="782"/>
      <c r="AG73" s="760" t="s">
        <v>1</v>
      </c>
      <c r="AH73" s="761"/>
      <c r="AI73" s="1330">
        <v>0</v>
      </c>
      <c r="AJ73" s="1330"/>
      <c r="AK73" s="1331"/>
      <c r="AL73" s="807"/>
      <c r="AM73" s="760" t="s">
        <v>2</v>
      </c>
      <c r="AN73" s="761"/>
      <c r="AO73" s="1330" t="s">
        <v>3</v>
      </c>
      <c r="AP73" s="1330"/>
      <c r="AQ73" s="1331"/>
      <c r="AR73" s="819"/>
      <c r="AS73" s="807"/>
      <c r="AT73" s="807"/>
      <c r="AU73" s="807"/>
      <c r="AV73" s="807"/>
      <c r="AW73" s="807"/>
      <c r="AX73" s="807"/>
      <c r="AY73" s="807"/>
      <c r="AZ73" s="843"/>
      <c r="BA73" s="754"/>
      <c r="BB73" s="1531"/>
      <c r="BC73" s="761" t="s">
        <v>0</v>
      </c>
      <c r="BD73" s="761"/>
      <c r="BE73" s="1330">
        <v>300</v>
      </c>
      <c r="BF73" s="1330"/>
      <c r="BG73" s="1331"/>
      <c r="BH73" s="754"/>
      <c r="BI73" s="754"/>
      <c r="BJ73" s="760" t="s">
        <v>2</v>
      </c>
      <c r="BK73" s="761"/>
      <c r="BL73" s="1330" t="s">
        <v>3</v>
      </c>
      <c r="BM73" s="1330"/>
      <c r="BN73" s="1331"/>
      <c r="BO73" s="754"/>
      <c r="BP73" s="760" t="s">
        <v>0</v>
      </c>
      <c r="BQ73" s="761"/>
      <c r="BR73" s="1330" t="s">
        <v>3</v>
      </c>
      <c r="BS73" s="1330"/>
      <c r="BT73" s="1331"/>
      <c r="BU73" s="843"/>
      <c r="BV73" s="760" t="s">
        <v>1</v>
      </c>
      <c r="BW73" s="761"/>
      <c r="BX73" s="1330" t="s">
        <v>3629</v>
      </c>
      <c r="BY73" s="1330"/>
      <c r="BZ73" s="1331"/>
      <c r="CA73" s="844"/>
      <c r="CB73" s="844"/>
      <c r="CC73" s="1332" t="s">
        <v>1213</v>
      </c>
      <c r="CD73" s="1333"/>
      <c r="CE73" s="1333"/>
      <c r="CF73" s="1333"/>
      <c r="CG73" s="1334"/>
      <c r="CH73" s="754"/>
    </row>
    <row r="74" spans="1:89" ht="9" customHeight="1">
      <c r="A74" s="1336"/>
      <c r="B74" s="1346"/>
      <c r="C74" s="1347"/>
      <c r="D74" s="1348">
        <v>0.3576388888888889</v>
      </c>
      <c r="E74" s="1348"/>
      <c r="F74" s="1349"/>
      <c r="G74" s="1346" t="s">
        <v>4458</v>
      </c>
      <c r="H74" s="1347"/>
      <c r="I74" s="1348">
        <v>0.35416666666666669</v>
      </c>
      <c r="J74" s="1348"/>
      <c r="K74" s="1350"/>
      <c r="M74" s="1478"/>
      <c r="N74" s="1479"/>
      <c r="O74" s="807"/>
      <c r="P74" s="760" t="s">
        <v>1</v>
      </c>
      <c r="Q74" s="761"/>
      <c r="R74" s="1330" t="s">
        <v>3</v>
      </c>
      <c r="S74" s="1330"/>
      <c r="T74" s="1331"/>
      <c r="U74" s="822"/>
      <c r="V74" s="760" t="s">
        <v>0</v>
      </c>
      <c r="W74" s="761"/>
      <c r="X74" s="1330">
        <v>300</v>
      </c>
      <c r="Y74" s="1330"/>
      <c r="Z74" s="1331"/>
      <c r="AA74" s="819"/>
      <c r="AB74" s="760" t="s">
        <v>1</v>
      </c>
      <c r="AC74" s="761"/>
      <c r="AD74" s="781" t="s">
        <v>3</v>
      </c>
      <c r="AE74" s="781"/>
      <c r="AF74" s="782"/>
      <c r="AG74" s="760" t="s">
        <v>2</v>
      </c>
      <c r="AH74" s="761"/>
      <c r="AI74" s="1330">
        <v>0</v>
      </c>
      <c r="AJ74" s="1330"/>
      <c r="AK74" s="1331"/>
      <c r="AL74" s="807"/>
      <c r="AM74" s="645" t="s">
        <v>3137</v>
      </c>
      <c r="AN74" s="645"/>
      <c r="AO74" s="614"/>
      <c r="AP74" s="819"/>
      <c r="AQ74" s="819"/>
      <c r="AR74" s="819"/>
      <c r="AS74" s="807"/>
      <c r="AT74" s="807"/>
      <c r="AU74" s="807"/>
      <c r="AV74" s="807"/>
      <c r="AW74" s="807"/>
      <c r="AX74" s="807"/>
      <c r="AY74" s="807"/>
      <c r="AZ74" s="843"/>
      <c r="BA74" s="754"/>
      <c r="BB74" s="1531"/>
      <c r="BC74" s="761" t="s">
        <v>1</v>
      </c>
      <c r="BD74" s="761"/>
      <c r="BE74" s="1330" t="s">
        <v>3</v>
      </c>
      <c r="BF74" s="1330"/>
      <c r="BG74" s="1331"/>
      <c r="BH74" s="754"/>
      <c r="BI74" s="754"/>
      <c r="BJ74" s="645" t="s">
        <v>3138</v>
      </c>
      <c r="BM74" s="754"/>
      <c r="BN74" s="754"/>
      <c r="BO74" s="754"/>
      <c r="BP74" s="760" t="s">
        <v>1</v>
      </c>
      <c r="BQ74" s="761"/>
      <c r="BR74" s="1330" t="s">
        <v>3</v>
      </c>
      <c r="BS74" s="1330"/>
      <c r="BT74" s="1331"/>
      <c r="BU74" s="843"/>
      <c r="BV74" s="760" t="s">
        <v>2</v>
      </c>
      <c r="BW74" s="761"/>
      <c r="BX74" s="1330" t="s">
        <v>3</v>
      </c>
      <c r="BY74" s="1330"/>
      <c r="BZ74" s="1331"/>
      <c r="CA74" s="843"/>
      <c r="CB74" s="843"/>
      <c r="CC74" s="760" t="s">
        <v>0</v>
      </c>
      <c r="CD74" s="761"/>
      <c r="CE74" s="1330" t="s">
        <v>3</v>
      </c>
      <c r="CF74" s="1330"/>
      <c r="CG74" s="1331"/>
      <c r="CH74" s="754"/>
    </row>
    <row r="75" spans="1:89" ht="9" customHeight="1">
      <c r="A75" s="1336"/>
      <c r="B75" s="1346" t="s">
        <v>4458</v>
      </c>
      <c r="C75" s="1347"/>
      <c r="D75" s="1348">
        <v>0.40277777777777773</v>
      </c>
      <c r="E75" s="1348"/>
      <c r="F75" s="1349"/>
      <c r="G75" s="1347"/>
      <c r="H75" s="1347"/>
      <c r="I75" s="1348">
        <v>0.41319444444444442</v>
      </c>
      <c r="J75" s="1348"/>
      <c r="K75" s="1350"/>
      <c r="L75" s="607"/>
      <c r="M75" s="1478"/>
      <c r="N75" s="1479"/>
      <c r="O75" s="807"/>
      <c r="P75" s="760" t="s">
        <v>2</v>
      </c>
      <c r="Q75" s="761"/>
      <c r="R75" s="1330" t="s">
        <v>3</v>
      </c>
      <c r="S75" s="1330"/>
      <c r="T75" s="1331"/>
      <c r="U75" s="822"/>
      <c r="V75" s="760" t="s">
        <v>1</v>
      </c>
      <c r="W75" s="761"/>
      <c r="X75" s="1330" t="s">
        <v>3</v>
      </c>
      <c r="Y75" s="1330"/>
      <c r="Z75" s="1331"/>
      <c r="AA75" s="819"/>
      <c r="AB75" s="760" t="s">
        <v>2</v>
      </c>
      <c r="AC75" s="761"/>
      <c r="AD75" s="781" t="s">
        <v>3</v>
      </c>
      <c r="AE75" s="781"/>
      <c r="AF75" s="782"/>
      <c r="AG75" s="645" t="s">
        <v>3139</v>
      </c>
      <c r="AJ75" s="822"/>
      <c r="AK75" s="822"/>
      <c r="AL75" s="807"/>
      <c r="AM75" s="669" t="s">
        <v>3140</v>
      </c>
      <c r="AQ75" s="807"/>
      <c r="AR75" s="819"/>
      <c r="AS75" s="819"/>
      <c r="AT75" s="819"/>
      <c r="AU75" s="819"/>
      <c r="AV75" s="807"/>
      <c r="AW75" s="807"/>
      <c r="AX75" s="807"/>
      <c r="AY75" s="843"/>
      <c r="AZ75" s="843"/>
      <c r="BA75" s="754"/>
      <c r="BB75" s="1531"/>
      <c r="BC75" s="761" t="s">
        <v>2</v>
      </c>
      <c r="BD75" s="761"/>
      <c r="BE75" s="1330" t="s">
        <v>3</v>
      </c>
      <c r="BF75" s="1330"/>
      <c r="BG75" s="1331"/>
      <c r="BH75" s="754"/>
      <c r="BI75" s="754"/>
      <c r="BJ75" s="1332" t="s">
        <v>69</v>
      </c>
      <c r="BK75" s="1333"/>
      <c r="BL75" s="1333"/>
      <c r="BM75" s="1333"/>
      <c r="BN75" s="1334"/>
      <c r="BO75" s="754"/>
      <c r="BP75" s="760" t="s">
        <v>2</v>
      </c>
      <c r="BQ75" s="761"/>
      <c r="BR75" s="1330" t="s">
        <v>3</v>
      </c>
      <c r="BS75" s="1330"/>
      <c r="BT75" s="1331"/>
      <c r="BU75" s="843"/>
      <c r="BV75" s="833" t="s">
        <v>3141</v>
      </c>
      <c r="BY75" s="756"/>
      <c r="BZ75" s="849"/>
      <c r="CA75" s="844"/>
      <c r="CB75" s="844"/>
      <c r="CC75" s="760" t="s">
        <v>3150</v>
      </c>
      <c r="CD75" s="761"/>
      <c r="CE75" s="1330">
        <v>1000</v>
      </c>
      <c r="CF75" s="1330"/>
      <c r="CG75" s="1331"/>
      <c r="CH75" s="754"/>
    </row>
    <row r="76" spans="1:89" ht="9" customHeight="1">
      <c r="A76" s="1336"/>
      <c r="B76" s="1346"/>
      <c r="C76" s="1347"/>
      <c r="D76" s="1348">
        <v>0.46527777777777773</v>
      </c>
      <c r="E76" s="1348"/>
      <c r="F76" s="1349"/>
      <c r="G76" s="1346" t="s">
        <v>4458</v>
      </c>
      <c r="H76" s="1347"/>
      <c r="I76" s="1348">
        <v>0.45833333333333331</v>
      </c>
      <c r="J76" s="1348"/>
      <c r="K76" s="1350"/>
      <c r="L76" s="607"/>
      <c r="M76" s="1478"/>
      <c r="N76" s="1479"/>
      <c r="O76" s="807"/>
      <c r="P76" s="645" t="s">
        <v>3142</v>
      </c>
      <c r="S76" s="807"/>
      <c r="T76" s="807"/>
      <c r="U76" s="822"/>
      <c r="V76" s="760" t="s">
        <v>2</v>
      </c>
      <c r="W76" s="761"/>
      <c r="X76" s="1330" t="s">
        <v>3</v>
      </c>
      <c r="Y76" s="1330"/>
      <c r="Z76" s="1331"/>
      <c r="AA76" s="819"/>
      <c r="AB76" s="645" t="s">
        <v>4192</v>
      </c>
      <c r="AE76" s="807"/>
      <c r="AF76" s="807"/>
      <c r="AG76" s="807"/>
      <c r="AH76" s="807"/>
      <c r="AI76" s="807"/>
      <c r="AJ76" s="807"/>
      <c r="AK76" s="822"/>
      <c r="AL76" s="807"/>
      <c r="AM76" s="828" t="s">
        <v>3143</v>
      </c>
      <c r="AN76" s="828"/>
      <c r="AO76" s="828"/>
      <c r="AP76" s="828"/>
      <c r="AQ76" s="828"/>
      <c r="AR76" s="819"/>
      <c r="AS76" s="819"/>
      <c r="AT76" s="819"/>
      <c r="AU76" s="819"/>
      <c r="AV76" s="807"/>
      <c r="AW76" s="807"/>
      <c r="AX76" s="843"/>
      <c r="AY76" s="843"/>
      <c r="AZ76" s="843"/>
      <c r="BA76" s="754"/>
      <c r="BB76" s="1532"/>
      <c r="BC76" s="645" t="s">
        <v>3144</v>
      </c>
      <c r="BF76" s="754"/>
      <c r="BG76" s="754"/>
      <c r="BH76" s="754"/>
      <c r="BI76" s="754"/>
      <c r="BJ76" s="760" t="s">
        <v>0</v>
      </c>
      <c r="BK76" s="761"/>
      <c r="BL76" s="1330">
        <v>350</v>
      </c>
      <c r="BM76" s="1330"/>
      <c r="BN76" s="1331"/>
      <c r="BO76" s="754"/>
      <c r="BP76" s="645" t="s">
        <v>3145</v>
      </c>
      <c r="BS76" s="754"/>
      <c r="BT76" s="754"/>
      <c r="BU76" s="843"/>
      <c r="BV76" s="1545" t="s">
        <v>3146</v>
      </c>
      <c r="BW76" s="1545"/>
      <c r="BX76" s="1545"/>
      <c r="BY76" s="1545"/>
      <c r="BZ76" s="1545"/>
      <c r="CA76" s="843"/>
      <c r="CB76" s="843"/>
      <c r="CC76" s="645" t="s">
        <v>3152</v>
      </c>
      <c r="CD76" s="645"/>
      <c r="CE76" s="837"/>
      <c r="CF76" s="837"/>
      <c r="CG76" s="1101"/>
      <c r="CH76" s="754"/>
    </row>
    <row r="77" spans="1:89" ht="9" customHeight="1">
      <c r="A77" s="1336"/>
      <c r="B77" s="1346" t="s">
        <v>4458</v>
      </c>
      <c r="C77" s="1347"/>
      <c r="D77" s="1348">
        <v>0.51388888888888895</v>
      </c>
      <c r="E77" s="1348"/>
      <c r="F77" s="1349"/>
      <c r="G77" s="1347"/>
      <c r="H77" s="1347"/>
      <c r="I77" s="1348">
        <v>0.51736111111111105</v>
      </c>
      <c r="J77" s="1348"/>
      <c r="K77" s="1350"/>
      <c r="M77" s="1478"/>
      <c r="N77" s="1479"/>
      <c r="O77" s="807"/>
      <c r="P77" s="807"/>
      <c r="Q77" s="819"/>
      <c r="R77" s="669" t="s">
        <v>3147</v>
      </c>
      <c r="U77" s="822"/>
      <c r="V77" s="645" t="s">
        <v>3148</v>
      </c>
      <c r="Y77" s="807"/>
      <c r="Z77" s="807"/>
      <c r="AA77" s="822"/>
      <c r="AB77" s="822"/>
      <c r="AC77" s="822"/>
      <c r="AD77" s="822"/>
      <c r="AE77" s="822"/>
      <c r="AF77" s="822"/>
      <c r="AG77" s="807"/>
      <c r="AH77" s="807"/>
      <c r="AI77" s="807"/>
      <c r="AJ77" s="807"/>
      <c r="AK77" s="807"/>
      <c r="AL77" s="807"/>
      <c r="AM77" s="669" t="s">
        <v>3149</v>
      </c>
      <c r="AN77" s="669"/>
      <c r="AO77" s="669"/>
      <c r="AP77" s="669"/>
      <c r="AQ77" s="669"/>
      <c r="AR77" s="645"/>
      <c r="AS77" s="757"/>
      <c r="AT77" s="757"/>
      <c r="AU77" s="819"/>
      <c r="AV77" s="807"/>
      <c r="AW77" s="843"/>
      <c r="AX77" s="843"/>
      <c r="AY77" s="843"/>
      <c r="AZ77" s="843"/>
      <c r="BA77" s="754"/>
      <c r="BB77" s="755"/>
      <c r="BC77" s="754"/>
      <c r="BD77" s="754"/>
      <c r="BE77" s="754"/>
      <c r="BF77" s="754"/>
      <c r="BG77" s="754"/>
      <c r="BH77" s="754"/>
      <c r="BI77" s="754"/>
      <c r="BJ77" s="760" t="s">
        <v>1</v>
      </c>
      <c r="BK77" s="761"/>
      <c r="BL77" s="1330" t="s">
        <v>3</v>
      </c>
      <c r="BM77" s="1330"/>
      <c r="BN77" s="1331"/>
      <c r="BO77" s="754"/>
      <c r="BP77" s="754"/>
      <c r="BQ77" s="754"/>
      <c r="BR77" s="754"/>
      <c r="BS77" s="754"/>
      <c r="BT77" s="754"/>
      <c r="BU77" s="843"/>
      <c r="BV77" s="843"/>
      <c r="BW77" s="843"/>
      <c r="BX77" s="843"/>
      <c r="BY77" s="843"/>
      <c r="BZ77" s="843"/>
      <c r="CA77" s="843"/>
      <c r="CB77" s="843"/>
      <c r="CC77" s="645" t="s">
        <v>3157</v>
      </c>
      <c r="CF77" s="756"/>
      <c r="CG77" s="754"/>
      <c r="CH77" s="754"/>
    </row>
    <row r="78" spans="1:89" ht="7.5" customHeight="1" thickBot="1">
      <c r="A78" s="1336"/>
      <c r="B78" s="1346"/>
      <c r="C78" s="1347"/>
      <c r="D78" s="1348">
        <v>0.56944444444444442</v>
      </c>
      <c r="E78" s="1348"/>
      <c r="F78" s="1349"/>
      <c r="G78" s="1346" t="s">
        <v>4458</v>
      </c>
      <c r="H78" s="1347"/>
      <c r="I78" s="1348">
        <v>0.56944444444444442</v>
      </c>
      <c r="J78" s="1348"/>
      <c r="K78" s="1350"/>
      <c r="M78" s="1478"/>
      <c r="N78" s="1479"/>
      <c r="P78" s="1546" t="s">
        <v>92</v>
      </c>
      <c r="Q78" s="1546"/>
      <c r="R78" s="1546"/>
      <c r="S78" s="1546"/>
      <c r="T78" s="1546"/>
      <c r="U78" s="1546"/>
      <c r="V78" s="1546"/>
      <c r="W78" s="1546"/>
      <c r="X78" s="1546"/>
      <c r="Y78" s="1546"/>
      <c r="Z78" s="1546"/>
      <c r="AA78" s="1546"/>
      <c r="AB78" s="1546"/>
      <c r="AC78" s="1546"/>
      <c r="AD78" s="1546"/>
      <c r="AE78" s="1546"/>
      <c r="AF78" s="1546"/>
      <c r="AG78" s="1546"/>
      <c r="AH78" s="1546"/>
      <c r="AI78" s="1546"/>
      <c r="AJ78" s="1546"/>
      <c r="AK78" s="1546"/>
      <c r="AL78" s="1546"/>
      <c r="AM78" s="1546"/>
      <c r="AN78" s="757"/>
      <c r="AO78" s="757"/>
      <c r="AP78" s="757"/>
      <c r="AQ78" s="757"/>
      <c r="AR78" s="757"/>
      <c r="AT78" s="757"/>
      <c r="AU78" s="843"/>
      <c r="AV78" s="754"/>
      <c r="AW78" s="754"/>
      <c r="AX78" s="754"/>
      <c r="AY78" s="754"/>
      <c r="AZ78" s="754"/>
      <c r="BA78" s="754"/>
      <c r="BB78" s="754"/>
      <c r="BC78" s="754"/>
      <c r="BD78" s="754"/>
      <c r="BE78" s="754"/>
      <c r="BF78" s="754"/>
      <c r="BG78" s="754"/>
      <c r="BH78" s="754"/>
      <c r="BI78" s="754"/>
      <c r="BJ78" s="760" t="s">
        <v>2</v>
      </c>
      <c r="BK78" s="761"/>
      <c r="BL78" s="1330" t="s">
        <v>3</v>
      </c>
      <c r="BM78" s="1330"/>
      <c r="BN78" s="1331"/>
      <c r="BO78" s="754"/>
      <c r="BP78" s="754"/>
      <c r="BQ78" s="754"/>
      <c r="BR78" s="754"/>
      <c r="BS78" s="754"/>
      <c r="BT78" s="754"/>
      <c r="BU78" s="843"/>
      <c r="BV78" s="843"/>
      <c r="BW78" s="843"/>
      <c r="BX78" s="843"/>
      <c r="BY78" s="843"/>
      <c r="BZ78" s="843"/>
      <c r="CA78" s="843"/>
      <c r="CB78" s="843"/>
      <c r="CC78" s="843"/>
      <c r="CD78" s="843"/>
      <c r="CE78" s="843"/>
      <c r="CF78" s="754"/>
      <c r="CG78" s="754"/>
      <c r="CH78" s="754"/>
    </row>
    <row r="79" spans="1:89" ht="7.9" customHeight="1" thickBot="1">
      <c r="A79" s="1336"/>
      <c r="B79" s="1346" t="s">
        <v>4458</v>
      </c>
      <c r="C79" s="1347"/>
      <c r="D79" s="1348">
        <v>0.61805555555555558</v>
      </c>
      <c r="E79" s="1348"/>
      <c r="F79" s="1349"/>
      <c r="G79" s="1347"/>
      <c r="H79" s="1347"/>
      <c r="I79" s="1348">
        <v>0.63541666666666663</v>
      </c>
      <c r="J79" s="1348"/>
      <c r="K79" s="1350"/>
      <c r="M79" s="1478"/>
      <c r="N79" s="1479"/>
      <c r="O79" s="757"/>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757"/>
      <c r="AO79" s="1332" t="s">
        <v>81</v>
      </c>
      <c r="AP79" s="1333"/>
      <c r="AQ79" s="1333"/>
      <c r="AR79" s="1333"/>
      <c r="AS79" s="1334"/>
      <c r="AT79" s="850"/>
      <c r="AU79" s="843"/>
      <c r="AV79" s="1547" t="s">
        <v>4419</v>
      </c>
      <c r="AW79" s="1548"/>
      <c r="AX79" s="1548"/>
      <c r="AY79" s="1548"/>
      <c r="AZ79" s="1548"/>
      <c r="BA79" s="1549"/>
      <c r="BB79" s="754"/>
      <c r="BC79" s="754"/>
      <c r="BD79" s="769" t="s">
        <v>1137</v>
      </c>
      <c r="BE79" s="756"/>
      <c r="BF79" s="756"/>
      <c r="BG79" s="756"/>
      <c r="BH79" s="754"/>
      <c r="BI79" s="754"/>
      <c r="BJ79" s="645" t="s">
        <v>1920</v>
      </c>
      <c r="BM79" s="754"/>
      <c r="BN79" s="754"/>
      <c r="BO79" s="754"/>
      <c r="BP79" s="754"/>
      <c r="BQ79" s="754"/>
      <c r="BR79" s="754"/>
      <c r="BS79" s="754"/>
      <c r="BT79" s="754"/>
      <c r="BU79" s="754"/>
      <c r="BV79" s="1507" t="s">
        <v>555</v>
      </c>
      <c r="BW79" s="1507"/>
      <c r="BX79" s="1507"/>
      <c r="BY79" s="1507"/>
      <c r="BZ79" s="1507"/>
      <c r="CA79" s="754"/>
      <c r="CB79" s="754"/>
      <c r="CC79" s="754"/>
      <c r="CD79" s="754"/>
      <c r="CE79" s="754"/>
      <c r="CF79" s="754"/>
      <c r="CG79" s="754"/>
      <c r="CH79" s="754"/>
    </row>
    <row r="80" spans="1:89" ht="9" customHeight="1">
      <c r="A80" s="1336"/>
      <c r="B80" s="1346"/>
      <c r="C80" s="1347"/>
      <c r="D80" s="1348">
        <v>0.68402777777777779</v>
      </c>
      <c r="E80" s="1348"/>
      <c r="F80" s="1349"/>
      <c r="G80" s="1346" t="s">
        <v>4458</v>
      </c>
      <c r="H80" s="1347"/>
      <c r="I80" s="1348">
        <v>0.67013888888888884</v>
      </c>
      <c r="J80" s="1348"/>
      <c r="K80" s="1350"/>
      <c r="M80" s="1478"/>
      <c r="N80" s="1479"/>
      <c r="O80" s="757"/>
      <c r="P80" s="669" t="s">
        <v>2134</v>
      </c>
      <c r="Q80" s="757"/>
      <c r="R80" s="757"/>
      <c r="S80" s="816"/>
      <c r="T80" s="816"/>
      <c r="U80" s="757"/>
      <c r="V80" s="757"/>
      <c r="W80" s="783"/>
      <c r="X80" s="757"/>
      <c r="Y80" s="669" t="s">
        <v>1922</v>
      </c>
      <c r="AA80" s="757"/>
      <c r="AB80" s="816"/>
      <c r="AC80" s="816"/>
      <c r="AD80" s="757"/>
      <c r="AE80" s="757"/>
      <c r="AF80" s="757"/>
      <c r="AG80" s="757"/>
      <c r="AH80" s="757"/>
      <c r="AI80" s="757"/>
      <c r="AJ80" s="757"/>
      <c r="AK80" s="757"/>
      <c r="AL80" s="757"/>
      <c r="AM80" s="757"/>
      <c r="AN80" s="757"/>
      <c r="AO80" s="760" t="s">
        <v>0</v>
      </c>
      <c r="AP80" s="761"/>
      <c r="AQ80" s="1330" t="s">
        <v>3</v>
      </c>
      <c r="AR80" s="1330"/>
      <c r="AS80" s="1331"/>
      <c r="AT80" s="850"/>
      <c r="AU80" s="843"/>
      <c r="AV80" s="645" t="s">
        <v>4422</v>
      </c>
      <c r="AW80" s="645"/>
      <c r="AX80" s="645"/>
      <c r="AY80" s="645"/>
      <c r="AZ80" s="645"/>
      <c r="BA80" s="645"/>
      <c r="BB80" s="754"/>
      <c r="BC80" s="754"/>
      <c r="BD80" s="1332" t="s">
        <v>827</v>
      </c>
      <c r="BE80" s="1333"/>
      <c r="BF80" s="1333"/>
      <c r="BG80" s="1333"/>
      <c r="BH80" s="1334"/>
      <c r="BI80" s="754"/>
      <c r="BJ80" s="1332" t="s">
        <v>71</v>
      </c>
      <c r="BK80" s="1333"/>
      <c r="BL80" s="1333"/>
      <c r="BM80" s="1333"/>
      <c r="BN80" s="1334"/>
      <c r="BO80" s="754"/>
      <c r="BP80" s="1332" t="s">
        <v>4104</v>
      </c>
      <c r="BQ80" s="1333"/>
      <c r="BR80" s="1333"/>
      <c r="BS80" s="1333"/>
      <c r="BT80" s="1334"/>
      <c r="BU80" s="843"/>
      <c r="BV80" s="1423" t="s">
        <v>63</v>
      </c>
      <c r="BW80" s="1424"/>
      <c r="BX80" s="1424"/>
      <c r="BY80" s="1424"/>
      <c r="BZ80" s="1425"/>
      <c r="CB80" s="754"/>
      <c r="CC80" s="1332" t="s">
        <v>65</v>
      </c>
      <c r="CD80" s="1333"/>
      <c r="CE80" s="1333"/>
      <c r="CF80" s="1333"/>
      <c r="CG80" s="1334"/>
      <c r="CH80" s="754"/>
    </row>
    <row r="81" spans="1:97" ht="9" customHeight="1">
      <c r="A81" s="1336"/>
      <c r="B81" s="1550" t="s">
        <v>4458</v>
      </c>
      <c r="C81" s="1551"/>
      <c r="D81" s="1552">
        <v>0.74305555555555547</v>
      </c>
      <c r="E81" s="1552"/>
      <c r="F81" s="1553"/>
      <c r="G81" s="1551"/>
      <c r="H81" s="1551"/>
      <c r="I81" s="1552">
        <v>0.73611111111111116</v>
      </c>
      <c r="J81" s="1552"/>
      <c r="K81" s="1554"/>
      <c r="M81" s="1478"/>
      <c r="N81" s="1479"/>
      <c r="O81" s="757"/>
      <c r="P81" s="669" t="s">
        <v>2135</v>
      </c>
      <c r="U81" s="757"/>
      <c r="V81" s="1332" t="s">
        <v>73</v>
      </c>
      <c r="W81" s="1333"/>
      <c r="X81" s="1333"/>
      <c r="Y81" s="1333"/>
      <c r="Z81" s="1334"/>
      <c r="AA81" s="816"/>
      <c r="AB81" s="757"/>
      <c r="AC81" s="757"/>
      <c r="AD81" s="816"/>
      <c r="AE81" s="757"/>
      <c r="AF81" s="851" t="s">
        <v>1921</v>
      </c>
      <c r="AG81" s="757"/>
      <c r="AH81" s="1381" t="s">
        <v>74</v>
      </c>
      <c r="AI81" s="1382"/>
      <c r="AJ81" s="1382"/>
      <c r="AK81" s="1382"/>
      <c r="AL81" s="1383"/>
      <c r="AM81" s="757"/>
      <c r="AN81" s="757"/>
      <c r="AO81" s="760" t="s">
        <v>1</v>
      </c>
      <c r="AP81" s="761"/>
      <c r="AQ81" s="1330" t="s">
        <v>3</v>
      </c>
      <c r="AR81" s="1330"/>
      <c r="AS81" s="1331"/>
      <c r="AT81" s="850"/>
      <c r="AU81" s="843"/>
      <c r="AV81" s="645" t="s">
        <v>4423</v>
      </c>
      <c r="AW81" s="645"/>
      <c r="AX81" s="645"/>
      <c r="AY81" s="645"/>
      <c r="AZ81" s="645"/>
      <c r="BA81" s="645"/>
      <c r="BB81" s="754"/>
      <c r="BC81" s="754"/>
      <c r="BD81" s="760" t="s">
        <v>0</v>
      </c>
      <c r="BE81" s="761"/>
      <c r="BF81" s="1330">
        <v>1000</v>
      </c>
      <c r="BG81" s="1330"/>
      <c r="BH81" s="1331"/>
      <c r="BI81" s="754"/>
      <c r="BJ81" s="760" t="s">
        <v>0</v>
      </c>
      <c r="BK81" s="761"/>
      <c r="BL81" s="1330" t="s">
        <v>3</v>
      </c>
      <c r="BM81" s="1330"/>
      <c r="BN81" s="1331"/>
      <c r="BO81" s="754"/>
      <c r="BP81" s="760" t="s">
        <v>0</v>
      </c>
      <c r="BQ81" s="761"/>
      <c r="BR81" s="1330" t="s">
        <v>3</v>
      </c>
      <c r="BS81" s="1330"/>
      <c r="BT81" s="1331"/>
      <c r="BU81" s="843"/>
      <c r="BV81" s="760" t="s">
        <v>0</v>
      </c>
      <c r="BW81" s="761"/>
      <c r="BX81" s="1330">
        <v>310</v>
      </c>
      <c r="BY81" s="1330"/>
      <c r="BZ81" s="1331"/>
      <c r="CB81" s="754"/>
      <c r="CC81" s="760" t="s">
        <v>0</v>
      </c>
      <c r="CD81" s="761"/>
      <c r="CE81" s="1330" t="s">
        <v>3</v>
      </c>
      <c r="CF81" s="1330"/>
      <c r="CG81" s="1331"/>
      <c r="CH81" s="754"/>
    </row>
    <row r="82" spans="1:97" ht="9" customHeight="1">
      <c r="A82" s="1336"/>
      <c r="B82" s="1226" t="s">
        <v>4457</v>
      </c>
      <c r="C82" s="1226"/>
      <c r="D82" s="1226"/>
      <c r="E82" s="1226"/>
      <c r="F82" s="1226"/>
      <c r="G82" s="1226"/>
      <c r="H82" s="1226"/>
      <c r="I82" s="1226"/>
      <c r="J82" s="1226"/>
      <c r="K82" s="1227"/>
      <c r="M82" s="1478"/>
      <c r="N82" s="1479"/>
      <c r="O82" s="757"/>
      <c r="P82" s="1332" t="s">
        <v>79</v>
      </c>
      <c r="Q82" s="1333"/>
      <c r="R82" s="1333"/>
      <c r="S82" s="1333"/>
      <c r="T82" s="1334"/>
      <c r="U82" s="816"/>
      <c r="V82" s="760" t="s">
        <v>0</v>
      </c>
      <c r="W82" s="761"/>
      <c r="X82" s="1330">
        <v>500</v>
      </c>
      <c r="Y82" s="1330"/>
      <c r="Z82" s="1331"/>
      <c r="AA82" s="757"/>
      <c r="AB82" s="1381" t="s">
        <v>75</v>
      </c>
      <c r="AC82" s="1382"/>
      <c r="AD82" s="1382"/>
      <c r="AE82" s="1382"/>
      <c r="AF82" s="1383"/>
      <c r="AG82" s="757"/>
      <c r="AH82" s="760" t="s">
        <v>0</v>
      </c>
      <c r="AI82" s="761"/>
      <c r="AJ82" s="1330">
        <v>300</v>
      </c>
      <c r="AK82" s="1330"/>
      <c r="AL82" s="1331"/>
      <c r="AM82" s="757"/>
      <c r="AN82" s="757"/>
      <c r="AO82" s="760" t="s">
        <v>2</v>
      </c>
      <c r="AP82" s="761"/>
      <c r="AQ82" s="1330" t="s">
        <v>3</v>
      </c>
      <c r="AR82" s="1330"/>
      <c r="AS82" s="1331"/>
      <c r="AT82" s="850"/>
      <c r="AU82" s="843"/>
      <c r="AV82" s="669" t="s">
        <v>4424</v>
      </c>
      <c r="AW82" s="645"/>
      <c r="AX82" s="645"/>
      <c r="AY82" s="645"/>
      <c r="AZ82" s="645"/>
      <c r="BA82" s="645"/>
      <c r="BB82" s="754"/>
      <c r="BC82" s="754"/>
      <c r="BD82" s="760" t="s">
        <v>1</v>
      </c>
      <c r="BE82" s="761"/>
      <c r="BF82" s="1330" t="s">
        <v>3</v>
      </c>
      <c r="BG82" s="1330"/>
      <c r="BH82" s="1331"/>
      <c r="BI82" s="754"/>
      <c r="BJ82" s="760" t="s">
        <v>1</v>
      </c>
      <c r="BK82" s="761"/>
      <c r="BL82" s="1330" t="s">
        <v>3</v>
      </c>
      <c r="BM82" s="1330"/>
      <c r="BN82" s="1331"/>
      <c r="BO82" s="754"/>
      <c r="BP82" s="760" t="s">
        <v>1</v>
      </c>
      <c r="BQ82" s="761"/>
      <c r="BR82" s="1330" t="s">
        <v>3</v>
      </c>
      <c r="BS82" s="1330"/>
      <c r="BT82" s="1331"/>
      <c r="BU82" s="843"/>
      <c r="BV82" s="760" t="s">
        <v>1</v>
      </c>
      <c r="BW82" s="761"/>
      <c r="BX82" s="1330" t="s">
        <v>3</v>
      </c>
      <c r="BY82" s="1330"/>
      <c r="BZ82" s="1331"/>
      <c r="CB82" s="754"/>
      <c r="CC82" s="760" t="s">
        <v>1</v>
      </c>
      <c r="CD82" s="761"/>
      <c r="CE82" s="1330" t="s">
        <v>3</v>
      </c>
      <c r="CF82" s="1330"/>
      <c r="CG82" s="1331"/>
      <c r="CH82" s="754"/>
    </row>
    <row r="83" spans="1:97" ht="9" customHeight="1" thickBot="1">
      <c r="A83" s="1337"/>
      <c r="B83" s="1555" t="s">
        <v>4283</v>
      </c>
      <c r="C83" s="1555"/>
      <c r="D83" s="1555"/>
      <c r="E83" s="1555"/>
      <c r="F83" s="1555"/>
      <c r="G83" s="1555"/>
      <c r="H83" s="1555"/>
      <c r="I83" s="1555"/>
      <c r="J83" s="1555"/>
      <c r="K83" s="1556"/>
      <c r="M83" s="1478"/>
      <c r="N83" s="1479"/>
      <c r="O83" s="757"/>
      <c r="P83" s="760" t="s">
        <v>0</v>
      </c>
      <c r="Q83" s="761"/>
      <c r="R83" s="1330">
        <v>330</v>
      </c>
      <c r="S83" s="1330"/>
      <c r="T83" s="1331"/>
      <c r="U83" s="757"/>
      <c r="V83" s="760" t="s">
        <v>1</v>
      </c>
      <c r="W83" s="761"/>
      <c r="X83" s="1330">
        <v>400</v>
      </c>
      <c r="Y83" s="1330"/>
      <c r="Z83" s="1331"/>
      <c r="AA83" s="816"/>
      <c r="AB83" s="760" t="s">
        <v>0</v>
      </c>
      <c r="AC83" s="761"/>
      <c r="AD83" s="1330" t="s">
        <v>3</v>
      </c>
      <c r="AE83" s="1330"/>
      <c r="AF83" s="1331"/>
      <c r="AG83" s="757"/>
      <c r="AH83" s="760" t="s">
        <v>1</v>
      </c>
      <c r="AI83" s="761"/>
      <c r="AJ83" s="1330" t="s">
        <v>3</v>
      </c>
      <c r="AK83" s="1330"/>
      <c r="AL83" s="1331"/>
      <c r="AM83" s="757"/>
      <c r="AN83" s="757"/>
      <c r="AO83" s="645" t="s">
        <v>3151</v>
      </c>
      <c r="AQ83" s="757"/>
      <c r="AR83" s="757"/>
      <c r="AS83" s="757"/>
      <c r="AT83" s="757"/>
      <c r="AU83" s="843"/>
      <c r="AV83" s="645" t="s">
        <v>4421</v>
      </c>
      <c r="AW83" s="645"/>
      <c r="AX83" s="645"/>
      <c r="AY83" s="645"/>
      <c r="AZ83" s="645"/>
      <c r="BA83" s="645"/>
      <c r="BB83" s="754"/>
      <c r="BC83" s="754"/>
      <c r="BD83" s="760" t="s">
        <v>2</v>
      </c>
      <c r="BE83" s="761"/>
      <c r="BF83" s="1330" t="s">
        <v>3</v>
      </c>
      <c r="BG83" s="1330"/>
      <c r="BH83" s="1331"/>
      <c r="BI83" s="754"/>
      <c r="BJ83" s="760" t="s">
        <v>2</v>
      </c>
      <c r="BK83" s="761"/>
      <c r="BL83" s="1330" t="s">
        <v>3</v>
      </c>
      <c r="BM83" s="1330"/>
      <c r="BN83" s="1331"/>
      <c r="BO83" s="754"/>
      <c r="BP83" s="760" t="s">
        <v>2</v>
      </c>
      <c r="BQ83" s="761"/>
      <c r="BR83" s="1330" t="s">
        <v>3</v>
      </c>
      <c r="BS83" s="1330"/>
      <c r="BT83" s="1331"/>
      <c r="BU83" s="843"/>
      <c r="BV83" s="760" t="s">
        <v>2</v>
      </c>
      <c r="BW83" s="761"/>
      <c r="BX83" s="1330" t="s">
        <v>3</v>
      </c>
      <c r="BY83" s="1330"/>
      <c r="BZ83" s="1331"/>
      <c r="CB83" s="754"/>
      <c r="CC83" s="760" t="s">
        <v>2</v>
      </c>
      <c r="CD83" s="761"/>
      <c r="CE83" s="1330" t="s">
        <v>3</v>
      </c>
      <c r="CF83" s="1330"/>
      <c r="CG83" s="1331"/>
      <c r="CH83" s="754"/>
    </row>
    <row r="84" spans="1:97" ht="9" customHeight="1" thickBot="1">
      <c r="A84" s="1224"/>
      <c r="B84" s="1225"/>
      <c r="C84" s="1225"/>
      <c r="D84" s="1225"/>
      <c r="E84" s="1225"/>
      <c r="F84" s="1225"/>
      <c r="G84" s="1225"/>
      <c r="H84" s="1225"/>
      <c r="I84" s="1225"/>
      <c r="J84" s="1225"/>
      <c r="K84" s="1225"/>
      <c r="M84" s="1478"/>
      <c r="N84" s="1479"/>
      <c r="O84" s="757"/>
      <c r="P84" s="760" t="s">
        <v>1</v>
      </c>
      <c r="Q84" s="761"/>
      <c r="R84" s="1330" t="s">
        <v>3</v>
      </c>
      <c r="S84" s="1330"/>
      <c r="T84" s="1331"/>
      <c r="U84" s="816"/>
      <c r="V84" s="760" t="s">
        <v>2</v>
      </c>
      <c r="W84" s="761"/>
      <c r="X84" s="1330">
        <v>400</v>
      </c>
      <c r="Y84" s="1330"/>
      <c r="Z84" s="1331"/>
      <c r="AA84" s="783"/>
      <c r="AB84" s="760" t="s">
        <v>1</v>
      </c>
      <c r="AC84" s="761"/>
      <c r="AD84" s="1330" t="s">
        <v>3</v>
      </c>
      <c r="AE84" s="1330"/>
      <c r="AF84" s="1331"/>
      <c r="AG84" s="757"/>
      <c r="AH84" s="760" t="s">
        <v>2</v>
      </c>
      <c r="AI84" s="761"/>
      <c r="AJ84" s="1330" t="s">
        <v>3</v>
      </c>
      <c r="AK84" s="1330"/>
      <c r="AL84" s="1331"/>
      <c r="AM84" s="757"/>
      <c r="AN84" s="757"/>
      <c r="AO84" s="757"/>
      <c r="AP84" s="757"/>
      <c r="AQ84" s="757"/>
      <c r="AR84" s="757"/>
      <c r="AS84" s="757"/>
      <c r="AT84" s="757"/>
      <c r="AU84" s="843"/>
      <c r="AV84" s="645" t="s">
        <v>4420</v>
      </c>
      <c r="AW84" s="645"/>
      <c r="AX84" s="645"/>
      <c r="AY84" s="645"/>
      <c r="AZ84" s="645"/>
      <c r="BA84" s="754"/>
      <c r="BB84" s="754"/>
      <c r="BC84" s="754"/>
      <c r="BD84" s="645" t="s">
        <v>3153</v>
      </c>
      <c r="BG84" s="754"/>
      <c r="BH84" s="754"/>
      <c r="BI84" s="754"/>
      <c r="BJ84" s="645" t="s">
        <v>3154</v>
      </c>
      <c r="BM84" s="754"/>
      <c r="BN84" s="754"/>
      <c r="BO84" s="754"/>
      <c r="BP84" s="645" t="s">
        <v>4105</v>
      </c>
      <c r="BS84" s="754"/>
      <c r="BT84" s="754"/>
      <c r="BU84" s="843"/>
      <c r="BV84" s="645" t="s">
        <v>3155</v>
      </c>
      <c r="BY84" s="754"/>
      <c r="BZ84" s="754"/>
      <c r="CA84" s="754"/>
      <c r="CB84" s="754"/>
      <c r="CC84" s="645" t="s">
        <v>3156</v>
      </c>
      <c r="CF84" s="754"/>
      <c r="CG84" s="754"/>
      <c r="CH84" s="754"/>
    </row>
    <row r="85" spans="1:97" ht="7.9" customHeight="1" thickBot="1">
      <c r="A85" s="1595" t="s">
        <v>816</v>
      </c>
      <c r="B85" s="1470" t="s">
        <v>101</v>
      </c>
      <c r="C85" s="1471"/>
      <c r="D85" s="1471"/>
      <c r="E85" s="1471"/>
      <c r="F85" s="1471"/>
      <c r="G85" s="1471"/>
      <c r="H85" s="1471"/>
      <c r="I85" s="1471"/>
      <c r="J85" s="1471"/>
      <c r="K85" s="1472"/>
      <c r="M85" s="1478"/>
      <c r="N85" s="1479"/>
      <c r="O85" s="757"/>
      <c r="P85" s="760" t="s">
        <v>2</v>
      </c>
      <c r="Q85" s="761"/>
      <c r="R85" s="1330" t="s">
        <v>3</v>
      </c>
      <c r="S85" s="1330"/>
      <c r="T85" s="1331"/>
      <c r="U85" s="757"/>
      <c r="V85" s="645" t="s">
        <v>3158</v>
      </c>
      <c r="Y85" s="757"/>
      <c r="Z85" s="757"/>
      <c r="AA85" s="757"/>
      <c r="AB85" s="760" t="s">
        <v>2</v>
      </c>
      <c r="AC85" s="761"/>
      <c r="AD85" s="1330" t="s">
        <v>3</v>
      </c>
      <c r="AE85" s="1330"/>
      <c r="AF85" s="1331"/>
      <c r="AG85" s="757"/>
      <c r="AH85" s="645" t="s">
        <v>3159</v>
      </c>
      <c r="AK85" s="757"/>
      <c r="AL85" s="792"/>
      <c r="AM85" s="757"/>
      <c r="AN85" s="757"/>
      <c r="AO85" s="757"/>
      <c r="AP85" s="757"/>
      <c r="AQ85" s="757"/>
      <c r="AR85" s="757"/>
      <c r="AS85" s="757"/>
      <c r="AT85" s="757"/>
      <c r="AU85" s="843"/>
      <c r="AV85" s="843"/>
      <c r="AW85" s="843"/>
      <c r="AX85" s="843"/>
      <c r="AY85" s="843"/>
      <c r="AZ85" s="843"/>
      <c r="BA85" s="843"/>
      <c r="BB85" s="754"/>
      <c r="BC85" s="754"/>
      <c r="BD85" s="645" t="s">
        <v>3160</v>
      </c>
      <c r="BE85" s="756"/>
      <c r="BF85" s="756"/>
      <c r="BG85" s="754"/>
      <c r="BH85" s="754"/>
      <c r="BI85" s="754"/>
      <c r="BJ85" s="762" t="s">
        <v>3161</v>
      </c>
      <c r="BK85" s="756"/>
      <c r="BL85" s="756"/>
      <c r="BM85" s="756"/>
      <c r="BN85" s="756"/>
      <c r="BO85" s="756"/>
      <c r="BP85" s="754"/>
      <c r="BQ85" s="754"/>
      <c r="BR85" s="754"/>
      <c r="BS85" s="754"/>
      <c r="BT85" s="754"/>
      <c r="BU85" s="754"/>
      <c r="BV85" s="754"/>
      <c r="BW85" s="754"/>
      <c r="BX85" s="754"/>
      <c r="BY85" s="754"/>
      <c r="BZ85" s="754"/>
      <c r="CA85" s="754"/>
      <c r="CB85" s="754"/>
      <c r="CC85" s="754"/>
      <c r="CD85" s="754"/>
      <c r="CE85" s="754"/>
      <c r="CF85" s="754"/>
      <c r="CG85" s="754"/>
      <c r="CH85" s="754"/>
    </row>
    <row r="86" spans="1:97" ht="9" customHeight="1">
      <c r="A86" s="1596"/>
      <c r="B86" s="1560" t="s">
        <v>4284</v>
      </c>
      <c r="C86" s="1535"/>
      <c r="D86" s="1535"/>
      <c r="E86" s="1535"/>
      <c r="F86" s="1535"/>
      <c r="G86" s="1535"/>
      <c r="H86" s="1535"/>
      <c r="I86" s="1535"/>
      <c r="J86" s="1535"/>
      <c r="K86" s="1536"/>
      <c r="M86" s="1478"/>
      <c r="N86" s="1479"/>
      <c r="O86" s="757"/>
      <c r="P86" s="645" t="s">
        <v>3162</v>
      </c>
      <c r="S86" s="757"/>
      <c r="T86" s="757"/>
      <c r="U86" s="816"/>
      <c r="V86" s="645" t="s">
        <v>3163</v>
      </c>
      <c r="Y86" s="757"/>
      <c r="Z86" s="757"/>
      <c r="AA86" s="816"/>
      <c r="AB86" s="645" t="s">
        <v>3164</v>
      </c>
      <c r="AE86" s="757"/>
      <c r="AF86" s="852" t="s">
        <v>1921</v>
      </c>
      <c r="AG86" s="757"/>
      <c r="AH86" s="757"/>
      <c r="AI86" s="757"/>
      <c r="AJ86" s="757"/>
      <c r="AK86" s="757"/>
      <c r="AL86" s="757"/>
      <c r="AM86" s="757"/>
      <c r="AN86" s="1568" t="s">
        <v>72</v>
      </c>
      <c r="AO86" s="1569"/>
      <c r="AP86" s="1569"/>
      <c r="AQ86" s="1569"/>
      <c r="AR86" s="1570"/>
      <c r="AS86" s="757"/>
      <c r="AX86" s="1571" t="s">
        <v>1141</v>
      </c>
      <c r="AY86" s="1571"/>
      <c r="AZ86" s="1571"/>
      <c r="BA86" s="1571"/>
      <c r="BB86" s="1571"/>
      <c r="BC86" s="1571"/>
      <c r="BD86" s="1571"/>
      <c r="BE86" s="1571"/>
      <c r="BF86" s="1571"/>
      <c r="BG86" s="1571"/>
      <c r="BH86" s="1571"/>
      <c r="BI86" s="1571"/>
      <c r="BJ86" s="1571"/>
      <c r="BK86" s="1571"/>
      <c r="BL86" s="1571"/>
      <c r="BM86" s="1571"/>
      <c r="BN86" s="1571"/>
      <c r="BO86" s="1571"/>
      <c r="BP86" s="1571"/>
      <c r="BQ86" s="1571"/>
      <c r="BR86" s="1571"/>
      <c r="BS86" s="1571"/>
      <c r="BT86" s="1571"/>
      <c r="BU86" s="1571"/>
      <c r="BV86" s="1571"/>
      <c r="BW86" s="1571"/>
      <c r="BX86" s="1571"/>
      <c r="BY86" s="1571"/>
      <c r="BZ86" s="1571"/>
      <c r="CA86" s="1571"/>
      <c r="CB86" s="1571"/>
      <c r="CC86" s="1571"/>
      <c r="CD86" s="1571"/>
      <c r="CE86" s="1571"/>
      <c r="CF86" s="1571"/>
      <c r="CG86" s="1571"/>
      <c r="CH86" s="1571"/>
    </row>
    <row r="87" spans="1:97" ht="9" customHeight="1">
      <c r="A87" s="1596"/>
      <c r="B87" s="1557" t="s">
        <v>1142</v>
      </c>
      <c r="C87" s="1558"/>
      <c r="D87" s="1558"/>
      <c r="E87" s="1558"/>
      <c r="F87" s="1558"/>
      <c r="G87" s="1558"/>
      <c r="H87" s="1558"/>
      <c r="I87" s="1558"/>
      <c r="J87" s="1558"/>
      <c r="K87" s="1559"/>
      <c r="M87" s="1478"/>
      <c r="N87" s="1479"/>
      <c r="O87" s="757"/>
      <c r="P87" s="757"/>
      <c r="Q87" s="757"/>
      <c r="R87" s="757"/>
      <c r="S87" s="757"/>
      <c r="T87" s="757"/>
      <c r="U87" s="757"/>
      <c r="V87" s="1372" t="s">
        <v>80</v>
      </c>
      <c r="W87" s="1330"/>
      <c r="X87" s="1330"/>
      <c r="Y87" s="1330"/>
      <c r="Z87" s="1331"/>
      <c r="AA87" s="757"/>
      <c r="AB87" s="757"/>
      <c r="AC87" s="757"/>
      <c r="AD87" s="757"/>
      <c r="AE87" s="757"/>
      <c r="AF87" s="757"/>
      <c r="AG87" s="757"/>
      <c r="AH87" s="1381" t="s">
        <v>2133</v>
      </c>
      <c r="AI87" s="1382"/>
      <c r="AJ87" s="1382"/>
      <c r="AK87" s="1382"/>
      <c r="AL87" s="1383"/>
      <c r="AM87" s="757"/>
      <c r="AN87" s="760" t="s">
        <v>0</v>
      </c>
      <c r="AO87" s="761"/>
      <c r="AP87" s="1330">
        <v>1000</v>
      </c>
      <c r="AQ87" s="1330"/>
      <c r="AR87" s="1331"/>
      <c r="AS87" s="757"/>
      <c r="AX87" s="1393"/>
      <c r="AY87" s="1393"/>
      <c r="AZ87" s="1393"/>
      <c r="BA87" s="1393"/>
      <c r="BB87" s="1393"/>
      <c r="BC87" s="1393"/>
      <c r="BD87" s="1393"/>
      <c r="BE87" s="1393"/>
      <c r="BF87" s="1393"/>
      <c r="BG87" s="1393"/>
      <c r="BH87" s="1393"/>
      <c r="BI87" s="1393"/>
      <c r="BJ87" s="1393"/>
      <c r="BK87" s="1393"/>
      <c r="BL87" s="1393"/>
      <c r="BM87" s="1393"/>
      <c r="BN87" s="1393"/>
      <c r="BO87" s="1393"/>
      <c r="BP87" s="1393"/>
      <c r="BQ87" s="1393"/>
      <c r="BR87" s="1393"/>
      <c r="BS87" s="1393"/>
      <c r="BT87" s="1393"/>
      <c r="BU87" s="1393"/>
      <c r="BV87" s="1393"/>
      <c r="BW87" s="1393"/>
      <c r="BX87" s="1393"/>
      <c r="BY87" s="1393"/>
      <c r="BZ87" s="1393"/>
      <c r="CA87" s="1393"/>
      <c r="CB87" s="1393"/>
      <c r="CC87" s="1393"/>
      <c r="CD87" s="1393"/>
      <c r="CE87" s="1393"/>
      <c r="CF87" s="1393"/>
      <c r="CG87" s="1393"/>
      <c r="CH87" s="1393"/>
      <c r="CN87" s="607"/>
      <c r="CO87" s="607"/>
      <c r="CP87" s="607"/>
      <c r="CQ87" s="607"/>
      <c r="CR87" s="607"/>
      <c r="CS87" s="607"/>
    </row>
    <row r="88" spans="1:97" ht="9" customHeight="1">
      <c r="A88" s="1596"/>
      <c r="B88" s="1560" t="s">
        <v>1143</v>
      </c>
      <c r="C88" s="1535"/>
      <c r="D88" s="1535"/>
      <c r="E88" s="1535"/>
      <c r="F88" s="1535"/>
      <c r="G88" s="1535"/>
      <c r="H88" s="1535"/>
      <c r="I88" s="1535"/>
      <c r="J88" s="1535"/>
      <c r="K88" s="1536"/>
      <c r="M88" s="1478"/>
      <c r="N88" s="1479"/>
      <c r="O88" s="757"/>
      <c r="P88" s="1332" t="s">
        <v>83</v>
      </c>
      <c r="Q88" s="1333"/>
      <c r="R88" s="1333"/>
      <c r="S88" s="1333"/>
      <c r="T88" s="1334"/>
      <c r="U88" s="757"/>
      <c r="V88" s="760" t="s">
        <v>0</v>
      </c>
      <c r="W88" s="761"/>
      <c r="X88" s="1330">
        <v>1200</v>
      </c>
      <c r="Y88" s="1330"/>
      <c r="Z88" s="1331"/>
      <c r="AA88" s="816"/>
      <c r="AB88" s="1332" t="s">
        <v>76</v>
      </c>
      <c r="AC88" s="1333"/>
      <c r="AD88" s="1333"/>
      <c r="AE88" s="1333"/>
      <c r="AF88" s="1334"/>
      <c r="AG88" s="757"/>
      <c r="AH88" s="760" t="s">
        <v>0</v>
      </c>
      <c r="AI88" s="761"/>
      <c r="AJ88" s="1330">
        <v>200</v>
      </c>
      <c r="AK88" s="1330"/>
      <c r="AL88" s="1331"/>
      <c r="AM88" s="757"/>
      <c r="AN88" s="760" t="s">
        <v>1</v>
      </c>
      <c r="AO88" s="761"/>
      <c r="AP88" s="1330">
        <v>1000</v>
      </c>
      <c r="AQ88" s="1330"/>
      <c r="AR88" s="1331"/>
      <c r="AS88" s="757"/>
      <c r="AX88" s="1575" t="s">
        <v>373</v>
      </c>
      <c r="AY88" s="853"/>
      <c r="AZ88" s="853"/>
      <c r="BA88" s="853"/>
      <c r="BB88" s="853"/>
      <c r="BC88" s="853"/>
      <c r="BD88" s="853"/>
      <c r="BE88" s="853"/>
      <c r="BF88" s="853"/>
      <c r="BG88" s="853"/>
      <c r="BH88" s="853"/>
      <c r="BI88" s="853"/>
      <c r="BJ88" s="853"/>
      <c r="BK88" s="853"/>
      <c r="BL88" s="853"/>
      <c r="BM88" s="853"/>
      <c r="BN88" s="1562" t="s">
        <v>790</v>
      </c>
      <c r="BO88" s="1563"/>
      <c r="BW88" s="837"/>
      <c r="BX88" s="837"/>
      <c r="BY88" s="837"/>
      <c r="BZ88" s="837"/>
      <c r="CA88" s="837"/>
      <c r="CB88" s="837"/>
      <c r="CC88" s="837"/>
      <c r="CD88" s="837"/>
      <c r="CE88" s="837"/>
      <c r="CF88" s="837"/>
      <c r="CG88" s="854" t="s">
        <v>790</v>
      </c>
      <c r="CH88" s="782"/>
      <c r="CN88" s="607"/>
      <c r="CO88" s="607"/>
      <c r="CP88" s="607"/>
      <c r="CQ88" s="607"/>
      <c r="CR88" s="607"/>
      <c r="CS88" s="607"/>
    </row>
    <row r="89" spans="1:97" ht="9" customHeight="1">
      <c r="A89" s="1596"/>
      <c r="B89" s="1560" t="s">
        <v>1144</v>
      </c>
      <c r="C89" s="1535"/>
      <c r="D89" s="1535"/>
      <c r="E89" s="1535"/>
      <c r="F89" s="1535"/>
      <c r="G89" s="1535"/>
      <c r="H89" s="1535"/>
      <c r="I89" s="1535"/>
      <c r="J89" s="1535"/>
      <c r="K89" s="1536"/>
      <c r="M89" s="1478"/>
      <c r="N89" s="1479"/>
      <c r="O89" s="757"/>
      <c r="P89" s="760" t="s">
        <v>0</v>
      </c>
      <c r="Q89" s="761"/>
      <c r="R89" s="1330">
        <v>500</v>
      </c>
      <c r="S89" s="1330"/>
      <c r="T89" s="1331"/>
      <c r="U89" s="757"/>
      <c r="V89" s="760" t="s">
        <v>1</v>
      </c>
      <c r="W89" s="761"/>
      <c r="X89" s="1330" t="s">
        <v>3</v>
      </c>
      <c r="Y89" s="1330"/>
      <c r="Z89" s="1331"/>
      <c r="AA89" s="816"/>
      <c r="AB89" s="760" t="s">
        <v>0</v>
      </c>
      <c r="AC89" s="761"/>
      <c r="AD89" s="1330" t="s">
        <v>3</v>
      </c>
      <c r="AE89" s="1330"/>
      <c r="AF89" s="1331"/>
      <c r="AG89" s="757"/>
      <c r="AH89" s="760" t="s">
        <v>1</v>
      </c>
      <c r="AI89" s="761"/>
      <c r="AJ89" s="1330" t="s">
        <v>3165</v>
      </c>
      <c r="AK89" s="1330"/>
      <c r="AL89" s="1331"/>
      <c r="AM89" s="757"/>
      <c r="AN89" s="760" t="s">
        <v>2</v>
      </c>
      <c r="AO89" s="761"/>
      <c r="AP89" s="1330">
        <v>1000</v>
      </c>
      <c r="AQ89" s="1330"/>
      <c r="AR89" s="1331"/>
      <c r="AS89" s="757"/>
      <c r="AX89" s="1576"/>
      <c r="AY89" s="1562" t="s">
        <v>787</v>
      </c>
      <c r="AZ89" s="1526"/>
      <c r="BA89" s="1526"/>
      <c r="BB89" s="1526"/>
      <c r="BC89" s="1563"/>
      <c r="BD89" s="829" t="s">
        <v>1923</v>
      </c>
      <c r="BE89" s="837"/>
      <c r="BF89" s="837"/>
      <c r="BG89" s="837"/>
      <c r="BH89" s="837"/>
      <c r="BI89" s="855"/>
      <c r="BJ89" s="1562" t="s">
        <v>789</v>
      </c>
      <c r="BK89" s="1526"/>
      <c r="BL89" s="1563"/>
      <c r="BM89" s="830"/>
      <c r="BN89" s="1572">
        <v>1800</v>
      </c>
      <c r="BO89" s="1519"/>
      <c r="BP89" s="1562" t="s">
        <v>3166</v>
      </c>
      <c r="BQ89" s="1526"/>
      <c r="BR89" s="1526"/>
      <c r="BS89" s="1526"/>
      <c r="BT89" s="1526"/>
      <c r="BU89" s="1526"/>
      <c r="BV89" s="1563"/>
      <c r="BW89" s="829" t="s">
        <v>1924</v>
      </c>
      <c r="BX89" s="837"/>
      <c r="BY89" s="837"/>
      <c r="BZ89" s="837"/>
      <c r="CA89" s="837"/>
      <c r="CB89" s="855"/>
      <c r="CC89" s="1562" t="s">
        <v>789</v>
      </c>
      <c r="CD89" s="1526"/>
      <c r="CE89" s="1563"/>
      <c r="CF89" s="645"/>
      <c r="CG89" s="1562">
        <v>3000</v>
      </c>
      <c r="CH89" s="1563"/>
      <c r="CM89" s="607"/>
      <c r="CN89" s="607"/>
      <c r="CO89" s="607"/>
      <c r="CP89" s="607"/>
      <c r="CQ89" s="607"/>
      <c r="CR89" s="607"/>
      <c r="CS89" s="607"/>
    </row>
    <row r="90" spans="1:97" ht="9" customHeight="1">
      <c r="A90" s="1596"/>
      <c r="B90" s="1557" t="s">
        <v>4459</v>
      </c>
      <c r="C90" s="1558"/>
      <c r="D90" s="1558"/>
      <c r="E90" s="1558"/>
      <c r="F90" s="1558"/>
      <c r="G90" s="1558"/>
      <c r="H90" s="1558"/>
      <c r="I90" s="1558"/>
      <c r="J90" s="1558"/>
      <c r="K90" s="1559"/>
      <c r="M90" s="1478"/>
      <c r="N90" s="1479"/>
      <c r="O90" s="757"/>
      <c r="P90" s="760" t="s">
        <v>1</v>
      </c>
      <c r="Q90" s="761"/>
      <c r="R90" s="1330" t="s">
        <v>3</v>
      </c>
      <c r="S90" s="1330"/>
      <c r="T90" s="1331"/>
      <c r="U90" s="757"/>
      <c r="V90" s="760" t="s">
        <v>2</v>
      </c>
      <c r="W90" s="761"/>
      <c r="X90" s="1330" t="s">
        <v>3</v>
      </c>
      <c r="Y90" s="1330"/>
      <c r="Z90" s="1331"/>
      <c r="AA90" s="757"/>
      <c r="AB90" s="760" t="s">
        <v>1</v>
      </c>
      <c r="AC90" s="761"/>
      <c r="AD90" s="1330" t="s">
        <v>3</v>
      </c>
      <c r="AE90" s="1330"/>
      <c r="AF90" s="1331"/>
      <c r="AG90" s="757"/>
      <c r="AH90" s="760" t="s">
        <v>2</v>
      </c>
      <c r="AI90" s="761"/>
      <c r="AJ90" s="1330" t="s">
        <v>3165</v>
      </c>
      <c r="AK90" s="1330"/>
      <c r="AL90" s="1331"/>
      <c r="AM90" s="757"/>
      <c r="AN90" s="645" t="s">
        <v>3167</v>
      </c>
      <c r="AP90" s="757"/>
      <c r="AQ90" s="757"/>
      <c r="AR90" s="757"/>
      <c r="AS90" s="757"/>
      <c r="AX90" s="1576"/>
      <c r="AY90" s="1561"/>
      <c r="AZ90" s="1456"/>
      <c r="BA90" s="1456"/>
      <c r="BB90" s="1456"/>
      <c r="BC90" s="1457"/>
      <c r="BD90" s="794" t="s">
        <v>1223</v>
      </c>
      <c r="BE90" s="795"/>
      <c r="BF90" s="795"/>
      <c r="BG90" s="795"/>
      <c r="BH90" s="795"/>
      <c r="BI90" s="856"/>
      <c r="BJ90" s="1561"/>
      <c r="BK90" s="1456"/>
      <c r="BL90" s="1457"/>
      <c r="BM90" s="834"/>
      <c r="BN90" s="1573"/>
      <c r="BO90" s="1574"/>
      <c r="BP90" s="1508"/>
      <c r="BQ90" s="1360"/>
      <c r="BR90" s="1360"/>
      <c r="BS90" s="1360"/>
      <c r="BT90" s="1360"/>
      <c r="BU90" s="1360"/>
      <c r="BV90" s="1509"/>
      <c r="BW90" s="794" t="s">
        <v>914</v>
      </c>
      <c r="BX90" s="795"/>
      <c r="BY90" s="795"/>
      <c r="BZ90" s="795"/>
      <c r="CA90" s="795"/>
      <c r="CB90" s="856"/>
      <c r="CC90" s="1561"/>
      <c r="CD90" s="1456"/>
      <c r="CE90" s="1457"/>
      <c r="CF90" s="645"/>
      <c r="CG90" s="1561"/>
      <c r="CH90" s="1457"/>
      <c r="CM90" s="607"/>
      <c r="CN90" s="607"/>
      <c r="CO90" s="607"/>
      <c r="CP90" s="607"/>
      <c r="CQ90" s="607"/>
      <c r="CR90" s="607"/>
      <c r="CS90" s="607"/>
    </row>
    <row r="91" spans="1:97" ht="9" customHeight="1" thickBot="1">
      <c r="A91" s="1596"/>
      <c r="B91" s="1557" t="s">
        <v>4460</v>
      </c>
      <c r="C91" s="1558"/>
      <c r="D91" s="1558"/>
      <c r="E91" s="1558"/>
      <c r="F91" s="1558"/>
      <c r="G91" s="1558"/>
      <c r="H91" s="1558"/>
      <c r="I91" s="1558"/>
      <c r="J91" s="1558"/>
      <c r="K91" s="1559"/>
      <c r="M91" s="1478"/>
      <c r="N91" s="1479"/>
      <c r="O91" s="757"/>
      <c r="P91" s="760" t="s">
        <v>2</v>
      </c>
      <c r="Q91" s="761"/>
      <c r="R91" s="1330" t="s">
        <v>3</v>
      </c>
      <c r="S91" s="1330"/>
      <c r="T91" s="1331"/>
      <c r="U91" s="816"/>
      <c r="V91" s="645" t="s">
        <v>3168</v>
      </c>
      <c r="Y91" s="757"/>
      <c r="Z91" s="757"/>
      <c r="AA91" s="816"/>
      <c r="AB91" s="760" t="s">
        <v>2</v>
      </c>
      <c r="AC91" s="761"/>
      <c r="AD91" s="1330" t="s">
        <v>3</v>
      </c>
      <c r="AE91" s="1330"/>
      <c r="AF91" s="1331"/>
      <c r="AG91" s="757"/>
      <c r="AH91" s="645" t="s">
        <v>3169</v>
      </c>
      <c r="AK91" s="757"/>
      <c r="AL91" s="792"/>
      <c r="AM91" s="757"/>
      <c r="AN91" s="757"/>
      <c r="AO91" s="757"/>
      <c r="AP91" s="757"/>
      <c r="AQ91" s="757"/>
      <c r="AR91" s="757"/>
      <c r="AS91" s="757"/>
      <c r="AT91" s="857" t="s">
        <v>1073</v>
      </c>
      <c r="AU91" s="810"/>
      <c r="AV91" s="810"/>
      <c r="AX91" s="1576"/>
      <c r="AY91" s="1562" t="s">
        <v>791</v>
      </c>
      <c r="AZ91" s="1526"/>
      <c r="BA91" s="1526"/>
      <c r="BB91" s="1526"/>
      <c r="BC91" s="1563"/>
      <c r="BD91" s="829" t="s">
        <v>1925</v>
      </c>
      <c r="BE91" s="837"/>
      <c r="BF91" s="837"/>
      <c r="BG91" s="837"/>
      <c r="BH91" s="837"/>
      <c r="BI91" s="855"/>
      <c r="BJ91" s="1562" t="s">
        <v>3170</v>
      </c>
      <c r="BK91" s="1526"/>
      <c r="BL91" s="1526"/>
      <c r="BM91" s="1563"/>
      <c r="BN91" s="1562">
        <v>1000</v>
      </c>
      <c r="BO91" s="1563"/>
      <c r="BP91" s="1508" t="s">
        <v>1926</v>
      </c>
      <c r="BQ91" s="1360"/>
      <c r="BR91" s="1360"/>
      <c r="BS91" s="1360"/>
      <c r="BT91" s="1360"/>
      <c r="BU91" s="1360"/>
      <c r="BV91" s="1509"/>
      <c r="BW91" s="829" t="s">
        <v>3171</v>
      </c>
      <c r="BX91" s="837"/>
      <c r="BY91" s="837"/>
      <c r="BZ91" s="837"/>
      <c r="CA91" s="837"/>
      <c r="CB91" s="855"/>
      <c r="CC91" s="1562" t="s">
        <v>789</v>
      </c>
      <c r="CD91" s="1526"/>
      <c r="CE91" s="1563"/>
      <c r="CF91" s="645"/>
      <c r="CG91" s="1562">
        <v>3000</v>
      </c>
      <c r="CH91" s="1563"/>
      <c r="CM91" s="607"/>
      <c r="CN91" s="607"/>
      <c r="CO91" s="607"/>
      <c r="CP91" s="607"/>
      <c r="CQ91" s="607"/>
      <c r="CR91" s="607"/>
      <c r="CS91" s="607"/>
    </row>
    <row r="92" spans="1:97" ht="9" customHeight="1" thickBot="1">
      <c r="A92" s="1596"/>
      <c r="B92" s="1577" t="s">
        <v>4461</v>
      </c>
      <c r="C92" s="1578"/>
      <c r="D92" s="1578"/>
      <c r="E92" s="1578"/>
      <c r="F92" s="1578"/>
      <c r="G92" s="1578"/>
      <c r="H92" s="1578"/>
      <c r="I92" s="1578"/>
      <c r="J92" s="1578"/>
      <c r="K92" s="1579"/>
      <c r="M92" s="1478"/>
      <c r="N92" s="1479"/>
      <c r="O92" s="757"/>
      <c r="P92" s="645" t="s">
        <v>3163</v>
      </c>
      <c r="T92" s="757"/>
      <c r="U92" s="757"/>
      <c r="V92" s="1120"/>
      <c r="W92" s="1121" t="s">
        <v>78</v>
      </c>
      <c r="X92" s="1120"/>
      <c r="Y92" s="1120"/>
      <c r="Z92" s="1120"/>
      <c r="AA92" s="757"/>
      <c r="AB92" s="645" t="s">
        <v>3164</v>
      </c>
      <c r="AE92" s="757"/>
      <c r="AF92" s="757"/>
      <c r="AG92" s="757"/>
      <c r="AH92" s="757"/>
      <c r="AI92" s="757"/>
      <c r="AJ92" s="757"/>
      <c r="AK92" s="757"/>
      <c r="AL92" s="757"/>
      <c r="AM92" s="757"/>
      <c r="AN92" s="1592" t="s">
        <v>2136</v>
      </c>
      <c r="AO92" s="1593"/>
      <c r="AP92" s="1593"/>
      <c r="AQ92" s="1593"/>
      <c r="AR92" s="1594"/>
      <c r="AS92" s="1137"/>
      <c r="AX92" s="1576"/>
      <c r="AY92" s="1561"/>
      <c r="AZ92" s="1456"/>
      <c r="BA92" s="1456"/>
      <c r="BB92" s="1456"/>
      <c r="BC92" s="1457"/>
      <c r="BD92" s="794" t="s">
        <v>792</v>
      </c>
      <c r="BE92" s="795"/>
      <c r="BF92" s="795"/>
      <c r="BG92" s="795"/>
      <c r="BH92" s="795"/>
      <c r="BI92" s="856"/>
      <c r="BJ92" s="794" t="s">
        <v>3632</v>
      </c>
      <c r="BK92" s="795"/>
      <c r="BL92" s="795"/>
      <c r="BM92" s="856"/>
      <c r="BN92" s="794"/>
      <c r="BO92" s="856"/>
      <c r="BP92" s="1561"/>
      <c r="BQ92" s="1456"/>
      <c r="BR92" s="1456"/>
      <c r="BS92" s="1456"/>
      <c r="BT92" s="1456"/>
      <c r="BU92" s="1456"/>
      <c r="BV92" s="1457"/>
      <c r="BW92" s="794"/>
      <c r="BX92" s="795"/>
      <c r="BY92" s="795"/>
      <c r="BZ92" s="795"/>
      <c r="CA92" s="795"/>
      <c r="CB92" s="856"/>
      <c r="CC92" s="1561"/>
      <c r="CD92" s="1456"/>
      <c r="CE92" s="1457"/>
      <c r="CF92" s="645"/>
      <c r="CG92" s="1561"/>
      <c r="CH92" s="1457"/>
      <c r="CM92" s="607"/>
      <c r="CN92" s="607"/>
      <c r="CO92" s="607"/>
      <c r="CP92" s="607"/>
      <c r="CQ92" s="607"/>
      <c r="CR92" s="607"/>
      <c r="CS92" s="607"/>
    </row>
    <row r="93" spans="1:97" ht="9" customHeight="1">
      <c r="M93" s="1478"/>
      <c r="N93" s="1479"/>
      <c r="O93" s="757"/>
      <c r="P93" s="757"/>
      <c r="Q93" s="757"/>
      <c r="R93" s="757"/>
      <c r="S93" s="757"/>
      <c r="T93" s="757"/>
      <c r="U93" s="816"/>
      <c r="V93" s="1354" t="s">
        <v>77</v>
      </c>
      <c r="W93" s="1355"/>
      <c r="X93" s="1355"/>
      <c r="Y93" s="1355"/>
      <c r="Z93" s="1356"/>
      <c r="AA93" s="757"/>
      <c r="AB93" s="757"/>
      <c r="AC93" s="757"/>
      <c r="AE93" s="669" t="s">
        <v>1901</v>
      </c>
      <c r="AG93" s="757"/>
      <c r="AM93" s="757"/>
      <c r="AN93" s="1140" t="s">
        <v>0</v>
      </c>
      <c r="AO93" s="1139"/>
      <c r="AP93" s="1566">
        <v>200</v>
      </c>
      <c r="AQ93" s="1566"/>
      <c r="AR93" s="1567"/>
      <c r="AS93" s="1137"/>
      <c r="AX93" s="1576"/>
      <c r="AY93" s="1562" t="s">
        <v>793</v>
      </c>
      <c r="AZ93" s="1526"/>
      <c r="BA93" s="1526"/>
      <c r="BB93" s="1526"/>
      <c r="BC93" s="1563"/>
      <c r="BD93" s="829" t="s">
        <v>1723</v>
      </c>
      <c r="BE93" s="837"/>
      <c r="BF93" s="837"/>
      <c r="BG93" s="837"/>
      <c r="BH93" s="837"/>
      <c r="BI93" s="855"/>
      <c r="BJ93" s="1562" t="s">
        <v>797</v>
      </c>
      <c r="BK93" s="1526"/>
      <c r="BL93" s="1563"/>
      <c r="BM93" s="1564"/>
      <c r="BN93" s="1562">
        <v>2000</v>
      </c>
      <c r="BO93" s="1563"/>
      <c r="BP93" s="1562" t="s">
        <v>2139</v>
      </c>
      <c r="BQ93" s="1526"/>
      <c r="BR93" s="1526"/>
      <c r="BS93" s="1526"/>
      <c r="BT93" s="1526"/>
      <c r="BU93" s="1526"/>
      <c r="BV93" s="1563"/>
      <c r="BW93" s="829"/>
      <c r="BX93" s="837" t="s">
        <v>3172</v>
      </c>
      <c r="BY93" s="837"/>
      <c r="BZ93" s="645" t="s">
        <v>3173</v>
      </c>
      <c r="CA93" s="645"/>
      <c r="CB93" s="645"/>
      <c r="CC93" s="645"/>
      <c r="CD93" s="645"/>
      <c r="CE93" s="645"/>
      <c r="CF93" s="858"/>
      <c r="CG93" s="1562">
        <v>5500</v>
      </c>
      <c r="CH93" s="1563"/>
    </row>
    <row r="94" spans="1:97" ht="9" customHeight="1" thickBot="1">
      <c r="B94" s="669" t="s">
        <v>1126</v>
      </c>
      <c r="M94" s="1478"/>
      <c r="N94" s="1479"/>
      <c r="O94" s="757"/>
      <c r="P94" s="818" t="s">
        <v>82</v>
      </c>
      <c r="Q94" s="801"/>
      <c r="R94" s="801"/>
      <c r="S94" s="801"/>
      <c r="T94" s="802"/>
      <c r="U94" s="816"/>
      <c r="V94" s="1116" t="s">
        <v>0</v>
      </c>
      <c r="W94" s="1117"/>
      <c r="X94" s="1375">
        <v>1500</v>
      </c>
      <c r="Y94" s="1375"/>
      <c r="Z94" s="1376"/>
      <c r="AA94" s="757"/>
      <c r="AB94" s="1332" t="s">
        <v>1927</v>
      </c>
      <c r="AC94" s="1333"/>
      <c r="AD94" s="1333"/>
      <c r="AE94" s="1333"/>
      <c r="AF94" s="1334"/>
      <c r="AG94" s="757"/>
      <c r="AM94" s="757"/>
      <c r="AN94" s="1140" t="s">
        <v>1</v>
      </c>
      <c r="AO94" s="1139"/>
      <c r="AP94" s="1566" t="s">
        <v>3174</v>
      </c>
      <c r="AQ94" s="1566"/>
      <c r="AR94" s="1567"/>
      <c r="AS94" s="1137"/>
      <c r="AX94" s="1576"/>
      <c r="AY94" s="1561"/>
      <c r="AZ94" s="1456"/>
      <c r="BA94" s="1456"/>
      <c r="BB94" s="1456"/>
      <c r="BC94" s="1457"/>
      <c r="BD94" s="794" t="s">
        <v>794</v>
      </c>
      <c r="BE94" s="795"/>
      <c r="BF94" s="795"/>
      <c r="BG94" s="795"/>
      <c r="BH94" s="795"/>
      <c r="BI94" s="856"/>
      <c r="BJ94" s="1561"/>
      <c r="BK94" s="1456"/>
      <c r="BL94" s="1457"/>
      <c r="BM94" s="1565"/>
      <c r="BN94" s="1561"/>
      <c r="BO94" s="1457"/>
      <c r="BP94" s="1561"/>
      <c r="BQ94" s="1456"/>
      <c r="BR94" s="1456"/>
      <c r="BS94" s="1456"/>
      <c r="BT94" s="1456"/>
      <c r="BU94" s="1456"/>
      <c r="BV94" s="1457"/>
      <c r="BW94" s="794" t="s">
        <v>3175</v>
      </c>
      <c r="BX94" s="795"/>
      <c r="BY94" s="795"/>
      <c r="BZ94" s="795"/>
      <c r="CA94" s="645" t="s">
        <v>3176</v>
      </c>
      <c r="CB94" s="645"/>
      <c r="CC94" s="645"/>
      <c r="CD94" s="645"/>
      <c r="CE94" s="645"/>
      <c r="CF94" s="858"/>
      <c r="CG94" s="1561">
        <v>2000</v>
      </c>
      <c r="CH94" s="1457"/>
    </row>
    <row r="95" spans="1:97" ht="9" customHeight="1">
      <c r="A95" s="1467" t="s">
        <v>817</v>
      </c>
      <c r="B95" s="1470" t="s">
        <v>306</v>
      </c>
      <c r="C95" s="1471"/>
      <c r="D95" s="1471"/>
      <c r="E95" s="1471"/>
      <c r="F95" s="1471"/>
      <c r="G95" s="1471"/>
      <c r="H95" s="1471"/>
      <c r="I95" s="1471"/>
      <c r="J95" s="1471"/>
      <c r="K95" s="1472"/>
      <c r="M95" s="1478"/>
      <c r="N95" s="1479"/>
      <c r="O95" s="757"/>
      <c r="P95" s="760" t="s">
        <v>0</v>
      </c>
      <c r="Q95" s="761"/>
      <c r="R95" s="1330">
        <v>500</v>
      </c>
      <c r="S95" s="1330"/>
      <c r="T95" s="1331"/>
      <c r="U95" s="757"/>
      <c r="V95" s="1116" t="s">
        <v>1</v>
      </c>
      <c r="W95" s="1117"/>
      <c r="X95" s="1584" t="s">
        <v>3177</v>
      </c>
      <c r="Y95" s="1584"/>
      <c r="Z95" s="1585"/>
      <c r="AA95" s="757"/>
      <c r="AB95" s="760" t="s">
        <v>0</v>
      </c>
      <c r="AC95" s="761"/>
      <c r="AD95" s="1463">
        <v>630</v>
      </c>
      <c r="AE95" s="1463"/>
      <c r="AF95" s="1463"/>
      <c r="AG95" s="783"/>
      <c r="AH95" s="645"/>
      <c r="AM95" s="757"/>
      <c r="AN95" s="1140" t="s">
        <v>2</v>
      </c>
      <c r="AO95" s="1139"/>
      <c r="AP95" s="1566" t="s">
        <v>3174</v>
      </c>
      <c r="AQ95" s="1566"/>
      <c r="AR95" s="1567"/>
      <c r="AS95" s="1137"/>
      <c r="AX95" s="1576"/>
      <c r="AY95" s="1562" t="s">
        <v>795</v>
      </c>
      <c r="AZ95" s="1526"/>
      <c r="BA95" s="1526"/>
      <c r="BB95" s="1526"/>
      <c r="BC95" s="1563"/>
      <c r="BD95" s="829" t="s">
        <v>1928</v>
      </c>
      <c r="BE95" s="837"/>
      <c r="BF95" s="837"/>
      <c r="BG95" s="837"/>
      <c r="BH95" s="837"/>
      <c r="BI95" s="855"/>
      <c r="BJ95" s="1562" t="s">
        <v>789</v>
      </c>
      <c r="BK95" s="1526"/>
      <c r="BL95" s="1563"/>
      <c r="BM95" s="830"/>
      <c r="BN95" s="1562">
        <v>1900</v>
      </c>
      <c r="BO95" s="1563"/>
      <c r="BP95" s="1562" t="s">
        <v>796</v>
      </c>
      <c r="BQ95" s="1526"/>
      <c r="BR95" s="1526"/>
      <c r="BS95" s="1526"/>
      <c r="BT95" s="1526"/>
      <c r="BU95" s="1526"/>
      <c r="BV95" s="1563"/>
      <c r="BW95" s="829" t="s">
        <v>1929</v>
      </c>
      <c r="BX95" s="837"/>
      <c r="BY95" s="837"/>
      <c r="BZ95" s="1526"/>
      <c r="CA95" s="1526"/>
      <c r="CB95" s="1526"/>
      <c r="CC95" s="1526"/>
      <c r="CD95" s="1526"/>
      <c r="CE95" s="1563"/>
      <c r="CF95" s="645"/>
      <c r="CG95" s="1562"/>
      <c r="CH95" s="1563"/>
    </row>
    <row r="96" spans="1:97" ht="9" customHeight="1">
      <c r="A96" s="1468"/>
      <c r="B96" s="1586" t="s">
        <v>2453</v>
      </c>
      <c r="C96" s="1587"/>
      <c r="D96" s="1587"/>
      <c r="E96" s="1587"/>
      <c r="F96" s="1587"/>
      <c r="G96" s="1587"/>
      <c r="H96" s="1587"/>
      <c r="I96" s="1587"/>
      <c r="J96" s="1587"/>
      <c r="K96" s="1588"/>
      <c r="M96" s="1478"/>
      <c r="N96" s="1479"/>
      <c r="O96" s="757"/>
      <c r="P96" s="760" t="s">
        <v>1</v>
      </c>
      <c r="Q96" s="761"/>
      <c r="R96" s="1330" t="s">
        <v>3178</v>
      </c>
      <c r="S96" s="1330"/>
      <c r="T96" s="1331"/>
      <c r="U96" s="816"/>
      <c r="V96" s="1116" t="s">
        <v>2</v>
      </c>
      <c r="W96" s="1117"/>
      <c r="X96" s="1584" t="s">
        <v>3179</v>
      </c>
      <c r="Y96" s="1584"/>
      <c r="Z96" s="1585"/>
      <c r="AA96" s="757"/>
      <c r="AB96" s="760" t="s">
        <v>1</v>
      </c>
      <c r="AC96" s="761"/>
      <c r="AD96" s="1330" t="s">
        <v>3</v>
      </c>
      <c r="AE96" s="1330"/>
      <c r="AF96" s="1331"/>
      <c r="AG96" s="757"/>
      <c r="AM96" s="757"/>
      <c r="AN96" s="1141" t="s">
        <v>4280</v>
      </c>
      <c r="AO96" s="1128"/>
      <c r="AP96" s="1128"/>
      <c r="AQ96" s="1128"/>
      <c r="AR96" s="1142"/>
      <c r="AS96" s="1137"/>
      <c r="AX96" s="1576"/>
      <c r="AY96" s="1561"/>
      <c r="AZ96" s="1456"/>
      <c r="BA96" s="1456"/>
      <c r="BB96" s="1456"/>
      <c r="BC96" s="1457"/>
      <c r="BD96" s="794" t="s">
        <v>788</v>
      </c>
      <c r="BE96" s="795"/>
      <c r="BF96" s="795"/>
      <c r="BG96" s="795"/>
      <c r="BH96" s="795"/>
      <c r="BI96" s="856"/>
      <c r="BJ96" s="1508"/>
      <c r="BK96" s="1360"/>
      <c r="BL96" s="1509"/>
      <c r="BM96" s="607"/>
      <c r="BN96" s="1508"/>
      <c r="BO96" s="1509"/>
      <c r="BP96" s="1561"/>
      <c r="BQ96" s="1456"/>
      <c r="BR96" s="1456"/>
      <c r="BS96" s="1456"/>
      <c r="BT96" s="1456"/>
      <c r="BU96" s="1456"/>
      <c r="BV96" s="1457"/>
      <c r="BW96" s="794" t="s">
        <v>4462</v>
      </c>
      <c r="BX96" s="795"/>
      <c r="BY96" s="795"/>
      <c r="BZ96" s="795"/>
      <c r="CA96" s="795"/>
      <c r="CB96" s="795"/>
      <c r="CC96" s="795"/>
      <c r="CD96" s="795"/>
      <c r="CE96" s="856"/>
      <c r="CF96" s="645"/>
      <c r="CG96" s="1561" t="s">
        <v>4463</v>
      </c>
      <c r="CH96" s="1457"/>
    </row>
    <row r="97" spans="1:91" ht="9" customHeight="1">
      <c r="A97" s="1468"/>
      <c r="B97" s="1586" t="s">
        <v>2454</v>
      </c>
      <c r="C97" s="1587"/>
      <c r="D97" s="1587"/>
      <c r="E97" s="1587"/>
      <c r="F97" s="1587"/>
      <c r="G97" s="1587"/>
      <c r="H97" s="1587"/>
      <c r="I97" s="1587"/>
      <c r="J97" s="1587"/>
      <c r="K97" s="1588"/>
      <c r="M97" s="1478"/>
      <c r="N97" s="1479"/>
      <c r="O97" s="757"/>
      <c r="P97" s="760" t="s">
        <v>2</v>
      </c>
      <c r="Q97" s="761"/>
      <c r="R97" s="1330" t="s">
        <v>3180</v>
      </c>
      <c r="S97" s="1330"/>
      <c r="T97" s="1331"/>
      <c r="U97" s="816"/>
      <c r="V97" s="1118" t="s">
        <v>4279</v>
      </c>
      <c r="W97" s="1120"/>
      <c r="X97" s="1120"/>
      <c r="Y97" s="1120"/>
      <c r="Z97" s="1120"/>
      <c r="AA97" s="757"/>
      <c r="AB97" s="760" t="s">
        <v>2</v>
      </c>
      <c r="AC97" s="761"/>
      <c r="AD97" s="1330" t="s">
        <v>3</v>
      </c>
      <c r="AE97" s="1330"/>
      <c r="AF97" s="1331"/>
      <c r="AG97" s="757"/>
      <c r="AM97" s="757"/>
      <c r="AN97" s="1143" t="s">
        <v>3181</v>
      </c>
      <c r="AO97" s="1137"/>
      <c r="AP97" s="1137"/>
      <c r="AQ97" s="1137"/>
      <c r="AR97" s="1144"/>
      <c r="AS97" s="1137"/>
      <c r="AX97" s="1603" t="s">
        <v>403</v>
      </c>
      <c r="AY97" s="829" t="s">
        <v>1171</v>
      </c>
      <c r="AZ97" s="837"/>
      <c r="BA97" s="837"/>
      <c r="BB97" s="837"/>
      <c r="BC97" s="855"/>
      <c r="BD97" s="829" t="s">
        <v>1930</v>
      </c>
      <c r="BE97" s="837"/>
      <c r="BF97" s="837"/>
      <c r="BG97" s="837"/>
      <c r="BH97" s="837"/>
      <c r="BI97" s="837"/>
      <c r="BJ97" s="829" t="s">
        <v>4281</v>
      </c>
      <c r="BK97" s="837"/>
      <c r="BL97" s="837"/>
      <c r="BM97" s="830"/>
      <c r="BN97" s="837"/>
      <c r="BO97" s="855"/>
      <c r="BP97" s="1562" t="s">
        <v>2138</v>
      </c>
      <c r="BQ97" s="1526"/>
      <c r="BR97" s="1526"/>
      <c r="BS97" s="1526"/>
      <c r="BT97" s="1526"/>
      <c r="BU97" s="1526"/>
      <c r="BV97" s="1563"/>
      <c r="BW97" s="829" t="s">
        <v>1931</v>
      </c>
      <c r="BX97" s="837"/>
      <c r="BY97" s="837"/>
      <c r="BZ97" s="837"/>
      <c r="CA97" s="837"/>
      <c r="CB97" s="855"/>
      <c r="CC97" s="1562" t="s">
        <v>829</v>
      </c>
      <c r="CD97" s="1526"/>
      <c r="CE97" s="1563"/>
      <c r="CF97" s="645"/>
      <c r="CG97" s="1562" t="s">
        <v>3633</v>
      </c>
      <c r="CH97" s="1563"/>
    </row>
    <row r="98" spans="1:91" ht="9" customHeight="1" thickBot="1">
      <c r="A98" s="1469"/>
      <c r="B98" s="1589" t="s">
        <v>2455</v>
      </c>
      <c r="C98" s="1590"/>
      <c r="D98" s="1590"/>
      <c r="E98" s="1590"/>
      <c r="F98" s="1590"/>
      <c r="G98" s="1590"/>
      <c r="H98" s="1590"/>
      <c r="I98" s="1590"/>
      <c r="J98" s="1590"/>
      <c r="K98" s="1591"/>
      <c r="M98" s="1480"/>
      <c r="N98" s="1481"/>
      <c r="O98" s="757"/>
      <c r="P98" s="645" t="s">
        <v>3182</v>
      </c>
      <c r="S98" s="757"/>
      <c r="T98" s="757"/>
      <c r="U98" s="816"/>
      <c r="V98" s="1121" t="s">
        <v>3183</v>
      </c>
      <c r="W98" s="1120"/>
      <c r="X98" s="1120"/>
      <c r="Y98" s="1120"/>
      <c r="Z98" s="1120"/>
      <c r="AA98" s="757"/>
      <c r="AB98" s="645" t="s">
        <v>3184</v>
      </c>
      <c r="AE98" s="757"/>
      <c r="AF98" s="757"/>
      <c r="AG98" s="757"/>
      <c r="AM98" s="757"/>
      <c r="AN98" s="1145" t="s">
        <v>3185</v>
      </c>
      <c r="AO98" s="1146"/>
      <c r="AP98" s="1146"/>
      <c r="AQ98" s="1146"/>
      <c r="AR98" s="1147"/>
      <c r="AS98" s="1138" t="s">
        <v>3186</v>
      </c>
      <c r="AX98" s="1604"/>
      <c r="AY98" s="794"/>
      <c r="AZ98" s="795"/>
      <c r="BA98" s="795"/>
      <c r="BB98" s="795"/>
      <c r="BC98" s="856"/>
      <c r="BD98" s="794"/>
      <c r="BE98" s="795"/>
      <c r="BF98" s="795"/>
      <c r="BG98" s="795"/>
      <c r="BH98" s="795"/>
      <c r="BI98" s="795"/>
      <c r="BJ98" s="794" t="s">
        <v>1172</v>
      </c>
      <c r="BK98" s="795"/>
      <c r="BL98" s="795"/>
      <c r="BM98" s="834"/>
      <c r="BN98" s="795"/>
      <c r="BO98" s="856"/>
      <c r="BP98" s="1561"/>
      <c r="BQ98" s="1456"/>
      <c r="BR98" s="1456"/>
      <c r="BS98" s="1456"/>
      <c r="BT98" s="1456"/>
      <c r="BU98" s="1456"/>
      <c r="BV98" s="1457"/>
      <c r="BW98" s="794" t="s">
        <v>830</v>
      </c>
      <c r="BX98" s="795"/>
      <c r="BY98" s="795"/>
      <c r="BZ98" s="795"/>
      <c r="CA98" s="795"/>
      <c r="CB98" s="856"/>
      <c r="CC98" s="1561"/>
      <c r="CD98" s="1456"/>
      <c r="CE98" s="1457"/>
      <c r="CF98" s="795"/>
      <c r="CG98" s="1561"/>
      <c r="CH98" s="1457"/>
    </row>
    <row r="99" spans="1:91" ht="9" customHeight="1">
      <c r="AG99" s="645"/>
      <c r="AH99" s="645"/>
      <c r="AI99" s="645"/>
      <c r="AJ99" s="645"/>
      <c r="AK99" s="645"/>
      <c r="AL99" s="645"/>
      <c r="AM99" s="757"/>
      <c r="AN99" s="1137"/>
      <c r="AO99" s="1137"/>
      <c r="AP99" s="1137"/>
      <c r="AQ99" s="1137"/>
      <c r="AR99" s="1137"/>
      <c r="AS99" s="1137"/>
    </row>
    <row r="100" spans="1:91" ht="9" customHeight="1">
      <c r="AG100" s="859"/>
      <c r="CM100" s="645"/>
    </row>
    <row r="101" spans="1:91" ht="9" customHeight="1">
      <c r="CI101" s="645"/>
    </row>
    <row r="102" spans="1:91" ht="9" customHeight="1">
      <c r="CI102" s="645"/>
    </row>
    <row r="103" spans="1:91" ht="9" customHeight="1">
      <c r="CI103" s="645"/>
    </row>
    <row r="104" spans="1:91" ht="9" customHeight="1">
      <c r="CI104" s="645"/>
    </row>
    <row r="105" spans="1:91" ht="9" customHeight="1">
      <c r="CI105" s="645"/>
    </row>
    <row r="106" spans="1:91" ht="9" customHeight="1">
      <c r="CI106" s="645"/>
    </row>
    <row r="107" spans="1:91" ht="9.75" customHeight="1">
      <c r="BV107" s="645"/>
      <c r="CI107" s="645"/>
    </row>
    <row r="108" spans="1:91" ht="9" customHeight="1">
      <c r="BV108" s="645"/>
      <c r="CI108" s="645"/>
    </row>
    <row r="109" spans="1:91" ht="9" customHeight="1">
      <c r="BV109" s="645"/>
      <c r="CI109" s="645"/>
    </row>
    <row r="110" spans="1:91" ht="9" customHeight="1">
      <c r="CI110" s="645"/>
    </row>
  </sheetData>
  <mergeCells count="684">
    <mergeCell ref="CE74:CG74"/>
    <mergeCell ref="CC73:CG73"/>
    <mergeCell ref="BP80:BT80"/>
    <mergeCell ref="BR81:BT81"/>
    <mergeCell ref="BR82:BT82"/>
    <mergeCell ref="AX97:AX98"/>
    <mergeCell ref="BP97:BV98"/>
    <mergeCell ref="CC97:CE98"/>
    <mergeCell ref="AY95:BC96"/>
    <mergeCell ref="BJ95:BL96"/>
    <mergeCell ref="BN95:BO96"/>
    <mergeCell ref="BP95:BV96"/>
    <mergeCell ref="BZ95:CE95"/>
    <mergeCell ref="CG97:CH98"/>
    <mergeCell ref="CG95:CH95"/>
    <mergeCell ref="CG96:CH96"/>
    <mergeCell ref="BX67:BZ67"/>
    <mergeCell ref="CE75:CG75"/>
    <mergeCell ref="CC80:CG80"/>
    <mergeCell ref="AS59:AW59"/>
    <mergeCell ref="BK57:BM57"/>
    <mergeCell ref="BR58:BT58"/>
    <mergeCell ref="BL82:BN82"/>
    <mergeCell ref="BH11:BJ11"/>
    <mergeCell ref="BJ19:CH20"/>
    <mergeCell ref="BW22:CA22"/>
    <mergeCell ref="CC22:CG22"/>
    <mergeCell ref="AV16:AX16"/>
    <mergeCell ref="AV14:AX14"/>
    <mergeCell ref="AZ17:BD17"/>
    <mergeCell ref="AQ14:AS14"/>
    <mergeCell ref="AV15:AX15"/>
    <mergeCell ref="CE34:CG34"/>
    <mergeCell ref="BL24:BN24"/>
    <mergeCell ref="BL25:BN25"/>
    <mergeCell ref="BW45:CA45"/>
    <mergeCell ref="CC45:CG45"/>
    <mergeCell ref="BY46:CA46"/>
    <mergeCell ref="CE46:CG46"/>
    <mergeCell ref="CE35:CG35"/>
    <mergeCell ref="CC33:CG33"/>
    <mergeCell ref="CE30:CG30"/>
    <mergeCell ref="AS31:BD32"/>
    <mergeCell ref="BW31:CA31"/>
    <mergeCell ref="A95:A98"/>
    <mergeCell ref="B95:K95"/>
    <mergeCell ref="R95:T95"/>
    <mergeCell ref="X95:Z95"/>
    <mergeCell ref="AP95:AR95"/>
    <mergeCell ref="B96:K96"/>
    <mergeCell ref="R96:T96"/>
    <mergeCell ref="X96:Z96"/>
    <mergeCell ref="AD96:AF96"/>
    <mergeCell ref="AD95:AF95"/>
    <mergeCell ref="B98:K98"/>
    <mergeCell ref="B97:K97"/>
    <mergeCell ref="R97:T97"/>
    <mergeCell ref="AD97:AF97"/>
    <mergeCell ref="B91:K91"/>
    <mergeCell ref="AN92:AR92"/>
    <mergeCell ref="B90:K90"/>
    <mergeCell ref="BN91:BO91"/>
    <mergeCell ref="A85:A92"/>
    <mergeCell ref="B85:K85"/>
    <mergeCell ref="AN86:AR86"/>
    <mergeCell ref="AX86:CH87"/>
    <mergeCell ref="AP87:AR87"/>
    <mergeCell ref="BN89:BO90"/>
    <mergeCell ref="BP89:BV90"/>
    <mergeCell ref="CC89:CE90"/>
    <mergeCell ref="CG89:CH90"/>
    <mergeCell ref="B89:K89"/>
    <mergeCell ref="R90:T90"/>
    <mergeCell ref="X90:Z90"/>
    <mergeCell ref="AD90:AF90"/>
    <mergeCell ref="AJ90:AL90"/>
    <mergeCell ref="AX88:AX96"/>
    <mergeCell ref="B92:K92"/>
    <mergeCell ref="V93:Z93"/>
    <mergeCell ref="AP93:AR93"/>
    <mergeCell ref="AY93:BC94"/>
    <mergeCell ref="BJ93:BL94"/>
    <mergeCell ref="B88:K88"/>
    <mergeCell ref="R89:T89"/>
    <mergeCell ref="X89:Z89"/>
    <mergeCell ref="AD89:AF89"/>
    <mergeCell ref="AJ89:AL89"/>
    <mergeCell ref="BN88:BO88"/>
    <mergeCell ref="AP88:AR88"/>
    <mergeCell ref="CG94:CH94"/>
    <mergeCell ref="R91:T91"/>
    <mergeCell ref="AD91:AF91"/>
    <mergeCell ref="AY91:BC92"/>
    <mergeCell ref="BJ91:BM91"/>
    <mergeCell ref="AP89:AR89"/>
    <mergeCell ref="AY89:BC90"/>
    <mergeCell ref="BJ89:BL90"/>
    <mergeCell ref="BM93:BM94"/>
    <mergeCell ref="X94:Z94"/>
    <mergeCell ref="AB94:AF94"/>
    <mergeCell ref="AP94:AR94"/>
    <mergeCell ref="BN93:BO94"/>
    <mergeCell ref="BP93:BV94"/>
    <mergeCell ref="CG93:CH93"/>
    <mergeCell ref="CC91:CE92"/>
    <mergeCell ref="CG91:CH92"/>
    <mergeCell ref="BP91:BV92"/>
    <mergeCell ref="R84:T84"/>
    <mergeCell ref="X84:Z84"/>
    <mergeCell ref="AD84:AF84"/>
    <mergeCell ref="AJ84:AL84"/>
    <mergeCell ref="B87:K87"/>
    <mergeCell ref="P88:T88"/>
    <mergeCell ref="X88:Z88"/>
    <mergeCell ref="AB88:AF88"/>
    <mergeCell ref="AJ88:AL88"/>
    <mergeCell ref="R85:T85"/>
    <mergeCell ref="AD85:AF85"/>
    <mergeCell ref="B86:K86"/>
    <mergeCell ref="V87:Z87"/>
    <mergeCell ref="AH87:AL87"/>
    <mergeCell ref="B83:K83"/>
    <mergeCell ref="R83:T83"/>
    <mergeCell ref="X83:Z83"/>
    <mergeCell ref="AD83:AF83"/>
    <mergeCell ref="AJ83:AL83"/>
    <mergeCell ref="BF83:BH83"/>
    <mergeCell ref="BL83:BN83"/>
    <mergeCell ref="BX83:BZ83"/>
    <mergeCell ref="CE83:CG83"/>
    <mergeCell ref="BR83:BT83"/>
    <mergeCell ref="AQ81:AS81"/>
    <mergeCell ref="BF81:BH81"/>
    <mergeCell ref="BL81:BN81"/>
    <mergeCell ref="BX81:BZ81"/>
    <mergeCell ref="CE81:CG81"/>
    <mergeCell ref="P82:T82"/>
    <mergeCell ref="X82:Z82"/>
    <mergeCell ref="AB82:AF82"/>
    <mergeCell ref="AJ82:AL82"/>
    <mergeCell ref="AQ82:AS82"/>
    <mergeCell ref="BF82:BH82"/>
    <mergeCell ref="CE82:CG82"/>
    <mergeCell ref="BX82:BZ82"/>
    <mergeCell ref="I78:K78"/>
    <mergeCell ref="B79:C79"/>
    <mergeCell ref="D79:F79"/>
    <mergeCell ref="G79:H79"/>
    <mergeCell ref="I79:K79"/>
    <mergeCell ref="B80:C80"/>
    <mergeCell ref="D80:F80"/>
    <mergeCell ref="V81:Z81"/>
    <mergeCell ref="AH81:AL81"/>
    <mergeCell ref="G80:H80"/>
    <mergeCell ref="I80:K80"/>
    <mergeCell ref="B81:C81"/>
    <mergeCell ref="D81:F81"/>
    <mergeCell ref="G81:H81"/>
    <mergeCell ref="I81:K81"/>
    <mergeCell ref="B78:C78"/>
    <mergeCell ref="D78:F78"/>
    <mergeCell ref="G78:H78"/>
    <mergeCell ref="AQ80:AS80"/>
    <mergeCell ref="BD80:BH80"/>
    <mergeCell ref="BJ80:BN80"/>
    <mergeCell ref="BV80:BZ80"/>
    <mergeCell ref="BL77:BN77"/>
    <mergeCell ref="P78:AM79"/>
    <mergeCell ref="BL78:BN78"/>
    <mergeCell ref="AO79:AS79"/>
    <mergeCell ref="BV79:BZ79"/>
    <mergeCell ref="AV79:BA79"/>
    <mergeCell ref="AO73:AQ73"/>
    <mergeCell ref="BE73:BG73"/>
    <mergeCell ref="BL73:BN73"/>
    <mergeCell ref="BR73:BT73"/>
    <mergeCell ref="BX73:BZ73"/>
    <mergeCell ref="X76:Z76"/>
    <mergeCell ref="BL76:BN76"/>
    <mergeCell ref="BV76:BZ76"/>
    <mergeCell ref="R75:T75"/>
    <mergeCell ref="X75:Z75"/>
    <mergeCell ref="BE75:BG75"/>
    <mergeCell ref="BJ75:BN75"/>
    <mergeCell ref="BR75:BT75"/>
    <mergeCell ref="B66:K66"/>
    <mergeCell ref="O66:S66"/>
    <mergeCell ref="B71:K71"/>
    <mergeCell ref="P71:T71"/>
    <mergeCell ref="AG71:AK71"/>
    <mergeCell ref="AO71:AQ71"/>
    <mergeCell ref="BL71:BN71"/>
    <mergeCell ref="BX72:BZ72"/>
    <mergeCell ref="B69:K69"/>
    <mergeCell ref="Q69:S69"/>
    <mergeCell ref="V69:X69"/>
    <mergeCell ref="AU69:AW69"/>
    <mergeCell ref="B70:K70"/>
    <mergeCell ref="AM70:AQ70"/>
    <mergeCell ref="B72:F72"/>
    <mergeCell ref="G72:K72"/>
    <mergeCell ref="P72:T72"/>
    <mergeCell ref="AB72:AF72"/>
    <mergeCell ref="AI72:AK72"/>
    <mergeCell ref="AO72:AQ72"/>
    <mergeCell ref="BC72:BG72"/>
    <mergeCell ref="BL72:BN72"/>
    <mergeCell ref="BP72:BT72"/>
    <mergeCell ref="BV71:BZ71"/>
    <mergeCell ref="B68:K68"/>
    <mergeCell ref="Q68:S68"/>
    <mergeCell ref="V68:X68"/>
    <mergeCell ref="AC68:AE68"/>
    <mergeCell ref="AM67:AQ67"/>
    <mergeCell ref="AU68:AW68"/>
    <mergeCell ref="BE68:BG68"/>
    <mergeCell ref="B67:K67"/>
    <mergeCell ref="Q67:S67"/>
    <mergeCell ref="V67:X67"/>
    <mergeCell ref="AC67:AE67"/>
    <mergeCell ref="AI67:AK67"/>
    <mergeCell ref="AS67:AW67"/>
    <mergeCell ref="BE67:BG67"/>
    <mergeCell ref="AI65:AK65"/>
    <mergeCell ref="AO64:AQ64"/>
    <mergeCell ref="BB65:BB76"/>
    <mergeCell ref="BC65:BG65"/>
    <mergeCell ref="BL65:BN65"/>
    <mergeCell ref="BR65:BT65"/>
    <mergeCell ref="BX65:BZ65"/>
    <mergeCell ref="BR67:BT67"/>
    <mergeCell ref="T66:X66"/>
    <mergeCell ref="AC66:AE66"/>
    <mergeCell ref="AI66:AK66"/>
    <mergeCell ref="AO65:AQ65"/>
    <mergeCell ref="AS66:AW66"/>
    <mergeCell ref="BL67:BN67"/>
    <mergeCell ref="BJ70:BN70"/>
    <mergeCell ref="R74:T74"/>
    <mergeCell ref="X74:Z74"/>
    <mergeCell ref="AI74:AK74"/>
    <mergeCell ref="BE74:BG74"/>
    <mergeCell ref="BR74:BT74"/>
    <mergeCell ref="BX74:BZ74"/>
    <mergeCell ref="R73:T73"/>
    <mergeCell ref="V73:Z73"/>
    <mergeCell ref="AI73:AK73"/>
    <mergeCell ref="B58:F58"/>
    <mergeCell ref="G58:K58"/>
    <mergeCell ref="AA58:AE58"/>
    <mergeCell ref="AI58:AK58"/>
    <mergeCell ref="AM58:AQ58"/>
    <mergeCell ref="AM57:AQ57"/>
    <mergeCell ref="BR57:BT57"/>
    <mergeCell ref="BX66:BZ66"/>
    <mergeCell ref="O63:R63"/>
    <mergeCell ref="V63:X63"/>
    <mergeCell ref="AG63:AK63"/>
    <mergeCell ref="AM62:AQ62"/>
    <mergeCell ref="BE66:BG66"/>
    <mergeCell ref="BL66:BN66"/>
    <mergeCell ref="BR66:BT66"/>
    <mergeCell ref="B64:K64"/>
    <mergeCell ref="O64:R64"/>
    <mergeCell ref="AG64:AK64"/>
    <mergeCell ref="AO63:AQ63"/>
    <mergeCell ref="BJ64:BN64"/>
    <mergeCell ref="BP64:BT64"/>
    <mergeCell ref="BV64:BZ64"/>
    <mergeCell ref="B65:K65"/>
    <mergeCell ref="AA65:AE65"/>
    <mergeCell ref="BK55:BM55"/>
    <mergeCell ref="BR53:BT53"/>
    <mergeCell ref="AC53:AE53"/>
    <mergeCell ref="BR52:BT52"/>
    <mergeCell ref="P52:T52"/>
    <mergeCell ref="U52:Y52"/>
    <mergeCell ref="AA52:AE52"/>
    <mergeCell ref="AG52:AQ52"/>
    <mergeCell ref="BK56:BM56"/>
    <mergeCell ref="R55:T55"/>
    <mergeCell ref="AC55:AE55"/>
    <mergeCell ref="AG55:AK55"/>
    <mergeCell ref="AM55:AQ55"/>
    <mergeCell ref="AU55:AW55"/>
    <mergeCell ref="R54:T54"/>
    <mergeCell ref="AC54:AE54"/>
    <mergeCell ref="AM54:AQ54"/>
    <mergeCell ref="AU54:AW54"/>
    <mergeCell ref="H51:J51"/>
    <mergeCell ref="BR51:BT51"/>
    <mergeCell ref="AU61:AW61"/>
    <mergeCell ref="BC61:CD62"/>
    <mergeCell ref="AU62:AW62"/>
    <mergeCell ref="BR59:BT59"/>
    <mergeCell ref="B60:F60"/>
    <mergeCell ref="G60:K60"/>
    <mergeCell ref="O60:R60"/>
    <mergeCell ref="T60:X60"/>
    <mergeCell ref="V62:X62"/>
    <mergeCell ref="AG62:AK62"/>
    <mergeCell ref="AU60:AW60"/>
    <mergeCell ref="B61:F61"/>
    <mergeCell ref="G61:K61"/>
    <mergeCell ref="V61:X61"/>
    <mergeCell ref="AC61:AE61"/>
    <mergeCell ref="AC60:AE60"/>
    <mergeCell ref="AG60:AQ60"/>
    <mergeCell ref="BP56:BT56"/>
    <mergeCell ref="BY52:CA52"/>
    <mergeCell ref="BY53:CA53"/>
    <mergeCell ref="CC51:CG51"/>
    <mergeCell ref="BY54:CA54"/>
    <mergeCell ref="CE48:CG48"/>
    <mergeCell ref="AC49:AE49"/>
    <mergeCell ref="AI49:AK49"/>
    <mergeCell ref="AO49:AQ49"/>
    <mergeCell ref="CE47:CG47"/>
    <mergeCell ref="A50:A62"/>
    <mergeCell ref="AY51:BC51"/>
    <mergeCell ref="P51:T51"/>
    <mergeCell ref="B56:F56"/>
    <mergeCell ref="G56:K56"/>
    <mergeCell ref="AI56:AK56"/>
    <mergeCell ref="F50:G50"/>
    <mergeCell ref="H50:J50"/>
    <mergeCell ref="BA53:BC53"/>
    <mergeCell ref="AM56:AQ56"/>
    <mergeCell ref="B59:F59"/>
    <mergeCell ref="G59:K59"/>
    <mergeCell ref="T59:X59"/>
    <mergeCell ref="AC59:AE59"/>
    <mergeCell ref="R53:T53"/>
    <mergeCell ref="U53:Z53"/>
    <mergeCell ref="AU53:AW53"/>
    <mergeCell ref="B51:E51"/>
    <mergeCell ref="F51:G51"/>
    <mergeCell ref="A43:A49"/>
    <mergeCell ref="B43:K44"/>
    <mergeCell ref="P43:S43"/>
    <mergeCell ref="AB43:AD43"/>
    <mergeCell ref="AS43:AW43"/>
    <mergeCell ref="BA44:BC44"/>
    <mergeCell ref="P44:S44"/>
    <mergeCell ref="T44:X44"/>
    <mergeCell ref="BW51:CA51"/>
    <mergeCell ref="U51:Y51"/>
    <mergeCell ref="AA51:AC51"/>
    <mergeCell ref="BY47:CA47"/>
    <mergeCell ref="P48:S49"/>
    <mergeCell ref="AC48:AE48"/>
    <mergeCell ref="AI48:AK48"/>
    <mergeCell ref="AO48:AQ48"/>
    <mergeCell ref="BA49:BC49"/>
    <mergeCell ref="B47:D47"/>
    <mergeCell ref="E47:F47"/>
    <mergeCell ref="G47:H47"/>
    <mergeCell ref="I47:K47"/>
    <mergeCell ref="B48:D48"/>
    <mergeCell ref="E48:F48"/>
    <mergeCell ref="BY48:CA48"/>
    <mergeCell ref="BY40:CA40"/>
    <mergeCell ref="CE40:CG40"/>
    <mergeCell ref="B46:K46"/>
    <mergeCell ref="V46:X46"/>
    <mergeCell ref="AA46:AE46"/>
    <mergeCell ref="AG46:AK46"/>
    <mergeCell ref="AM46:AQ46"/>
    <mergeCell ref="AV46:AW46"/>
    <mergeCell ref="B45:K45"/>
    <mergeCell ref="V45:X45"/>
    <mergeCell ref="AV45:AW45"/>
    <mergeCell ref="AY46:BC46"/>
    <mergeCell ref="BP41:BT41"/>
    <mergeCell ref="BP38:BT38"/>
    <mergeCell ref="CE36:CG36"/>
    <mergeCell ref="AB35:AD35"/>
    <mergeCell ref="AF35:AJ35"/>
    <mergeCell ref="AK35:AK43"/>
    <mergeCell ref="AO35:AQ35"/>
    <mergeCell ref="AU35:AW35"/>
    <mergeCell ref="BR37:BT37"/>
    <mergeCell ref="AH38:AJ38"/>
    <mergeCell ref="BY38:CA38"/>
    <mergeCell ref="AB41:AD41"/>
    <mergeCell ref="AO41:AQ41"/>
    <mergeCell ref="CE41:CG41"/>
    <mergeCell ref="AB42:AD42"/>
    <mergeCell ref="AO42:AQ42"/>
    <mergeCell ref="BA43:BC43"/>
    <mergeCell ref="CE42:CG42"/>
    <mergeCell ref="AM39:AQ39"/>
    <mergeCell ref="BY39:CA39"/>
    <mergeCell ref="CC39:CG39"/>
    <mergeCell ref="Z40:AD40"/>
    <mergeCell ref="AF40:AJ40"/>
    <mergeCell ref="AO40:AQ40"/>
    <mergeCell ref="AY41:BC41"/>
    <mergeCell ref="BR36:BT36"/>
    <mergeCell ref="BY34:CA34"/>
    <mergeCell ref="A32:A41"/>
    <mergeCell ref="B32:K33"/>
    <mergeCell ref="M32:N98"/>
    <mergeCell ref="BK35:BM35"/>
    <mergeCell ref="BP34:BT34"/>
    <mergeCell ref="BY32:CA32"/>
    <mergeCell ref="BK36:BM36"/>
    <mergeCell ref="BR35:BT35"/>
    <mergeCell ref="BY33:CA33"/>
    <mergeCell ref="B35:K35"/>
    <mergeCell ref="V37:X37"/>
    <mergeCell ref="AB37:AD37"/>
    <mergeCell ref="AH37:AJ37"/>
    <mergeCell ref="AO37:AQ37"/>
    <mergeCell ref="AU37:AW37"/>
    <mergeCell ref="BW37:CA37"/>
    <mergeCell ref="X31:AR32"/>
    <mergeCell ref="V36:X36"/>
    <mergeCell ref="AB36:AD36"/>
    <mergeCell ref="AH36:AJ36"/>
    <mergeCell ref="AO36:AQ36"/>
    <mergeCell ref="AU36:AW36"/>
    <mergeCell ref="CC27:CG27"/>
    <mergeCell ref="BZ29:CA29"/>
    <mergeCell ref="BY23:CA23"/>
    <mergeCell ref="D28:F28"/>
    <mergeCell ref="I28:K28"/>
    <mergeCell ref="O28:Q28"/>
    <mergeCell ref="U28:Y28"/>
    <mergeCell ref="BQ27:BU27"/>
    <mergeCell ref="BJ27:BN27"/>
    <mergeCell ref="BL28:BN28"/>
    <mergeCell ref="BL29:BN29"/>
    <mergeCell ref="AP26:AR26"/>
    <mergeCell ref="BY25:CA25"/>
    <mergeCell ref="CE25:CG25"/>
    <mergeCell ref="BD23:BH23"/>
    <mergeCell ref="BD24:BH24"/>
    <mergeCell ref="CE24:CG24"/>
    <mergeCell ref="U29:Y29"/>
    <mergeCell ref="AH29:AL29"/>
    <mergeCell ref="AD27:AF27"/>
    <mergeCell ref="BS30:BU30"/>
    <mergeCell ref="AH24:AL24"/>
    <mergeCell ref="AQ21:AS21"/>
    <mergeCell ref="AJ26:AL26"/>
    <mergeCell ref="CE23:CG23"/>
    <mergeCell ref="D26:F26"/>
    <mergeCell ref="I26:K26"/>
    <mergeCell ref="O26:Q26"/>
    <mergeCell ref="T26:Y26"/>
    <mergeCell ref="AD26:AF26"/>
    <mergeCell ref="BF26:BH26"/>
    <mergeCell ref="BR22:BT22"/>
    <mergeCell ref="BR23:BT23"/>
    <mergeCell ref="BR24:BT24"/>
    <mergeCell ref="BF25:BH25"/>
    <mergeCell ref="CE28:CG28"/>
    <mergeCell ref="D27:F27"/>
    <mergeCell ref="I27:K27"/>
    <mergeCell ref="O27:Q27"/>
    <mergeCell ref="T27:T29"/>
    <mergeCell ref="U27:Y27"/>
    <mergeCell ref="AJ27:AL27"/>
    <mergeCell ref="CE29:CG29"/>
    <mergeCell ref="BS29:BU29"/>
    <mergeCell ref="AQ22:AS22"/>
    <mergeCell ref="B25:F25"/>
    <mergeCell ref="G25:K25"/>
    <mergeCell ref="M25:Q25"/>
    <mergeCell ref="AJ25:AL25"/>
    <mergeCell ref="AD25:AF25"/>
    <mergeCell ref="A23:R23"/>
    <mergeCell ref="V23:X23"/>
    <mergeCell ref="AB24:AF24"/>
    <mergeCell ref="AN25:AR25"/>
    <mergeCell ref="AD22:AF22"/>
    <mergeCell ref="BD22:BH22"/>
    <mergeCell ref="B18:F18"/>
    <mergeCell ref="G18:G22"/>
    <mergeCell ref="H18:L18"/>
    <mergeCell ref="N18:R18"/>
    <mergeCell ref="V18:X18"/>
    <mergeCell ref="AB20:AF20"/>
    <mergeCell ref="AT19:AX19"/>
    <mergeCell ref="BY24:CA24"/>
    <mergeCell ref="AV22:AX22"/>
    <mergeCell ref="AQ20:AS20"/>
    <mergeCell ref="AV20:AX20"/>
    <mergeCell ref="BP21:BT21"/>
    <mergeCell ref="P19:R19"/>
    <mergeCell ref="AJ20:AL20"/>
    <mergeCell ref="H22:L22"/>
    <mergeCell ref="V22:X22"/>
    <mergeCell ref="H19:L19"/>
    <mergeCell ref="AD21:AF21"/>
    <mergeCell ref="AJ19:AL19"/>
    <mergeCell ref="B20:F20"/>
    <mergeCell ref="H20:L20"/>
    <mergeCell ref="P20:R20"/>
    <mergeCell ref="T20:X20"/>
    <mergeCell ref="AH18:AL18"/>
    <mergeCell ref="AO19:AS19"/>
    <mergeCell ref="A17:F17"/>
    <mergeCell ref="G17:L17"/>
    <mergeCell ref="V17:X17"/>
    <mergeCell ref="AB19:AF19"/>
    <mergeCell ref="AH17:AL17"/>
    <mergeCell ref="B21:F21"/>
    <mergeCell ref="BH13:BJ13"/>
    <mergeCell ref="D14:F14"/>
    <mergeCell ref="J14:L14"/>
    <mergeCell ref="P15:R15"/>
    <mergeCell ref="P16:R16"/>
    <mergeCell ref="D15:F15"/>
    <mergeCell ref="J15:L15"/>
    <mergeCell ref="AZ14:BD14"/>
    <mergeCell ref="H21:L21"/>
    <mergeCell ref="A18:A22"/>
    <mergeCell ref="AC17:AE17"/>
    <mergeCell ref="B19:F19"/>
    <mergeCell ref="P21:R21"/>
    <mergeCell ref="V21:X21"/>
    <mergeCell ref="AJ21:AL21"/>
    <mergeCell ref="B22:F22"/>
    <mergeCell ref="D13:F13"/>
    <mergeCell ref="J13:L13"/>
    <mergeCell ref="P14:R14"/>
    <mergeCell ref="BS8:BU8"/>
    <mergeCell ref="AD11:AF11"/>
    <mergeCell ref="AD9:AF9"/>
    <mergeCell ref="AB8:AF8"/>
    <mergeCell ref="P8:R8"/>
    <mergeCell ref="V8:X8"/>
    <mergeCell ref="AO13:AS13"/>
    <mergeCell ref="AT13:AX13"/>
    <mergeCell ref="AT9:AX9"/>
    <mergeCell ref="BC11:BE11"/>
    <mergeCell ref="B12:F12"/>
    <mergeCell ref="H12:L12"/>
    <mergeCell ref="N13:R13"/>
    <mergeCell ref="AI13:AK13"/>
    <mergeCell ref="AI12:AK12"/>
    <mergeCell ref="T13:X13"/>
    <mergeCell ref="AO8:AR8"/>
    <mergeCell ref="BH14:BJ14"/>
    <mergeCell ref="J9:L9"/>
    <mergeCell ref="N10:R10"/>
    <mergeCell ref="J8:L8"/>
    <mergeCell ref="BN15:BP15"/>
    <mergeCell ref="BT15:BV15"/>
    <mergeCell ref="AC16:AE16"/>
    <mergeCell ref="V16:X16"/>
    <mergeCell ref="AZ16:BD16"/>
    <mergeCell ref="BH15:BJ15"/>
    <mergeCell ref="BN16:BP16"/>
    <mergeCell ref="BF12:BJ12"/>
    <mergeCell ref="BE6:BI6"/>
    <mergeCell ref="T10:X10"/>
    <mergeCell ref="AJ7:AL7"/>
    <mergeCell ref="P9:R9"/>
    <mergeCell ref="V9:X9"/>
    <mergeCell ref="AD10:AF10"/>
    <mergeCell ref="AO6:AR6"/>
    <mergeCell ref="AO7:AR7"/>
    <mergeCell ref="A1:E1"/>
    <mergeCell ref="F1:AJ1"/>
    <mergeCell ref="AK1:AL1"/>
    <mergeCell ref="B2:N2"/>
    <mergeCell ref="O2:Y2"/>
    <mergeCell ref="AA2:AL2"/>
    <mergeCell ref="AO2:BH2"/>
    <mergeCell ref="N6:R6"/>
    <mergeCell ref="T6:X6"/>
    <mergeCell ref="B6:F6"/>
    <mergeCell ref="H6:L6"/>
    <mergeCell ref="AH4:AL4"/>
    <mergeCell ref="D7:F7"/>
    <mergeCell ref="CC4:CG4"/>
    <mergeCell ref="AJ5:AL5"/>
    <mergeCell ref="AB3:AF3"/>
    <mergeCell ref="AD4:AF4"/>
    <mergeCell ref="CE6:CG6"/>
    <mergeCell ref="BJ5:BN5"/>
    <mergeCell ref="BQ5:BU5"/>
    <mergeCell ref="BS6:BU6"/>
    <mergeCell ref="AJ6:AL6"/>
    <mergeCell ref="AD5:AF5"/>
    <mergeCell ref="AD6:AF6"/>
    <mergeCell ref="BW4:CA4"/>
    <mergeCell ref="BY5:CA5"/>
    <mergeCell ref="BY6:CA6"/>
    <mergeCell ref="AY5:BC5"/>
    <mergeCell ref="AV21:AZ21"/>
    <mergeCell ref="P7:R7"/>
    <mergeCell ref="V7:X7"/>
    <mergeCell ref="AA14:AE14"/>
    <mergeCell ref="BR12:BV12"/>
    <mergeCell ref="J7:L7"/>
    <mergeCell ref="AC15:AE15"/>
    <mergeCell ref="CE7:CG7"/>
    <mergeCell ref="BS10:BU10"/>
    <mergeCell ref="BS7:BU7"/>
    <mergeCell ref="BL13:BP13"/>
    <mergeCell ref="BT13:BV13"/>
    <mergeCell ref="BG7:BI7"/>
    <mergeCell ref="BL7:BN7"/>
    <mergeCell ref="BN14:BP14"/>
    <mergeCell ref="T12:X12"/>
    <mergeCell ref="AG11:AK11"/>
    <mergeCell ref="AT10:AX10"/>
    <mergeCell ref="AY10:BC10"/>
    <mergeCell ref="BT14:BV14"/>
    <mergeCell ref="T15:X15"/>
    <mergeCell ref="AI14:AK14"/>
    <mergeCell ref="BB15:BD15"/>
    <mergeCell ref="BY7:CA7"/>
    <mergeCell ref="AS34:AW34"/>
    <mergeCell ref="Z33:AF33"/>
    <mergeCell ref="AG33:AQ33"/>
    <mergeCell ref="BB37:BD37"/>
    <mergeCell ref="AZ34:BD34"/>
    <mergeCell ref="BB35:BD35"/>
    <mergeCell ref="AZ36:BD36"/>
    <mergeCell ref="AP27:AR27"/>
    <mergeCell ref="AP28:AR28"/>
    <mergeCell ref="B76:C76"/>
    <mergeCell ref="D76:F76"/>
    <mergeCell ref="G76:H76"/>
    <mergeCell ref="I76:K76"/>
    <mergeCell ref="B77:C77"/>
    <mergeCell ref="D77:F77"/>
    <mergeCell ref="G77:H77"/>
    <mergeCell ref="I77:K77"/>
    <mergeCell ref="BL30:BN30"/>
    <mergeCell ref="B34:K34"/>
    <mergeCell ref="T34:X34"/>
    <mergeCell ref="Z34:AD34"/>
    <mergeCell ref="AM34:AQ34"/>
    <mergeCell ref="O39:R39"/>
    <mergeCell ref="AS52:AW52"/>
    <mergeCell ref="G48:H48"/>
    <mergeCell ref="I48:K48"/>
    <mergeCell ref="B49:D49"/>
    <mergeCell ref="E49:F49"/>
    <mergeCell ref="B57:F57"/>
    <mergeCell ref="G57:K57"/>
    <mergeCell ref="AI57:AK57"/>
    <mergeCell ref="BA52:BC52"/>
    <mergeCell ref="BI54:BM54"/>
    <mergeCell ref="G73:H73"/>
    <mergeCell ref="I73:K73"/>
    <mergeCell ref="B74:C74"/>
    <mergeCell ref="D74:F74"/>
    <mergeCell ref="G74:H74"/>
    <mergeCell ref="I74:K74"/>
    <mergeCell ref="B75:C75"/>
    <mergeCell ref="D75:F75"/>
    <mergeCell ref="G75:H75"/>
    <mergeCell ref="I75:K75"/>
    <mergeCell ref="CF14:CH14"/>
    <mergeCell ref="CF13:CH13"/>
    <mergeCell ref="CD11:CH11"/>
    <mergeCell ref="CF12:CH12"/>
    <mergeCell ref="BX11:CB11"/>
    <mergeCell ref="BZ12:CB12"/>
    <mergeCell ref="BZ13:CB13"/>
    <mergeCell ref="BZ14:CB14"/>
    <mergeCell ref="A64:A83"/>
    <mergeCell ref="B55:F55"/>
    <mergeCell ref="G49:H49"/>
    <mergeCell ref="I49:K49"/>
    <mergeCell ref="V47:X47"/>
    <mergeCell ref="AC47:AE47"/>
    <mergeCell ref="AI47:AK47"/>
    <mergeCell ref="AO47:AQ47"/>
    <mergeCell ref="BA48:BC48"/>
    <mergeCell ref="BA47:BC47"/>
    <mergeCell ref="BA54:BC54"/>
    <mergeCell ref="G55:K55"/>
    <mergeCell ref="B54:F54"/>
    <mergeCell ref="G54:K54"/>
    <mergeCell ref="B73:C73"/>
    <mergeCell ref="D73:F73"/>
  </mergeCells>
  <phoneticPr fontId="18"/>
  <hyperlinks>
    <hyperlink ref="AG33" r:id="rId1" display="https://www.yoyaku-parking.jp/customer/top" xr:uid="{4837A65F-9E46-4B5F-B3AF-B05A0498D8CD}"/>
    <hyperlink ref="AG33:AQ33" r:id="rId2" display="バス駐車場予約ナビ Dパーキング（会員登録 要）" xr:uid="{AFF9D094-D044-4F59-9774-318335AAA469}"/>
  </hyperlinks>
  <pageMargins left="0.31496062992125984" right="0" top="0.15748031496062992" bottom="0" header="0.31496062992125984" footer="0.31496062992125984"/>
  <pageSetup paperSize="8"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52"/>
  <sheetViews>
    <sheetView topLeftCell="A34" zoomScale="140" zoomScaleNormal="140" workbookViewId="0">
      <selection activeCell="C11" sqref="C11:J12"/>
    </sheetView>
  </sheetViews>
  <sheetFormatPr defaultRowHeight="13.5"/>
  <sheetData>
    <row r="1" spans="1:10">
      <c r="A1" s="139"/>
      <c r="B1" s="139"/>
      <c r="C1" s="139"/>
      <c r="D1" s="139"/>
      <c r="E1" s="139"/>
      <c r="F1" s="139"/>
      <c r="G1" s="139"/>
      <c r="H1" s="139"/>
      <c r="I1" s="139"/>
      <c r="J1" s="139"/>
    </row>
    <row r="2" spans="1:10" ht="14.25">
      <c r="A2" s="140" t="s">
        <v>637</v>
      </c>
      <c r="B2" s="140"/>
      <c r="C2" s="140"/>
      <c r="D2" s="140"/>
      <c r="E2" s="139"/>
      <c r="F2" s="139"/>
      <c r="G2" s="139"/>
      <c r="H2" s="139"/>
      <c r="I2" s="139"/>
      <c r="J2" s="180"/>
    </row>
    <row r="3" spans="1:10" ht="21">
      <c r="A3" s="142" t="s">
        <v>1196</v>
      </c>
      <c r="B3" s="143"/>
      <c r="C3" s="143"/>
      <c r="D3" s="140"/>
      <c r="E3" s="185"/>
      <c r="F3" s="139"/>
      <c r="G3" s="139"/>
      <c r="H3" s="267" t="s">
        <v>3841</v>
      </c>
      <c r="I3" s="139"/>
      <c r="J3" s="139"/>
    </row>
    <row r="4" spans="1:10">
      <c r="A4" s="139"/>
      <c r="B4" s="139"/>
      <c r="C4" s="139"/>
      <c r="D4" s="139"/>
      <c r="E4" s="139"/>
      <c r="F4" s="139"/>
      <c r="G4" s="139"/>
      <c r="H4" s="139"/>
      <c r="I4" s="139"/>
      <c r="J4" s="139"/>
    </row>
    <row r="5" spans="1:10" ht="30.75" customHeight="1">
      <c r="A5" s="261" t="s">
        <v>1009</v>
      </c>
      <c r="B5" s="261"/>
      <c r="C5" s="262" t="s">
        <v>1010</v>
      </c>
      <c r="D5" s="181"/>
      <c r="E5" s="181"/>
      <c r="F5" s="181"/>
      <c r="G5" s="181"/>
      <c r="H5" s="181"/>
      <c r="I5" s="140"/>
      <c r="J5" s="140"/>
    </row>
    <row r="6" spans="1:10" ht="36.75" customHeight="1">
      <c r="A6" s="2283" t="s">
        <v>638</v>
      </c>
      <c r="B6" s="2284"/>
      <c r="C6" s="2289"/>
      <c r="D6" s="2289"/>
      <c r="E6" s="2289"/>
      <c r="F6" s="2289"/>
      <c r="G6" s="2289"/>
      <c r="H6" s="2289"/>
      <c r="I6" s="2289"/>
      <c r="J6" s="2290"/>
    </row>
    <row r="7" spans="1:10" ht="13.5" customHeight="1">
      <c r="A7" s="2291" t="s">
        <v>628</v>
      </c>
      <c r="B7" s="2292"/>
      <c r="C7" s="144" t="s">
        <v>979</v>
      </c>
      <c r="D7" s="145"/>
      <c r="E7" s="145"/>
      <c r="F7" s="145"/>
      <c r="G7" s="145"/>
      <c r="H7" s="145"/>
      <c r="I7" s="145"/>
      <c r="J7" s="146"/>
    </row>
    <row r="8" spans="1:10" ht="31.5" customHeight="1">
      <c r="A8" s="2293"/>
      <c r="B8" s="2294"/>
      <c r="C8" s="147"/>
      <c r="D8" s="148"/>
      <c r="E8" s="148"/>
      <c r="F8" s="148"/>
      <c r="G8" s="148"/>
      <c r="H8" s="148"/>
      <c r="I8" s="148"/>
      <c r="J8" s="149"/>
    </row>
    <row r="9" spans="1:10" ht="21" customHeight="1">
      <c r="A9" s="2291" t="s">
        <v>639</v>
      </c>
      <c r="B9" s="2295"/>
      <c r="C9" s="2297" t="s">
        <v>998</v>
      </c>
      <c r="D9" s="2298"/>
      <c r="E9" s="2298"/>
      <c r="F9" s="2298"/>
      <c r="G9" s="2298"/>
      <c r="H9" s="2298"/>
      <c r="I9" s="2298"/>
      <c r="J9" s="2299"/>
    </row>
    <row r="10" spans="1:10" ht="22.5" customHeight="1">
      <c r="A10" s="2293"/>
      <c r="B10" s="2296"/>
      <c r="C10" s="2300" t="s">
        <v>999</v>
      </c>
      <c r="D10" s="2301"/>
      <c r="E10" s="2301"/>
      <c r="F10" s="2301"/>
      <c r="G10" s="2301"/>
      <c r="H10" s="2301"/>
      <c r="I10" s="2301"/>
      <c r="J10" s="2302"/>
    </row>
    <row r="11" spans="1:10">
      <c r="A11" s="2283" t="s">
        <v>629</v>
      </c>
      <c r="B11" s="2287"/>
      <c r="C11" s="2283" t="s">
        <v>1000</v>
      </c>
      <c r="D11" s="2287"/>
      <c r="E11" s="2287"/>
      <c r="F11" s="2287"/>
      <c r="G11" s="2287"/>
      <c r="H11" s="2287"/>
      <c r="I11" s="2287"/>
      <c r="J11" s="2284"/>
    </row>
    <row r="12" spans="1:10" ht="27" customHeight="1">
      <c r="A12" s="2303"/>
      <c r="B12" s="2304"/>
      <c r="C12" s="2285"/>
      <c r="D12" s="2288"/>
      <c r="E12" s="2288"/>
      <c r="F12" s="2288"/>
      <c r="G12" s="2288"/>
      <c r="H12" s="2288"/>
      <c r="I12" s="2288"/>
      <c r="J12" s="2286"/>
    </row>
    <row r="13" spans="1:10" ht="36" customHeight="1">
      <c r="A13" s="2283" t="s">
        <v>640</v>
      </c>
      <c r="B13" s="2284"/>
      <c r="C13" s="2301"/>
      <c r="D13" s="2301"/>
      <c r="E13" s="2301"/>
      <c r="F13" s="2301"/>
      <c r="G13" s="2301"/>
      <c r="H13" s="2301"/>
      <c r="I13" s="2301"/>
      <c r="J13" s="2302"/>
    </row>
    <row r="14" spans="1:10" ht="18.75" customHeight="1">
      <c r="A14" s="2283" t="s">
        <v>641</v>
      </c>
      <c r="B14" s="2284"/>
      <c r="C14" s="2283" t="s">
        <v>642</v>
      </c>
      <c r="D14" s="2287"/>
      <c r="E14" s="2287"/>
      <c r="F14" s="265" t="s">
        <v>1197</v>
      </c>
      <c r="G14" s="2287"/>
      <c r="H14" s="2287"/>
      <c r="I14" s="2287"/>
      <c r="J14" s="2284"/>
    </row>
    <row r="15" spans="1:10" ht="18" customHeight="1">
      <c r="A15" s="2285"/>
      <c r="B15" s="2286"/>
      <c r="C15" s="2285"/>
      <c r="D15" s="2288"/>
      <c r="E15" s="2288"/>
      <c r="F15" s="266" t="s">
        <v>1198</v>
      </c>
      <c r="G15" s="2288"/>
      <c r="H15" s="2288"/>
      <c r="I15" s="2288"/>
      <c r="J15" s="2286"/>
    </row>
    <row r="16" spans="1:10" ht="17.25" customHeight="1">
      <c r="A16" s="2283" t="s">
        <v>603</v>
      </c>
      <c r="B16" s="2284"/>
      <c r="C16" s="2283"/>
      <c r="D16" s="2287"/>
      <c r="E16" s="2287"/>
      <c r="F16" s="2287"/>
      <c r="G16" s="2284"/>
      <c r="H16" s="265" t="s">
        <v>1199</v>
      </c>
      <c r="I16" s="2287"/>
      <c r="J16" s="2284"/>
    </row>
    <row r="17" spans="1:10" ht="14.25" customHeight="1">
      <c r="A17" s="2285"/>
      <c r="B17" s="2286"/>
      <c r="C17" s="2285"/>
      <c r="D17" s="2288"/>
      <c r="E17" s="2288"/>
      <c r="F17" s="2288"/>
      <c r="G17" s="2286"/>
      <c r="H17" s="266" t="s">
        <v>1200</v>
      </c>
      <c r="I17" s="2288"/>
      <c r="J17" s="2286"/>
    </row>
    <row r="18" spans="1:10">
      <c r="A18" s="2283" t="s">
        <v>632</v>
      </c>
      <c r="B18" s="2287"/>
      <c r="C18" s="2310" t="s">
        <v>644</v>
      </c>
      <c r="D18" s="2311"/>
      <c r="E18" s="2311"/>
      <c r="F18" s="2311"/>
      <c r="G18" s="2311"/>
      <c r="H18" s="2311"/>
      <c r="I18" s="2311"/>
      <c r="J18" s="2312"/>
    </row>
    <row r="19" spans="1:10">
      <c r="A19" s="2303"/>
      <c r="B19" s="2304"/>
      <c r="C19" s="2300" t="s">
        <v>645</v>
      </c>
      <c r="D19" s="2301"/>
      <c r="E19" s="2301"/>
      <c r="F19" s="2301"/>
      <c r="G19" s="2301"/>
      <c r="H19" s="2301"/>
      <c r="I19" s="2301"/>
      <c r="J19" s="2302"/>
    </row>
    <row r="20" spans="1:10">
      <c r="A20" s="2285"/>
      <c r="B20" s="2288"/>
      <c r="C20" s="2313" t="s">
        <v>646</v>
      </c>
      <c r="D20" s="2314"/>
      <c r="E20" s="2314"/>
      <c r="F20" s="2314"/>
      <c r="G20" s="2314"/>
      <c r="H20" s="2314"/>
      <c r="I20" s="2314"/>
      <c r="J20" s="2315"/>
    </row>
    <row r="21" spans="1:10" ht="36" customHeight="1">
      <c r="A21" s="2305" t="s">
        <v>633</v>
      </c>
      <c r="B21" s="2306"/>
      <c r="C21" s="2307"/>
      <c r="D21" s="2308"/>
      <c r="E21" s="2308"/>
      <c r="F21" s="2308"/>
      <c r="G21" s="2308"/>
      <c r="H21" s="2308"/>
      <c r="I21" s="2308"/>
      <c r="J21" s="2309"/>
    </row>
    <row r="22" spans="1:10">
      <c r="A22" s="159"/>
      <c r="B22" s="159"/>
      <c r="C22" s="152"/>
      <c r="D22" s="152"/>
      <c r="E22" s="152"/>
      <c r="F22" s="152"/>
      <c r="G22" s="152"/>
      <c r="H22" s="152"/>
      <c r="I22" s="152"/>
      <c r="J22" s="152"/>
    </row>
    <row r="23" spans="1:10">
      <c r="A23" s="267" t="s">
        <v>1201</v>
      </c>
      <c r="B23" s="152"/>
      <c r="C23" s="152"/>
      <c r="D23" s="152"/>
      <c r="E23" s="152"/>
      <c r="F23" s="152"/>
      <c r="G23" s="152"/>
      <c r="H23" s="152"/>
      <c r="I23" s="152"/>
      <c r="J23" s="152"/>
    </row>
    <row r="24" spans="1:10" ht="4.5" customHeight="1">
      <c r="A24" s="152"/>
      <c r="B24" s="152"/>
      <c r="C24" s="152"/>
      <c r="D24" s="152"/>
      <c r="E24" s="152"/>
      <c r="F24" s="152"/>
      <c r="G24" s="152"/>
      <c r="H24" s="152"/>
      <c r="I24" s="152"/>
      <c r="J24" s="152"/>
    </row>
    <row r="26" spans="1:10" ht="12.75" customHeight="1">
      <c r="A26" s="160" t="s">
        <v>984</v>
      </c>
      <c r="B26" s="160"/>
      <c r="C26" s="160"/>
      <c r="D26" s="160"/>
      <c r="E26" s="160"/>
      <c r="F26" s="160"/>
      <c r="G26" s="160"/>
      <c r="H26" s="160"/>
      <c r="I26" s="160"/>
      <c r="J26" s="160"/>
    </row>
    <row r="27" spans="1:10" ht="12.75" customHeight="1">
      <c r="A27" s="160" t="s">
        <v>1001</v>
      </c>
      <c r="B27" s="160"/>
      <c r="C27" s="160"/>
      <c r="D27" s="160"/>
      <c r="E27" s="160"/>
      <c r="F27" s="160"/>
      <c r="G27" s="160"/>
      <c r="H27" s="160"/>
      <c r="I27" s="160"/>
      <c r="J27" s="160"/>
    </row>
    <row r="28" spans="1:10" ht="12.75" customHeight="1">
      <c r="A28" s="160" t="s">
        <v>1002</v>
      </c>
      <c r="B28" s="160"/>
      <c r="C28" s="160"/>
      <c r="D28" s="160"/>
      <c r="E28" s="160"/>
      <c r="F28" s="160"/>
      <c r="G28" s="160"/>
      <c r="H28" s="160"/>
      <c r="I28" s="160"/>
      <c r="J28" s="160"/>
    </row>
    <row r="29" spans="1:10" ht="12.75" customHeight="1">
      <c r="A29" s="160" t="s">
        <v>985</v>
      </c>
      <c r="B29" s="160"/>
      <c r="C29" s="160"/>
      <c r="D29" s="160"/>
      <c r="E29" s="160"/>
      <c r="F29" s="160"/>
      <c r="G29" s="160"/>
      <c r="H29" s="160"/>
      <c r="I29" s="160"/>
      <c r="J29" s="160"/>
    </row>
    <row r="30" spans="1:10" ht="12.75" customHeight="1">
      <c r="A30" s="160" t="s">
        <v>1003</v>
      </c>
      <c r="B30" s="160"/>
      <c r="C30" s="160"/>
      <c r="D30" s="160"/>
      <c r="E30" s="160"/>
      <c r="F30" s="160"/>
      <c r="G30" s="160"/>
      <c r="H30" s="160"/>
      <c r="I30" s="160"/>
      <c r="J30" s="160"/>
    </row>
    <row r="31" spans="1:10" ht="12.75" customHeight="1">
      <c r="A31" s="160" t="s">
        <v>1004</v>
      </c>
      <c r="B31" s="160"/>
      <c r="C31" s="160"/>
      <c r="D31" s="160"/>
      <c r="E31" s="160"/>
      <c r="F31" s="160"/>
      <c r="G31" s="160"/>
      <c r="H31" s="160"/>
      <c r="I31" s="160"/>
      <c r="J31" s="160"/>
    </row>
    <row r="32" spans="1:10" ht="12.75" customHeight="1">
      <c r="A32" s="160" t="s">
        <v>1005</v>
      </c>
      <c r="B32" s="160"/>
      <c r="C32" s="160"/>
      <c r="D32" s="160"/>
      <c r="E32" s="160"/>
      <c r="F32" s="160"/>
      <c r="G32" s="160"/>
      <c r="H32" s="160"/>
      <c r="I32" s="160"/>
      <c r="J32" s="160"/>
    </row>
    <row r="33" spans="1:10" ht="12.75" customHeight="1">
      <c r="A33" s="160" t="s">
        <v>1006</v>
      </c>
      <c r="B33" s="160"/>
      <c r="C33" s="160"/>
      <c r="D33" s="160"/>
      <c r="E33" s="160"/>
      <c r="F33" s="160"/>
      <c r="G33" s="160"/>
      <c r="H33" s="160"/>
      <c r="I33" s="160"/>
      <c r="J33" s="160"/>
    </row>
    <row r="34" spans="1:10" ht="12.75" customHeight="1">
      <c r="A34" s="160" t="s">
        <v>1007</v>
      </c>
      <c r="B34" s="160"/>
      <c r="C34" s="160"/>
      <c r="D34" s="160"/>
      <c r="E34" s="160"/>
      <c r="F34" s="160"/>
      <c r="G34" s="160"/>
      <c r="H34" s="160"/>
      <c r="I34" s="160"/>
      <c r="J34" s="160"/>
    </row>
    <row r="35" spans="1:10" ht="11.25" customHeight="1">
      <c r="A35" s="160" t="s">
        <v>990</v>
      </c>
      <c r="B35" s="160"/>
      <c r="C35" s="160"/>
      <c r="D35" s="160"/>
      <c r="E35" s="160"/>
      <c r="F35" s="160"/>
      <c r="G35" s="160"/>
      <c r="H35" s="160"/>
      <c r="I35" s="160"/>
      <c r="J35" s="160"/>
    </row>
    <row r="36" spans="1:10" ht="11.25" customHeight="1">
      <c r="A36" s="160" t="s">
        <v>989</v>
      </c>
      <c r="B36" s="160"/>
      <c r="C36" s="160"/>
      <c r="D36" s="160"/>
      <c r="E36" s="160"/>
      <c r="F36" s="160"/>
      <c r="G36" s="160"/>
      <c r="H36" s="160"/>
      <c r="I36" s="160"/>
      <c r="J36" s="160"/>
    </row>
    <row r="37" spans="1:10" ht="11.25" customHeight="1">
      <c r="A37" s="160" t="s">
        <v>991</v>
      </c>
      <c r="B37" s="160"/>
      <c r="C37" s="160"/>
      <c r="D37" s="160"/>
      <c r="E37" s="160"/>
      <c r="F37" s="160"/>
      <c r="G37" s="160"/>
      <c r="H37" s="160"/>
      <c r="I37" s="160"/>
      <c r="J37" s="160"/>
    </row>
    <row r="38" spans="1:10" ht="12" customHeight="1">
      <c r="A38" s="160" t="s">
        <v>992</v>
      </c>
      <c r="B38" s="160"/>
      <c r="C38" s="160"/>
      <c r="D38" s="160"/>
      <c r="E38" s="160"/>
      <c r="F38" s="160"/>
      <c r="G38" s="160"/>
      <c r="H38" s="160"/>
      <c r="I38" s="160"/>
      <c r="J38" s="160"/>
    </row>
    <row r="39" spans="1:10" ht="10.5" customHeight="1">
      <c r="A39" s="160" t="s">
        <v>993</v>
      </c>
      <c r="B39" s="160"/>
      <c r="C39" s="160"/>
      <c r="D39" s="160"/>
      <c r="E39" s="160"/>
      <c r="F39" s="160"/>
      <c r="G39" s="160"/>
      <c r="H39" s="160"/>
      <c r="I39" s="160"/>
      <c r="J39" s="160"/>
    </row>
    <row r="40" spans="1:10" ht="12.75" customHeight="1">
      <c r="A40" s="160" t="s">
        <v>994</v>
      </c>
      <c r="B40" s="160"/>
      <c r="C40" s="160"/>
      <c r="D40" s="160"/>
      <c r="E40" s="160"/>
      <c r="F40" s="160"/>
      <c r="G40" s="160"/>
      <c r="H40" s="160"/>
      <c r="I40" s="160"/>
      <c r="J40" s="160"/>
    </row>
    <row r="41" spans="1:10" ht="12.75" customHeight="1">
      <c r="A41" s="160" t="s">
        <v>1008</v>
      </c>
      <c r="B41" s="160"/>
      <c r="C41" s="160"/>
      <c r="D41" s="160"/>
      <c r="E41" s="160"/>
      <c r="F41" s="160"/>
      <c r="G41" s="160"/>
      <c r="H41" s="160"/>
      <c r="I41" s="160"/>
      <c r="J41" s="160"/>
    </row>
    <row r="42" spans="1:10" ht="12.75" customHeight="1">
      <c r="A42" s="160"/>
      <c r="B42" s="160"/>
      <c r="C42" s="160"/>
      <c r="D42" s="160"/>
      <c r="E42" s="160"/>
      <c r="F42" s="160"/>
      <c r="G42" s="160"/>
      <c r="H42" s="160"/>
      <c r="I42" s="160"/>
      <c r="J42" s="160"/>
    </row>
    <row r="43" spans="1:10" ht="6.75" customHeight="1">
      <c r="A43" s="152"/>
      <c r="B43" s="152"/>
      <c r="C43" s="152"/>
      <c r="D43" s="152"/>
      <c r="E43" s="152"/>
      <c r="F43" s="152"/>
      <c r="G43" s="152"/>
      <c r="H43" s="152"/>
      <c r="I43" s="152"/>
      <c r="J43" s="152"/>
    </row>
    <row r="44" spans="1:10" ht="22.5" customHeight="1">
      <c r="A44" s="183" t="s">
        <v>1202</v>
      </c>
      <c r="B44" s="183"/>
      <c r="C44" s="183"/>
      <c r="D44" s="184"/>
      <c r="E44" s="184"/>
      <c r="F44" s="184"/>
      <c r="G44" s="184"/>
      <c r="H44" s="184"/>
      <c r="I44" s="184"/>
      <c r="J44" s="152"/>
    </row>
    <row r="45" spans="1:10" ht="31.5" customHeight="1">
      <c r="A45" s="184" t="s">
        <v>1203</v>
      </c>
      <c r="B45" s="184"/>
      <c r="C45" s="183"/>
      <c r="D45" s="183"/>
      <c r="E45" s="183"/>
      <c r="F45" s="183"/>
      <c r="G45" s="183"/>
      <c r="H45" s="183"/>
      <c r="I45" s="183"/>
      <c r="J45" s="152"/>
    </row>
    <row r="46" spans="1:10" ht="7.5" customHeight="1">
      <c r="A46" s="152"/>
      <c r="B46" s="152"/>
      <c r="C46" s="152"/>
      <c r="D46" s="152"/>
      <c r="E46" s="152"/>
      <c r="F46" s="152"/>
      <c r="G46" s="152"/>
      <c r="H46" s="152"/>
      <c r="I46" s="152"/>
      <c r="J46" s="152"/>
    </row>
    <row r="47" spans="1:10" ht="9.75" customHeight="1">
      <c r="A47" s="139"/>
      <c r="B47" s="176"/>
      <c r="C47" s="176"/>
      <c r="D47" s="176"/>
      <c r="E47" s="139"/>
      <c r="F47" s="177"/>
      <c r="G47" s="177"/>
      <c r="H47" s="177"/>
      <c r="I47" s="177"/>
      <c r="J47" s="177"/>
    </row>
    <row r="48" spans="1:10" ht="21.75" customHeight="1">
      <c r="A48" s="139" t="s">
        <v>996</v>
      </c>
      <c r="B48" s="176"/>
      <c r="C48" s="176"/>
      <c r="D48" s="176"/>
      <c r="E48" s="139"/>
      <c r="F48" s="177"/>
      <c r="G48" s="177"/>
      <c r="H48" s="177"/>
      <c r="I48" s="177"/>
      <c r="J48" s="177"/>
    </row>
    <row r="49" spans="1:10" ht="22.5" customHeight="1">
      <c r="A49" s="143" t="s">
        <v>997</v>
      </c>
      <c r="B49" s="176"/>
      <c r="C49" s="176"/>
      <c r="D49" s="176"/>
      <c r="E49" s="139"/>
      <c r="F49" s="178"/>
      <c r="G49" s="177"/>
      <c r="H49" s="177"/>
      <c r="I49" s="177"/>
      <c r="J49" s="177"/>
    </row>
    <row r="50" spans="1:10">
      <c r="A50" s="139"/>
      <c r="B50" s="139"/>
      <c r="C50" s="139"/>
      <c r="D50" s="139"/>
      <c r="E50" s="139"/>
      <c r="F50" s="177"/>
      <c r="G50" s="177"/>
      <c r="H50" s="177"/>
      <c r="I50" s="177"/>
      <c r="J50" s="177"/>
    </row>
    <row r="51" spans="1:10">
      <c r="A51" s="139"/>
      <c r="B51" s="139"/>
      <c r="C51" s="139"/>
      <c r="D51" s="139"/>
      <c r="E51" s="139"/>
      <c r="F51" s="177"/>
      <c r="G51" s="177"/>
      <c r="H51" s="177"/>
      <c r="I51" s="177"/>
      <c r="J51" s="177"/>
    </row>
    <row r="52" spans="1:10" ht="21" customHeight="1">
      <c r="A52" s="2282" t="s">
        <v>1204</v>
      </c>
      <c r="B52" s="2282"/>
      <c r="C52" s="2282"/>
      <c r="D52" s="2282"/>
      <c r="E52" s="2282"/>
      <c r="F52" s="2282"/>
      <c r="G52" s="2282"/>
      <c r="H52" s="2282"/>
      <c r="I52" s="2282"/>
      <c r="J52" s="2282"/>
    </row>
  </sheetData>
  <mergeCells count="23">
    <mergeCell ref="A11:B12"/>
    <mergeCell ref="C11:J12"/>
    <mergeCell ref="A13:B13"/>
    <mergeCell ref="C13:J13"/>
    <mergeCell ref="A21:B21"/>
    <mergeCell ref="C21:J21"/>
    <mergeCell ref="A18:B20"/>
    <mergeCell ref="C18:J18"/>
    <mergeCell ref="C19:J19"/>
    <mergeCell ref="C20:J20"/>
    <mergeCell ref="A6:B6"/>
    <mergeCell ref="C6:J6"/>
    <mergeCell ref="A7:B8"/>
    <mergeCell ref="A9:B10"/>
    <mergeCell ref="C9:J9"/>
    <mergeCell ref="C10:J10"/>
    <mergeCell ref="A52:J52"/>
    <mergeCell ref="A14:B15"/>
    <mergeCell ref="C14:E15"/>
    <mergeCell ref="G14:J15"/>
    <mergeCell ref="A16:B17"/>
    <mergeCell ref="C16:G17"/>
    <mergeCell ref="I16:J17"/>
  </mergeCells>
  <phoneticPr fontId="18"/>
  <pageMargins left="0.51181102362204722" right="0.11811023622047245" top="0.55118110236220474" bottom="0"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61"/>
  <sheetViews>
    <sheetView zoomScale="170" zoomScaleNormal="170" workbookViewId="0">
      <selection activeCell="K9" sqref="K9"/>
    </sheetView>
  </sheetViews>
  <sheetFormatPr defaultRowHeight="13.5"/>
  <sheetData>
    <row r="1" spans="1:10" ht="7.5" customHeight="1">
      <c r="A1" s="185"/>
      <c r="B1" s="139"/>
      <c r="C1" s="139"/>
      <c r="D1" s="139"/>
      <c r="E1" s="139"/>
      <c r="F1" s="139"/>
      <c r="G1" s="139"/>
      <c r="H1" s="139"/>
      <c r="I1" s="139"/>
      <c r="J1" s="139"/>
    </row>
    <row r="2" spans="1:10" ht="25.5" customHeight="1">
      <c r="A2" s="140" t="s">
        <v>637</v>
      </c>
      <c r="B2" s="140"/>
      <c r="C2" s="140"/>
      <c r="D2" s="140"/>
      <c r="E2" s="139"/>
      <c r="F2" s="139"/>
      <c r="G2" s="139"/>
      <c r="H2" s="267" t="s">
        <v>3841</v>
      </c>
      <c r="I2" s="139"/>
      <c r="J2" s="141"/>
    </row>
    <row r="3" spans="1:10" ht="18" customHeight="1">
      <c r="A3" s="268" t="s">
        <v>1205</v>
      </c>
      <c r="B3" s="143"/>
      <c r="C3" s="143"/>
      <c r="D3" s="140"/>
      <c r="E3" s="185"/>
      <c r="F3" s="139"/>
      <c r="G3" s="139"/>
      <c r="I3" s="139"/>
      <c r="J3" s="139"/>
    </row>
    <row r="4" spans="1:10" ht="7.5" customHeight="1">
      <c r="A4" s="139"/>
      <c r="B4" s="139"/>
      <c r="C4" s="139"/>
      <c r="D4" s="139"/>
      <c r="E4" s="139"/>
      <c r="F4" s="139"/>
      <c r="G4" s="139"/>
      <c r="H4" s="139"/>
      <c r="I4" s="139"/>
      <c r="J4" s="139"/>
    </row>
    <row r="5" spans="1:10" ht="21">
      <c r="A5" s="2322"/>
      <c r="B5" s="2323"/>
      <c r="C5" s="2321" t="s">
        <v>977</v>
      </c>
      <c r="D5" s="2321"/>
      <c r="E5" s="2321"/>
      <c r="F5" s="2321"/>
      <c r="G5" s="2321"/>
      <c r="H5" s="139" t="s">
        <v>978</v>
      </c>
      <c r="I5" s="140"/>
      <c r="J5" s="140"/>
    </row>
    <row r="6" spans="1:10" ht="27.75" customHeight="1">
      <c r="A6" s="2283" t="s">
        <v>638</v>
      </c>
      <c r="B6" s="2284"/>
      <c r="C6" s="2289"/>
      <c r="D6" s="2289"/>
      <c r="E6" s="2289"/>
      <c r="F6" s="2289"/>
      <c r="G6" s="2289"/>
      <c r="H6" s="2289"/>
      <c r="I6" s="2289"/>
      <c r="J6" s="2290"/>
    </row>
    <row r="7" spans="1:10" ht="13.5" customHeight="1">
      <c r="A7" s="2283" t="s">
        <v>628</v>
      </c>
      <c r="B7" s="2284"/>
      <c r="C7" s="144" t="s">
        <v>979</v>
      </c>
      <c r="D7" s="145"/>
      <c r="E7" s="145"/>
      <c r="F7" s="145"/>
      <c r="G7" s="145"/>
      <c r="H7" s="145"/>
      <c r="I7" s="145"/>
      <c r="J7" s="146"/>
    </row>
    <row r="8" spans="1:10" ht="18" customHeight="1">
      <c r="A8" s="2285"/>
      <c r="B8" s="2286"/>
      <c r="C8" s="147"/>
      <c r="D8" s="148"/>
      <c r="E8" s="148"/>
      <c r="F8" s="148"/>
      <c r="G8" s="148"/>
      <c r="H8" s="148"/>
      <c r="I8" s="148"/>
      <c r="J8" s="149"/>
    </row>
    <row r="9" spans="1:10">
      <c r="A9" s="2283" t="s">
        <v>639</v>
      </c>
      <c r="B9" s="2287"/>
      <c r="C9" s="2297" t="s">
        <v>980</v>
      </c>
      <c r="D9" s="2298"/>
      <c r="E9" s="2298"/>
      <c r="F9" s="2298"/>
      <c r="G9" s="2298"/>
      <c r="H9" s="2298"/>
      <c r="I9" s="2298"/>
      <c r="J9" s="2299"/>
    </row>
    <row r="10" spans="1:10" ht="18" customHeight="1">
      <c r="A10" s="2285"/>
      <c r="B10" s="2288"/>
      <c r="C10" s="2300" t="s">
        <v>981</v>
      </c>
      <c r="D10" s="2301"/>
      <c r="E10" s="2301"/>
      <c r="F10" s="2301"/>
      <c r="G10" s="2301"/>
      <c r="H10" s="2301"/>
      <c r="I10" s="2301"/>
      <c r="J10" s="2302"/>
    </row>
    <row r="11" spans="1:10" ht="14.25" customHeight="1">
      <c r="A11" s="2283" t="s">
        <v>629</v>
      </c>
      <c r="B11" s="2287"/>
      <c r="C11" s="144"/>
      <c r="D11" s="145"/>
      <c r="E11" s="145"/>
      <c r="F11" s="145"/>
      <c r="G11" s="145"/>
      <c r="H11" s="150" t="s">
        <v>894</v>
      </c>
      <c r="I11" s="145"/>
      <c r="J11" s="146"/>
    </row>
    <row r="12" spans="1:10">
      <c r="A12" s="2303"/>
      <c r="B12" s="2304"/>
      <c r="C12" s="151" t="s">
        <v>893</v>
      </c>
      <c r="D12" s="152"/>
      <c r="E12" s="152"/>
      <c r="F12" s="152"/>
      <c r="G12" s="152"/>
      <c r="H12" s="152"/>
      <c r="I12" s="152"/>
      <c r="J12" s="153"/>
    </row>
    <row r="13" spans="1:10" ht="11.25" customHeight="1">
      <c r="A13" s="2285"/>
      <c r="B13" s="2288"/>
      <c r="C13" s="154"/>
      <c r="D13" s="155"/>
      <c r="E13" s="155"/>
      <c r="F13" s="155"/>
      <c r="G13" s="155"/>
      <c r="H13" s="156" t="s">
        <v>895</v>
      </c>
      <c r="I13" s="155"/>
      <c r="J13" s="157"/>
    </row>
    <row r="14" spans="1:10" ht="30" customHeight="1">
      <c r="A14" s="2283" t="s">
        <v>640</v>
      </c>
      <c r="B14" s="2284"/>
      <c r="C14" s="2301"/>
      <c r="D14" s="2301"/>
      <c r="E14" s="2301"/>
      <c r="F14" s="2301"/>
      <c r="G14" s="2301"/>
      <c r="H14" s="2301"/>
      <c r="I14" s="2301"/>
      <c r="J14" s="2302"/>
    </row>
    <row r="15" spans="1:10" ht="37.5" customHeight="1">
      <c r="A15" s="2283" t="s">
        <v>641</v>
      </c>
      <c r="B15" s="2284"/>
      <c r="C15" s="2318" t="s">
        <v>642</v>
      </c>
      <c r="D15" s="2319"/>
      <c r="E15" s="2320"/>
      <c r="F15" s="158" t="s">
        <v>298</v>
      </c>
      <c r="G15" s="2307" t="s">
        <v>643</v>
      </c>
      <c r="H15" s="2308"/>
      <c r="I15" s="2308"/>
      <c r="J15" s="2309"/>
    </row>
    <row r="16" spans="1:10" ht="15.75" customHeight="1">
      <c r="A16" s="2283" t="s">
        <v>603</v>
      </c>
      <c r="B16" s="2284"/>
      <c r="C16" s="2283"/>
      <c r="D16" s="2287"/>
      <c r="E16" s="2287"/>
      <c r="F16" s="2287"/>
      <c r="G16" s="2287"/>
      <c r="H16" s="265" t="s">
        <v>1206</v>
      </c>
      <c r="I16" s="2287"/>
      <c r="J16" s="2284"/>
    </row>
    <row r="17" spans="1:10" ht="15" customHeight="1">
      <c r="A17" s="2285"/>
      <c r="B17" s="2286"/>
      <c r="C17" s="2285"/>
      <c r="D17" s="2288"/>
      <c r="E17" s="2288"/>
      <c r="F17" s="2288"/>
      <c r="G17" s="2288"/>
      <c r="H17" s="266" t="s">
        <v>1198</v>
      </c>
      <c r="I17" s="2288"/>
      <c r="J17" s="2286"/>
    </row>
    <row r="18" spans="1:10" ht="12.75" customHeight="1">
      <c r="A18" s="2283" t="s">
        <v>632</v>
      </c>
      <c r="B18" s="2287"/>
      <c r="C18" s="2310" t="s">
        <v>644</v>
      </c>
      <c r="D18" s="2311"/>
      <c r="E18" s="2311"/>
      <c r="F18" s="2311"/>
      <c r="G18" s="2311"/>
      <c r="H18" s="2311"/>
      <c r="I18" s="2311"/>
      <c r="J18" s="2312"/>
    </row>
    <row r="19" spans="1:10" ht="14.25" customHeight="1">
      <c r="A19" s="2303"/>
      <c r="B19" s="2304"/>
      <c r="C19" s="2300" t="s">
        <v>645</v>
      </c>
      <c r="D19" s="2301"/>
      <c r="E19" s="2301"/>
      <c r="F19" s="2301"/>
      <c r="G19" s="2301"/>
      <c r="H19" s="2301"/>
      <c r="I19" s="2301"/>
      <c r="J19" s="2302"/>
    </row>
    <row r="20" spans="1:10">
      <c r="A20" s="264"/>
      <c r="B20" s="159"/>
      <c r="C20" s="263"/>
      <c r="D20" s="269" t="s">
        <v>1207</v>
      </c>
      <c r="E20" s="269"/>
      <c r="F20" s="269"/>
      <c r="G20" s="269" t="s">
        <v>1208</v>
      </c>
      <c r="H20" s="152"/>
      <c r="I20" s="152"/>
      <c r="J20" s="153"/>
    </row>
    <row r="21" spans="1:10" ht="23.25" customHeight="1">
      <c r="A21" s="2305" t="s">
        <v>633</v>
      </c>
      <c r="B21" s="2306"/>
      <c r="C21" s="2307"/>
      <c r="D21" s="2308"/>
      <c r="E21" s="2308"/>
      <c r="F21" s="2308"/>
      <c r="G21" s="2308"/>
      <c r="H21" s="2308"/>
      <c r="I21" s="2308"/>
      <c r="J21" s="2309"/>
    </row>
    <row r="22" spans="1:10" ht="8.25" customHeight="1">
      <c r="A22" s="159"/>
      <c r="B22" s="159"/>
      <c r="C22" s="152"/>
      <c r="D22" s="152"/>
      <c r="E22" s="152"/>
      <c r="F22" s="152"/>
      <c r="G22" s="152"/>
      <c r="H22" s="152"/>
      <c r="I22" s="152"/>
      <c r="J22" s="152"/>
    </row>
    <row r="23" spans="1:10">
      <c r="A23" s="152" t="s">
        <v>982</v>
      </c>
      <c r="B23" s="152"/>
      <c r="C23" s="152"/>
      <c r="D23" s="152"/>
      <c r="E23" s="152"/>
      <c r="F23" s="152"/>
      <c r="G23" s="152"/>
      <c r="H23" s="152"/>
      <c r="I23" s="152"/>
      <c r="J23" s="152"/>
    </row>
    <row r="24" spans="1:10" ht="4.5" customHeight="1">
      <c r="A24" s="152"/>
      <c r="B24" s="152"/>
      <c r="C24" s="152"/>
      <c r="D24" s="152"/>
      <c r="E24" s="152"/>
      <c r="F24" s="152"/>
      <c r="G24" s="152"/>
      <c r="H24" s="152"/>
      <c r="I24" s="152"/>
      <c r="J24" s="152"/>
    </row>
    <row r="25" spans="1:10" ht="12.75" customHeight="1">
      <c r="A25" s="160" t="s">
        <v>983</v>
      </c>
      <c r="B25" s="182"/>
      <c r="C25" s="182"/>
      <c r="D25" s="182"/>
      <c r="E25" s="160"/>
      <c r="F25" s="160"/>
      <c r="G25" s="160"/>
      <c r="H25" s="160"/>
      <c r="I25" s="160"/>
      <c r="J25" s="160"/>
    </row>
    <row r="26" spans="1:10" ht="12.75" customHeight="1">
      <c r="A26" s="160" t="s">
        <v>984</v>
      </c>
      <c r="B26" s="160"/>
      <c r="C26" s="160"/>
      <c r="D26" s="160"/>
      <c r="E26" s="160"/>
      <c r="F26" s="160"/>
      <c r="G26" s="160"/>
      <c r="H26" s="160"/>
      <c r="I26" s="160"/>
      <c r="J26" s="160"/>
    </row>
    <row r="27" spans="1:10" ht="12.75" customHeight="1">
      <c r="A27" s="160" t="s">
        <v>985</v>
      </c>
      <c r="B27" s="160"/>
      <c r="C27" s="160"/>
      <c r="D27" s="160"/>
      <c r="E27" s="160"/>
      <c r="F27" s="160"/>
      <c r="G27" s="160"/>
      <c r="H27" s="160"/>
      <c r="I27" s="160"/>
      <c r="J27" s="160"/>
    </row>
    <row r="28" spans="1:10" ht="12.75" customHeight="1">
      <c r="A28" s="160" t="s">
        <v>986</v>
      </c>
      <c r="B28" s="160"/>
      <c r="C28" s="160"/>
      <c r="D28" s="160"/>
      <c r="E28" s="160"/>
      <c r="F28" s="160"/>
      <c r="G28" s="160"/>
      <c r="H28" s="160"/>
      <c r="I28" s="160"/>
      <c r="J28" s="160"/>
    </row>
    <row r="29" spans="1:10" ht="12" customHeight="1">
      <c r="A29" s="160" t="s">
        <v>987</v>
      </c>
      <c r="B29" s="160"/>
      <c r="C29" s="160"/>
      <c r="D29" s="160"/>
      <c r="E29" s="160"/>
      <c r="F29" s="160"/>
      <c r="G29" s="160"/>
      <c r="H29" s="160"/>
      <c r="I29" s="160"/>
      <c r="J29" s="160"/>
    </row>
    <row r="30" spans="1:10" ht="12" customHeight="1">
      <c r="A30" s="160" t="s">
        <v>988</v>
      </c>
      <c r="B30" s="160"/>
      <c r="C30" s="160"/>
      <c r="D30" s="160"/>
      <c r="E30" s="160"/>
      <c r="F30" s="160"/>
      <c r="G30" s="160"/>
      <c r="H30" s="160"/>
      <c r="I30" s="160"/>
      <c r="J30" s="160"/>
    </row>
    <row r="31" spans="1:10" ht="11.25" customHeight="1">
      <c r="A31" s="160" t="s">
        <v>989</v>
      </c>
      <c r="B31" s="160"/>
      <c r="C31" s="160"/>
      <c r="D31" s="160"/>
      <c r="E31" s="160"/>
      <c r="F31" s="160"/>
      <c r="G31" s="160"/>
      <c r="H31" s="160"/>
      <c r="I31" s="160"/>
      <c r="J31" s="160"/>
    </row>
    <row r="32" spans="1:10" ht="11.25" customHeight="1">
      <c r="A32" s="160" t="s">
        <v>990</v>
      </c>
      <c r="B32" s="160"/>
      <c r="C32" s="160"/>
      <c r="D32" s="160"/>
      <c r="E32" s="160"/>
      <c r="F32" s="160"/>
      <c r="G32" s="160"/>
      <c r="H32" s="160"/>
      <c r="I32" s="160"/>
      <c r="J32" s="160"/>
    </row>
    <row r="33" spans="1:10" ht="11.25" customHeight="1">
      <c r="A33" s="160" t="s">
        <v>991</v>
      </c>
      <c r="B33" s="160"/>
      <c r="C33" s="160"/>
      <c r="D33" s="160"/>
      <c r="E33" s="160"/>
      <c r="F33" s="160"/>
      <c r="G33" s="160"/>
      <c r="H33" s="160"/>
      <c r="I33" s="160"/>
      <c r="J33" s="160"/>
    </row>
    <row r="34" spans="1:10" ht="12" customHeight="1">
      <c r="A34" s="160" t="s">
        <v>992</v>
      </c>
      <c r="B34" s="160"/>
      <c r="C34" s="160"/>
      <c r="D34" s="160"/>
      <c r="E34" s="160"/>
      <c r="F34" s="160"/>
      <c r="G34" s="160"/>
      <c r="H34" s="160"/>
      <c r="I34" s="160"/>
      <c r="J34" s="160"/>
    </row>
    <row r="35" spans="1:10" ht="12" customHeight="1">
      <c r="A35" s="160" t="s">
        <v>989</v>
      </c>
      <c r="B35" s="160"/>
      <c r="C35" s="160"/>
      <c r="D35" s="160"/>
      <c r="E35" s="160"/>
      <c r="F35" s="160"/>
      <c r="G35" s="160"/>
      <c r="H35" s="160"/>
      <c r="I35" s="160"/>
      <c r="J35" s="160"/>
    </row>
    <row r="36" spans="1:10" ht="10.5" customHeight="1">
      <c r="A36" s="160" t="s">
        <v>993</v>
      </c>
      <c r="B36" s="160"/>
      <c r="C36" s="160"/>
      <c r="D36" s="160"/>
      <c r="E36" s="160"/>
      <c r="F36" s="160"/>
      <c r="G36" s="160"/>
      <c r="H36" s="160"/>
      <c r="I36" s="160"/>
      <c r="J36" s="160"/>
    </row>
    <row r="37" spans="1:10" ht="12.75" customHeight="1">
      <c r="A37" s="160" t="s">
        <v>994</v>
      </c>
      <c r="B37" s="160"/>
      <c r="C37" s="160"/>
      <c r="D37" s="160"/>
      <c r="E37" s="160"/>
      <c r="F37" s="160"/>
      <c r="G37" s="160"/>
      <c r="H37" s="160"/>
      <c r="I37" s="160"/>
      <c r="J37" s="160"/>
    </row>
    <row r="38" spans="1:10" ht="6.75" customHeight="1">
      <c r="A38" s="152"/>
      <c r="B38" s="152"/>
      <c r="C38" s="152"/>
      <c r="D38" s="152"/>
      <c r="E38" s="152"/>
      <c r="F38" s="152"/>
      <c r="G38" s="152"/>
      <c r="H38" s="152"/>
      <c r="I38" s="152"/>
      <c r="J38" s="152"/>
    </row>
    <row r="39" spans="1:10" ht="21.75" customHeight="1">
      <c r="A39" s="270" t="s">
        <v>1202</v>
      </c>
      <c r="B39" s="155"/>
      <c r="C39" s="155"/>
      <c r="D39" s="155"/>
      <c r="E39" s="155"/>
      <c r="F39" s="155"/>
      <c r="G39" s="155"/>
      <c r="H39" s="155"/>
      <c r="I39" s="155"/>
      <c r="J39" s="152"/>
    </row>
    <row r="40" spans="1:10" ht="18.75" customHeight="1">
      <c r="A40" s="270" t="s">
        <v>1209</v>
      </c>
      <c r="B40" s="155"/>
      <c r="C40" s="152"/>
      <c r="D40" s="152"/>
      <c r="E40" s="152"/>
      <c r="F40" s="152"/>
      <c r="G40" s="152"/>
      <c r="H40" s="152"/>
      <c r="I40" s="152"/>
      <c r="J40" s="152"/>
    </row>
    <row r="41" spans="1:10" ht="7.5" customHeight="1">
      <c r="A41" s="152"/>
      <c r="B41" s="152"/>
      <c r="C41" s="152"/>
      <c r="D41" s="152"/>
      <c r="E41" s="152"/>
      <c r="F41" s="152"/>
      <c r="G41" s="152"/>
      <c r="H41" s="152"/>
      <c r="I41" s="152"/>
      <c r="J41" s="152"/>
    </row>
    <row r="42" spans="1:10" ht="16.5" customHeight="1">
      <c r="A42" s="161" t="s">
        <v>900</v>
      </c>
      <c r="B42" s="162"/>
      <c r="C42" s="162"/>
      <c r="D42" s="162"/>
      <c r="E42" s="162"/>
      <c r="F42" s="163"/>
      <c r="G42" s="163"/>
      <c r="H42" s="163"/>
      <c r="I42" s="163"/>
      <c r="J42" s="162"/>
    </row>
    <row r="43" spans="1:10" ht="10.5" customHeight="1">
      <c r="A43" s="164"/>
      <c r="B43" s="164"/>
      <c r="C43" s="164"/>
      <c r="D43" s="164"/>
      <c r="E43" s="164"/>
      <c r="F43" s="164"/>
      <c r="G43" s="164"/>
      <c r="H43" s="164"/>
      <c r="I43" s="164"/>
      <c r="J43" s="164"/>
    </row>
    <row r="44" spans="1:10">
      <c r="A44" s="139" t="s">
        <v>647</v>
      </c>
      <c r="B44" s="139"/>
      <c r="C44" s="139"/>
      <c r="D44" s="139"/>
      <c r="E44" s="139"/>
      <c r="F44" s="139"/>
      <c r="G44" s="139"/>
      <c r="H44" s="139"/>
      <c r="I44" s="139"/>
      <c r="J44" s="139"/>
    </row>
    <row r="45" spans="1:10" ht="7.5" customHeight="1" thickBot="1">
      <c r="A45" s="139"/>
      <c r="B45" s="139"/>
      <c r="C45" s="139"/>
      <c r="D45" s="139"/>
      <c r="E45" s="139"/>
      <c r="F45" s="139"/>
      <c r="G45" s="139"/>
      <c r="H45" s="139"/>
      <c r="I45" s="139"/>
      <c r="J45" s="139"/>
    </row>
    <row r="46" spans="1:10">
      <c r="A46" s="165"/>
      <c r="B46" s="166"/>
      <c r="C46" s="166"/>
      <c r="D46" s="166"/>
      <c r="E46" s="166"/>
      <c r="F46" s="166"/>
      <c r="G46" s="166"/>
      <c r="H46" s="166"/>
      <c r="I46" s="166"/>
      <c r="J46" s="167"/>
    </row>
    <row r="47" spans="1:10">
      <c r="A47" s="168" t="s">
        <v>995</v>
      </c>
      <c r="B47" s="148"/>
      <c r="C47" s="148"/>
      <c r="D47" s="148"/>
      <c r="E47" s="139"/>
      <c r="F47" s="139"/>
      <c r="G47" s="139"/>
      <c r="H47" s="2305" t="s">
        <v>636</v>
      </c>
      <c r="I47" s="2306"/>
      <c r="J47" s="169"/>
    </row>
    <row r="48" spans="1:10">
      <c r="A48" s="170"/>
      <c r="B48" s="139" t="s">
        <v>896</v>
      </c>
      <c r="C48" s="139"/>
      <c r="D48" s="139"/>
      <c r="E48" s="139"/>
      <c r="F48" s="139"/>
      <c r="G48" s="139"/>
      <c r="H48" s="2283"/>
      <c r="I48" s="2284"/>
      <c r="J48" s="169"/>
    </row>
    <row r="49" spans="1:10">
      <c r="A49" s="170"/>
      <c r="B49" s="139" t="s">
        <v>897</v>
      </c>
      <c r="C49" s="139"/>
      <c r="D49" s="139"/>
      <c r="E49" s="139"/>
      <c r="F49" s="139"/>
      <c r="G49" s="139"/>
      <c r="H49" s="2303"/>
      <c r="I49" s="2317"/>
      <c r="J49" s="169"/>
    </row>
    <row r="50" spans="1:10">
      <c r="A50" s="170"/>
      <c r="B50" s="139"/>
      <c r="C50" s="139" t="s">
        <v>899</v>
      </c>
      <c r="D50" s="139"/>
      <c r="E50" s="139"/>
      <c r="F50" s="139"/>
      <c r="G50" s="139"/>
      <c r="H50" s="2303"/>
      <c r="I50" s="2317"/>
      <c r="J50" s="169"/>
    </row>
    <row r="51" spans="1:10" ht="29.25" customHeight="1">
      <c r="A51" s="170"/>
      <c r="B51" s="139"/>
      <c r="C51" s="171" t="s">
        <v>648</v>
      </c>
      <c r="D51" s="148"/>
      <c r="E51" s="148"/>
      <c r="F51" s="172" t="s">
        <v>898</v>
      </c>
      <c r="G51" s="139"/>
      <c r="H51" s="2285"/>
      <c r="I51" s="2286"/>
      <c r="J51" s="169"/>
    </row>
    <row r="52" spans="1:10" ht="19.5" customHeight="1" thickBot="1">
      <c r="A52" s="173"/>
      <c r="B52" s="174"/>
      <c r="C52" s="174"/>
      <c r="D52" s="174" t="s">
        <v>649</v>
      </c>
      <c r="E52" s="174"/>
      <c r="F52" s="174"/>
      <c r="G52" s="174"/>
      <c r="H52" s="174"/>
      <c r="I52" s="174"/>
      <c r="J52" s="175"/>
    </row>
    <row r="53" spans="1:10" ht="6" customHeight="1">
      <c r="A53" s="139"/>
      <c r="B53" s="139"/>
      <c r="C53" s="139"/>
      <c r="D53" s="139"/>
      <c r="E53" s="139"/>
      <c r="F53" s="139"/>
      <c r="G53" s="139"/>
      <c r="H53" s="139"/>
      <c r="I53" s="139"/>
      <c r="J53" s="139"/>
    </row>
    <row r="54" spans="1:10">
      <c r="A54" s="139" t="s">
        <v>650</v>
      </c>
      <c r="B54" s="139"/>
      <c r="C54" s="139"/>
      <c r="D54" s="139"/>
      <c r="E54" s="139"/>
      <c r="F54" s="139"/>
      <c r="G54" s="139"/>
      <c r="H54" s="139"/>
      <c r="I54" s="139"/>
      <c r="J54" s="139"/>
    </row>
    <row r="55" spans="1:10" ht="9.75" customHeight="1">
      <c r="A55" s="139"/>
      <c r="B55" s="176"/>
      <c r="C55" s="176"/>
      <c r="D55" s="176"/>
      <c r="E55" s="139"/>
      <c r="F55" s="177"/>
      <c r="G55" s="177"/>
      <c r="H55" s="177"/>
      <c r="I55" s="177"/>
      <c r="J55" s="177"/>
    </row>
    <row r="56" spans="1:10" ht="21.75" customHeight="1">
      <c r="A56" s="139" t="s">
        <v>996</v>
      </c>
      <c r="B56" s="176"/>
      <c r="C56" s="176"/>
      <c r="D56" s="176"/>
      <c r="E56" s="139"/>
      <c r="F56" s="177"/>
      <c r="G56" s="177"/>
      <c r="H56" s="177"/>
      <c r="I56" s="177"/>
      <c r="J56" s="177"/>
    </row>
    <row r="57" spans="1:10" ht="24.75" customHeight="1">
      <c r="A57" s="143" t="s">
        <v>997</v>
      </c>
      <c r="B57" s="176"/>
      <c r="C57" s="176"/>
      <c r="D57" s="176"/>
      <c r="E57" s="139"/>
      <c r="F57" s="178"/>
      <c r="G57" s="177"/>
      <c r="H57" s="177"/>
      <c r="I57" s="177"/>
      <c r="J57" s="177"/>
    </row>
    <row r="58" spans="1:10" ht="18.75">
      <c r="A58" s="139"/>
      <c r="B58" s="176"/>
      <c r="C58" s="176"/>
      <c r="D58" s="176"/>
      <c r="E58" s="179"/>
      <c r="F58" s="139"/>
      <c r="G58" s="139"/>
      <c r="H58" s="139"/>
      <c r="I58" s="139"/>
      <c r="J58" s="139"/>
    </row>
    <row r="59" spans="1:10">
      <c r="A59" s="139"/>
      <c r="B59" s="176"/>
      <c r="C59" s="176"/>
      <c r="D59" s="176"/>
      <c r="E59" s="139"/>
      <c r="F59" s="139"/>
      <c r="G59" s="139"/>
      <c r="H59" s="139"/>
      <c r="I59" s="139"/>
      <c r="J59" s="139"/>
    </row>
    <row r="60" spans="1:10">
      <c r="A60" s="2316" t="s">
        <v>1210</v>
      </c>
      <c r="B60" s="2316"/>
      <c r="C60" s="2316"/>
      <c r="D60" s="2316"/>
      <c r="E60" s="2316"/>
      <c r="F60" s="2316"/>
      <c r="G60" s="2316"/>
      <c r="H60" s="2316"/>
      <c r="I60" s="2316"/>
      <c r="J60" s="2316"/>
    </row>
    <row r="61" spans="1:10">
      <c r="A61" s="2316"/>
      <c r="B61" s="2316"/>
      <c r="C61" s="2316"/>
      <c r="D61" s="2316"/>
      <c r="E61" s="2316"/>
      <c r="F61" s="2316"/>
      <c r="G61" s="2316"/>
      <c r="H61" s="2316"/>
      <c r="I61" s="2316"/>
      <c r="J61" s="2316"/>
    </row>
  </sheetData>
  <mergeCells count="25">
    <mergeCell ref="C5:G5"/>
    <mergeCell ref="A6:B6"/>
    <mergeCell ref="C6:J6"/>
    <mergeCell ref="A7:B8"/>
    <mergeCell ref="A9:B10"/>
    <mergeCell ref="C9:J9"/>
    <mergeCell ref="C10:J10"/>
    <mergeCell ref="A5:B5"/>
    <mergeCell ref="A11:B13"/>
    <mergeCell ref="A14:B14"/>
    <mergeCell ref="C14:J14"/>
    <mergeCell ref="A15:B15"/>
    <mergeCell ref="C15:E15"/>
    <mergeCell ref="G15:J15"/>
    <mergeCell ref="A18:B19"/>
    <mergeCell ref="C18:J18"/>
    <mergeCell ref="C19:J19"/>
    <mergeCell ref="A16:B17"/>
    <mergeCell ref="C16:G17"/>
    <mergeCell ref="I16:J17"/>
    <mergeCell ref="A60:J61"/>
    <mergeCell ref="A21:B21"/>
    <mergeCell ref="C21:J21"/>
    <mergeCell ref="H47:I47"/>
    <mergeCell ref="H48:I51"/>
  </mergeCells>
  <phoneticPr fontId="18"/>
  <pageMargins left="0.51181102362204722" right="0" top="0.55118110236220474" bottom="0"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M51"/>
  <sheetViews>
    <sheetView zoomScale="180" zoomScaleNormal="180" workbookViewId="0">
      <selection activeCell="N43" sqref="N43"/>
    </sheetView>
  </sheetViews>
  <sheetFormatPr defaultColWidth="8.875" defaultRowHeight="13.5"/>
  <cols>
    <col min="1" max="1" width="2.625" customWidth="1"/>
    <col min="9" max="9" width="17.75" customWidth="1"/>
  </cols>
  <sheetData>
    <row r="2" spans="2:13" ht="22.5" customHeight="1">
      <c r="B2" s="430" t="s">
        <v>2408</v>
      </c>
      <c r="C2" s="430"/>
      <c r="D2" s="430"/>
      <c r="E2" s="430"/>
      <c r="F2" s="430"/>
      <c r="G2" s="430"/>
      <c r="H2" s="430"/>
      <c r="I2" s="430"/>
    </row>
    <row r="3" spans="2:13" ht="28.5" customHeight="1">
      <c r="B3" s="430" t="s">
        <v>2406</v>
      </c>
      <c r="C3" s="430"/>
      <c r="D3" s="430"/>
      <c r="E3" s="430"/>
      <c r="F3" s="430"/>
      <c r="G3" s="2324" t="s">
        <v>2407</v>
      </c>
      <c r="H3" s="2324"/>
      <c r="I3" s="2324"/>
    </row>
    <row r="4" spans="2:13" ht="5.25" customHeight="1">
      <c r="B4" s="54"/>
      <c r="C4" s="54"/>
      <c r="D4" s="54"/>
      <c r="E4" s="54"/>
      <c r="F4" s="54"/>
      <c r="G4" s="54"/>
      <c r="H4" s="54"/>
      <c r="I4" s="54"/>
    </row>
    <row r="5" spans="2:13" ht="29.25" customHeight="1">
      <c r="B5" s="2327" t="s">
        <v>2381</v>
      </c>
      <c r="C5" s="2327"/>
      <c r="D5" s="2327"/>
      <c r="E5" s="2327"/>
      <c r="F5" s="2327"/>
      <c r="G5" s="2327"/>
      <c r="H5" s="2327"/>
      <c r="I5" s="2327"/>
    </row>
    <row r="6" spans="2:13" ht="18" customHeight="1" thickBot="1">
      <c r="B6" s="11" t="s">
        <v>618</v>
      </c>
    </row>
    <row r="7" spans="2:13" ht="26.25" customHeight="1">
      <c r="B7" s="2328" t="s">
        <v>2382</v>
      </c>
      <c r="C7" s="2329"/>
      <c r="D7" s="2329"/>
      <c r="E7" s="2329"/>
      <c r="F7" s="2329"/>
      <c r="G7" s="2329"/>
      <c r="H7" s="2329"/>
      <c r="I7" s="2330"/>
    </row>
    <row r="8" spans="2:13" ht="6" customHeight="1">
      <c r="B8" s="2331" t="s">
        <v>2383</v>
      </c>
      <c r="C8" s="2332"/>
      <c r="D8" s="2332"/>
      <c r="E8" s="2333"/>
      <c r="F8" s="2337" t="s">
        <v>904</v>
      </c>
      <c r="G8" s="2332"/>
      <c r="H8" s="2332"/>
      <c r="I8" s="2338"/>
    </row>
    <row r="9" spans="2:13" ht="23.45" customHeight="1">
      <c r="B9" s="2334"/>
      <c r="C9" s="2335"/>
      <c r="D9" s="2335"/>
      <c r="E9" s="2336"/>
      <c r="F9" s="2339"/>
      <c r="G9" s="2340"/>
      <c r="H9" s="2340"/>
      <c r="I9" s="2341"/>
    </row>
    <row r="10" spans="2:13">
      <c r="B10" s="2342" t="s">
        <v>905</v>
      </c>
      <c r="C10" s="2343"/>
      <c r="D10" s="2344"/>
      <c r="E10" s="2348" t="s">
        <v>2384</v>
      </c>
      <c r="F10" s="2349"/>
      <c r="G10" s="2349"/>
      <c r="H10" s="2349"/>
      <c r="I10" s="2350"/>
      <c r="M10" t="s">
        <v>286</v>
      </c>
    </row>
    <row r="11" spans="2:13">
      <c r="B11" s="2345"/>
      <c r="C11" s="2346"/>
      <c r="D11" s="2347"/>
      <c r="E11" s="2351"/>
      <c r="F11" s="2352"/>
      <c r="G11" s="2352"/>
      <c r="H11" s="2352"/>
      <c r="I11" s="2353"/>
    </row>
    <row r="12" spans="2:13">
      <c r="B12" s="424"/>
      <c r="C12" s="425"/>
      <c r="D12" s="425"/>
      <c r="E12" s="2354" t="s">
        <v>906</v>
      </c>
      <c r="F12" s="2356"/>
      <c r="G12" s="2356"/>
      <c r="H12" s="2356"/>
      <c r="I12" s="2357"/>
    </row>
    <row r="13" spans="2:13" ht="27" customHeight="1" thickBot="1">
      <c r="B13" s="2360" t="s">
        <v>2385</v>
      </c>
      <c r="C13" s="2361"/>
      <c r="D13" s="2361"/>
      <c r="E13" s="2355"/>
      <c r="F13" s="2358"/>
      <c r="G13" s="2358"/>
      <c r="H13" s="2358"/>
      <c r="I13" s="2359"/>
    </row>
    <row r="14" spans="2:13" ht="22.5" customHeight="1">
      <c r="B14" s="2362" t="s">
        <v>2386</v>
      </c>
      <c r="C14" s="2363"/>
      <c r="D14" s="2363"/>
      <c r="E14" s="2363"/>
      <c r="F14" s="2363"/>
      <c r="G14" s="2363"/>
      <c r="H14" s="2363"/>
      <c r="I14" s="2364"/>
    </row>
    <row r="15" spans="2:13" ht="19.5" customHeight="1">
      <c r="B15" s="431" t="s">
        <v>2403</v>
      </c>
      <c r="C15" s="122"/>
      <c r="D15" s="120"/>
      <c r="E15" s="120"/>
      <c r="F15" s="123"/>
      <c r="G15" s="66" t="s">
        <v>2387</v>
      </c>
      <c r="I15" s="7"/>
    </row>
    <row r="16" spans="2:13" ht="21.75" customHeight="1">
      <c r="B16" s="432" t="s">
        <v>2404</v>
      </c>
      <c r="C16" s="433"/>
      <c r="D16" s="433"/>
      <c r="E16" s="433"/>
      <c r="F16" s="434"/>
      <c r="G16" s="435" t="s">
        <v>619</v>
      </c>
      <c r="H16" s="2325" t="s">
        <v>2388</v>
      </c>
      <c r="I16" s="2326"/>
    </row>
    <row r="17" spans="2:10" ht="12.6" customHeight="1">
      <c r="B17" s="436"/>
      <c r="C17" s="437" t="s">
        <v>2390</v>
      </c>
      <c r="D17" s="437"/>
      <c r="E17" s="437"/>
      <c r="F17" s="437"/>
      <c r="G17" s="437"/>
      <c r="H17" s="437"/>
      <c r="I17" s="438"/>
    </row>
    <row r="18" spans="2:10" ht="29.45" customHeight="1">
      <c r="B18" s="432" t="s">
        <v>2389</v>
      </c>
      <c r="C18" s="433"/>
      <c r="D18" s="433"/>
      <c r="E18" s="433"/>
      <c r="F18" s="433"/>
      <c r="G18" s="433"/>
      <c r="H18" s="433"/>
      <c r="I18" s="439"/>
    </row>
    <row r="19" spans="2:10">
      <c r="B19" s="2373" t="s">
        <v>307</v>
      </c>
      <c r="C19" s="2375" t="s">
        <v>2391</v>
      </c>
      <c r="D19" s="2375"/>
      <c r="E19" s="2376"/>
      <c r="F19" s="2379" t="s">
        <v>308</v>
      </c>
      <c r="G19" s="2375" t="s">
        <v>2391</v>
      </c>
      <c r="H19" s="2375"/>
      <c r="I19" s="2380"/>
    </row>
    <row r="20" spans="2:10">
      <c r="B20" s="2374"/>
      <c r="C20" s="2377"/>
      <c r="D20" s="2377"/>
      <c r="E20" s="2378"/>
      <c r="F20" s="2325"/>
      <c r="G20" s="2377"/>
      <c r="H20" s="2377"/>
      <c r="I20" s="2381"/>
    </row>
    <row r="21" spans="2:10" ht="9" customHeight="1">
      <c r="B21" s="440" t="s">
        <v>2392</v>
      </c>
      <c r="C21" s="441"/>
      <c r="D21" s="441"/>
      <c r="E21" s="442"/>
      <c r="F21" s="443" t="s">
        <v>2393</v>
      </c>
      <c r="G21" s="443"/>
      <c r="H21" s="443"/>
      <c r="I21" s="444"/>
    </row>
    <row r="22" spans="2:10" ht="17.25" customHeight="1" thickBot="1">
      <c r="B22" s="445" t="s">
        <v>619</v>
      </c>
      <c r="C22" s="446"/>
      <c r="D22" s="446"/>
      <c r="E22" s="447"/>
      <c r="F22" s="446" t="s">
        <v>2409</v>
      </c>
      <c r="G22" s="446"/>
      <c r="H22" s="446"/>
      <c r="I22" s="448"/>
    </row>
    <row r="23" spans="2:10" ht="7.5" customHeight="1"/>
    <row r="24" spans="2:10">
      <c r="B24" s="67" t="s">
        <v>620</v>
      </c>
    </row>
    <row r="25" spans="2:10">
      <c r="B25" s="67" t="s">
        <v>2394</v>
      </c>
    </row>
    <row r="26" spans="2:10">
      <c r="B26" s="67" t="s">
        <v>2410</v>
      </c>
    </row>
    <row r="27" spans="2:10">
      <c r="B27" s="67" t="s">
        <v>2395</v>
      </c>
    </row>
    <row r="28" spans="2:10">
      <c r="B28" s="67" t="s">
        <v>621</v>
      </c>
    </row>
    <row r="29" spans="2:10">
      <c r="B29" s="67" t="s">
        <v>622</v>
      </c>
      <c r="J29" s="426"/>
    </row>
    <row r="30" spans="2:10" ht="13.15" customHeight="1" thickBot="1">
      <c r="B30" s="427"/>
      <c r="C30" s="427"/>
      <c r="D30" s="428"/>
      <c r="E30" s="427"/>
      <c r="F30" s="427"/>
      <c r="G30" s="427"/>
      <c r="H30" s="427"/>
      <c r="I30" s="427"/>
    </row>
    <row r="31" spans="2:10" ht="19.899999999999999" customHeight="1">
      <c r="B31" s="11" t="s">
        <v>2396</v>
      </c>
      <c r="D31" s="11"/>
      <c r="E31" s="11"/>
      <c r="F31" s="11"/>
      <c r="G31" s="449" t="s">
        <v>3842</v>
      </c>
      <c r="H31" s="11"/>
      <c r="I31" s="11"/>
    </row>
    <row r="32" spans="2:10">
      <c r="B32" s="2" t="s">
        <v>2397</v>
      </c>
      <c r="C32" s="11"/>
      <c r="D32" s="11"/>
      <c r="E32" s="11"/>
      <c r="F32" s="11"/>
      <c r="H32" s="11"/>
      <c r="I32" s="11"/>
    </row>
    <row r="33" spans="2:9" ht="3.75" customHeight="1">
      <c r="C33" s="11"/>
      <c r="D33" s="11"/>
      <c r="E33" s="11"/>
      <c r="F33" s="11"/>
      <c r="G33" s="11"/>
      <c r="H33" s="11"/>
      <c r="I33" s="11"/>
    </row>
    <row r="34" spans="2:9" ht="7.5" customHeight="1"/>
    <row r="35" spans="2:9" ht="24.75" customHeight="1">
      <c r="B35" s="450" t="s">
        <v>2398</v>
      </c>
      <c r="C35" s="429"/>
      <c r="D35" s="121"/>
      <c r="E35" s="121"/>
      <c r="F35" s="121"/>
    </row>
    <row r="36" spans="2:9" ht="15.6" customHeight="1">
      <c r="B36" s="11" t="s">
        <v>2399</v>
      </c>
      <c r="C36" s="11"/>
      <c r="D36" s="11"/>
      <c r="E36" s="11"/>
      <c r="F36" s="11"/>
      <c r="G36" s="11"/>
      <c r="H36" s="11"/>
      <c r="I36" s="11"/>
    </row>
    <row r="37" spans="2:9" ht="18" customHeight="1" thickBot="1">
      <c r="B37" s="11" t="s">
        <v>2400</v>
      </c>
      <c r="C37" s="11"/>
      <c r="D37" s="11"/>
      <c r="E37" s="11"/>
      <c r="F37" s="11"/>
      <c r="G37" s="11"/>
      <c r="H37" s="11"/>
      <c r="I37" s="11"/>
    </row>
    <row r="38" spans="2:9" ht="14.25" customHeight="1">
      <c r="B38" s="2365" t="s">
        <v>623</v>
      </c>
      <c r="C38" s="2366"/>
      <c r="D38" s="2366"/>
      <c r="E38" s="2366"/>
      <c r="F38" s="2366"/>
      <c r="G38" s="2366"/>
      <c r="H38" s="2366"/>
      <c r="I38" s="2367"/>
    </row>
    <row r="39" spans="2:9" ht="19.149999999999999" customHeight="1" thickBot="1">
      <c r="B39" s="2368"/>
      <c r="C39" s="2369"/>
      <c r="D39" s="2369"/>
      <c r="E39" s="2369"/>
      <c r="F39" s="2369"/>
      <c r="G39" s="2369"/>
      <c r="H39" s="2369"/>
      <c r="I39" s="2370"/>
    </row>
    <row r="40" spans="2:9" ht="6" customHeight="1"/>
    <row r="41" spans="2:9" ht="24.75" customHeight="1">
      <c r="B41" s="450" t="s">
        <v>624</v>
      </c>
    </row>
    <row r="42" spans="2:9">
      <c r="B42" s="11" t="s">
        <v>2401</v>
      </c>
    </row>
    <row r="44" spans="2:9">
      <c r="B44" s="57" t="s">
        <v>625</v>
      </c>
      <c r="C44" s="52"/>
      <c r="D44" s="52"/>
      <c r="E44" s="52"/>
      <c r="F44" s="52"/>
      <c r="G44" s="52"/>
      <c r="H44" s="52"/>
      <c r="I44" s="423" t="s">
        <v>617</v>
      </c>
    </row>
    <row r="45" spans="2:9">
      <c r="B45" s="58"/>
      <c r="I45" s="2371"/>
    </row>
    <row r="46" spans="2:9">
      <c r="B46" s="58"/>
      <c r="I46" s="2371"/>
    </row>
    <row r="47" spans="2:9">
      <c r="B47" s="64"/>
      <c r="C47" s="53"/>
      <c r="D47" s="53"/>
      <c r="E47" s="53"/>
      <c r="F47" s="53"/>
      <c r="G47" s="53"/>
      <c r="H47" s="53"/>
      <c r="I47" s="2372"/>
    </row>
    <row r="49" spans="2:9">
      <c r="B49" s="451" t="s">
        <v>2402</v>
      </c>
      <c r="C49" s="451"/>
      <c r="D49" s="451"/>
      <c r="E49" s="451"/>
      <c r="F49" s="451"/>
      <c r="G49" s="451"/>
      <c r="H49" s="451"/>
      <c r="I49" s="451"/>
    </row>
    <row r="50" spans="2:9" ht="18.75" customHeight="1">
      <c r="B50" s="451"/>
      <c r="C50" s="451" t="s">
        <v>2405</v>
      </c>
      <c r="D50" s="451"/>
      <c r="E50" s="451"/>
      <c r="F50" s="451"/>
      <c r="G50" s="451"/>
      <c r="H50" s="451"/>
      <c r="I50" s="451"/>
    </row>
    <row r="51" spans="2:9">
      <c r="B51" s="451"/>
      <c r="C51" s="451"/>
      <c r="D51" s="451"/>
      <c r="E51" s="451"/>
      <c r="F51" s="451"/>
      <c r="G51" s="451"/>
      <c r="H51" s="451"/>
      <c r="I51" s="451"/>
    </row>
  </sheetData>
  <mergeCells count="18">
    <mergeCell ref="B38:I39"/>
    <mergeCell ref="I45:I47"/>
    <mergeCell ref="B19:B20"/>
    <mergeCell ref="C19:E20"/>
    <mergeCell ref="F19:F20"/>
    <mergeCell ref="G19:I20"/>
    <mergeCell ref="G3:I3"/>
    <mergeCell ref="H16:I16"/>
    <mergeCell ref="B5:I5"/>
    <mergeCell ref="B7:I7"/>
    <mergeCell ref="B8:E9"/>
    <mergeCell ref="F8:I9"/>
    <mergeCell ref="B10:D11"/>
    <mergeCell ref="E10:I11"/>
    <mergeCell ref="E12:E13"/>
    <mergeCell ref="F12:I13"/>
    <mergeCell ref="B13:D13"/>
    <mergeCell ref="B14:I14"/>
  </mergeCells>
  <phoneticPr fontId="18"/>
  <pageMargins left="0.9055118110236221" right="0.11811023622047245" top="0.55118110236220474" bottom="0.15748031496062992"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13BAC-2E9F-4FB6-B853-A6B76D1B5F02}">
  <dimension ref="A1:R43"/>
  <sheetViews>
    <sheetView workbookViewId="0">
      <selection activeCell="AE16" sqref="AE16"/>
    </sheetView>
  </sheetViews>
  <sheetFormatPr defaultColWidth="4.75" defaultRowHeight="13.5"/>
  <cols>
    <col min="1" max="1" width="6.125" customWidth="1"/>
    <col min="2" max="2" width="5.75" customWidth="1"/>
    <col min="3" max="3" width="5.375" customWidth="1"/>
    <col min="4" max="4" width="5.75" customWidth="1"/>
    <col min="5" max="5" width="5.5" customWidth="1"/>
    <col min="6" max="7" width="5.375" customWidth="1"/>
    <col min="8" max="8" width="5.25" customWidth="1"/>
    <col min="10" max="10" width="5.125" customWidth="1"/>
    <col min="11" max="12" width="5.5" customWidth="1"/>
    <col min="13" max="14" width="5.25" customWidth="1"/>
  </cols>
  <sheetData>
    <row r="1" spans="1:17" ht="36" customHeight="1">
      <c r="B1" s="1212" t="s">
        <v>593</v>
      </c>
      <c r="C1" s="54"/>
      <c r="D1" s="54"/>
      <c r="E1" s="54"/>
      <c r="F1" s="54"/>
      <c r="G1" s="54"/>
      <c r="H1" s="54"/>
      <c r="I1" s="54"/>
      <c r="P1" s="6" t="s">
        <v>4398</v>
      </c>
    </row>
    <row r="2" spans="1:17" ht="6.75" customHeight="1"/>
    <row r="3" spans="1:17" ht="24" customHeight="1">
      <c r="A3" s="2453" t="s">
        <v>594</v>
      </c>
      <c r="B3" s="2453"/>
      <c r="C3" s="2453"/>
      <c r="D3" s="2453"/>
      <c r="E3" s="2453"/>
      <c r="F3" s="2453"/>
      <c r="H3" t="s">
        <v>4399</v>
      </c>
    </row>
    <row r="4" spans="1:17" ht="29.25" customHeight="1" thickBot="1">
      <c r="M4" s="105" t="s">
        <v>2364</v>
      </c>
    </row>
    <row r="5" spans="1:17" ht="15" customHeight="1">
      <c r="A5" s="2454" t="s">
        <v>595</v>
      </c>
      <c r="B5" s="2412"/>
      <c r="C5" s="2412"/>
      <c r="D5" s="2456" t="s">
        <v>2365</v>
      </c>
      <c r="E5" s="2456"/>
      <c r="F5" s="2456"/>
      <c r="G5" s="2456"/>
      <c r="H5" s="2456"/>
      <c r="I5" s="2456"/>
      <c r="J5" s="2456"/>
      <c r="K5" s="2456"/>
      <c r="L5" s="2456"/>
      <c r="M5" s="2456"/>
      <c r="N5" s="2456"/>
      <c r="O5" s="2456"/>
      <c r="P5" s="2456"/>
      <c r="Q5" s="2457"/>
    </row>
    <row r="6" spans="1:17" ht="15" customHeight="1" thickBot="1">
      <c r="A6" s="2455"/>
      <c r="B6" s="2450"/>
      <c r="C6" s="2450"/>
      <c r="D6" s="2458"/>
      <c r="E6" s="2458"/>
      <c r="F6" s="2458"/>
      <c r="G6" s="2458"/>
      <c r="H6" s="2458"/>
      <c r="I6" s="2458"/>
      <c r="J6" s="2458"/>
      <c r="K6" s="2458"/>
      <c r="L6" s="2458"/>
      <c r="M6" s="2458"/>
      <c r="N6" s="2458"/>
      <c r="O6" s="2458"/>
      <c r="P6" s="2458"/>
      <c r="Q6" s="2459"/>
    </row>
    <row r="7" spans="1:17" ht="26.25" customHeight="1">
      <c r="A7" s="928"/>
      <c r="B7" s="61"/>
      <c r="C7" s="62"/>
      <c r="D7" s="1213" t="s">
        <v>4202</v>
      </c>
      <c r="E7" s="1202"/>
      <c r="F7" s="1202"/>
      <c r="G7" s="1202"/>
      <c r="H7" s="1202"/>
      <c r="I7" s="1202"/>
      <c r="J7" s="1203"/>
      <c r="K7" s="1214" t="s">
        <v>4203</v>
      </c>
      <c r="L7" s="1202"/>
      <c r="M7" s="1202"/>
      <c r="N7" s="1202"/>
      <c r="O7" s="1202"/>
      <c r="P7" s="1202"/>
      <c r="Q7" s="1204"/>
    </row>
    <row r="8" spans="1:17" ht="8.25" customHeight="1">
      <c r="A8" s="55"/>
      <c r="C8" s="56"/>
      <c r="D8" s="58"/>
      <c r="J8" s="56"/>
      <c r="Q8" s="7"/>
    </row>
    <row r="9" spans="1:17" ht="15" customHeight="1">
      <c r="A9" s="2420" t="s">
        <v>596</v>
      </c>
      <c r="B9" s="1821"/>
      <c r="C9" s="2397"/>
      <c r="D9" s="1215" t="s">
        <v>4400</v>
      </c>
      <c r="E9" s="908"/>
      <c r="F9" s="908"/>
      <c r="G9" s="908"/>
      <c r="H9" s="908"/>
      <c r="I9" s="908"/>
      <c r="J9" s="1216"/>
      <c r="K9" s="1215" t="s">
        <v>597</v>
      </c>
      <c r="L9" s="908"/>
      <c r="M9" s="908"/>
      <c r="N9" s="908"/>
      <c r="O9" s="908"/>
      <c r="P9" s="908"/>
      <c r="Q9" s="1217"/>
    </row>
    <row r="10" spans="1:17" ht="15" customHeight="1">
      <c r="A10" s="2420"/>
      <c r="B10" s="1821"/>
      <c r="C10" s="2397"/>
      <c r="D10" s="908"/>
      <c r="E10" s="908"/>
      <c r="F10" s="908"/>
      <c r="G10" s="908"/>
      <c r="H10" s="908"/>
      <c r="I10" s="908"/>
      <c r="J10" s="1216"/>
      <c r="K10" s="908"/>
      <c r="L10" s="908"/>
      <c r="M10" s="908"/>
      <c r="N10" s="908"/>
      <c r="O10" s="908"/>
      <c r="P10" s="908"/>
      <c r="Q10" s="1217"/>
    </row>
    <row r="11" spans="1:17" ht="15" customHeight="1">
      <c r="A11" s="2420" t="s">
        <v>598</v>
      </c>
      <c r="B11" s="1821"/>
      <c r="C11" s="2397"/>
      <c r="D11" s="1218" t="s">
        <v>4401</v>
      </c>
      <c r="E11" s="908"/>
      <c r="F11" s="908"/>
      <c r="G11" s="908"/>
      <c r="H11" s="908"/>
      <c r="I11" s="908"/>
      <c r="J11" s="1216"/>
      <c r="K11" s="1218" t="s">
        <v>4402</v>
      </c>
      <c r="L11" s="908"/>
      <c r="M11" s="908"/>
      <c r="N11" s="908"/>
      <c r="O11" s="908"/>
      <c r="P11" s="908"/>
      <c r="Q11" s="1217"/>
    </row>
    <row r="12" spans="1:17" ht="18" customHeight="1">
      <c r="A12" s="2420"/>
      <c r="B12" s="1821"/>
      <c r="C12" s="2397"/>
      <c r="D12" s="2424" t="s">
        <v>599</v>
      </c>
      <c r="E12" s="2424"/>
      <c r="F12" s="2424" t="s">
        <v>600</v>
      </c>
      <c r="G12" s="2424"/>
      <c r="H12" s="2424"/>
      <c r="I12" s="2424"/>
      <c r="J12" s="2424"/>
      <c r="K12" s="2424" t="s">
        <v>599</v>
      </c>
      <c r="L12" s="2424"/>
      <c r="M12" s="2424" t="s">
        <v>600</v>
      </c>
      <c r="N12" s="2424"/>
      <c r="O12" s="2424"/>
      <c r="P12" s="2424"/>
      <c r="Q12" s="2460"/>
    </row>
    <row r="13" spans="1:17" ht="21" customHeight="1" thickBot="1">
      <c r="A13" s="1205"/>
      <c r="B13" s="8"/>
      <c r="C13" s="60"/>
      <c r="D13" s="2450" t="s">
        <v>601</v>
      </c>
      <c r="E13" s="2450"/>
      <c r="F13" s="2450" t="s">
        <v>600</v>
      </c>
      <c r="G13" s="2450"/>
      <c r="H13" s="2450"/>
      <c r="I13" s="2450"/>
      <c r="J13" s="2450"/>
      <c r="K13" s="2450" t="s">
        <v>601</v>
      </c>
      <c r="L13" s="2450"/>
      <c r="M13" s="2450" t="s">
        <v>600</v>
      </c>
      <c r="N13" s="2450"/>
      <c r="O13" s="2450"/>
      <c r="P13" s="2450"/>
      <c r="Q13" s="2451"/>
    </row>
    <row r="14" spans="1:17" ht="21.75" customHeight="1" thickBot="1">
      <c r="A14" s="2415" t="s">
        <v>602</v>
      </c>
      <c r="B14" s="2382"/>
      <c r="C14" s="2383"/>
      <c r="D14" s="2439"/>
      <c r="E14" s="2440"/>
      <c r="F14" s="2440"/>
      <c r="G14" s="2440"/>
      <c r="H14" s="2440"/>
      <c r="I14" s="2440"/>
      <c r="J14" s="2440"/>
      <c r="K14" s="2440"/>
      <c r="L14" s="2440"/>
      <c r="M14" s="2440"/>
      <c r="N14" s="2440" t="s">
        <v>4405</v>
      </c>
      <c r="O14" s="2440"/>
      <c r="P14" s="2440"/>
      <c r="Q14" s="2452"/>
    </row>
    <row r="15" spans="1:17" ht="15" customHeight="1">
      <c r="A15" s="2420" t="s">
        <v>603</v>
      </c>
      <c r="B15" s="1821"/>
      <c r="C15" s="2397"/>
      <c r="D15" s="1822"/>
      <c r="E15" s="1823"/>
      <c r="F15" s="1823"/>
      <c r="G15" s="1823"/>
      <c r="H15" s="1823"/>
      <c r="I15" s="1823"/>
      <c r="J15" s="1823"/>
      <c r="K15" s="1823"/>
      <c r="L15" s="1823"/>
      <c r="M15" s="1823"/>
      <c r="N15" s="1823"/>
      <c r="O15" s="1823"/>
      <c r="P15" s="1823"/>
      <c r="Q15" s="2449"/>
    </row>
    <row r="16" spans="1:17" ht="21" customHeight="1" thickBot="1">
      <c r="A16" s="2421"/>
      <c r="B16" s="2403"/>
      <c r="C16" s="2399"/>
      <c r="D16" s="2398"/>
      <c r="E16" s="2403"/>
      <c r="F16" s="2403"/>
      <c r="G16" s="2403"/>
      <c r="H16" s="2403"/>
      <c r="I16" s="2403"/>
      <c r="J16" s="2403"/>
      <c r="K16" s="2403"/>
      <c r="L16" s="2403"/>
      <c r="M16" s="2403"/>
      <c r="N16" s="2403"/>
      <c r="O16" s="2403"/>
      <c r="P16" s="2403"/>
      <c r="Q16" s="2404"/>
    </row>
    <row r="17" spans="1:18" ht="33" customHeight="1" thickBot="1">
      <c r="A17" s="2415" t="s">
        <v>4403</v>
      </c>
      <c r="B17" s="2382"/>
      <c r="C17" s="2416"/>
      <c r="D17" s="2417"/>
      <c r="E17" s="2382"/>
      <c r="F17" s="1206" t="s">
        <v>4404</v>
      </c>
      <c r="G17" s="2418" t="s">
        <v>4406</v>
      </c>
      <c r="H17" s="2419"/>
      <c r="I17" s="2419"/>
      <c r="J17" s="2419"/>
      <c r="K17" s="2419"/>
      <c r="L17" s="2419"/>
      <c r="M17" s="2419"/>
      <c r="N17" s="2382"/>
      <c r="O17" s="2382"/>
      <c r="P17" s="2382"/>
      <c r="Q17" s="2383"/>
    </row>
    <row r="18" spans="1:18" ht="23.25" customHeight="1" thickBot="1">
      <c r="A18" s="2384" t="s">
        <v>4407</v>
      </c>
      <c r="B18" s="2385"/>
      <c r="C18" s="2385"/>
      <c r="D18" s="2385"/>
      <c r="E18" s="2385"/>
      <c r="F18" s="2385"/>
      <c r="G18" s="2385"/>
      <c r="H18" s="2385"/>
      <c r="I18" s="2385"/>
      <c r="J18" s="2385"/>
      <c r="K18" s="2385"/>
      <c r="L18" s="2385"/>
      <c r="M18" s="2385"/>
      <c r="N18" s="2385"/>
      <c r="O18" s="2385"/>
      <c r="P18" s="2385"/>
      <c r="Q18" s="2386"/>
    </row>
    <row r="19" spans="1:18" ht="20.25" customHeight="1">
      <c r="A19" s="2411" t="s">
        <v>604</v>
      </c>
      <c r="B19" s="2400"/>
      <c r="C19" s="2396"/>
      <c r="D19" s="1207" t="s">
        <v>2366</v>
      </c>
      <c r="E19" s="61"/>
      <c r="F19" s="61"/>
      <c r="G19" s="61"/>
      <c r="H19" s="61"/>
      <c r="I19" s="61"/>
      <c r="J19" s="62"/>
      <c r="K19" s="2395" t="s">
        <v>2367</v>
      </c>
      <c r="L19" s="2396"/>
      <c r="M19" s="1208" t="s">
        <v>2368</v>
      </c>
      <c r="N19" s="421"/>
      <c r="O19" s="421"/>
      <c r="P19" s="421"/>
      <c r="Q19" s="422"/>
    </row>
    <row r="20" spans="1:18" ht="20.25" customHeight="1">
      <c r="A20" s="2420"/>
      <c r="B20" s="1821"/>
      <c r="C20" s="2397"/>
      <c r="D20" s="58" t="s">
        <v>605</v>
      </c>
      <c r="J20" s="56"/>
      <c r="K20" s="1820"/>
      <c r="L20" s="2397"/>
      <c r="M20" s="416"/>
      <c r="N20" s="1209"/>
      <c r="O20" s="1209"/>
      <c r="P20" s="1209"/>
      <c r="Q20" s="417"/>
    </row>
    <row r="21" spans="1:18" ht="20.25" customHeight="1">
      <c r="A21" s="2420"/>
      <c r="B21" s="1821"/>
      <c r="C21" s="2397"/>
      <c r="D21" s="58" t="s">
        <v>606</v>
      </c>
      <c r="J21" s="56"/>
      <c r="K21" s="1820"/>
      <c r="L21" s="2397"/>
      <c r="M21" s="416"/>
      <c r="N21" s="1209"/>
      <c r="O21" s="1209"/>
      <c r="P21" s="1209"/>
      <c r="Q21" s="417"/>
    </row>
    <row r="22" spans="1:18" ht="20.25" customHeight="1">
      <c r="A22" s="2420"/>
      <c r="B22" s="1821"/>
      <c r="C22" s="2397"/>
      <c r="D22" s="58" t="s">
        <v>607</v>
      </c>
      <c r="J22" s="56"/>
      <c r="K22" s="2441" t="s">
        <v>2369</v>
      </c>
      <c r="L22" s="2422"/>
      <c r="M22" s="416" t="s">
        <v>2370</v>
      </c>
      <c r="N22" s="1209"/>
      <c r="O22" s="1209"/>
      <c r="P22" s="1209"/>
      <c r="Q22" s="417"/>
    </row>
    <row r="23" spans="1:18" ht="20.25" customHeight="1" thickBot="1">
      <c r="A23" s="2421"/>
      <c r="B23" s="2403"/>
      <c r="C23" s="2399"/>
      <c r="D23" s="59" t="s">
        <v>608</v>
      </c>
      <c r="E23" s="8"/>
      <c r="F23" s="8"/>
      <c r="G23" s="8"/>
      <c r="H23" s="8"/>
      <c r="I23" s="8"/>
      <c r="J23" s="60" t="s">
        <v>609</v>
      </c>
      <c r="K23" s="2442"/>
      <c r="L23" s="2423"/>
      <c r="M23" s="418"/>
      <c r="N23" s="419" t="s">
        <v>610</v>
      </c>
      <c r="O23" s="418"/>
      <c r="P23" s="418"/>
      <c r="Q23" s="420"/>
    </row>
    <row r="24" spans="1:18" ht="23.25" customHeight="1">
      <c r="A24" s="2443" t="s">
        <v>2371</v>
      </c>
      <c r="B24" s="2444"/>
      <c r="C24" s="2445"/>
      <c r="D24" s="1194" t="s">
        <v>2372</v>
      </c>
      <c r="E24" s="1194"/>
      <c r="F24" s="1194"/>
      <c r="G24" s="1194"/>
      <c r="H24" s="1194"/>
      <c r="I24" s="1194"/>
      <c r="J24" s="1194"/>
      <c r="K24" s="1195" t="s">
        <v>2373</v>
      </c>
      <c r="L24" s="1210"/>
      <c r="M24" s="1194"/>
      <c r="N24" s="1194"/>
      <c r="O24" s="1194"/>
      <c r="P24" s="1194"/>
      <c r="Q24" s="1196"/>
      <c r="R24" s="67"/>
    </row>
    <row r="25" spans="1:18" ht="23.25" customHeight="1">
      <c r="A25" s="2446"/>
      <c r="B25" s="2447"/>
      <c r="C25" s="2448"/>
      <c r="D25" s="117" t="s">
        <v>2374</v>
      </c>
      <c r="E25" s="117"/>
      <c r="F25" s="117"/>
      <c r="G25" s="117"/>
      <c r="H25" s="117"/>
      <c r="I25" s="117"/>
      <c r="J25" s="117"/>
      <c r="K25" s="1211" t="s">
        <v>2375</v>
      </c>
      <c r="L25" s="1211"/>
      <c r="M25" s="117"/>
      <c r="N25" s="117"/>
      <c r="O25" s="117"/>
      <c r="P25" s="117"/>
      <c r="Q25" s="1197"/>
      <c r="R25" s="67"/>
    </row>
    <row r="26" spans="1:18" ht="23.25" customHeight="1" thickBot="1">
      <c r="A26" s="2433"/>
      <c r="B26" s="2434"/>
      <c r="C26" s="2435"/>
      <c r="D26" s="1198" t="s">
        <v>2376</v>
      </c>
      <c r="E26" s="1198"/>
      <c r="F26" s="1198"/>
      <c r="G26" s="1198"/>
      <c r="H26" s="1198"/>
      <c r="I26" s="1198"/>
      <c r="J26" s="1198"/>
      <c r="K26" s="1201" t="s">
        <v>4408</v>
      </c>
      <c r="L26" s="1199"/>
      <c r="M26" s="1198"/>
      <c r="N26" s="1198"/>
      <c r="O26" s="1198"/>
      <c r="P26" s="1198"/>
      <c r="Q26" s="1200"/>
      <c r="R26" s="67"/>
    </row>
    <row r="27" spans="1:18" ht="15" customHeight="1">
      <c r="A27" s="2389" t="s">
        <v>2377</v>
      </c>
      <c r="B27" s="2390"/>
      <c r="C27" s="2391"/>
      <c r="D27" s="61" t="s">
        <v>611</v>
      </c>
      <c r="E27" s="61"/>
      <c r="F27" s="61"/>
      <c r="G27" s="61"/>
      <c r="H27" s="61"/>
      <c r="I27" s="61"/>
      <c r="J27" s="62"/>
      <c r="K27" s="2395" t="s">
        <v>612</v>
      </c>
      <c r="L27" s="2396"/>
      <c r="M27" s="2395"/>
      <c r="N27" s="2400"/>
      <c r="O27" s="2400"/>
      <c r="P27" s="2400"/>
      <c r="Q27" s="2401"/>
    </row>
    <row r="28" spans="1:18" ht="12" customHeight="1">
      <c r="A28" s="2392"/>
      <c r="B28" s="2393"/>
      <c r="C28" s="2394"/>
      <c r="J28" s="56"/>
      <c r="K28" s="1820"/>
      <c r="L28" s="2397"/>
      <c r="M28" s="1820"/>
      <c r="N28" s="1821"/>
      <c r="O28" s="1821"/>
      <c r="P28" s="1821"/>
      <c r="Q28" s="2402"/>
    </row>
    <row r="29" spans="1:18" ht="9" customHeight="1">
      <c r="A29" s="2405" t="s">
        <v>2378</v>
      </c>
      <c r="B29" s="2406"/>
      <c r="C29" s="2407"/>
      <c r="D29" s="1821"/>
      <c r="E29" s="1821"/>
      <c r="F29" s="1821"/>
      <c r="G29" s="1821"/>
      <c r="H29" s="1821"/>
      <c r="I29" s="1821"/>
      <c r="J29" s="2397"/>
      <c r="K29" s="1820"/>
      <c r="L29" s="2397"/>
      <c r="M29" s="1820"/>
      <c r="N29" s="1821"/>
      <c r="O29" s="1821"/>
      <c r="P29" s="1821"/>
      <c r="Q29" s="2402"/>
    </row>
    <row r="30" spans="1:18" ht="23.25" customHeight="1" thickBot="1">
      <c r="A30" s="2408"/>
      <c r="B30" s="2409"/>
      <c r="C30" s="2410"/>
      <c r="D30" s="2403"/>
      <c r="E30" s="2403"/>
      <c r="F30" s="2403"/>
      <c r="G30" s="2403"/>
      <c r="H30" s="2403"/>
      <c r="I30" s="2403"/>
      <c r="J30" s="2399"/>
      <c r="K30" s="2398"/>
      <c r="L30" s="2399"/>
      <c r="M30" s="2398"/>
      <c r="N30" s="2403"/>
      <c r="O30" s="2403"/>
      <c r="P30" s="2403"/>
      <c r="Q30" s="2404"/>
    </row>
    <row r="31" spans="1:18" ht="28.5" customHeight="1">
      <c r="A31" s="2411" t="s">
        <v>2377</v>
      </c>
      <c r="B31" s="2400"/>
      <c r="C31" s="2396"/>
      <c r="D31" s="61" t="s">
        <v>613</v>
      </c>
      <c r="E31" s="61"/>
      <c r="F31" s="61"/>
      <c r="G31" s="61"/>
      <c r="H31" s="61"/>
      <c r="I31" s="61"/>
      <c r="J31" s="61"/>
      <c r="K31" s="2412" t="s">
        <v>307</v>
      </c>
      <c r="L31" s="2412"/>
      <c r="M31" s="2413" t="s">
        <v>614</v>
      </c>
      <c r="N31" s="2413"/>
      <c r="O31" s="2413"/>
      <c r="P31" s="2413"/>
      <c r="Q31" s="2414"/>
    </row>
    <row r="32" spans="1:18" ht="29.25" customHeight="1">
      <c r="A32" s="2405" t="s">
        <v>2379</v>
      </c>
      <c r="B32" s="2406"/>
      <c r="C32" s="2422"/>
      <c r="K32" s="2424" t="s">
        <v>308</v>
      </c>
      <c r="L32" s="2424"/>
      <c r="M32" s="2425" t="s">
        <v>614</v>
      </c>
      <c r="N32" s="2425"/>
      <c r="O32" s="2425"/>
      <c r="P32" s="2425"/>
      <c r="Q32" s="2426"/>
    </row>
    <row r="33" spans="1:17" ht="27" customHeight="1" thickBot="1">
      <c r="A33" s="2408"/>
      <c r="B33" s="2409"/>
      <c r="C33" s="2423"/>
      <c r="D33" s="8"/>
      <c r="E33" s="8"/>
      <c r="F33" s="8"/>
      <c r="G33" s="8"/>
      <c r="H33" s="8"/>
      <c r="I33" s="8"/>
      <c r="J33" s="8"/>
      <c r="K33" s="2427" t="s">
        <v>615</v>
      </c>
      <c r="L33" s="2427"/>
      <c r="M33" s="2428" t="s">
        <v>614</v>
      </c>
      <c r="N33" s="2428"/>
      <c r="O33" s="2428"/>
      <c r="P33" s="2428"/>
      <c r="Q33" s="2429"/>
    </row>
    <row r="34" spans="1:17" ht="15" customHeight="1" thickBot="1"/>
    <row r="35" spans="1:17" ht="25.5" customHeight="1">
      <c r="A35" s="2387" t="s">
        <v>4409</v>
      </c>
      <c r="B35" s="2387"/>
      <c r="C35" s="2387" t="s">
        <v>4410</v>
      </c>
      <c r="D35" s="2387"/>
      <c r="E35" s="2387"/>
      <c r="F35" s="2387"/>
      <c r="G35" s="2387"/>
      <c r="H35" s="2388" t="s">
        <v>1658</v>
      </c>
      <c r="I35" s="2388"/>
      <c r="L35" s="2430" t="s">
        <v>4417</v>
      </c>
      <c r="M35" s="2431"/>
      <c r="N35" s="2431"/>
      <c r="O35" s="2431"/>
      <c r="P35" s="2431"/>
      <c r="Q35" s="2432"/>
    </row>
    <row r="36" spans="1:17" ht="20.45" customHeight="1" thickBot="1">
      <c r="A36" s="2387"/>
      <c r="B36" s="2387"/>
      <c r="C36" s="2436" t="s">
        <v>4411</v>
      </c>
      <c r="D36" s="2436"/>
      <c r="E36" s="2436"/>
      <c r="F36" s="2436"/>
      <c r="G36" s="2436"/>
      <c r="H36" s="2388"/>
      <c r="I36" s="2388"/>
      <c r="L36" s="2433" t="s">
        <v>4418</v>
      </c>
      <c r="M36" s="2434"/>
      <c r="N36" s="2434"/>
      <c r="O36" s="2434"/>
      <c r="P36" s="2434"/>
      <c r="Q36" s="2435"/>
    </row>
    <row r="37" spans="1:17" ht="7.15" customHeight="1">
      <c r="A37" s="2387"/>
      <c r="B37" s="2387"/>
    </row>
    <row r="38" spans="1:17" ht="23.25" customHeight="1" thickBot="1">
      <c r="A38" s="1821" t="s">
        <v>4412</v>
      </c>
      <c r="B38" s="1821"/>
      <c r="C38" s="1821"/>
      <c r="D38" s="1821"/>
      <c r="E38" s="1821"/>
      <c r="F38" s="1821"/>
      <c r="G38" s="1821"/>
    </row>
    <row r="39" spans="1:17" ht="20.25" customHeight="1" thickBot="1">
      <c r="A39" t="s">
        <v>4413</v>
      </c>
      <c r="L39" s="2439" t="s">
        <v>616</v>
      </c>
      <c r="M39" s="2440"/>
      <c r="N39" s="2440"/>
      <c r="O39" s="2440"/>
      <c r="P39" s="2415" t="s">
        <v>617</v>
      </c>
      <c r="Q39" s="2383"/>
    </row>
    <row r="40" spans="1:17" ht="21" customHeight="1">
      <c r="A40" s="11" t="s">
        <v>4414</v>
      </c>
      <c r="L40" s="2411"/>
      <c r="M40" s="2400"/>
      <c r="N40" s="2400"/>
      <c r="O40" s="2401"/>
      <c r="P40" s="2411"/>
      <c r="Q40" s="2401"/>
    </row>
    <row r="41" spans="1:17" ht="21.75" customHeight="1">
      <c r="A41" s="2438" t="s">
        <v>4415</v>
      </c>
      <c r="B41" s="2438"/>
      <c r="C41" s="2438"/>
      <c r="D41" s="2438"/>
      <c r="E41" s="2438"/>
      <c r="F41" s="2438"/>
      <c r="G41" s="2438"/>
      <c r="H41" s="2438"/>
      <c r="I41" s="2438"/>
      <c r="J41" s="2438"/>
      <c r="L41" s="2420"/>
      <c r="M41" s="1821"/>
      <c r="N41" s="1821"/>
      <c r="O41" s="2402"/>
      <c r="P41" s="2420"/>
      <c r="Q41" s="2402"/>
    </row>
    <row r="42" spans="1:17" ht="22.5" customHeight="1" thickBot="1">
      <c r="A42" s="2437" t="s">
        <v>4416</v>
      </c>
      <c r="B42" s="2437"/>
      <c r="C42" s="2437"/>
      <c r="D42" s="2437"/>
      <c r="E42" s="2437"/>
      <c r="F42" s="2437"/>
      <c r="G42" s="2437"/>
      <c r="H42" s="2437"/>
      <c r="I42" s="2437"/>
      <c r="L42" s="2421"/>
      <c r="M42" s="2403"/>
      <c r="N42" s="2403"/>
      <c r="O42" s="2404"/>
      <c r="P42" s="2421"/>
      <c r="Q42" s="2404"/>
    </row>
    <row r="43" spans="1:17" ht="18.75" customHeight="1">
      <c r="A43" s="11"/>
      <c r="B43" s="11"/>
      <c r="C43" s="11"/>
      <c r="D43" s="11"/>
      <c r="E43" s="11"/>
      <c r="F43" s="11"/>
      <c r="G43" s="11"/>
      <c r="H43" s="11"/>
      <c r="I43" s="67"/>
      <c r="K43" s="67"/>
    </row>
  </sheetData>
  <mergeCells count="54">
    <mergeCell ref="A14:C14"/>
    <mergeCell ref="D14:M14"/>
    <mergeCell ref="N14:Q14"/>
    <mergeCell ref="A3:F3"/>
    <mergeCell ref="A5:C6"/>
    <mergeCell ref="D5:Q6"/>
    <mergeCell ref="A9:C10"/>
    <mergeCell ref="A11:C12"/>
    <mergeCell ref="D12:E12"/>
    <mergeCell ref="F12:J12"/>
    <mergeCell ref="K12:L12"/>
    <mergeCell ref="M12:Q12"/>
    <mergeCell ref="N15:Q16"/>
    <mergeCell ref="D13:E13"/>
    <mergeCell ref="F13:J13"/>
    <mergeCell ref="K13:L13"/>
    <mergeCell ref="M13:Q13"/>
    <mergeCell ref="A15:C16"/>
    <mergeCell ref="A19:C23"/>
    <mergeCell ref="K19:L21"/>
    <mergeCell ref="K22:L23"/>
    <mergeCell ref="A24:C26"/>
    <mergeCell ref="D15:M16"/>
    <mergeCell ref="P39:Q39"/>
    <mergeCell ref="L40:O42"/>
    <mergeCell ref="P40:Q42"/>
    <mergeCell ref="A32:C33"/>
    <mergeCell ref="K32:L32"/>
    <mergeCell ref="M32:Q32"/>
    <mergeCell ref="K33:L33"/>
    <mergeCell ref="M33:Q33"/>
    <mergeCell ref="L35:Q35"/>
    <mergeCell ref="L36:Q36"/>
    <mergeCell ref="C36:G36"/>
    <mergeCell ref="A38:G38"/>
    <mergeCell ref="A42:I42"/>
    <mergeCell ref="A41:J41"/>
    <mergeCell ref="L39:O39"/>
    <mergeCell ref="N17:Q17"/>
    <mergeCell ref="A18:Q18"/>
    <mergeCell ref="A35:B37"/>
    <mergeCell ref="H35:I36"/>
    <mergeCell ref="C35:G35"/>
    <mergeCell ref="A27:C28"/>
    <mergeCell ref="K27:L30"/>
    <mergeCell ref="M27:Q30"/>
    <mergeCell ref="A29:C30"/>
    <mergeCell ref="D29:J30"/>
    <mergeCell ref="A31:C31"/>
    <mergeCell ref="K31:L31"/>
    <mergeCell ref="M31:Q31"/>
    <mergeCell ref="A17:C17"/>
    <mergeCell ref="D17:E17"/>
    <mergeCell ref="G17:M17"/>
  </mergeCells>
  <phoneticPr fontId="18"/>
  <pageMargins left="0.70866141732283472" right="0.11811023622047245" top="0.55118110236220474" bottom="0.15748031496062992"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41"/>
  <sheetViews>
    <sheetView zoomScale="160" zoomScaleNormal="160" workbookViewId="0">
      <selection activeCell="N43" sqref="N43"/>
    </sheetView>
  </sheetViews>
  <sheetFormatPr defaultRowHeight="30" customHeight="1"/>
  <cols>
    <col min="2" max="2" width="8.25" customWidth="1"/>
    <col min="4" max="4" width="8.125" customWidth="1"/>
    <col min="5" max="5" width="9" customWidth="1"/>
    <col min="6" max="6" width="10.25" customWidth="1"/>
    <col min="7" max="7" width="6.125" customWidth="1"/>
    <col min="8" max="8" width="4.625" customWidth="1"/>
    <col min="9" max="9" width="2.125" customWidth="1"/>
    <col min="10" max="10" width="10.125" customWidth="1"/>
    <col min="11" max="11" width="10.75" customWidth="1"/>
  </cols>
  <sheetData>
    <row r="1" spans="1:11" ht="20.25" customHeight="1">
      <c r="K1" s="41" t="s">
        <v>3843</v>
      </c>
    </row>
    <row r="2" spans="1:11" ht="24.75" customHeight="1">
      <c r="A2" s="2463" t="s">
        <v>842</v>
      </c>
      <c r="B2" s="2463"/>
      <c r="C2" s="2463"/>
      <c r="G2" t="s">
        <v>888</v>
      </c>
    </row>
    <row r="3" spans="1:11" ht="28.5" customHeight="1">
      <c r="A3" s="2462" t="s">
        <v>841</v>
      </c>
      <c r="B3" s="2462"/>
      <c r="C3" s="2462"/>
      <c r="D3" s="2462"/>
      <c r="E3" s="2462"/>
      <c r="F3" s="2462"/>
      <c r="G3" s="2462"/>
      <c r="H3" s="2462"/>
      <c r="I3" s="2462"/>
      <c r="J3" s="2462"/>
      <c r="K3" s="2462"/>
    </row>
    <row r="4" spans="1:11" ht="26.25" customHeight="1">
      <c r="A4" s="2472" t="s">
        <v>843</v>
      </c>
      <c r="B4" s="2473"/>
      <c r="C4" s="2464"/>
      <c r="D4" s="2465"/>
      <c r="E4" s="2465"/>
      <c r="F4" s="2465"/>
      <c r="G4" s="2466" t="s">
        <v>844</v>
      </c>
      <c r="H4" s="2467"/>
      <c r="I4" s="114"/>
      <c r="J4" s="103"/>
      <c r="K4" s="104"/>
    </row>
    <row r="5" spans="1:11" ht="22.5" customHeight="1">
      <c r="A5" s="2466" t="s">
        <v>626</v>
      </c>
      <c r="B5" s="2467"/>
      <c r="C5" s="2474" t="s">
        <v>627</v>
      </c>
      <c r="D5" s="2475"/>
      <c r="E5" s="2475"/>
      <c r="F5" s="2475"/>
      <c r="G5" s="2475"/>
      <c r="H5" s="2475"/>
      <c r="I5" s="2475"/>
      <c r="J5" s="2475"/>
      <c r="K5" s="2476"/>
    </row>
    <row r="6" spans="1:11" ht="18.75" customHeight="1">
      <c r="A6" s="2472" t="s">
        <v>628</v>
      </c>
      <c r="B6" s="2473"/>
      <c r="C6" s="57" t="s">
        <v>883</v>
      </c>
      <c r="D6" s="52"/>
      <c r="E6" s="52"/>
      <c r="F6" s="52" t="s">
        <v>884</v>
      </c>
      <c r="G6" s="52"/>
      <c r="H6" s="52" t="s">
        <v>885</v>
      </c>
      <c r="I6" s="52"/>
      <c r="J6" s="52"/>
      <c r="K6" s="97"/>
    </row>
    <row r="7" spans="1:11" ht="26.25" customHeight="1">
      <c r="A7" s="2489"/>
      <c r="B7" s="2490"/>
      <c r="C7" s="98"/>
      <c r="D7" s="99"/>
      <c r="E7" s="99"/>
      <c r="F7" s="99"/>
      <c r="G7" s="99"/>
      <c r="H7" s="99"/>
      <c r="I7" s="99"/>
      <c r="J7" s="99"/>
      <c r="K7" s="100"/>
    </row>
    <row r="8" spans="1:11" ht="6.75" customHeight="1"/>
    <row r="9" spans="1:11" ht="25.5" customHeight="1">
      <c r="A9" s="2466" t="s">
        <v>629</v>
      </c>
      <c r="B9" s="2467"/>
      <c r="C9" s="2475" t="s">
        <v>845</v>
      </c>
      <c r="D9" s="2475"/>
      <c r="E9" s="2475"/>
      <c r="F9" s="2475"/>
      <c r="G9" s="2475"/>
      <c r="H9" s="2475"/>
      <c r="I9" s="2475"/>
      <c r="J9" s="2475"/>
      <c r="K9" s="2476"/>
    </row>
    <row r="10" spans="1:11" ht="24" customHeight="1">
      <c r="A10" s="2472" t="s">
        <v>846</v>
      </c>
      <c r="B10" s="2473"/>
      <c r="C10" s="1846"/>
      <c r="D10" s="1846"/>
      <c r="E10" s="1846"/>
      <c r="F10" s="1846"/>
      <c r="G10" s="1846"/>
      <c r="H10" s="1846"/>
      <c r="I10" s="1846"/>
      <c r="J10" s="1846"/>
      <c r="K10" s="1847"/>
    </row>
    <row r="11" spans="1:11" ht="24.75" customHeight="1">
      <c r="A11" s="2472" t="s">
        <v>630</v>
      </c>
      <c r="B11" s="2473"/>
      <c r="C11" s="1846" t="s">
        <v>847</v>
      </c>
      <c r="D11" s="1846"/>
      <c r="E11" s="1846"/>
      <c r="F11" s="1846"/>
      <c r="G11" s="1846"/>
      <c r="H11" s="1846"/>
      <c r="I11" s="1846"/>
      <c r="J11" s="1846"/>
      <c r="K11" s="1847"/>
    </row>
    <row r="12" spans="1:11" ht="28.5" customHeight="1">
      <c r="A12" s="2472" t="s">
        <v>848</v>
      </c>
      <c r="B12" s="2473"/>
      <c r="C12" s="1846"/>
      <c r="D12" s="1846"/>
      <c r="E12" s="1846"/>
      <c r="F12" s="1846"/>
      <c r="G12" s="1846"/>
      <c r="H12" s="1846"/>
      <c r="I12" s="1846"/>
      <c r="J12" s="1846"/>
      <c r="K12" s="1847"/>
    </row>
    <row r="13" spans="1:11" ht="24.75" customHeight="1">
      <c r="A13" s="2472" t="s">
        <v>631</v>
      </c>
      <c r="B13" s="2473"/>
      <c r="C13" s="2464" t="s">
        <v>849</v>
      </c>
      <c r="D13" s="2465"/>
      <c r="E13" s="2468"/>
      <c r="F13" s="2469" t="s">
        <v>850</v>
      </c>
      <c r="G13" s="2470"/>
      <c r="H13" s="2471"/>
      <c r="I13" s="114"/>
      <c r="J13" s="2465"/>
      <c r="K13" s="2468"/>
    </row>
    <row r="14" spans="1:11" ht="23.25" customHeight="1">
      <c r="A14" s="2466" t="s">
        <v>851</v>
      </c>
      <c r="B14" s="2467"/>
      <c r="C14" s="2464"/>
      <c r="D14" s="2465"/>
      <c r="E14" s="2468"/>
      <c r="F14" s="108" t="s">
        <v>852</v>
      </c>
      <c r="G14" s="2464"/>
      <c r="H14" s="2465"/>
      <c r="I14" s="2465"/>
      <c r="J14" s="2465"/>
      <c r="K14" s="2468"/>
    </row>
    <row r="15" spans="1:11" ht="15.75" customHeight="1">
      <c r="A15" s="115" t="s">
        <v>853</v>
      </c>
      <c r="B15" s="52"/>
      <c r="C15" s="52"/>
      <c r="D15" s="52"/>
      <c r="E15" s="97"/>
      <c r="F15" s="1822"/>
      <c r="G15" s="1823"/>
      <c r="H15" s="1823"/>
      <c r="I15" s="1823"/>
      <c r="J15" s="1823"/>
      <c r="K15" s="1831"/>
    </row>
    <row r="16" spans="1:11" ht="12" customHeight="1">
      <c r="A16" s="106" t="s">
        <v>854</v>
      </c>
      <c r="B16" s="95"/>
      <c r="C16" s="99"/>
      <c r="D16" s="99"/>
      <c r="E16" s="100"/>
      <c r="F16" s="1824"/>
      <c r="G16" s="1698"/>
      <c r="H16" s="1698"/>
      <c r="I16" s="1698"/>
      <c r="J16" s="1698"/>
      <c r="K16" s="1832"/>
    </row>
    <row r="17" spans="1:11" ht="12" customHeight="1">
      <c r="A17" s="115" t="s">
        <v>855</v>
      </c>
      <c r="B17" s="94"/>
      <c r="C17" s="101"/>
      <c r="D17" s="101"/>
      <c r="E17" s="102"/>
      <c r="F17" s="1822"/>
      <c r="G17" s="1823"/>
      <c r="H17" s="1823"/>
      <c r="I17" s="1823"/>
      <c r="J17" s="1823"/>
      <c r="K17" s="1831"/>
    </row>
    <row r="18" spans="1:11" ht="15" customHeight="1">
      <c r="A18" s="106" t="s">
        <v>854</v>
      </c>
      <c r="B18" s="95"/>
      <c r="C18" s="99"/>
      <c r="D18" s="99"/>
      <c r="E18" s="100"/>
      <c r="F18" s="1824"/>
      <c r="G18" s="1698"/>
      <c r="H18" s="1698"/>
      <c r="I18" s="1698"/>
      <c r="J18" s="1698"/>
      <c r="K18" s="1832"/>
    </row>
    <row r="19" spans="1:11" ht="6.75" customHeight="1">
      <c r="A19" s="93"/>
      <c r="B19" s="93"/>
      <c r="C19" s="105"/>
      <c r="D19" s="105"/>
      <c r="E19" s="105"/>
      <c r="F19" s="105"/>
      <c r="G19" s="105"/>
      <c r="H19" s="105"/>
      <c r="I19" s="105"/>
      <c r="J19" s="105"/>
      <c r="K19" s="105"/>
    </row>
    <row r="20" spans="1:11" ht="5.25" customHeight="1"/>
    <row r="21" spans="1:11" ht="24.75" customHeight="1">
      <c r="A21" t="s">
        <v>634</v>
      </c>
    </row>
    <row r="22" spans="1:11" ht="16.5" customHeight="1">
      <c r="A22" s="119" t="s">
        <v>856</v>
      </c>
      <c r="B22" s="116"/>
      <c r="C22" s="116"/>
      <c r="D22" s="116"/>
      <c r="E22" s="116"/>
      <c r="F22" s="116"/>
      <c r="G22" s="67"/>
      <c r="H22" s="67"/>
      <c r="I22" s="67"/>
    </row>
    <row r="23" spans="1:11" ht="16.5" customHeight="1">
      <c r="A23" s="117" t="s">
        <v>635</v>
      </c>
      <c r="B23" s="67"/>
      <c r="C23" s="67"/>
      <c r="D23" s="67"/>
      <c r="E23" s="67"/>
      <c r="F23" s="67"/>
      <c r="G23" s="67"/>
      <c r="H23" s="67"/>
      <c r="I23" s="67"/>
    </row>
    <row r="24" spans="1:11" ht="15" customHeight="1">
      <c r="A24" s="119" t="s">
        <v>857</v>
      </c>
      <c r="B24" s="116"/>
      <c r="C24" s="116"/>
      <c r="D24" s="116"/>
      <c r="E24" s="116"/>
      <c r="F24" s="116"/>
      <c r="G24" s="116"/>
      <c r="H24" s="116"/>
      <c r="I24" s="67"/>
    </row>
    <row r="25" spans="1:11" ht="15" customHeight="1">
      <c r="A25" s="118" t="s">
        <v>858</v>
      </c>
      <c r="B25" s="67"/>
      <c r="C25" s="67"/>
      <c r="D25" s="67"/>
      <c r="E25" s="67"/>
      <c r="F25" s="67"/>
      <c r="G25" s="67"/>
      <c r="H25" s="67"/>
      <c r="I25" s="67"/>
    </row>
    <row r="26" spans="1:11" ht="17.25" customHeight="1"/>
    <row r="27" spans="1:11" ht="18.75" customHeight="1">
      <c r="A27" s="2495" t="s">
        <v>859</v>
      </c>
      <c r="B27" s="2495"/>
      <c r="C27" s="2495"/>
      <c r="D27" s="67" t="s">
        <v>861</v>
      </c>
      <c r="E27" s="67"/>
      <c r="F27" s="67"/>
      <c r="G27" s="67"/>
      <c r="H27" s="67"/>
      <c r="I27" s="67"/>
      <c r="J27" s="67"/>
      <c r="K27" s="67"/>
    </row>
    <row r="28" spans="1:11" ht="15.75" customHeight="1">
      <c r="A28" s="2481" t="s">
        <v>860</v>
      </c>
      <c r="B28" s="2481"/>
      <c r="C28" s="2481"/>
      <c r="D28" s="67" t="s">
        <v>862</v>
      </c>
      <c r="E28" s="67"/>
      <c r="F28" s="67"/>
      <c r="G28" s="67"/>
      <c r="H28" s="67"/>
      <c r="I28" s="67"/>
      <c r="J28" s="67"/>
      <c r="K28" s="67"/>
    </row>
    <row r="29" spans="1:11" ht="13.5" customHeight="1">
      <c r="A29" s="2482" t="s">
        <v>864</v>
      </c>
      <c r="B29" s="2483"/>
      <c r="C29" s="2483"/>
      <c r="D29" s="2483"/>
      <c r="E29" s="2484"/>
      <c r="F29" s="2" t="s">
        <v>863</v>
      </c>
      <c r="G29" s="2"/>
      <c r="H29" s="2"/>
      <c r="I29" s="2"/>
      <c r="J29" s="2"/>
      <c r="K29" s="2"/>
    </row>
    <row r="30" spans="1:11" ht="15" customHeight="1">
      <c r="A30" s="2339" t="s">
        <v>865</v>
      </c>
      <c r="B30" s="2340"/>
      <c r="C30" s="2485"/>
      <c r="D30" s="1845" t="s">
        <v>866</v>
      </c>
      <c r="E30" s="1847"/>
      <c r="F30" s="2" t="s">
        <v>890</v>
      </c>
      <c r="G30" s="2"/>
      <c r="H30" s="2"/>
      <c r="I30" s="2"/>
      <c r="J30" s="2"/>
      <c r="K30" s="2"/>
    </row>
    <row r="31" spans="1:11" ht="13.5" customHeight="1">
      <c r="A31" s="2339"/>
      <c r="B31" s="2340"/>
      <c r="C31" s="2485"/>
      <c r="D31" s="2339"/>
      <c r="E31" s="2485"/>
      <c r="F31" s="2" t="s">
        <v>891</v>
      </c>
      <c r="G31" s="2"/>
      <c r="H31" s="2"/>
      <c r="I31" s="2"/>
      <c r="J31" s="2"/>
      <c r="K31" s="2"/>
    </row>
    <row r="32" spans="1:11" ht="16.5" customHeight="1">
      <c r="A32" s="2486" t="s">
        <v>867</v>
      </c>
      <c r="B32" s="2487"/>
      <c r="C32" s="2487"/>
      <c r="D32" s="2487"/>
      <c r="E32" s="2487"/>
      <c r="F32" s="2487"/>
      <c r="G32" s="2487"/>
      <c r="H32" s="2487"/>
      <c r="I32" s="2487"/>
      <c r="J32" s="2487"/>
      <c r="K32" s="2488"/>
    </row>
    <row r="33" spans="1:11" ht="13.5" customHeight="1">
      <c r="A33" s="1845" t="s">
        <v>865</v>
      </c>
      <c r="B33" s="1846"/>
      <c r="C33" s="1847"/>
      <c r="D33" s="2480" t="s">
        <v>868</v>
      </c>
      <c r="E33" s="2480"/>
      <c r="F33" s="113" t="s">
        <v>869</v>
      </c>
      <c r="G33" s="2466" t="s">
        <v>870</v>
      </c>
      <c r="H33" s="2491"/>
      <c r="I33" s="2467"/>
      <c r="J33" s="108" t="s">
        <v>871</v>
      </c>
      <c r="K33" s="108" t="s">
        <v>872</v>
      </c>
    </row>
    <row r="34" spans="1:11" ht="18" customHeight="1">
      <c r="A34" s="2477"/>
      <c r="B34" s="2478"/>
      <c r="C34" s="2479"/>
      <c r="D34" s="2474" t="s">
        <v>866</v>
      </c>
      <c r="E34" s="2476"/>
      <c r="F34" s="107" t="s">
        <v>887</v>
      </c>
      <c r="G34" s="2464" t="s">
        <v>873</v>
      </c>
      <c r="H34" s="2465"/>
      <c r="I34" s="2468"/>
      <c r="J34" s="109" t="s">
        <v>873</v>
      </c>
      <c r="K34" s="109" t="s">
        <v>873</v>
      </c>
    </row>
    <row r="35" spans="1:11" ht="12.75" customHeight="1" thickBot="1"/>
    <row r="36" spans="1:11" ht="19.5" customHeight="1">
      <c r="A36" s="2492" t="s">
        <v>874</v>
      </c>
      <c r="B36" s="2493"/>
      <c r="C36" s="2493"/>
      <c r="D36" s="2493"/>
      <c r="E36" s="2493"/>
      <c r="F36" s="2493"/>
      <c r="G36" s="2494"/>
    </row>
    <row r="37" spans="1:11" ht="30" customHeight="1">
      <c r="A37" s="55"/>
      <c r="B37" t="s">
        <v>875</v>
      </c>
      <c r="G37" s="7"/>
      <c r="J37" s="1821" t="s">
        <v>878</v>
      </c>
      <c r="K37" s="1821"/>
    </row>
    <row r="38" spans="1:11" ht="24.75" customHeight="1">
      <c r="A38" s="68"/>
      <c r="B38" s="53"/>
      <c r="C38" s="53"/>
      <c r="D38" s="110" t="s">
        <v>876</v>
      </c>
      <c r="E38" s="53"/>
      <c r="F38" s="2464" t="s">
        <v>877</v>
      </c>
      <c r="G38" s="2468"/>
      <c r="I38" s="109"/>
      <c r="J38" s="96" t="s">
        <v>879</v>
      </c>
      <c r="K38" s="96" t="s">
        <v>880</v>
      </c>
    </row>
    <row r="39" spans="1:11" ht="39" customHeight="1">
      <c r="A39" s="112" t="s">
        <v>889</v>
      </c>
      <c r="F39" s="58"/>
      <c r="G39" s="7"/>
      <c r="I39" s="111" t="s">
        <v>881</v>
      </c>
      <c r="J39" s="109"/>
      <c r="K39" s="109"/>
    </row>
    <row r="40" spans="1:11" ht="37.5" customHeight="1" thickBot="1">
      <c r="A40" s="2368" t="s">
        <v>892</v>
      </c>
      <c r="B40" s="2369"/>
      <c r="C40" s="2369"/>
      <c r="D40" s="2369"/>
      <c r="E40" s="2461"/>
      <c r="F40" s="59"/>
      <c r="G40" s="9"/>
      <c r="I40" s="111" t="s">
        <v>882</v>
      </c>
      <c r="J40" s="109"/>
      <c r="K40" s="109"/>
    </row>
    <row r="41" spans="1:11" ht="20.25" customHeight="1">
      <c r="A41" t="s">
        <v>886</v>
      </c>
    </row>
  </sheetData>
  <mergeCells count="40">
    <mergeCell ref="A6:B7"/>
    <mergeCell ref="G33:I33"/>
    <mergeCell ref="G34:I34"/>
    <mergeCell ref="A36:G36"/>
    <mergeCell ref="A12:B12"/>
    <mergeCell ref="C12:K12"/>
    <mergeCell ref="A13:B13"/>
    <mergeCell ref="A14:B14"/>
    <mergeCell ref="C14:E14"/>
    <mergeCell ref="G14:K14"/>
    <mergeCell ref="F15:K16"/>
    <mergeCell ref="F17:K18"/>
    <mergeCell ref="A27:C27"/>
    <mergeCell ref="C11:K11"/>
    <mergeCell ref="F38:G38"/>
    <mergeCell ref="A33:C34"/>
    <mergeCell ref="D33:E33"/>
    <mergeCell ref="D34:E34"/>
    <mergeCell ref="A28:C28"/>
    <mergeCell ref="A29:E29"/>
    <mergeCell ref="A30:C31"/>
    <mergeCell ref="D30:E31"/>
    <mergeCell ref="A32:K32"/>
    <mergeCell ref="J37:K37"/>
    <mergeCell ref="A40:E40"/>
    <mergeCell ref="A3:K3"/>
    <mergeCell ref="A2:C2"/>
    <mergeCell ref="C4:F4"/>
    <mergeCell ref="G4:H4"/>
    <mergeCell ref="C13:E13"/>
    <mergeCell ref="F13:H13"/>
    <mergeCell ref="J13:K13"/>
    <mergeCell ref="A4:B4"/>
    <mergeCell ref="A5:B5"/>
    <mergeCell ref="C5:K5"/>
    <mergeCell ref="A9:B9"/>
    <mergeCell ref="C9:K9"/>
    <mergeCell ref="A10:B10"/>
    <mergeCell ref="C10:K10"/>
    <mergeCell ref="A11:B11"/>
  </mergeCells>
  <phoneticPr fontId="18"/>
  <pageMargins left="0.70866141732283472" right="0.11811023622047245" top="0.74803149606299213" bottom="0.35433070866141736"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94"/>
  <sheetViews>
    <sheetView zoomScale="130" zoomScaleNormal="130" workbookViewId="0">
      <selection sqref="A1:AE15"/>
    </sheetView>
  </sheetViews>
  <sheetFormatPr defaultRowHeight="13.5"/>
  <cols>
    <col min="1" max="1" width="10.875" style="14" customWidth="1"/>
    <col min="2" max="2" width="4.125" style="14" customWidth="1"/>
    <col min="3" max="3" width="3" style="14" customWidth="1"/>
    <col min="4" max="4" width="7.125" style="15" customWidth="1"/>
    <col min="5" max="5" width="2.625" style="14" customWidth="1"/>
    <col min="6" max="6" width="7" style="14" customWidth="1"/>
    <col min="7" max="7" width="1.625" style="14" customWidth="1"/>
    <col min="8" max="8" width="7" style="14" customWidth="1"/>
    <col min="9" max="9" width="1.625" style="14" customWidth="1"/>
    <col min="10" max="10" width="7" style="14" customWidth="1"/>
    <col min="11" max="11" width="1.625" style="14" customWidth="1"/>
    <col min="12" max="12" width="7.375" style="14" customWidth="1"/>
    <col min="13" max="13" width="1.625" style="14" customWidth="1"/>
    <col min="14" max="14" width="6.75" style="14" customWidth="1"/>
    <col min="15" max="15" width="1.625" style="14" customWidth="1"/>
    <col min="16" max="16" width="6.625" style="14" customWidth="1"/>
    <col min="17" max="17" width="1.625" style="14" customWidth="1"/>
    <col min="18" max="18" width="6.625" style="14" customWidth="1"/>
    <col min="19" max="19" width="1.625" style="14" customWidth="1"/>
    <col min="20" max="20" width="6.625" style="14" customWidth="1"/>
    <col min="21" max="21" width="1.625" style="14" customWidth="1"/>
    <col min="22" max="22" width="6.875" style="14" customWidth="1"/>
    <col min="23" max="23" width="1.625" style="14" customWidth="1"/>
    <col min="24" max="24" width="6.5" style="14" customWidth="1"/>
    <col min="25" max="25" width="1.625" style="14" customWidth="1"/>
    <col min="26" max="26" width="6.5" style="14" customWidth="1"/>
    <col min="27" max="27" width="2.25" style="14" customWidth="1"/>
    <col min="28" max="28" width="8.25" style="14" customWidth="1"/>
    <col min="29" max="29" width="2.375" style="14" customWidth="1"/>
    <col min="30" max="30" width="9" style="14"/>
    <col min="31" max="31" width="1.125" style="14" customWidth="1"/>
    <col min="32" max="258" width="9" style="14"/>
    <col min="259" max="259" width="5.625" style="14" customWidth="1"/>
    <col min="260" max="260" width="9" style="14"/>
    <col min="261" max="261" width="2.625" style="14" customWidth="1"/>
    <col min="262" max="262" width="8.625" style="14" customWidth="1"/>
    <col min="263" max="263" width="1.625" style="14" customWidth="1"/>
    <col min="264" max="264" width="8.625" style="14" customWidth="1"/>
    <col min="265" max="265" width="1.625" style="14" customWidth="1"/>
    <col min="266" max="266" width="8.625" style="14" customWidth="1"/>
    <col min="267" max="267" width="1.625" style="14" customWidth="1"/>
    <col min="268" max="268" width="8.625" style="14" customWidth="1"/>
    <col min="269" max="269" width="1.625" style="14" customWidth="1"/>
    <col min="270" max="270" width="8.625" style="14" customWidth="1"/>
    <col min="271" max="271" width="1.625" style="14" customWidth="1"/>
    <col min="272" max="272" width="8.625" style="14" customWidth="1"/>
    <col min="273" max="273" width="1.625" style="14" customWidth="1"/>
    <col min="274" max="274" width="8.625" style="14" customWidth="1"/>
    <col min="275" max="275" width="1.625" style="14" customWidth="1"/>
    <col min="276" max="276" width="8.625" style="14" customWidth="1"/>
    <col min="277" max="277" width="1.625" style="14" customWidth="1"/>
    <col min="278" max="278" width="8.625" style="14" customWidth="1"/>
    <col min="279" max="279" width="1.625" style="14" customWidth="1"/>
    <col min="280" max="280" width="8.625" style="14" customWidth="1"/>
    <col min="281" max="281" width="1.625" style="14" customWidth="1"/>
    <col min="282" max="282" width="8.625" style="14" customWidth="1"/>
    <col min="283" max="283" width="3.625" style="14" customWidth="1"/>
    <col min="284" max="514" width="9" style="14"/>
    <col min="515" max="515" width="5.625" style="14" customWidth="1"/>
    <col min="516" max="516" width="9" style="14"/>
    <col min="517" max="517" width="2.625" style="14" customWidth="1"/>
    <col min="518" max="518" width="8.625" style="14" customWidth="1"/>
    <col min="519" max="519" width="1.625" style="14" customWidth="1"/>
    <col min="520" max="520" width="8.625" style="14" customWidth="1"/>
    <col min="521" max="521" width="1.625" style="14" customWidth="1"/>
    <col min="522" max="522" width="8.625" style="14" customWidth="1"/>
    <col min="523" max="523" width="1.625" style="14" customWidth="1"/>
    <col min="524" max="524" width="8.625" style="14" customWidth="1"/>
    <col min="525" max="525" width="1.625" style="14" customWidth="1"/>
    <col min="526" max="526" width="8.625" style="14" customWidth="1"/>
    <col min="527" max="527" width="1.625" style="14" customWidth="1"/>
    <col min="528" max="528" width="8.625" style="14" customWidth="1"/>
    <col min="529" max="529" width="1.625" style="14" customWidth="1"/>
    <col min="530" max="530" width="8.625" style="14" customWidth="1"/>
    <col min="531" max="531" width="1.625" style="14" customWidth="1"/>
    <col min="532" max="532" width="8.625" style="14" customWidth="1"/>
    <col min="533" max="533" width="1.625" style="14" customWidth="1"/>
    <col min="534" max="534" width="8.625" style="14" customWidth="1"/>
    <col min="535" max="535" width="1.625" style="14" customWidth="1"/>
    <col min="536" max="536" width="8.625" style="14" customWidth="1"/>
    <col min="537" max="537" width="1.625" style="14" customWidth="1"/>
    <col min="538" max="538" width="8.625" style="14" customWidth="1"/>
    <col min="539" max="539" width="3.625" style="14" customWidth="1"/>
    <col min="540" max="770" width="9" style="14"/>
    <col min="771" max="771" width="5.625" style="14" customWidth="1"/>
    <col min="772" max="772" width="9" style="14"/>
    <col min="773" max="773" width="2.625" style="14" customWidth="1"/>
    <col min="774" max="774" width="8.625" style="14" customWidth="1"/>
    <col min="775" max="775" width="1.625" style="14" customWidth="1"/>
    <col min="776" max="776" width="8.625" style="14" customWidth="1"/>
    <col min="777" max="777" width="1.625" style="14" customWidth="1"/>
    <col min="778" max="778" width="8.625" style="14" customWidth="1"/>
    <col min="779" max="779" width="1.625" style="14" customWidth="1"/>
    <col min="780" max="780" width="8.625" style="14" customWidth="1"/>
    <col min="781" max="781" width="1.625" style="14" customWidth="1"/>
    <col min="782" max="782" width="8.625" style="14" customWidth="1"/>
    <col min="783" max="783" width="1.625" style="14" customWidth="1"/>
    <col min="784" max="784" width="8.625" style="14" customWidth="1"/>
    <col min="785" max="785" width="1.625" style="14" customWidth="1"/>
    <col min="786" max="786" width="8.625" style="14" customWidth="1"/>
    <col min="787" max="787" width="1.625" style="14" customWidth="1"/>
    <col min="788" max="788" width="8.625" style="14" customWidth="1"/>
    <col min="789" max="789" width="1.625" style="14" customWidth="1"/>
    <col min="790" max="790" width="8.625" style="14" customWidth="1"/>
    <col min="791" max="791" width="1.625" style="14" customWidth="1"/>
    <col min="792" max="792" width="8.625" style="14" customWidth="1"/>
    <col min="793" max="793" width="1.625" style="14" customWidth="1"/>
    <col min="794" max="794" width="8.625" style="14" customWidth="1"/>
    <col min="795" max="795" width="3.625" style="14" customWidth="1"/>
    <col min="796" max="1026" width="9" style="14"/>
    <col min="1027" max="1027" width="5.625" style="14" customWidth="1"/>
    <col min="1028" max="1028" width="9" style="14"/>
    <col min="1029" max="1029" width="2.625" style="14" customWidth="1"/>
    <col min="1030" max="1030" width="8.625" style="14" customWidth="1"/>
    <col min="1031" max="1031" width="1.625" style="14" customWidth="1"/>
    <col min="1032" max="1032" width="8.625" style="14" customWidth="1"/>
    <col min="1033" max="1033" width="1.625" style="14" customWidth="1"/>
    <col min="1034" max="1034" width="8.625" style="14" customWidth="1"/>
    <col min="1035" max="1035" width="1.625" style="14" customWidth="1"/>
    <col min="1036" max="1036" width="8.625" style="14" customWidth="1"/>
    <col min="1037" max="1037" width="1.625" style="14" customWidth="1"/>
    <col min="1038" max="1038" width="8.625" style="14" customWidth="1"/>
    <col min="1039" max="1039" width="1.625" style="14" customWidth="1"/>
    <col min="1040" max="1040" width="8.625" style="14" customWidth="1"/>
    <col min="1041" max="1041" width="1.625" style="14" customWidth="1"/>
    <col min="1042" max="1042" width="8.625" style="14" customWidth="1"/>
    <col min="1043" max="1043" width="1.625" style="14" customWidth="1"/>
    <col min="1044" max="1044" width="8.625" style="14" customWidth="1"/>
    <col min="1045" max="1045" width="1.625" style="14" customWidth="1"/>
    <col min="1046" max="1046" width="8.625" style="14" customWidth="1"/>
    <col min="1047" max="1047" width="1.625" style="14" customWidth="1"/>
    <col min="1048" max="1048" width="8.625" style="14" customWidth="1"/>
    <col min="1049" max="1049" width="1.625" style="14" customWidth="1"/>
    <col min="1050" max="1050" width="8.625" style="14" customWidth="1"/>
    <col min="1051" max="1051" width="3.625" style="14" customWidth="1"/>
    <col min="1052" max="1282" width="9" style="14"/>
    <col min="1283" max="1283" width="5.625" style="14" customWidth="1"/>
    <col min="1284" max="1284" width="9" style="14"/>
    <col min="1285" max="1285" width="2.625" style="14" customWidth="1"/>
    <col min="1286" max="1286" width="8.625" style="14" customWidth="1"/>
    <col min="1287" max="1287" width="1.625" style="14" customWidth="1"/>
    <col min="1288" max="1288" width="8.625" style="14" customWidth="1"/>
    <col min="1289" max="1289" width="1.625" style="14" customWidth="1"/>
    <col min="1290" max="1290" width="8.625" style="14" customWidth="1"/>
    <col min="1291" max="1291" width="1.625" style="14" customWidth="1"/>
    <col min="1292" max="1292" width="8.625" style="14" customWidth="1"/>
    <col min="1293" max="1293" width="1.625" style="14" customWidth="1"/>
    <col min="1294" max="1294" width="8.625" style="14" customWidth="1"/>
    <col min="1295" max="1295" width="1.625" style="14" customWidth="1"/>
    <col min="1296" max="1296" width="8.625" style="14" customWidth="1"/>
    <col min="1297" max="1297" width="1.625" style="14" customWidth="1"/>
    <col min="1298" max="1298" width="8.625" style="14" customWidth="1"/>
    <col min="1299" max="1299" width="1.625" style="14" customWidth="1"/>
    <col min="1300" max="1300" width="8.625" style="14" customWidth="1"/>
    <col min="1301" max="1301" width="1.625" style="14" customWidth="1"/>
    <col min="1302" max="1302" width="8.625" style="14" customWidth="1"/>
    <col min="1303" max="1303" width="1.625" style="14" customWidth="1"/>
    <col min="1304" max="1304" width="8.625" style="14" customWidth="1"/>
    <col min="1305" max="1305" width="1.625" style="14" customWidth="1"/>
    <col min="1306" max="1306" width="8.625" style="14" customWidth="1"/>
    <col min="1307" max="1307" width="3.625" style="14" customWidth="1"/>
    <col min="1308" max="1538" width="9" style="14"/>
    <col min="1539" max="1539" width="5.625" style="14" customWidth="1"/>
    <col min="1540" max="1540" width="9" style="14"/>
    <col min="1541" max="1541" width="2.625" style="14" customWidth="1"/>
    <col min="1542" max="1542" width="8.625" style="14" customWidth="1"/>
    <col min="1543" max="1543" width="1.625" style="14" customWidth="1"/>
    <col min="1544" max="1544" width="8.625" style="14" customWidth="1"/>
    <col min="1545" max="1545" width="1.625" style="14" customWidth="1"/>
    <col min="1546" max="1546" width="8.625" style="14" customWidth="1"/>
    <col min="1547" max="1547" width="1.625" style="14" customWidth="1"/>
    <col min="1548" max="1548" width="8.625" style="14" customWidth="1"/>
    <col min="1549" max="1549" width="1.625" style="14" customWidth="1"/>
    <col min="1550" max="1550" width="8.625" style="14" customWidth="1"/>
    <col min="1551" max="1551" width="1.625" style="14" customWidth="1"/>
    <col min="1552" max="1552" width="8.625" style="14" customWidth="1"/>
    <col min="1553" max="1553" width="1.625" style="14" customWidth="1"/>
    <col min="1554" max="1554" width="8.625" style="14" customWidth="1"/>
    <col min="1555" max="1555" width="1.625" style="14" customWidth="1"/>
    <col min="1556" max="1556" width="8.625" style="14" customWidth="1"/>
    <col min="1557" max="1557" width="1.625" style="14" customWidth="1"/>
    <col min="1558" max="1558" width="8.625" style="14" customWidth="1"/>
    <col min="1559" max="1559" width="1.625" style="14" customWidth="1"/>
    <col min="1560" max="1560" width="8.625" style="14" customWidth="1"/>
    <col min="1561" max="1561" width="1.625" style="14" customWidth="1"/>
    <col min="1562" max="1562" width="8.625" style="14" customWidth="1"/>
    <col min="1563" max="1563" width="3.625" style="14" customWidth="1"/>
    <col min="1564" max="1794" width="9" style="14"/>
    <col min="1795" max="1795" width="5.625" style="14" customWidth="1"/>
    <col min="1796" max="1796" width="9" style="14"/>
    <col min="1797" max="1797" width="2.625" style="14" customWidth="1"/>
    <col min="1798" max="1798" width="8.625" style="14" customWidth="1"/>
    <col min="1799" max="1799" width="1.625" style="14" customWidth="1"/>
    <col min="1800" max="1800" width="8.625" style="14" customWidth="1"/>
    <col min="1801" max="1801" width="1.625" style="14" customWidth="1"/>
    <col min="1802" max="1802" width="8.625" style="14" customWidth="1"/>
    <col min="1803" max="1803" width="1.625" style="14" customWidth="1"/>
    <col min="1804" max="1804" width="8.625" style="14" customWidth="1"/>
    <col min="1805" max="1805" width="1.625" style="14" customWidth="1"/>
    <col min="1806" max="1806" width="8.625" style="14" customWidth="1"/>
    <col min="1807" max="1807" width="1.625" style="14" customWidth="1"/>
    <col min="1808" max="1808" width="8.625" style="14" customWidth="1"/>
    <col min="1809" max="1809" width="1.625" style="14" customWidth="1"/>
    <col min="1810" max="1810" width="8.625" style="14" customWidth="1"/>
    <col min="1811" max="1811" width="1.625" style="14" customWidth="1"/>
    <col min="1812" max="1812" width="8.625" style="14" customWidth="1"/>
    <col min="1813" max="1813" width="1.625" style="14" customWidth="1"/>
    <col min="1814" max="1814" width="8.625" style="14" customWidth="1"/>
    <col min="1815" max="1815" width="1.625" style="14" customWidth="1"/>
    <col min="1816" max="1816" width="8.625" style="14" customWidth="1"/>
    <col min="1817" max="1817" width="1.625" style="14" customWidth="1"/>
    <col min="1818" max="1818" width="8.625" style="14" customWidth="1"/>
    <col min="1819" max="1819" width="3.625" style="14" customWidth="1"/>
    <col min="1820" max="2050" width="9" style="14"/>
    <col min="2051" max="2051" width="5.625" style="14" customWidth="1"/>
    <col min="2052" max="2052" width="9" style="14"/>
    <col min="2053" max="2053" width="2.625" style="14" customWidth="1"/>
    <col min="2054" max="2054" width="8.625" style="14" customWidth="1"/>
    <col min="2055" max="2055" width="1.625" style="14" customWidth="1"/>
    <col min="2056" max="2056" width="8.625" style="14" customWidth="1"/>
    <col min="2057" max="2057" width="1.625" style="14" customWidth="1"/>
    <col min="2058" max="2058" width="8.625" style="14" customWidth="1"/>
    <col min="2059" max="2059" width="1.625" style="14" customWidth="1"/>
    <col min="2060" max="2060" width="8.625" style="14" customWidth="1"/>
    <col min="2061" max="2061" width="1.625" style="14" customWidth="1"/>
    <col min="2062" max="2062" width="8.625" style="14" customWidth="1"/>
    <col min="2063" max="2063" width="1.625" style="14" customWidth="1"/>
    <col min="2064" max="2064" width="8.625" style="14" customWidth="1"/>
    <col min="2065" max="2065" width="1.625" style="14" customWidth="1"/>
    <col min="2066" max="2066" width="8.625" style="14" customWidth="1"/>
    <col min="2067" max="2067" width="1.625" style="14" customWidth="1"/>
    <col min="2068" max="2068" width="8.625" style="14" customWidth="1"/>
    <col min="2069" max="2069" width="1.625" style="14" customWidth="1"/>
    <col min="2070" max="2070" width="8.625" style="14" customWidth="1"/>
    <col min="2071" max="2071" width="1.625" style="14" customWidth="1"/>
    <col min="2072" max="2072" width="8.625" style="14" customWidth="1"/>
    <col min="2073" max="2073" width="1.625" style="14" customWidth="1"/>
    <col min="2074" max="2074" width="8.625" style="14" customWidth="1"/>
    <col min="2075" max="2075" width="3.625" style="14" customWidth="1"/>
    <col min="2076" max="2306" width="9" style="14"/>
    <col min="2307" max="2307" width="5.625" style="14" customWidth="1"/>
    <col min="2308" max="2308" width="9" style="14"/>
    <col min="2309" max="2309" width="2.625" style="14" customWidth="1"/>
    <col min="2310" max="2310" width="8.625" style="14" customWidth="1"/>
    <col min="2311" max="2311" width="1.625" style="14" customWidth="1"/>
    <col min="2312" max="2312" width="8.625" style="14" customWidth="1"/>
    <col min="2313" max="2313" width="1.625" style="14" customWidth="1"/>
    <col min="2314" max="2314" width="8.625" style="14" customWidth="1"/>
    <col min="2315" max="2315" width="1.625" style="14" customWidth="1"/>
    <col min="2316" max="2316" width="8.625" style="14" customWidth="1"/>
    <col min="2317" max="2317" width="1.625" style="14" customWidth="1"/>
    <col min="2318" max="2318" width="8.625" style="14" customWidth="1"/>
    <col min="2319" max="2319" width="1.625" style="14" customWidth="1"/>
    <col min="2320" max="2320" width="8.625" style="14" customWidth="1"/>
    <col min="2321" max="2321" width="1.625" style="14" customWidth="1"/>
    <col min="2322" max="2322" width="8.625" style="14" customWidth="1"/>
    <col min="2323" max="2323" width="1.625" style="14" customWidth="1"/>
    <col min="2324" max="2324" width="8.625" style="14" customWidth="1"/>
    <col min="2325" max="2325" width="1.625" style="14" customWidth="1"/>
    <col min="2326" max="2326" width="8.625" style="14" customWidth="1"/>
    <col min="2327" max="2327" width="1.625" style="14" customWidth="1"/>
    <col min="2328" max="2328" width="8.625" style="14" customWidth="1"/>
    <col min="2329" max="2329" width="1.625" style="14" customWidth="1"/>
    <col min="2330" max="2330" width="8.625" style="14" customWidth="1"/>
    <col min="2331" max="2331" width="3.625" style="14" customWidth="1"/>
    <col min="2332" max="2562" width="9" style="14"/>
    <col min="2563" max="2563" width="5.625" style="14" customWidth="1"/>
    <col min="2564" max="2564" width="9" style="14"/>
    <col min="2565" max="2565" width="2.625" style="14" customWidth="1"/>
    <col min="2566" max="2566" width="8.625" style="14" customWidth="1"/>
    <col min="2567" max="2567" width="1.625" style="14" customWidth="1"/>
    <col min="2568" max="2568" width="8.625" style="14" customWidth="1"/>
    <col min="2569" max="2569" width="1.625" style="14" customWidth="1"/>
    <col min="2570" max="2570" width="8.625" style="14" customWidth="1"/>
    <col min="2571" max="2571" width="1.625" style="14" customWidth="1"/>
    <col min="2572" max="2572" width="8.625" style="14" customWidth="1"/>
    <col min="2573" max="2573" width="1.625" style="14" customWidth="1"/>
    <col min="2574" max="2574" width="8.625" style="14" customWidth="1"/>
    <col min="2575" max="2575" width="1.625" style="14" customWidth="1"/>
    <col min="2576" max="2576" width="8.625" style="14" customWidth="1"/>
    <col min="2577" max="2577" width="1.625" style="14" customWidth="1"/>
    <col min="2578" max="2578" width="8.625" style="14" customWidth="1"/>
    <col min="2579" max="2579" width="1.625" style="14" customWidth="1"/>
    <col min="2580" max="2580" width="8.625" style="14" customWidth="1"/>
    <col min="2581" max="2581" width="1.625" style="14" customWidth="1"/>
    <col min="2582" max="2582" width="8.625" style="14" customWidth="1"/>
    <col min="2583" max="2583" width="1.625" style="14" customWidth="1"/>
    <col min="2584" max="2584" width="8.625" style="14" customWidth="1"/>
    <col min="2585" max="2585" width="1.625" style="14" customWidth="1"/>
    <col min="2586" max="2586" width="8.625" style="14" customWidth="1"/>
    <col min="2587" max="2587" width="3.625" style="14" customWidth="1"/>
    <col min="2588" max="2818" width="9" style="14"/>
    <col min="2819" max="2819" width="5.625" style="14" customWidth="1"/>
    <col min="2820" max="2820" width="9" style="14"/>
    <col min="2821" max="2821" width="2.625" style="14" customWidth="1"/>
    <col min="2822" max="2822" width="8.625" style="14" customWidth="1"/>
    <col min="2823" max="2823" width="1.625" style="14" customWidth="1"/>
    <col min="2824" max="2824" width="8.625" style="14" customWidth="1"/>
    <col min="2825" max="2825" width="1.625" style="14" customWidth="1"/>
    <col min="2826" max="2826" width="8.625" style="14" customWidth="1"/>
    <col min="2827" max="2827" width="1.625" style="14" customWidth="1"/>
    <col min="2828" max="2828" width="8.625" style="14" customWidth="1"/>
    <col min="2829" max="2829" width="1.625" style="14" customWidth="1"/>
    <col min="2830" max="2830" width="8.625" style="14" customWidth="1"/>
    <col min="2831" max="2831" width="1.625" style="14" customWidth="1"/>
    <col min="2832" max="2832" width="8.625" style="14" customWidth="1"/>
    <col min="2833" max="2833" width="1.625" style="14" customWidth="1"/>
    <col min="2834" max="2834" width="8.625" style="14" customWidth="1"/>
    <col min="2835" max="2835" width="1.625" style="14" customWidth="1"/>
    <col min="2836" max="2836" width="8.625" style="14" customWidth="1"/>
    <col min="2837" max="2837" width="1.625" style="14" customWidth="1"/>
    <col min="2838" max="2838" width="8.625" style="14" customWidth="1"/>
    <col min="2839" max="2839" width="1.625" style="14" customWidth="1"/>
    <col min="2840" max="2840" width="8.625" style="14" customWidth="1"/>
    <col min="2841" max="2841" width="1.625" style="14" customWidth="1"/>
    <col min="2842" max="2842" width="8.625" style="14" customWidth="1"/>
    <col min="2843" max="2843" width="3.625" style="14" customWidth="1"/>
    <col min="2844" max="3074" width="9" style="14"/>
    <col min="3075" max="3075" width="5.625" style="14" customWidth="1"/>
    <col min="3076" max="3076" width="9" style="14"/>
    <col min="3077" max="3077" width="2.625" style="14" customWidth="1"/>
    <col min="3078" max="3078" width="8.625" style="14" customWidth="1"/>
    <col min="3079" max="3079" width="1.625" style="14" customWidth="1"/>
    <col min="3080" max="3080" width="8.625" style="14" customWidth="1"/>
    <col min="3081" max="3081" width="1.625" style="14" customWidth="1"/>
    <col min="3082" max="3082" width="8.625" style="14" customWidth="1"/>
    <col min="3083" max="3083" width="1.625" style="14" customWidth="1"/>
    <col min="3084" max="3084" width="8.625" style="14" customWidth="1"/>
    <col min="3085" max="3085" width="1.625" style="14" customWidth="1"/>
    <col min="3086" max="3086" width="8.625" style="14" customWidth="1"/>
    <col min="3087" max="3087" width="1.625" style="14" customWidth="1"/>
    <col min="3088" max="3088" width="8.625" style="14" customWidth="1"/>
    <col min="3089" max="3089" width="1.625" style="14" customWidth="1"/>
    <col min="3090" max="3090" width="8.625" style="14" customWidth="1"/>
    <col min="3091" max="3091" width="1.625" style="14" customWidth="1"/>
    <col min="3092" max="3092" width="8.625" style="14" customWidth="1"/>
    <col min="3093" max="3093" width="1.625" style="14" customWidth="1"/>
    <col min="3094" max="3094" width="8.625" style="14" customWidth="1"/>
    <col min="3095" max="3095" width="1.625" style="14" customWidth="1"/>
    <col min="3096" max="3096" width="8.625" style="14" customWidth="1"/>
    <col min="3097" max="3097" width="1.625" style="14" customWidth="1"/>
    <col min="3098" max="3098" width="8.625" style="14" customWidth="1"/>
    <col min="3099" max="3099" width="3.625" style="14" customWidth="1"/>
    <col min="3100" max="3330" width="9" style="14"/>
    <col min="3331" max="3331" width="5.625" style="14" customWidth="1"/>
    <col min="3332" max="3332" width="9" style="14"/>
    <col min="3333" max="3333" width="2.625" style="14" customWidth="1"/>
    <col min="3334" max="3334" width="8.625" style="14" customWidth="1"/>
    <col min="3335" max="3335" width="1.625" style="14" customWidth="1"/>
    <col min="3336" max="3336" width="8.625" style="14" customWidth="1"/>
    <col min="3337" max="3337" width="1.625" style="14" customWidth="1"/>
    <col min="3338" max="3338" width="8.625" style="14" customWidth="1"/>
    <col min="3339" max="3339" width="1.625" style="14" customWidth="1"/>
    <col min="3340" max="3340" width="8.625" style="14" customWidth="1"/>
    <col min="3341" max="3341" width="1.625" style="14" customWidth="1"/>
    <col min="3342" max="3342" width="8.625" style="14" customWidth="1"/>
    <col min="3343" max="3343" width="1.625" style="14" customWidth="1"/>
    <col min="3344" max="3344" width="8.625" style="14" customWidth="1"/>
    <col min="3345" max="3345" width="1.625" style="14" customWidth="1"/>
    <col min="3346" max="3346" width="8.625" style="14" customWidth="1"/>
    <col min="3347" max="3347" width="1.625" style="14" customWidth="1"/>
    <col min="3348" max="3348" width="8.625" style="14" customWidth="1"/>
    <col min="3349" max="3349" width="1.625" style="14" customWidth="1"/>
    <col min="3350" max="3350" width="8.625" style="14" customWidth="1"/>
    <col min="3351" max="3351" width="1.625" style="14" customWidth="1"/>
    <col min="3352" max="3352" width="8.625" style="14" customWidth="1"/>
    <col min="3353" max="3353" width="1.625" style="14" customWidth="1"/>
    <col min="3354" max="3354" width="8.625" style="14" customWidth="1"/>
    <col min="3355" max="3355" width="3.625" style="14" customWidth="1"/>
    <col min="3356" max="3586" width="9" style="14"/>
    <col min="3587" max="3587" width="5.625" style="14" customWidth="1"/>
    <col min="3588" max="3588" width="9" style="14"/>
    <col min="3589" max="3589" width="2.625" style="14" customWidth="1"/>
    <col min="3590" max="3590" width="8.625" style="14" customWidth="1"/>
    <col min="3591" max="3591" width="1.625" style="14" customWidth="1"/>
    <col min="3592" max="3592" width="8.625" style="14" customWidth="1"/>
    <col min="3593" max="3593" width="1.625" style="14" customWidth="1"/>
    <col min="3594" max="3594" width="8.625" style="14" customWidth="1"/>
    <col min="3595" max="3595" width="1.625" style="14" customWidth="1"/>
    <col min="3596" max="3596" width="8.625" style="14" customWidth="1"/>
    <col min="3597" max="3597" width="1.625" style="14" customWidth="1"/>
    <col min="3598" max="3598" width="8.625" style="14" customWidth="1"/>
    <col min="3599" max="3599" width="1.625" style="14" customWidth="1"/>
    <col min="3600" max="3600" width="8.625" style="14" customWidth="1"/>
    <col min="3601" max="3601" width="1.625" style="14" customWidth="1"/>
    <col min="3602" max="3602" width="8.625" style="14" customWidth="1"/>
    <col min="3603" max="3603" width="1.625" style="14" customWidth="1"/>
    <col min="3604" max="3604" width="8.625" style="14" customWidth="1"/>
    <col min="3605" max="3605" width="1.625" style="14" customWidth="1"/>
    <col min="3606" max="3606" width="8.625" style="14" customWidth="1"/>
    <col min="3607" max="3607" width="1.625" style="14" customWidth="1"/>
    <col min="3608" max="3608" width="8.625" style="14" customWidth="1"/>
    <col min="3609" max="3609" width="1.625" style="14" customWidth="1"/>
    <col min="3610" max="3610" width="8.625" style="14" customWidth="1"/>
    <col min="3611" max="3611" width="3.625" style="14" customWidth="1"/>
    <col min="3612" max="3842" width="9" style="14"/>
    <col min="3843" max="3843" width="5.625" style="14" customWidth="1"/>
    <col min="3844" max="3844" width="9" style="14"/>
    <col min="3845" max="3845" width="2.625" style="14" customWidth="1"/>
    <col min="3846" max="3846" width="8.625" style="14" customWidth="1"/>
    <col min="3847" max="3847" width="1.625" style="14" customWidth="1"/>
    <col min="3848" max="3848" width="8.625" style="14" customWidth="1"/>
    <col min="3849" max="3849" width="1.625" style="14" customWidth="1"/>
    <col min="3850" max="3850" width="8.625" style="14" customWidth="1"/>
    <col min="3851" max="3851" width="1.625" style="14" customWidth="1"/>
    <col min="3852" max="3852" width="8.625" style="14" customWidth="1"/>
    <col min="3853" max="3853" width="1.625" style="14" customWidth="1"/>
    <col min="3854" max="3854" width="8.625" style="14" customWidth="1"/>
    <col min="3855" max="3855" width="1.625" style="14" customWidth="1"/>
    <col min="3856" max="3856" width="8.625" style="14" customWidth="1"/>
    <col min="3857" max="3857" width="1.625" style="14" customWidth="1"/>
    <col min="3858" max="3858" width="8.625" style="14" customWidth="1"/>
    <col min="3859" max="3859" width="1.625" style="14" customWidth="1"/>
    <col min="3860" max="3860" width="8.625" style="14" customWidth="1"/>
    <col min="3861" max="3861" width="1.625" style="14" customWidth="1"/>
    <col min="3862" max="3862" width="8.625" style="14" customWidth="1"/>
    <col min="3863" max="3863" width="1.625" style="14" customWidth="1"/>
    <col min="3864" max="3864" width="8.625" style="14" customWidth="1"/>
    <col min="3865" max="3865" width="1.625" style="14" customWidth="1"/>
    <col min="3866" max="3866" width="8.625" style="14" customWidth="1"/>
    <col min="3867" max="3867" width="3.625" style="14" customWidth="1"/>
    <col min="3868" max="4098" width="9" style="14"/>
    <col min="4099" max="4099" width="5.625" style="14" customWidth="1"/>
    <col min="4100" max="4100" width="9" style="14"/>
    <col min="4101" max="4101" width="2.625" style="14" customWidth="1"/>
    <col min="4102" max="4102" width="8.625" style="14" customWidth="1"/>
    <col min="4103" max="4103" width="1.625" style="14" customWidth="1"/>
    <col min="4104" max="4104" width="8.625" style="14" customWidth="1"/>
    <col min="4105" max="4105" width="1.625" style="14" customWidth="1"/>
    <col min="4106" max="4106" width="8.625" style="14" customWidth="1"/>
    <col min="4107" max="4107" width="1.625" style="14" customWidth="1"/>
    <col min="4108" max="4108" width="8.625" style="14" customWidth="1"/>
    <col min="4109" max="4109" width="1.625" style="14" customWidth="1"/>
    <col min="4110" max="4110" width="8.625" style="14" customWidth="1"/>
    <col min="4111" max="4111" width="1.625" style="14" customWidth="1"/>
    <col min="4112" max="4112" width="8.625" style="14" customWidth="1"/>
    <col min="4113" max="4113" width="1.625" style="14" customWidth="1"/>
    <col min="4114" max="4114" width="8.625" style="14" customWidth="1"/>
    <col min="4115" max="4115" width="1.625" style="14" customWidth="1"/>
    <col min="4116" max="4116" width="8.625" style="14" customWidth="1"/>
    <col min="4117" max="4117" width="1.625" style="14" customWidth="1"/>
    <col min="4118" max="4118" width="8.625" style="14" customWidth="1"/>
    <col min="4119" max="4119" width="1.625" style="14" customWidth="1"/>
    <col min="4120" max="4120" width="8.625" style="14" customWidth="1"/>
    <col min="4121" max="4121" width="1.625" style="14" customWidth="1"/>
    <col min="4122" max="4122" width="8.625" style="14" customWidth="1"/>
    <col min="4123" max="4123" width="3.625" style="14" customWidth="1"/>
    <col min="4124" max="4354" width="9" style="14"/>
    <col min="4355" max="4355" width="5.625" style="14" customWidth="1"/>
    <col min="4356" max="4356" width="9" style="14"/>
    <col min="4357" max="4357" width="2.625" style="14" customWidth="1"/>
    <col min="4358" max="4358" width="8.625" style="14" customWidth="1"/>
    <col min="4359" max="4359" width="1.625" style="14" customWidth="1"/>
    <col min="4360" max="4360" width="8.625" style="14" customWidth="1"/>
    <col min="4361" max="4361" width="1.625" style="14" customWidth="1"/>
    <col min="4362" max="4362" width="8.625" style="14" customWidth="1"/>
    <col min="4363" max="4363" width="1.625" style="14" customWidth="1"/>
    <col min="4364" max="4364" width="8.625" style="14" customWidth="1"/>
    <col min="4365" max="4365" width="1.625" style="14" customWidth="1"/>
    <col min="4366" max="4366" width="8.625" style="14" customWidth="1"/>
    <col min="4367" max="4367" width="1.625" style="14" customWidth="1"/>
    <col min="4368" max="4368" width="8.625" style="14" customWidth="1"/>
    <col min="4369" max="4369" width="1.625" style="14" customWidth="1"/>
    <col min="4370" max="4370" width="8.625" style="14" customWidth="1"/>
    <col min="4371" max="4371" width="1.625" style="14" customWidth="1"/>
    <col min="4372" max="4372" width="8.625" style="14" customWidth="1"/>
    <col min="4373" max="4373" width="1.625" style="14" customWidth="1"/>
    <col min="4374" max="4374" width="8.625" style="14" customWidth="1"/>
    <col min="4375" max="4375" width="1.625" style="14" customWidth="1"/>
    <col min="4376" max="4376" width="8.625" style="14" customWidth="1"/>
    <col min="4377" max="4377" width="1.625" style="14" customWidth="1"/>
    <col min="4378" max="4378" width="8.625" style="14" customWidth="1"/>
    <col min="4379" max="4379" width="3.625" style="14" customWidth="1"/>
    <col min="4380" max="4610" width="9" style="14"/>
    <col min="4611" max="4611" width="5.625" style="14" customWidth="1"/>
    <col min="4612" max="4612" width="9" style="14"/>
    <col min="4613" max="4613" width="2.625" style="14" customWidth="1"/>
    <col min="4614" max="4614" width="8.625" style="14" customWidth="1"/>
    <col min="4615" max="4615" width="1.625" style="14" customWidth="1"/>
    <col min="4616" max="4616" width="8.625" style="14" customWidth="1"/>
    <col min="4617" max="4617" width="1.625" style="14" customWidth="1"/>
    <col min="4618" max="4618" width="8.625" style="14" customWidth="1"/>
    <col min="4619" max="4619" width="1.625" style="14" customWidth="1"/>
    <col min="4620" max="4620" width="8.625" style="14" customWidth="1"/>
    <col min="4621" max="4621" width="1.625" style="14" customWidth="1"/>
    <col min="4622" max="4622" width="8.625" style="14" customWidth="1"/>
    <col min="4623" max="4623" width="1.625" style="14" customWidth="1"/>
    <col min="4624" max="4624" width="8.625" style="14" customWidth="1"/>
    <col min="4625" max="4625" width="1.625" style="14" customWidth="1"/>
    <col min="4626" max="4626" width="8.625" style="14" customWidth="1"/>
    <col min="4627" max="4627" width="1.625" style="14" customWidth="1"/>
    <col min="4628" max="4628" width="8.625" style="14" customWidth="1"/>
    <col min="4629" max="4629" width="1.625" style="14" customWidth="1"/>
    <col min="4630" max="4630" width="8.625" style="14" customWidth="1"/>
    <col min="4631" max="4631" width="1.625" style="14" customWidth="1"/>
    <col min="4632" max="4632" width="8.625" style="14" customWidth="1"/>
    <col min="4633" max="4633" width="1.625" style="14" customWidth="1"/>
    <col min="4634" max="4634" width="8.625" style="14" customWidth="1"/>
    <col min="4635" max="4635" width="3.625" style="14" customWidth="1"/>
    <col min="4636" max="4866" width="9" style="14"/>
    <col min="4867" max="4867" width="5.625" style="14" customWidth="1"/>
    <col min="4868" max="4868" width="9" style="14"/>
    <col min="4869" max="4869" width="2.625" style="14" customWidth="1"/>
    <col min="4870" max="4870" width="8.625" style="14" customWidth="1"/>
    <col min="4871" max="4871" width="1.625" style="14" customWidth="1"/>
    <col min="4872" max="4872" width="8.625" style="14" customWidth="1"/>
    <col min="4873" max="4873" width="1.625" style="14" customWidth="1"/>
    <col min="4874" max="4874" width="8.625" style="14" customWidth="1"/>
    <col min="4875" max="4875" width="1.625" style="14" customWidth="1"/>
    <col min="4876" max="4876" width="8.625" style="14" customWidth="1"/>
    <col min="4877" max="4877" width="1.625" style="14" customWidth="1"/>
    <col min="4878" max="4878" width="8.625" style="14" customWidth="1"/>
    <col min="4879" max="4879" width="1.625" style="14" customWidth="1"/>
    <col min="4880" max="4880" width="8.625" style="14" customWidth="1"/>
    <col min="4881" max="4881" width="1.625" style="14" customWidth="1"/>
    <col min="4882" max="4882" width="8.625" style="14" customWidth="1"/>
    <col min="4883" max="4883" width="1.625" style="14" customWidth="1"/>
    <col min="4884" max="4884" width="8.625" style="14" customWidth="1"/>
    <col min="4885" max="4885" width="1.625" style="14" customWidth="1"/>
    <col min="4886" max="4886" width="8.625" style="14" customWidth="1"/>
    <col min="4887" max="4887" width="1.625" style="14" customWidth="1"/>
    <col min="4888" max="4888" width="8.625" style="14" customWidth="1"/>
    <col min="4889" max="4889" width="1.625" style="14" customWidth="1"/>
    <col min="4890" max="4890" width="8.625" style="14" customWidth="1"/>
    <col min="4891" max="4891" width="3.625" style="14" customWidth="1"/>
    <col min="4892" max="5122" width="9" style="14"/>
    <col min="5123" max="5123" width="5.625" style="14" customWidth="1"/>
    <col min="5124" max="5124" width="9" style="14"/>
    <col min="5125" max="5125" width="2.625" style="14" customWidth="1"/>
    <col min="5126" max="5126" width="8.625" style="14" customWidth="1"/>
    <col min="5127" max="5127" width="1.625" style="14" customWidth="1"/>
    <col min="5128" max="5128" width="8.625" style="14" customWidth="1"/>
    <col min="5129" max="5129" width="1.625" style="14" customWidth="1"/>
    <col min="5130" max="5130" width="8.625" style="14" customWidth="1"/>
    <col min="5131" max="5131" width="1.625" style="14" customWidth="1"/>
    <col min="5132" max="5132" width="8.625" style="14" customWidth="1"/>
    <col min="5133" max="5133" width="1.625" style="14" customWidth="1"/>
    <col min="5134" max="5134" width="8.625" style="14" customWidth="1"/>
    <col min="5135" max="5135" width="1.625" style="14" customWidth="1"/>
    <col min="5136" max="5136" width="8.625" style="14" customWidth="1"/>
    <col min="5137" max="5137" width="1.625" style="14" customWidth="1"/>
    <col min="5138" max="5138" width="8.625" style="14" customWidth="1"/>
    <col min="5139" max="5139" width="1.625" style="14" customWidth="1"/>
    <col min="5140" max="5140" width="8.625" style="14" customWidth="1"/>
    <col min="5141" max="5141" width="1.625" style="14" customWidth="1"/>
    <col min="5142" max="5142" width="8.625" style="14" customWidth="1"/>
    <col min="5143" max="5143" width="1.625" style="14" customWidth="1"/>
    <col min="5144" max="5144" width="8.625" style="14" customWidth="1"/>
    <col min="5145" max="5145" width="1.625" style="14" customWidth="1"/>
    <col min="5146" max="5146" width="8.625" style="14" customWidth="1"/>
    <col min="5147" max="5147" width="3.625" style="14" customWidth="1"/>
    <col min="5148" max="5378" width="9" style="14"/>
    <col min="5379" max="5379" width="5.625" style="14" customWidth="1"/>
    <col min="5380" max="5380" width="9" style="14"/>
    <col min="5381" max="5381" width="2.625" style="14" customWidth="1"/>
    <col min="5382" max="5382" width="8.625" style="14" customWidth="1"/>
    <col min="5383" max="5383" width="1.625" style="14" customWidth="1"/>
    <col min="5384" max="5384" width="8.625" style="14" customWidth="1"/>
    <col min="5385" max="5385" width="1.625" style="14" customWidth="1"/>
    <col min="5386" max="5386" width="8.625" style="14" customWidth="1"/>
    <col min="5387" max="5387" width="1.625" style="14" customWidth="1"/>
    <col min="5388" max="5388" width="8.625" style="14" customWidth="1"/>
    <col min="5389" max="5389" width="1.625" style="14" customWidth="1"/>
    <col min="5390" max="5390" width="8.625" style="14" customWidth="1"/>
    <col min="5391" max="5391" width="1.625" style="14" customWidth="1"/>
    <col min="5392" max="5392" width="8.625" style="14" customWidth="1"/>
    <col min="5393" max="5393" width="1.625" style="14" customWidth="1"/>
    <col min="5394" max="5394" width="8.625" style="14" customWidth="1"/>
    <col min="5395" max="5395" width="1.625" style="14" customWidth="1"/>
    <col min="5396" max="5396" width="8.625" style="14" customWidth="1"/>
    <col min="5397" max="5397" width="1.625" style="14" customWidth="1"/>
    <col min="5398" max="5398" width="8.625" style="14" customWidth="1"/>
    <col min="5399" max="5399" width="1.625" style="14" customWidth="1"/>
    <col min="5400" max="5400" width="8.625" style="14" customWidth="1"/>
    <col min="5401" max="5401" width="1.625" style="14" customWidth="1"/>
    <col min="5402" max="5402" width="8.625" style="14" customWidth="1"/>
    <col min="5403" max="5403" width="3.625" style="14" customWidth="1"/>
    <col min="5404" max="5634" width="9" style="14"/>
    <col min="5635" max="5635" width="5.625" style="14" customWidth="1"/>
    <col min="5636" max="5636" width="9" style="14"/>
    <col min="5637" max="5637" width="2.625" style="14" customWidth="1"/>
    <col min="5638" max="5638" width="8.625" style="14" customWidth="1"/>
    <col min="5639" max="5639" width="1.625" style="14" customWidth="1"/>
    <col min="5640" max="5640" width="8.625" style="14" customWidth="1"/>
    <col min="5641" max="5641" width="1.625" style="14" customWidth="1"/>
    <col min="5642" max="5642" width="8.625" style="14" customWidth="1"/>
    <col min="5643" max="5643" width="1.625" style="14" customWidth="1"/>
    <col min="5644" max="5644" width="8.625" style="14" customWidth="1"/>
    <col min="5645" max="5645" width="1.625" style="14" customWidth="1"/>
    <col min="5646" max="5646" width="8.625" style="14" customWidth="1"/>
    <col min="5647" max="5647" width="1.625" style="14" customWidth="1"/>
    <col min="5648" max="5648" width="8.625" style="14" customWidth="1"/>
    <col min="5649" max="5649" width="1.625" style="14" customWidth="1"/>
    <col min="5650" max="5650" width="8.625" style="14" customWidth="1"/>
    <col min="5651" max="5651" width="1.625" style="14" customWidth="1"/>
    <col min="5652" max="5652" width="8.625" style="14" customWidth="1"/>
    <col min="5653" max="5653" width="1.625" style="14" customWidth="1"/>
    <col min="5654" max="5654" width="8.625" style="14" customWidth="1"/>
    <col min="5655" max="5655" width="1.625" style="14" customWidth="1"/>
    <col min="5656" max="5656" width="8.625" style="14" customWidth="1"/>
    <col min="5657" max="5657" width="1.625" style="14" customWidth="1"/>
    <col min="5658" max="5658" width="8.625" style="14" customWidth="1"/>
    <col min="5659" max="5659" width="3.625" style="14" customWidth="1"/>
    <col min="5660" max="5890" width="9" style="14"/>
    <col min="5891" max="5891" width="5.625" style="14" customWidth="1"/>
    <col min="5892" max="5892" width="9" style="14"/>
    <col min="5893" max="5893" width="2.625" style="14" customWidth="1"/>
    <col min="5894" max="5894" width="8.625" style="14" customWidth="1"/>
    <col min="5895" max="5895" width="1.625" style="14" customWidth="1"/>
    <col min="5896" max="5896" width="8.625" style="14" customWidth="1"/>
    <col min="5897" max="5897" width="1.625" style="14" customWidth="1"/>
    <col min="5898" max="5898" width="8.625" style="14" customWidth="1"/>
    <col min="5899" max="5899" width="1.625" style="14" customWidth="1"/>
    <col min="5900" max="5900" width="8.625" style="14" customWidth="1"/>
    <col min="5901" max="5901" width="1.625" style="14" customWidth="1"/>
    <col min="5902" max="5902" width="8.625" style="14" customWidth="1"/>
    <col min="5903" max="5903" width="1.625" style="14" customWidth="1"/>
    <col min="5904" max="5904" width="8.625" style="14" customWidth="1"/>
    <col min="5905" max="5905" width="1.625" style="14" customWidth="1"/>
    <col min="5906" max="5906" width="8.625" style="14" customWidth="1"/>
    <col min="5907" max="5907" width="1.625" style="14" customWidth="1"/>
    <col min="5908" max="5908" width="8.625" style="14" customWidth="1"/>
    <col min="5909" max="5909" width="1.625" style="14" customWidth="1"/>
    <col min="5910" max="5910" width="8.625" style="14" customWidth="1"/>
    <col min="5911" max="5911" width="1.625" style="14" customWidth="1"/>
    <col min="5912" max="5912" width="8.625" style="14" customWidth="1"/>
    <col min="5913" max="5913" width="1.625" style="14" customWidth="1"/>
    <col min="5914" max="5914" width="8.625" style="14" customWidth="1"/>
    <col min="5915" max="5915" width="3.625" style="14" customWidth="1"/>
    <col min="5916" max="6146" width="9" style="14"/>
    <col min="6147" max="6147" width="5.625" style="14" customWidth="1"/>
    <col min="6148" max="6148" width="9" style="14"/>
    <col min="6149" max="6149" width="2.625" style="14" customWidth="1"/>
    <col min="6150" max="6150" width="8.625" style="14" customWidth="1"/>
    <col min="6151" max="6151" width="1.625" style="14" customWidth="1"/>
    <col min="6152" max="6152" width="8.625" style="14" customWidth="1"/>
    <col min="6153" max="6153" width="1.625" style="14" customWidth="1"/>
    <col min="6154" max="6154" width="8.625" style="14" customWidth="1"/>
    <col min="6155" max="6155" width="1.625" style="14" customWidth="1"/>
    <col min="6156" max="6156" width="8.625" style="14" customWidth="1"/>
    <col min="6157" max="6157" width="1.625" style="14" customWidth="1"/>
    <col min="6158" max="6158" width="8.625" style="14" customWidth="1"/>
    <col min="6159" max="6159" width="1.625" style="14" customWidth="1"/>
    <col min="6160" max="6160" width="8.625" style="14" customWidth="1"/>
    <col min="6161" max="6161" width="1.625" style="14" customWidth="1"/>
    <col min="6162" max="6162" width="8.625" style="14" customWidth="1"/>
    <col min="6163" max="6163" width="1.625" style="14" customWidth="1"/>
    <col min="6164" max="6164" width="8.625" style="14" customWidth="1"/>
    <col min="6165" max="6165" width="1.625" style="14" customWidth="1"/>
    <col min="6166" max="6166" width="8.625" style="14" customWidth="1"/>
    <col min="6167" max="6167" width="1.625" style="14" customWidth="1"/>
    <col min="6168" max="6168" width="8.625" style="14" customWidth="1"/>
    <col min="6169" max="6169" width="1.625" style="14" customWidth="1"/>
    <col min="6170" max="6170" width="8.625" style="14" customWidth="1"/>
    <col min="6171" max="6171" width="3.625" style="14" customWidth="1"/>
    <col min="6172" max="6402" width="9" style="14"/>
    <col min="6403" max="6403" width="5.625" style="14" customWidth="1"/>
    <col min="6404" max="6404" width="9" style="14"/>
    <col min="6405" max="6405" width="2.625" style="14" customWidth="1"/>
    <col min="6406" max="6406" width="8.625" style="14" customWidth="1"/>
    <col min="6407" max="6407" width="1.625" style="14" customWidth="1"/>
    <col min="6408" max="6408" width="8.625" style="14" customWidth="1"/>
    <col min="6409" max="6409" width="1.625" style="14" customWidth="1"/>
    <col min="6410" max="6410" width="8.625" style="14" customWidth="1"/>
    <col min="6411" max="6411" width="1.625" style="14" customWidth="1"/>
    <col min="6412" max="6412" width="8.625" style="14" customWidth="1"/>
    <col min="6413" max="6413" width="1.625" style="14" customWidth="1"/>
    <col min="6414" max="6414" width="8.625" style="14" customWidth="1"/>
    <col min="6415" max="6415" width="1.625" style="14" customWidth="1"/>
    <col min="6416" max="6416" width="8.625" style="14" customWidth="1"/>
    <col min="6417" max="6417" width="1.625" style="14" customWidth="1"/>
    <col min="6418" max="6418" width="8.625" style="14" customWidth="1"/>
    <col min="6419" max="6419" width="1.625" style="14" customWidth="1"/>
    <col min="6420" max="6420" width="8.625" style="14" customWidth="1"/>
    <col min="6421" max="6421" width="1.625" style="14" customWidth="1"/>
    <col min="6422" max="6422" width="8.625" style="14" customWidth="1"/>
    <col min="6423" max="6423" width="1.625" style="14" customWidth="1"/>
    <col min="6424" max="6424" width="8.625" style="14" customWidth="1"/>
    <col min="6425" max="6425" width="1.625" style="14" customWidth="1"/>
    <col min="6426" max="6426" width="8.625" style="14" customWidth="1"/>
    <col min="6427" max="6427" width="3.625" style="14" customWidth="1"/>
    <col min="6428" max="6658" width="9" style="14"/>
    <col min="6659" max="6659" width="5.625" style="14" customWidth="1"/>
    <col min="6660" max="6660" width="9" style="14"/>
    <col min="6661" max="6661" width="2.625" style="14" customWidth="1"/>
    <col min="6662" max="6662" width="8.625" style="14" customWidth="1"/>
    <col min="6663" max="6663" width="1.625" style="14" customWidth="1"/>
    <col min="6664" max="6664" width="8.625" style="14" customWidth="1"/>
    <col min="6665" max="6665" width="1.625" style="14" customWidth="1"/>
    <col min="6666" max="6666" width="8.625" style="14" customWidth="1"/>
    <col min="6667" max="6667" width="1.625" style="14" customWidth="1"/>
    <col min="6668" max="6668" width="8.625" style="14" customWidth="1"/>
    <col min="6669" max="6669" width="1.625" style="14" customWidth="1"/>
    <col min="6670" max="6670" width="8.625" style="14" customWidth="1"/>
    <col min="6671" max="6671" width="1.625" style="14" customWidth="1"/>
    <col min="6672" max="6672" width="8.625" style="14" customWidth="1"/>
    <col min="6673" max="6673" width="1.625" style="14" customWidth="1"/>
    <col min="6674" max="6674" width="8.625" style="14" customWidth="1"/>
    <col min="6675" max="6675" width="1.625" style="14" customWidth="1"/>
    <col min="6676" max="6676" width="8.625" style="14" customWidth="1"/>
    <col min="6677" max="6677" width="1.625" style="14" customWidth="1"/>
    <col min="6678" max="6678" width="8.625" style="14" customWidth="1"/>
    <col min="6679" max="6679" width="1.625" style="14" customWidth="1"/>
    <col min="6680" max="6680" width="8.625" style="14" customWidth="1"/>
    <col min="6681" max="6681" width="1.625" style="14" customWidth="1"/>
    <col min="6682" max="6682" width="8.625" style="14" customWidth="1"/>
    <col min="6683" max="6683" width="3.625" style="14" customWidth="1"/>
    <col min="6684" max="6914" width="9" style="14"/>
    <col min="6915" max="6915" width="5.625" style="14" customWidth="1"/>
    <col min="6916" max="6916" width="9" style="14"/>
    <col min="6917" max="6917" width="2.625" style="14" customWidth="1"/>
    <col min="6918" max="6918" width="8.625" style="14" customWidth="1"/>
    <col min="6919" max="6919" width="1.625" style="14" customWidth="1"/>
    <col min="6920" max="6920" width="8.625" style="14" customWidth="1"/>
    <col min="6921" max="6921" width="1.625" style="14" customWidth="1"/>
    <col min="6922" max="6922" width="8.625" style="14" customWidth="1"/>
    <col min="6923" max="6923" width="1.625" style="14" customWidth="1"/>
    <col min="6924" max="6924" width="8.625" style="14" customWidth="1"/>
    <col min="6925" max="6925" width="1.625" style="14" customWidth="1"/>
    <col min="6926" max="6926" width="8.625" style="14" customWidth="1"/>
    <col min="6927" max="6927" width="1.625" style="14" customWidth="1"/>
    <col min="6928" max="6928" width="8.625" style="14" customWidth="1"/>
    <col min="6929" max="6929" width="1.625" style="14" customWidth="1"/>
    <col min="6930" max="6930" width="8.625" style="14" customWidth="1"/>
    <col min="6931" max="6931" width="1.625" style="14" customWidth="1"/>
    <col min="6932" max="6932" width="8.625" style="14" customWidth="1"/>
    <col min="6933" max="6933" width="1.625" style="14" customWidth="1"/>
    <col min="6934" max="6934" width="8.625" style="14" customWidth="1"/>
    <col min="6935" max="6935" width="1.625" style="14" customWidth="1"/>
    <col min="6936" max="6936" width="8.625" style="14" customWidth="1"/>
    <col min="6937" max="6937" width="1.625" style="14" customWidth="1"/>
    <col min="6938" max="6938" width="8.625" style="14" customWidth="1"/>
    <col min="6939" max="6939" width="3.625" style="14" customWidth="1"/>
    <col min="6940" max="7170" width="9" style="14"/>
    <col min="7171" max="7171" width="5.625" style="14" customWidth="1"/>
    <col min="7172" max="7172" width="9" style="14"/>
    <col min="7173" max="7173" width="2.625" style="14" customWidth="1"/>
    <col min="7174" max="7174" width="8.625" style="14" customWidth="1"/>
    <col min="7175" max="7175" width="1.625" style="14" customWidth="1"/>
    <col min="7176" max="7176" width="8.625" style="14" customWidth="1"/>
    <col min="7177" max="7177" width="1.625" style="14" customWidth="1"/>
    <col min="7178" max="7178" width="8.625" style="14" customWidth="1"/>
    <col min="7179" max="7179" width="1.625" style="14" customWidth="1"/>
    <col min="7180" max="7180" width="8.625" style="14" customWidth="1"/>
    <col min="7181" max="7181" width="1.625" style="14" customWidth="1"/>
    <col min="7182" max="7182" width="8.625" style="14" customWidth="1"/>
    <col min="7183" max="7183" width="1.625" style="14" customWidth="1"/>
    <col min="7184" max="7184" width="8.625" style="14" customWidth="1"/>
    <col min="7185" max="7185" width="1.625" style="14" customWidth="1"/>
    <col min="7186" max="7186" width="8.625" style="14" customWidth="1"/>
    <col min="7187" max="7187" width="1.625" style="14" customWidth="1"/>
    <col min="7188" max="7188" width="8.625" style="14" customWidth="1"/>
    <col min="7189" max="7189" width="1.625" style="14" customWidth="1"/>
    <col min="7190" max="7190" width="8.625" style="14" customWidth="1"/>
    <col min="7191" max="7191" width="1.625" style="14" customWidth="1"/>
    <col min="7192" max="7192" width="8.625" style="14" customWidth="1"/>
    <col min="7193" max="7193" width="1.625" style="14" customWidth="1"/>
    <col min="7194" max="7194" width="8.625" style="14" customWidth="1"/>
    <col min="7195" max="7195" width="3.625" style="14" customWidth="1"/>
    <col min="7196" max="7426" width="9" style="14"/>
    <col min="7427" max="7427" width="5.625" style="14" customWidth="1"/>
    <col min="7428" max="7428" width="9" style="14"/>
    <col min="7429" max="7429" width="2.625" style="14" customWidth="1"/>
    <col min="7430" max="7430" width="8.625" style="14" customWidth="1"/>
    <col min="7431" max="7431" width="1.625" style="14" customWidth="1"/>
    <col min="7432" max="7432" width="8.625" style="14" customWidth="1"/>
    <col min="7433" max="7433" width="1.625" style="14" customWidth="1"/>
    <col min="7434" max="7434" width="8.625" style="14" customWidth="1"/>
    <col min="7435" max="7435" width="1.625" style="14" customWidth="1"/>
    <col min="7436" max="7436" width="8.625" style="14" customWidth="1"/>
    <col min="7437" max="7437" width="1.625" style="14" customWidth="1"/>
    <col min="7438" max="7438" width="8.625" style="14" customWidth="1"/>
    <col min="7439" max="7439" width="1.625" style="14" customWidth="1"/>
    <col min="7440" max="7440" width="8.625" style="14" customWidth="1"/>
    <col min="7441" max="7441" width="1.625" style="14" customWidth="1"/>
    <col min="7442" max="7442" width="8.625" style="14" customWidth="1"/>
    <col min="7443" max="7443" width="1.625" style="14" customWidth="1"/>
    <col min="7444" max="7444" width="8.625" style="14" customWidth="1"/>
    <col min="7445" max="7445" width="1.625" style="14" customWidth="1"/>
    <col min="7446" max="7446" width="8.625" style="14" customWidth="1"/>
    <col min="7447" max="7447" width="1.625" style="14" customWidth="1"/>
    <col min="7448" max="7448" width="8.625" style="14" customWidth="1"/>
    <col min="7449" max="7449" width="1.625" style="14" customWidth="1"/>
    <col min="7450" max="7450" width="8.625" style="14" customWidth="1"/>
    <col min="7451" max="7451" width="3.625" style="14" customWidth="1"/>
    <col min="7452" max="7682" width="9" style="14"/>
    <col min="7683" max="7683" width="5.625" style="14" customWidth="1"/>
    <col min="7684" max="7684" width="9" style="14"/>
    <col min="7685" max="7685" width="2.625" style="14" customWidth="1"/>
    <col min="7686" max="7686" width="8.625" style="14" customWidth="1"/>
    <col min="7687" max="7687" width="1.625" style="14" customWidth="1"/>
    <col min="7688" max="7688" width="8.625" style="14" customWidth="1"/>
    <col min="7689" max="7689" width="1.625" style="14" customWidth="1"/>
    <col min="7690" max="7690" width="8.625" style="14" customWidth="1"/>
    <col min="7691" max="7691" width="1.625" style="14" customWidth="1"/>
    <col min="7692" max="7692" width="8.625" style="14" customWidth="1"/>
    <col min="7693" max="7693" width="1.625" style="14" customWidth="1"/>
    <col min="7694" max="7694" width="8.625" style="14" customWidth="1"/>
    <col min="7695" max="7695" width="1.625" style="14" customWidth="1"/>
    <col min="7696" max="7696" width="8.625" style="14" customWidth="1"/>
    <col min="7697" max="7697" width="1.625" style="14" customWidth="1"/>
    <col min="7698" max="7698" width="8.625" style="14" customWidth="1"/>
    <col min="7699" max="7699" width="1.625" style="14" customWidth="1"/>
    <col min="7700" max="7700" width="8.625" style="14" customWidth="1"/>
    <col min="7701" max="7701" width="1.625" style="14" customWidth="1"/>
    <col min="7702" max="7702" width="8.625" style="14" customWidth="1"/>
    <col min="7703" max="7703" width="1.625" style="14" customWidth="1"/>
    <col min="7704" max="7704" width="8.625" style="14" customWidth="1"/>
    <col min="7705" max="7705" width="1.625" style="14" customWidth="1"/>
    <col min="7706" max="7706" width="8.625" style="14" customWidth="1"/>
    <col min="7707" max="7707" width="3.625" style="14" customWidth="1"/>
    <col min="7708" max="7938" width="9" style="14"/>
    <col min="7939" max="7939" width="5.625" style="14" customWidth="1"/>
    <col min="7940" max="7940" width="9" style="14"/>
    <col min="7941" max="7941" width="2.625" style="14" customWidth="1"/>
    <col min="7942" max="7942" width="8.625" style="14" customWidth="1"/>
    <col min="7943" max="7943" width="1.625" style="14" customWidth="1"/>
    <col min="7944" max="7944" width="8.625" style="14" customWidth="1"/>
    <col min="7945" max="7945" width="1.625" style="14" customWidth="1"/>
    <col min="7946" max="7946" width="8.625" style="14" customWidth="1"/>
    <col min="7947" max="7947" width="1.625" style="14" customWidth="1"/>
    <col min="7948" max="7948" width="8.625" style="14" customWidth="1"/>
    <col min="7949" max="7949" width="1.625" style="14" customWidth="1"/>
    <col min="7950" max="7950" width="8.625" style="14" customWidth="1"/>
    <col min="7951" max="7951" width="1.625" style="14" customWidth="1"/>
    <col min="7952" max="7952" width="8.625" style="14" customWidth="1"/>
    <col min="7953" max="7953" width="1.625" style="14" customWidth="1"/>
    <col min="7954" max="7954" width="8.625" style="14" customWidth="1"/>
    <col min="7955" max="7955" width="1.625" style="14" customWidth="1"/>
    <col min="7956" max="7956" width="8.625" style="14" customWidth="1"/>
    <col min="7957" max="7957" width="1.625" style="14" customWidth="1"/>
    <col min="7958" max="7958" width="8.625" style="14" customWidth="1"/>
    <col min="7959" max="7959" width="1.625" style="14" customWidth="1"/>
    <col min="7960" max="7960" width="8.625" style="14" customWidth="1"/>
    <col min="7961" max="7961" width="1.625" style="14" customWidth="1"/>
    <col min="7962" max="7962" width="8.625" style="14" customWidth="1"/>
    <col min="7963" max="7963" width="3.625" style="14" customWidth="1"/>
    <col min="7964" max="8194" width="9" style="14"/>
    <col min="8195" max="8195" width="5.625" style="14" customWidth="1"/>
    <col min="8196" max="8196" width="9" style="14"/>
    <col min="8197" max="8197" width="2.625" style="14" customWidth="1"/>
    <col min="8198" max="8198" width="8.625" style="14" customWidth="1"/>
    <col min="8199" max="8199" width="1.625" style="14" customWidth="1"/>
    <col min="8200" max="8200" width="8.625" style="14" customWidth="1"/>
    <col min="8201" max="8201" width="1.625" style="14" customWidth="1"/>
    <col min="8202" max="8202" width="8.625" style="14" customWidth="1"/>
    <col min="8203" max="8203" width="1.625" style="14" customWidth="1"/>
    <col min="8204" max="8204" width="8.625" style="14" customWidth="1"/>
    <col min="8205" max="8205" width="1.625" style="14" customWidth="1"/>
    <col min="8206" max="8206" width="8.625" style="14" customWidth="1"/>
    <col min="8207" max="8207" width="1.625" style="14" customWidth="1"/>
    <col min="8208" max="8208" width="8.625" style="14" customWidth="1"/>
    <col min="8209" max="8209" width="1.625" style="14" customWidth="1"/>
    <col min="8210" max="8210" width="8.625" style="14" customWidth="1"/>
    <col min="8211" max="8211" width="1.625" style="14" customWidth="1"/>
    <col min="8212" max="8212" width="8.625" style="14" customWidth="1"/>
    <col min="8213" max="8213" width="1.625" style="14" customWidth="1"/>
    <col min="8214" max="8214" width="8.625" style="14" customWidth="1"/>
    <col min="8215" max="8215" width="1.625" style="14" customWidth="1"/>
    <col min="8216" max="8216" width="8.625" style="14" customWidth="1"/>
    <col min="8217" max="8217" width="1.625" style="14" customWidth="1"/>
    <col min="8218" max="8218" width="8.625" style="14" customWidth="1"/>
    <col min="8219" max="8219" width="3.625" style="14" customWidth="1"/>
    <col min="8220" max="8450" width="9" style="14"/>
    <col min="8451" max="8451" width="5.625" style="14" customWidth="1"/>
    <col min="8452" max="8452" width="9" style="14"/>
    <col min="8453" max="8453" width="2.625" style="14" customWidth="1"/>
    <col min="8454" max="8454" width="8.625" style="14" customWidth="1"/>
    <col min="8455" max="8455" width="1.625" style="14" customWidth="1"/>
    <col min="8456" max="8456" width="8.625" style="14" customWidth="1"/>
    <col min="8457" max="8457" width="1.625" style="14" customWidth="1"/>
    <col min="8458" max="8458" width="8.625" style="14" customWidth="1"/>
    <col min="8459" max="8459" width="1.625" style="14" customWidth="1"/>
    <col min="8460" max="8460" width="8.625" style="14" customWidth="1"/>
    <col min="8461" max="8461" width="1.625" style="14" customWidth="1"/>
    <col min="8462" max="8462" width="8.625" style="14" customWidth="1"/>
    <col min="8463" max="8463" width="1.625" style="14" customWidth="1"/>
    <col min="8464" max="8464" width="8.625" style="14" customWidth="1"/>
    <col min="8465" max="8465" width="1.625" style="14" customWidth="1"/>
    <col min="8466" max="8466" width="8.625" style="14" customWidth="1"/>
    <col min="8467" max="8467" width="1.625" style="14" customWidth="1"/>
    <col min="8468" max="8468" width="8.625" style="14" customWidth="1"/>
    <col min="8469" max="8469" width="1.625" style="14" customWidth="1"/>
    <col min="8470" max="8470" width="8.625" style="14" customWidth="1"/>
    <col min="8471" max="8471" width="1.625" style="14" customWidth="1"/>
    <col min="8472" max="8472" width="8.625" style="14" customWidth="1"/>
    <col min="8473" max="8473" width="1.625" style="14" customWidth="1"/>
    <col min="8474" max="8474" width="8.625" style="14" customWidth="1"/>
    <col min="8475" max="8475" width="3.625" style="14" customWidth="1"/>
    <col min="8476" max="8706" width="9" style="14"/>
    <col min="8707" max="8707" width="5.625" style="14" customWidth="1"/>
    <col min="8708" max="8708" width="9" style="14"/>
    <col min="8709" max="8709" width="2.625" style="14" customWidth="1"/>
    <col min="8710" max="8710" width="8.625" style="14" customWidth="1"/>
    <col min="8711" max="8711" width="1.625" style="14" customWidth="1"/>
    <col min="8712" max="8712" width="8.625" style="14" customWidth="1"/>
    <col min="8713" max="8713" width="1.625" style="14" customWidth="1"/>
    <col min="8714" max="8714" width="8.625" style="14" customWidth="1"/>
    <col min="8715" max="8715" width="1.625" style="14" customWidth="1"/>
    <col min="8716" max="8716" width="8.625" style="14" customWidth="1"/>
    <col min="8717" max="8717" width="1.625" style="14" customWidth="1"/>
    <col min="8718" max="8718" width="8.625" style="14" customWidth="1"/>
    <col min="8719" max="8719" width="1.625" style="14" customWidth="1"/>
    <col min="8720" max="8720" width="8.625" style="14" customWidth="1"/>
    <col min="8721" max="8721" width="1.625" style="14" customWidth="1"/>
    <col min="8722" max="8722" width="8.625" style="14" customWidth="1"/>
    <col min="8723" max="8723" width="1.625" style="14" customWidth="1"/>
    <col min="8724" max="8724" width="8.625" style="14" customWidth="1"/>
    <col min="8725" max="8725" width="1.625" style="14" customWidth="1"/>
    <col min="8726" max="8726" width="8.625" style="14" customWidth="1"/>
    <col min="8727" max="8727" width="1.625" style="14" customWidth="1"/>
    <col min="8728" max="8728" width="8.625" style="14" customWidth="1"/>
    <col min="8729" max="8729" width="1.625" style="14" customWidth="1"/>
    <col min="8730" max="8730" width="8.625" style="14" customWidth="1"/>
    <col min="8731" max="8731" width="3.625" style="14" customWidth="1"/>
    <col min="8732" max="8962" width="9" style="14"/>
    <col min="8963" max="8963" width="5.625" style="14" customWidth="1"/>
    <col min="8964" max="8964" width="9" style="14"/>
    <col min="8965" max="8965" width="2.625" style="14" customWidth="1"/>
    <col min="8966" max="8966" width="8.625" style="14" customWidth="1"/>
    <col min="8967" max="8967" width="1.625" style="14" customWidth="1"/>
    <col min="8968" max="8968" width="8.625" style="14" customWidth="1"/>
    <col min="8969" max="8969" width="1.625" style="14" customWidth="1"/>
    <col min="8970" max="8970" width="8.625" style="14" customWidth="1"/>
    <col min="8971" max="8971" width="1.625" style="14" customWidth="1"/>
    <col min="8972" max="8972" width="8.625" style="14" customWidth="1"/>
    <col min="8973" max="8973" width="1.625" style="14" customWidth="1"/>
    <col min="8974" max="8974" width="8.625" style="14" customWidth="1"/>
    <col min="8975" max="8975" width="1.625" style="14" customWidth="1"/>
    <col min="8976" max="8976" width="8.625" style="14" customWidth="1"/>
    <col min="8977" max="8977" width="1.625" style="14" customWidth="1"/>
    <col min="8978" max="8978" width="8.625" style="14" customWidth="1"/>
    <col min="8979" max="8979" width="1.625" style="14" customWidth="1"/>
    <col min="8980" max="8980" width="8.625" style="14" customWidth="1"/>
    <col min="8981" max="8981" width="1.625" style="14" customWidth="1"/>
    <col min="8982" max="8982" width="8.625" style="14" customWidth="1"/>
    <col min="8983" max="8983" width="1.625" style="14" customWidth="1"/>
    <col min="8984" max="8984" width="8.625" style="14" customWidth="1"/>
    <col min="8985" max="8985" width="1.625" style="14" customWidth="1"/>
    <col min="8986" max="8986" width="8.625" style="14" customWidth="1"/>
    <col min="8987" max="8987" width="3.625" style="14" customWidth="1"/>
    <col min="8988" max="9218" width="9" style="14"/>
    <col min="9219" max="9219" width="5.625" style="14" customWidth="1"/>
    <col min="9220" max="9220" width="9" style="14"/>
    <col min="9221" max="9221" width="2.625" style="14" customWidth="1"/>
    <col min="9222" max="9222" width="8.625" style="14" customWidth="1"/>
    <col min="9223" max="9223" width="1.625" style="14" customWidth="1"/>
    <col min="9224" max="9224" width="8.625" style="14" customWidth="1"/>
    <col min="9225" max="9225" width="1.625" style="14" customWidth="1"/>
    <col min="9226" max="9226" width="8.625" style="14" customWidth="1"/>
    <col min="9227" max="9227" width="1.625" style="14" customWidth="1"/>
    <col min="9228" max="9228" width="8.625" style="14" customWidth="1"/>
    <col min="9229" max="9229" width="1.625" style="14" customWidth="1"/>
    <col min="9230" max="9230" width="8.625" style="14" customWidth="1"/>
    <col min="9231" max="9231" width="1.625" style="14" customWidth="1"/>
    <col min="9232" max="9232" width="8.625" style="14" customWidth="1"/>
    <col min="9233" max="9233" width="1.625" style="14" customWidth="1"/>
    <col min="9234" max="9234" width="8.625" style="14" customWidth="1"/>
    <col min="9235" max="9235" width="1.625" style="14" customWidth="1"/>
    <col min="9236" max="9236" width="8.625" style="14" customWidth="1"/>
    <col min="9237" max="9237" width="1.625" style="14" customWidth="1"/>
    <col min="9238" max="9238" width="8.625" style="14" customWidth="1"/>
    <col min="9239" max="9239" width="1.625" style="14" customWidth="1"/>
    <col min="9240" max="9240" width="8.625" style="14" customWidth="1"/>
    <col min="9241" max="9241" width="1.625" style="14" customWidth="1"/>
    <col min="9242" max="9242" width="8.625" style="14" customWidth="1"/>
    <col min="9243" max="9243" width="3.625" style="14" customWidth="1"/>
    <col min="9244" max="9474" width="9" style="14"/>
    <col min="9475" max="9475" width="5.625" style="14" customWidth="1"/>
    <col min="9476" max="9476" width="9" style="14"/>
    <col min="9477" max="9477" width="2.625" style="14" customWidth="1"/>
    <col min="9478" max="9478" width="8.625" style="14" customWidth="1"/>
    <col min="9479" max="9479" width="1.625" style="14" customWidth="1"/>
    <col min="9480" max="9480" width="8.625" style="14" customWidth="1"/>
    <col min="9481" max="9481" width="1.625" style="14" customWidth="1"/>
    <col min="9482" max="9482" width="8.625" style="14" customWidth="1"/>
    <col min="9483" max="9483" width="1.625" style="14" customWidth="1"/>
    <col min="9484" max="9484" width="8.625" style="14" customWidth="1"/>
    <col min="9485" max="9485" width="1.625" style="14" customWidth="1"/>
    <col min="9486" max="9486" width="8.625" style="14" customWidth="1"/>
    <col min="9487" max="9487" width="1.625" style="14" customWidth="1"/>
    <col min="9488" max="9488" width="8.625" style="14" customWidth="1"/>
    <col min="9489" max="9489" width="1.625" style="14" customWidth="1"/>
    <col min="9490" max="9490" width="8.625" style="14" customWidth="1"/>
    <col min="9491" max="9491" width="1.625" style="14" customWidth="1"/>
    <col min="9492" max="9492" width="8.625" style="14" customWidth="1"/>
    <col min="9493" max="9493" width="1.625" style="14" customWidth="1"/>
    <col min="9494" max="9494" width="8.625" style="14" customWidth="1"/>
    <col min="9495" max="9495" width="1.625" style="14" customWidth="1"/>
    <col min="9496" max="9496" width="8.625" style="14" customWidth="1"/>
    <col min="9497" max="9497" width="1.625" style="14" customWidth="1"/>
    <col min="9498" max="9498" width="8.625" style="14" customWidth="1"/>
    <col min="9499" max="9499" width="3.625" style="14" customWidth="1"/>
    <col min="9500" max="9730" width="9" style="14"/>
    <col min="9731" max="9731" width="5.625" style="14" customWidth="1"/>
    <col min="9732" max="9732" width="9" style="14"/>
    <col min="9733" max="9733" width="2.625" style="14" customWidth="1"/>
    <col min="9734" max="9734" width="8.625" style="14" customWidth="1"/>
    <col min="9735" max="9735" width="1.625" style="14" customWidth="1"/>
    <col min="9736" max="9736" width="8.625" style="14" customWidth="1"/>
    <col min="9737" max="9737" width="1.625" style="14" customWidth="1"/>
    <col min="9738" max="9738" width="8.625" style="14" customWidth="1"/>
    <col min="9739" max="9739" width="1.625" style="14" customWidth="1"/>
    <col min="9740" max="9740" width="8.625" style="14" customWidth="1"/>
    <col min="9741" max="9741" width="1.625" style="14" customWidth="1"/>
    <col min="9742" max="9742" width="8.625" style="14" customWidth="1"/>
    <col min="9743" max="9743" width="1.625" style="14" customWidth="1"/>
    <col min="9744" max="9744" width="8.625" style="14" customWidth="1"/>
    <col min="9745" max="9745" width="1.625" style="14" customWidth="1"/>
    <col min="9746" max="9746" width="8.625" style="14" customWidth="1"/>
    <col min="9747" max="9747" width="1.625" style="14" customWidth="1"/>
    <col min="9748" max="9748" width="8.625" style="14" customWidth="1"/>
    <col min="9749" max="9749" width="1.625" style="14" customWidth="1"/>
    <col min="9750" max="9750" width="8.625" style="14" customWidth="1"/>
    <col min="9751" max="9751" width="1.625" style="14" customWidth="1"/>
    <col min="9752" max="9752" width="8.625" style="14" customWidth="1"/>
    <col min="9753" max="9753" width="1.625" style="14" customWidth="1"/>
    <col min="9754" max="9754" width="8.625" style="14" customWidth="1"/>
    <col min="9755" max="9755" width="3.625" style="14" customWidth="1"/>
    <col min="9756" max="9986" width="9" style="14"/>
    <col min="9987" max="9987" width="5.625" style="14" customWidth="1"/>
    <col min="9988" max="9988" width="9" style="14"/>
    <col min="9989" max="9989" width="2.625" style="14" customWidth="1"/>
    <col min="9990" max="9990" width="8.625" style="14" customWidth="1"/>
    <col min="9991" max="9991" width="1.625" style="14" customWidth="1"/>
    <col min="9992" max="9992" width="8.625" style="14" customWidth="1"/>
    <col min="9993" max="9993" width="1.625" style="14" customWidth="1"/>
    <col min="9994" max="9994" width="8.625" style="14" customWidth="1"/>
    <col min="9995" max="9995" width="1.625" style="14" customWidth="1"/>
    <col min="9996" max="9996" width="8.625" style="14" customWidth="1"/>
    <col min="9997" max="9997" width="1.625" style="14" customWidth="1"/>
    <col min="9998" max="9998" width="8.625" style="14" customWidth="1"/>
    <col min="9999" max="9999" width="1.625" style="14" customWidth="1"/>
    <col min="10000" max="10000" width="8.625" style="14" customWidth="1"/>
    <col min="10001" max="10001" width="1.625" style="14" customWidth="1"/>
    <col min="10002" max="10002" width="8.625" style="14" customWidth="1"/>
    <col min="10003" max="10003" width="1.625" style="14" customWidth="1"/>
    <col min="10004" max="10004" width="8.625" style="14" customWidth="1"/>
    <col min="10005" max="10005" width="1.625" style="14" customWidth="1"/>
    <col min="10006" max="10006" width="8.625" style="14" customWidth="1"/>
    <col min="10007" max="10007" width="1.625" style="14" customWidth="1"/>
    <col min="10008" max="10008" width="8.625" style="14" customWidth="1"/>
    <col min="10009" max="10009" width="1.625" style="14" customWidth="1"/>
    <col min="10010" max="10010" width="8.625" style="14" customWidth="1"/>
    <col min="10011" max="10011" width="3.625" style="14" customWidth="1"/>
    <col min="10012" max="10242" width="9" style="14"/>
    <col min="10243" max="10243" width="5.625" style="14" customWidth="1"/>
    <col min="10244" max="10244" width="9" style="14"/>
    <col min="10245" max="10245" width="2.625" style="14" customWidth="1"/>
    <col min="10246" max="10246" width="8.625" style="14" customWidth="1"/>
    <col min="10247" max="10247" width="1.625" style="14" customWidth="1"/>
    <col min="10248" max="10248" width="8.625" style="14" customWidth="1"/>
    <col min="10249" max="10249" width="1.625" style="14" customWidth="1"/>
    <col min="10250" max="10250" width="8.625" style="14" customWidth="1"/>
    <col min="10251" max="10251" width="1.625" style="14" customWidth="1"/>
    <col min="10252" max="10252" width="8.625" style="14" customWidth="1"/>
    <col min="10253" max="10253" width="1.625" style="14" customWidth="1"/>
    <col min="10254" max="10254" width="8.625" style="14" customWidth="1"/>
    <col min="10255" max="10255" width="1.625" style="14" customWidth="1"/>
    <col min="10256" max="10256" width="8.625" style="14" customWidth="1"/>
    <col min="10257" max="10257" width="1.625" style="14" customWidth="1"/>
    <col min="10258" max="10258" width="8.625" style="14" customWidth="1"/>
    <col min="10259" max="10259" width="1.625" style="14" customWidth="1"/>
    <col min="10260" max="10260" width="8.625" style="14" customWidth="1"/>
    <col min="10261" max="10261" width="1.625" style="14" customWidth="1"/>
    <col min="10262" max="10262" width="8.625" style="14" customWidth="1"/>
    <col min="10263" max="10263" width="1.625" style="14" customWidth="1"/>
    <col min="10264" max="10264" width="8.625" style="14" customWidth="1"/>
    <col min="10265" max="10265" width="1.625" style="14" customWidth="1"/>
    <col min="10266" max="10266" width="8.625" style="14" customWidth="1"/>
    <col min="10267" max="10267" width="3.625" style="14" customWidth="1"/>
    <col min="10268" max="10498" width="9" style="14"/>
    <col min="10499" max="10499" width="5.625" style="14" customWidth="1"/>
    <col min="10500" max="10500" width="9" style="14"/>
    <col min="10501" max="10501" width="2.625" style="14" customWidth="1"/>
    <col min="10502" max="10502" width="8.625" style="14" customWidth="1"/>
    <col min="10503" max="10503" width="1.625" style="14" customWidth="1"/>
    <col min="10504" max="10504" width="8.625" style="14" customWidth="1"/>
    <col min="10505" max="10505" width="1.625" style="14" customWidth="1"/>
    <col min="10506" max="10506" width="8.625" style="14" customWidth="1"/>
    <col min="10507" max="10507" width="1.625" style="14" customWidth="1"/>
    <col min="10508" max="10508" width="8.625" style="14" customWidth="1"/>
    <col min="10509" max="10509" width="1.625" style="14" customWidth="1"/>
    <col min="10510" max="10510" width="8.625" style="14" customWidth="1"/>
    <col min="10511" max="10511" width="1.625" style="14" customWidth="1"/>
    <col min="10512" max="10512" width="8.625" style="14" customWidth="1"/>
    <col min="10513" max="10513" width="1.625" style="14" customWidth="1"/>
    <col min="10514" max="10514" width="8.625" style="14" customWidth="1"/>
    <col min="10515" max="10515" width="1.625" style="14" customWidth="1"/>
    <col min="10516" max="10516" width="8.625" style="14" customWidth="1"/>
    <col min="10517" max="10517" width="1.625" style="14" customWidth="1"/>
    <col min="10518" max="10518" width="8.625" style="14" customWidth="1"/>
    <col min="10519" max="10519" width="1.625" style="14" customWidth="1"/>
    <col min="10520" max="10520" width="8.625" style="14" customWidth="1"/>
    <col min="10521" max="10521" width="1.625" style="14" customWidth="1"/>
    <col min="10522" max="10522" width="8.625" style="14" customWidth="1"/>
    <col min="10523" max="10523" width="3.625" style="14" customWidth="1"/>
    <col min="10524" max="10754" width="9" style="14"/>
    <col min="10755" max="10755" width="5.625" style="14" customWidth="1"/>
    <col min="10756" max="10756" width="9" style="14"/>
    <col min="10757" max="10757" width="2.625" style="14" customWidth="1"/>
    <col min="10758" max="10758" width="8.625" style="14" customWidth="1"/>
    <col min="10759" max="10759" width="1.625" style="14" customWidth="1"/>
    <col min="10760" max="10760" width="8.625" style="14" customWidth="1"/>
    <col min="10761" max="10761" width="1.625" style="14" customWidth="1"/>
    <col min="10762" max="10762" width="8.625" style="14" customWidth="1"/>
    <col min="10763" max="10763" width="1.625" style="14" customWidth="1"/>
    <col min="10764" max="10764" width="8.625" style="14" customWidth="1"/>
    <col min="10765" max="10765" width="1.625" style="14" customWidth="1"/>
    <col min="10766" max="10766" width="8.625" style="14" customWidth="1"/>
    <col min="10767" max="10767" width="1.625" style="14" customWidth="1"/>
    <col min="10768" max="10768" width="8.625" style="14" customWidth="1"/>
    <col min="10769" max="10769" width="1.625" style="14" customWidth="1"/>
    <col min="10770" max="10770" width="8.625" style="14" customWidth="1"/>
    <col min="10771" max="10771" width="1.625" style="14" customWidth="1"/>
    <col min="10772" max="10772" width="8.625" style="14" customWidth="1"/>
    <col min="10773" max="10773" width="1.625" style="14" customWidth="1"/>
    <col min="10774" max="10774" width="8.625" style="14" customWidth="1"/>
    <col min="10775" max="10775" width="1.625" style="14" customWidth="1"/>
    <col min="10776" max="10776" width="8.625" style="14" customWidth="1"/>
    <col min="10777" max="10777" width="1.625" style="14" customWidth="1"/>
    <col min="10778" max="10778" width="8.625" style="14" customWidth="1"/>
    <col min="10779" max="10779" width="3.625" style="14" customWidth="1"/>
    <col min="10780" max="11010" width="9" style="14"/>
    <col min="11011" max="11011" width="5.625" style="14" customWidth="1"/>
    <col min="11012" max="11012" width="9" style="14"/>
    <col min="11013" max="11013" width="2.625" style="14" customWidth="1"/>
    <col min="11014" max="11014" width="8.625" style="14" customWidth="1"/>
    <col min="11015" max="11015" width="1.625" style="14" customWidth="1"/>
    <col min="11016" max="11016" width="8.625" style="14" customWidth="1"/>
    <col min="11017" max="11017" width="1.625" style="14" customWidth="1"/>
    <col min="11018" max="11018" width="8.625" style="14" customWidth="1"/>
    <col min="11019" max="11019" width="1.625" style="14" customWidth="1"/>
    <col min="11020" max="11020" width="8.625" style="14" customWidth="1"/>
    <col min="11021" max="11021" width="1.625" style="14" customWidth="1"/>
    <col min="11022" max="11022" width="8.625" style="14" customWidth="1"/>
    <col min="11023" max="11023" width="1.625" style="14" customWidth="1"/>
    <col min="11024" max="11024" width="8.625" style="14" customWidth="1"/>
    <col min="11025" max="11025" width="1.625" style="14" customWidth="1"/>
    <col min="11026" max="11026" width="8.625" style="14" customWidth="1"/>
    <col min="11027" max="11027" width="1.625" style="14" customWidth="1"/>
    <col min="11028" max="11028" width="8.625" style="14" customWidth="1"/>
    <col min="11029" max="11029" width="1.625" style="14" customWidth="1"/>
    <col min="11030" max="11030" width="8.625" style="14" customWidth="1"/>
    <col min="11031" max="11031" width="1.625" style="14" customWidth="1"/>
    <col min="11032" max="11032" width="8.625" style="14" customWidth="1"/>
    <col min="11033" max="11033" width="1.625" style="14" customWidth="1"/>
    <col min="11034" max="11034" width="8.625" style="14" customWidth="1"/>
    <col min="11035" max="11035" width="3.625" style="14" customWidth="1"/>
    <col min="11036" max="11266" width="9" style="14"/>
    <col min="11267" max="11267" width="5.625" style="14" customWidth="1"/>
    <col min="11268" max="11268" width="9" style="14"/>
    <col min="11269" max="11269" width="2.625" style="14" customWidth="1"/>
    <col min="11270" max="11270" width="8.625" style="14" customWidth="1"/>
    <col min="11271" max="11271" width="1.625" style="14" customWidth="1"/>
    <col min="11272" max="11272" width="8.625" style="14" customWidth="1"/>
    <col min="11273" max="11273" width="1.625" style="14" customWidth="1"/>
    <col min="11274" max="11274" width="8.625" style="14" customWidth="1"/>
    <col min="11275" max="11275" width="1.625" style="14" customWidth="1"/>
    <col min="11276" max="11276" width="8.625" style="14" customWidth="1"/>
    <col min="11277" max="11277" width="1.625" style="14" customWidth="1"/>
    <col min="11278" max="11278" width="8.625" style="14" customWidth="1"/>
    <col min="11279" max="11279" width="1.625" style="14" customWidth="1"/>
    <col min="11280" max="11280" width="8.625" style="14" customWidth="1"/>
    <col min="11281" max="11281" width="1.625" style="14" customWidth="1"/>
    <col min="11282" max="11282" width="8.625" style="14" customWidth="1"/>
    <col min="11283" max="11283" width="1.625" style="14" customWidth="1"/>
    <col min="11284" max="11284" width="8.625" style="14" customWidth="1"/>
    <col min="11285" max="11285" width="1.625" style="14" customWidth="1"/>
    <col min="11286" max="11286" width="8.625" style="14" customWidth="1"/>
    <col min="11287" max="11287" width="1.625" style="14" customWidth="1"/>
    <col min="11288" max="11288" width="8.625" style="14" customWidth="1"/>
    <col min="11289" max="11289" width="1.625" style="14" customWidth="1"/>
    <col min="11290" max="11290" width="8.625" style="14" customWidth="1"/>
    <col min="11291" max="11291" width="3.625" style="14" customWidth="1"/>
    <col min="11292" max="11522" width="9" style="14"/>
    <col min="11523" max="11523" width="5.625" style="14" customWidth="1"/>
    <col min="11524" max="11524" width="9" style="14"/>
    <col min="11525" max="11525" width="2.625" style="14" customWidth="1"/>
    <col min="11526" max="11526" width="8.625" style="14" customWidth="1"/>
    <col min="11527" max="11527" width="1.625" style="14" customWidth="1"/>
    <col min="11528" max="11528" width="8.625" style="14" customWidth="1"/>
    <col min="11529" max="11529" width="1.625" style="14" customWidth="1"/>
    <col min="11530" max="11530" width="8.625" style="14" customWidth="1"/>
    <col min="11531" max="11531" width="1.625" style="14" customWidth="1"/>
    <col min="11532" max="11532" width="8.625" style="14" customWidth="1"/>
    <col min="11533" max="11533" width="1.625" style="14" customWidth="1"/>
    <col min="11534" max="11534" width="8.625" style="14" customWidth="1"/>
    <col min="11535" max="11535" width="1.625" style="14" customWidth="1"/>
    <col min="11536" max="11536" width="8.625" style="14" customWidth="1"/>
    <col min="11537" max="11537" width="1.625" style="14" customWidth="1"/>
    <col min="11538" max="11538" width="8.625" style="14" customWidth="1"/>
    <col min="11539" max="11539" width="1.625" style="14" customWidth="1"/>
    <col min="11540" max="11540" width="8.625" style="14" customWidth="1"/>
    <col min="11541" max="11541" width="1.625" style="14" customWidth="1"/>
    <col min="11542" max="11542" width="8.625" style="14" customWidth="1"/>
    <col min="11543" max="11543" width="1.625" style="14" customWidth="1"/>
    <col min="11544" max="11544" width="8.625" style="14" customWidth="1"/>
    <col min="11545" max="11545" width="1.625" style="14" customWidth="1"/>
    <col min="11546" max="11546" width="8.625" style="14" customWidth="1"/>
    <col min="11547" max="11547" width="3.625" style="14" customWidth="1"/>
    <col min="11548" max="11778" width="9" style="14"/>
    <col min="11779" max="11779" width="5.625" style="14" customWidth="1"/>
    <col min="11780" max="11780" width="9" style="14"/>
    <col min="11781" max="11781" width="2.625" style="14" customWidth="1"/>
    <col min="11782" max="11782" width="8.625" style="14" customWidth="1"/>
    <col min="11783" max="11783" width="1.625" style="14" customWidth="1"/>
    <col min="11784" max="11784" width="8.625" style="14" customWidth="1"/>
    <col min="11785" max="11785" width="1.625" style="14" customWidth="1"/>
    <col min="11786" max="11786" width="8.625" style="14" customWidth="1"/>
    <col min="11787" max="11787" width="1.625" style="14" customWidth="1"/>
    <col min="11788" max="11788" width="8.625" style="14" customWidth="1"/>
    <col min="11789" max="11789" width="1.625" style="14" customWidth="1"/>
    <col min="11790" max="11790" width="8.625" style="14" customWidth="1"/>
    <col min="11791" max="11791" width="1.625" style="14" customWidth="1"/>
    <col min="11792" max="11792" width="8.625" style="14" customWidth="1"/>
    <col min="11793" max="11793" width="1.625" style="14" customWidth="1"/>
    <col min="11794" max="11794" width="8.625" style="14" customWidth="1"/>
    <col min="11795" max="11795" width="1.625" style="14" customWidth="1"/>
    <col min="11796" max="11796" width="8.625" style="14" customWidth="1"/>
    <col min="11797" max="11797" width="1.625" style="14" customWidth="1"/>
    <col min="11798" max="11798" width="8.625" style="14" customWidth="1"/>
    <col min="11799" max="11799" width="1.625" style="14" customWidth="1"/>
    <col min="11800" max="11800" width="8.625" style="14" customWidth="1"/>
    <col min="11801" max="11801" width="1.625" style="14" customWidth="1"/>
    <col min="11802" max="11802" width="8.625" style="14" customWidth="1"/>
    <col min="11803" max="11803" width="3.625" style="14" customWidth="1"/>
    <col min="11804" max="12034" width="9" style="14"/>
    <col min="12035" max="12035" width="5.625" style="14" customWidth="1"/>
    <col min="12036" max="12036" width="9" style="14"/>
    <col min="12037" max="12037" width="2.625" style="14" customWidth="1"/>
    <col min="12038" max="12038" width="8.625" style="14" customWidth="1"/>
    <col min="12039" max="12039" width="1.625" style="14" customWidth="1"/>
    <col min="12040" max="12040" width="8.625" style="14" customWidth="1"/>
    <col min="12041" max="12041" width="1.625" style="14" customWidth="1"/>
    <col min="12042" max="12042" width="8.625" style="14" customWidth="1"/>
    <col min="12043" max="12043" width="1.625" style="14" customWidth="1"/>
    <col min="12044" max="12044" width="8.625" style="14" customWidth="1"/>
    <col min="12045" max="12045" width="1.625" style="14" customWidth="1"/>
    <col min="12046" max="12046" width="8.625" style="14" customWidth="1"/>
    <col min="12047" max="12047" width="1.625" style="14" customWidth="1"/>
    <col min="12048" max="12048" width="8.625" style="14" customWidth="1"/>
    <col min="12049" max="12049" width="1.625" style="14" customWidth="1"/>
    <col min="12050" max="12050" width="8.625" style="14" customWidth="1"/>
    <col min="12051" max="12051" width="1.625" style="14" customWidth="1"/>
    <col min="12052" max="12052" width="8.625" style="14" customWidth="1"/>
    <col min="12053" max="12053" width="1.625" style="14" customWidth="1"/>
    <col min="12054" max="12054" width="8.625" style="14" customWidth="1"/>
    <col min="12055" max="12055" width="1.625" style="14" customWidth="1"/>
    <col min="12056" max="12056" width="8.625" style="14" customWidth="1"/>
    <col min="12057" max="12057" width="1.625" style="14" customWidth="1"/>
    <col min="12058" max="12058" width="8.625" style="14" customWidth="1"/>
    <col min="12059" max="12059" width="3.625" style="14" customWidth="1"/>
    <col min="12060" max="12290" width="9" style="14"/>
    <col min="12291" max="12291" width="5.625" style="14" customWidth="1"/>
    <col min="12292" max="12292" width="9" style="14"/>
    <col min="12293" max="12293" width="2.625" style="14" customWidth="1"/>
    <col min="12294" max="12294" width="8.625" style="14" customWidth="1"/>
    <col min="12295" max="12295" width="1.625" style="14" customWidth="1"/>
    <col min="12296" max="12296" width="8.625" style="14" customWidth="1"/>
    <col min="12297" max="12297" width="1.625" style="14" customWidth="1"/>
    <col min="12298" max="12298" width="8.625" style="14" customWidth="1"/>
    <col min="12299" max="12299" width="1.625" style="14" customWidth="1"/>
    <col min="12300" max="12300" width="8.625" style="14" customWidth="1"/>
    <col min="12301" max="12301" width="1.625" style="14" customWidth="1"/>
    <col min="12302" max="12302" width="8.625" style="14" customWidth="1"/>
    <col min="12303" max="12303" width="1.625" style="14" customWidth="1"/>
    <col min="12304" max="12304" width="8.625" style="14" customWidth="1"/>
    <col min="12305" max="12305" width="1.625" style="14" customWidth="1"/>
    <col min="12306" max="12306" width="8.625" style="14" customWidth="1"/>
    <col min="12307" max="12307" width="1.625" style="14" customWidth="1"/>
    <col min="12308" max="12308" width="8.625" style="14" customWidth="1"/>
    <col min="12309" max="12309" width="1.625" style="14" customWidth="1"/>
    <col min="12310" max="12310" width="8.625" style="14" customWidth="1"/>
    <col min="12311" max="12311" width="1.625" style="14" customWidth="1"/>
    <col min="12312" max="12312" width="8.625" style="14" customWidth="1"/>
    <col min="12313" max="12313" width="1.625" style="14" customWidth="1"/>
    <col min="12314" max="12314" width="8.625" style="14" customWidth="1"/>
    <col min="12315" max="12315" width="3.625" style="14" customWidth="1"/>
    <col min="12316" max="12546" width="9" style="14"/>
    <col min="12547" max="12547" width="5.625" style="14" customWidth="1"/>
    <col min="12548" max="12548" width="9" style="14"/>
    <col min="12549" max="12549" width="2.625" style="14" customWidth="1"/>
    <col min="12550" max="12550" width="8.625" style="14" customWidth="1"/>
    <col min="12551" max="12551" width="1.625" style="14" customWidth="1"/>
    <col min="12552" max="12552" width="8.625" style="14" customWidth="1"/>
    <col min="12553" max="12553" width="1.625" style="14" customWidth="1"/>
    <col min="12554" max="12554" width="8.625" style="14" customWidth="1"/>
    <col min="12555" max="12555" width="1.625" style="14" customWidth="1"/>
    <col min="12556" max="12556" width="8.625" style="14" customWidth="1"/>
    <col min="12557" max="12557" width="1.625" style="14" customWidth="1"/>
    <col min="12558" max="12558" width="8.625" style="14" customWidth="1"/>
    <col min="12559" max="12559" width="1.625" style="14" customWidth="1"/>
    <col min="12560" max="12560" width="8.625" style="14" customWidth="1"/>
    <col min="12561" max="12561" width="1.625" style="14" customWidth="1"/>
    <col min="12562" max="12562" width="8.625" style="14" customWidth="1"/>
    <col min="12563" max="12563" width="1.625" style="14" customWidth="1"/>
    <col min="12564" max="12564" width="8.625" style="14" customWidth="1"/>
    <col min="12565" max="12565" width="1.625" style="14" customWidth="1"/>
    <col min="12566" max="12566" width="8.625" style="14" customWidth="1"/>
    <col min="12567" max="12567" width="1.625" style="14" customWidth="1"/>
    <col min="12568" max="12568" width="8.625" style="14" customWidth="1"/>
    <col min="12569" max="12569" width="1.625" style="14" customWidth="1"/>
    <col min="12570" max="12570" width="8.625" style="14" customWidth="1"/>
    <col min="12571" max="12571" width="3.625" style="14" customWidth="1"/>
    <col min="12572" max="12802" width="9" style="14"/>
    <col min="12803" max="12803" width="5.625" style="14" customWidth="1"/>
    <col min="12804" max="12804" width="9" style="14"/>
    <col min="12805" max="12805" width="2.625" style="14" customWidth="1"/>
    <col min="12806" max="12806" width="8.625" style="14" customWidth="1"/>
    <col min="12807" max="12807" width="1.625" style="14" customWidth="1"/>
    <col min="12808" max="12808" width="8.625" style="14" customWidth="1"/>
    <col min="12809" max="12809" width="1.625" style="14" customWidth="1"/>
    <col min="12810" max="12810" width="8.625" style="14" customWidth="1"/>
    <col min="12811" max="12811" width="1.625" style="14" customWidth="1"/>
    <col min="12812" max="12812" width="8.625" style="14" customWidth="1"/>
    <col min="12813" max="12813" width="1.625" style="14" customWidth="1"/>
    <col min="12814" max="12814" width="8.625" style="14" customWidth="1"/>
    <col min="12815" max="12815" width="1.625" style="14" customWidth="1"/>
    <col min="12816" max="12816" width="8.625" style="14" customWidth="1"/>
    <col min="12817" max="12817" width="1.625" style="14" customWidth="1"/>
    <col min="12818" max="12818" width="8.625" style="14" customWidth="1"/>
    <col min="12819" max="12819" width="1.625" style="14" customWidth="1"/>
    <col min="12820" max="12820" width="8.625" style="14" customWidth="1"/>
    <col min="12821" max="12821" width="1.625" style="14" customWidth="1"/>
    <col min="12822" max="12822" width="8.625" style="14" customWidth="1"/>
    <col min="12823" max="12823" width="1.625" style="14" customWidth="1"/>
    <col min="12824" max="12824" width="8.625" style="14" customWidth="1"/>
    <col min="12825" max="12825" width="1.625" style="14" customWidth="1"/>
    <col min="12826" max="12826" width="8.625" style="14" customWidth="1"/>
    <col min="12827" max="12827" width="3.625" style="14" customWidth="1"/>
    <col min="12828" max="13058" width="9" style="14"/>
    <col min="13059" max="13059" width="5.625" style="14" customWidth="1"/>
    <col min="13060" max="13060" width="9" style="14"/>
    <col min="13061" max="13061" width="2.625" style="14" customWidth="1"/>
    <col min="13062" max="13062" width="8.625" style="14" customWidth="1"/>
    <col min="13063" max="13063" width="1.625" style="14" customWidth="1"/>
    <col min="13064" max="13064" width="8.625" style="14" customWidth="1"/>
    <col min="13065" max="13065" width="1.625" style="14" customWidth="1"/>
    <col min="13066" max="13066" width="8.625" style="14" customWidth="1"/>
    <col min="13067" max="13067" width="1.625" style="14" customWidth="1"/>
    <col min="13068" max="13068" width="8.625" style="14" customWidth="1"/>
    <col min="13069" max="13069" width="1.625" style="14" customWidth="1"/>
    <col min="13070" max="13070" width="8.625" style="14" customWidth="1"/>
    <col min="13071" max="13071" width="1.625" style="14" customWidth="1"/>
    <col min="13072" max="13072" width="8.625" style="14" customWidth="1"/>
    <col min="13073" max="13073" width="1.625" style="14" customWidth="1"/>
    <col min="13074" max="13074" width="8.625" style="14" customWidth="1"/>
    <col min="13075" max="13075" width="1.625" style="14" customWidth="1"/>
    <col min="13076" max="13076" width="8.625" style="14" customWidth="1"/>
    <col min="13077" max="13077" width="1.625" style="14" customWidth="1"/>
    <col min="13078" max="13078" width="8.625" style="14" customWidth="1"/>
    <col min="13079" max="13079" width="1.625" style="14" customWidth="1"/>
    <col min="13080" max="13080" width="8.625" style="14" customWidth="1"/>
    <col min="13081" max="13081" width="1.625" style="14" customWidth="1"/>
    <col min="13082" max="13082" width="8.625" style="14" customWidth="1"/>
    <col min="13083" max="13083" width="3.625" style="14" customWidth="1"/>
    <col min="13084" max="13314" width="9" style="14"/>
    <col min="13315" max="13315" width="5.625" style="14" customWidth="1"/>
    <col min="13316" max="13316" width="9" style="14"/>
    <col min="13317" max="13317" width="2.625" style="14" customWidth="1"/>
    <col min="13318" max="13318" width="8.625" style="14" customWidth="1"/>
    <col min="13319" max="13319" width="1.625" style="14" customWidth="1"/>
    <col min="13320" max="13320" width="8.625" style="14" customWidth="1"/>
    <col min="13321" max="13321" width="1.625" style="14" customWidth="1"/>
    <col min="13322" max="13322" width="8.625" style="14" customWidth="1"/>
    <col min="13323" max="13323" width="1.625" style="14" customWidth="1"/>
    <col min="13324" max="13324" width="8.625" style="14" customWidth="1"/>
    <col min="13325" max="13325" width="1.625" style="14" customWidth="1"/>
    <col min="13326" max="13326" width="8.625" style="14" customWidth="1"/>
    <col min="13327" max="13327" width="1.625" style="14" customWidth="1"/>
    <col min="13328" max="13328" width="8.625" style="14" customWidth="1"/>
    <col min="13329" max="13329" width="1.625" style="14" customWidth="1"/>
    <col min="13330" max="13330" width="8.625" style="14" customWidth="1"/>
    <col min="13331" max="13331" width="1.625" style="14" customWidth="1"/>
    <col min="13332" max="13332" width="8.625" style="14" customWidth="1"/>
    <col min="13333" max="13333" width="1.625" style="14" customWidth="1"/>
    <col min="13334" max="13334" width="8.625" style="14" customWidth="1"/>
    <col min="13335" max="13335" width="1.625" style="14" customWidth="1"/>
    <col min="13336" max="13336" width="8.625" style="14" customWidth="1"/>
    <col min="13337" max="13337" width="1.625" style="14" customWidth="1"/>
    <col min="13338" max="13338" width="8.625" style="14" customWidth="1"/>
    <col min="13339" max="13339" width="3.625" style="14" customWidth="1"/>
    <col min="13340" max="13570" width="9" style="14"/>
    <col min="13571" max="13571" width="5.625" style="14" customWidth="1"/>
    <col min="13572" max="13572" width="9" style="14"/>
    <col min="13573" max="13573" width="2.625" style="14" customWidth="1"/>
    <col min="13574" max="13574" width="8.625" style="14" customWidth="1"/>
    <col min="13575" max="13575" width="1.625" style="14" customWidth="1"/>
    <col min="13576" max="13576" width="8.625" style="14" customWidth="1"/>
    <col min="13577" max="13577" width="1.625" style="14" customWidth="1"/>
    <col min="13578" max="13578" width="8.625" style="14" customWidth="1"/>
    <col min="13579" max="13579" width="1.625" style="14" customWidth="1"/>
    <col min="13580" max="13580" width="8.625" style="14" customWidth="1"/>
    <col min="13581" max="13581" width="1.625" style="14" customWidth="1"/>
    <col min="13582" max="13582" width="8.625" style="14" customWidth="1"/>
    <col min="13583" max="13583" width="1.625" style="14" customWidth="1"/>
    <col min="13584" max="13584" width="8.625" style="14" customWidth="1"/>
    <col min="13585" max="13585" width="1.625" style="14" customWidth="1"/>
    <col min="13586" max="13586" width="8.625" style="14" customWidth="1"/>
    <col min="13587" max="13587" width="1.625" style="14" customWidth="1"/>
    <col min="13588" max="13588" width="8.625" style="14" customWidth="1"/>
    <col min="13589" max="13589" width="1.625" style="14" customWidth="1"/>
    <col min="13590" max="13590" width="8.625" style="14" customWidth="1"/>
    <col min="13591" max="13591" width="1.625" style="14" customWidth="1"/>
    <col min="13592" max="13592" width="8.625" style="14" customWidth="1"/>
    <col min="13593" max="13593" width="1.625" style="14" customWidth="1"/>
    <col min="13594" max="13594" width="8.625" style="14" customWidth="1"/>
    <col min="13595" max="13595" width="3.625" style="14" customWidth="1"/>
    <col min="13596" max="13826" width="9" style="14"/>
    <col min="13827" max="13827" width="5.625" style="14" customWidth="1"/>
    <col min="13828" max="13828" width="9" style="14"/>
    <col min="13829" max="13829" width="2.625" style="14" customWidth="1"/>
    <col min="13830" max="13830" width="8.625" style="14" customWidth="1"/>
    <col min="13831" max="13831" width="1.625" style="14" customWidth="1"/>
    <col min="13832" max="13832" width="8.625" style="14" customWidth="1"/>
    <col min="13833" max="13833" width="1.625" style="14" customWidth="1"/>
    <col min="13834" max="13834" width="8.625" style="14" customWidth="1"/>
    <col min="13835" max="13835" width="1.625" style="14" customWidth="1"/>
    <col min="13836" max="13836" width="8.625" style="14" customWidth="1"/>
    <col min="13837" max="13837" width="1.625" style="14" customWidth="1"/>
    <col min="13838" max="13838" width="8.625" style="14" customWidth="1"/>
    <col min="13839" max="13839" width="1.625" style="14" customWidth="1"/>
    <col min="13840" max="13840" width="8.625" style="14" customWidth="1"/>
    <col min="13841" max="13841" width="1.625" style="14" customWidth="1"/>
    <col min="13842" max="13842" width="8.625" style="14" customWidth="1"/>
    <col min="13843" max="13843" width="1.625" style="14" customWidth="1"/>
    <col min="13844" max="13844" width="8.625" style="14" customWidth="1"/>
    <col min="13845" max="13845" width="1.625" style="14" customWidth="1"/>
    <col min="13846" max="13846" width="8.625" style="14" customWidth="1"/>
    <col min="13847" max="13847" width="1.625" style="14" customWidth="1"/>
    <col min="13848" max="13848" width="8.625" style="14" customWidth="1"/>
    <col min="13849" max="13849" width="1.625" style="14" customWidth="1"/>
    <col min="13850" max="13850" width="8.625" style="14" customWidth="1"/>
    <col min="13851" max="13851" width="3.625" style="14" customWidth="1"/>
    <col min="13852" max="14082" width="9" style="14"/>
    <col min="14083" max="14083" width="5.625" style="14" customWidth="1"/>
    <col min="14084" max="14084" width="9" style="14"/>
    <col min="14085" max="14085" width="2.625" style="14" customWidth="1"/>
    <col min="14086" max="14086" width="8.625" style="14" customWidth="1"/>
    <col min="14087" max="14087" width="1.625" style="14" customWidth="1"/>
    <col min="14088" max="14088" width="8.625" style="14" customWidth="1"/>
    <col min="14089" max="14089" width="1.625" style="14" customWidth="1"/>
    <col min="14090" max="14090" width="8.625" style="14" customWidth="1"/>
    <col min="14091" max="14091" width="1.625" style="14" customWidth="1"/>
    <col min="14092" max="14092" width="8.625" style="14" customWidth="1"/>
    <col min="14093" max="14093" width="1.625" style="14" customWidth="1"/>
    <col min="14094" max="14094" width="8.625" style="14" customWidth="1"/>
    <col min="14095" max="14095" width="1.625" style="14" customWidth="1"/>
    <col min="14096" max="14096" width="8.625" style="14" customWidth="1"/>
    <col min="14097" max="14097" width="1.625" style="14" customWidth="1"/>
    <col min="14098" max="14098" width="8.625" style="14" customWidth="1"/>
    <col min="14099" max="14099" width="1.625" style="14" customWidth="1"/>
    <col min="14100" max="14100" width="8.625" style="14" customWidth="1"/>
    <col min="14101" max="14101" width="1.625" style="14" customWidth="1"/>
    <col min="14102" max="14102" width="8.625" style="14" customWidth="1"/>
    <col min="14103" max="14103" width="1.625" style="14" customWidth="1"/>
    <col min="14104" max="14104" width="8.625" style="14" customWidth="1"/>
    <col min="14105" max="14105" width="1.625" style="14" customWidth="1"/>
    <col min="14106" max="14106" width="8.625" style="14" customWidth="1"/>
    <col min="14107" max="14107" width="3.625" style="14" customWidth="1"/>
    <col min="14108" max="14338" width="9" style="14"/>
    <col min="14339" max="14339" width="5.625" style="14" customWidth="1"/>
    <col min="14340" max="14340" width="9" style="14"/>
    <col min="14341" max="14341" width="2.625" style="14" customWidth="1"/>
    <col min="14342" max="14342" width="8.625" style="14" customWidth="1"/>
    <col min="14343" max="14343" width="1.625" style="14" customWidth="1"/>
    <col min="14344" max="14344" width="8.625" style="14" customWidth="1"/>
    <col min="14345" max="14345" width="1.625" style="14" customWidth="1"/>
    <col min="14346" max="14346" width="8.625" style="14" customWidth="1"/>
    <col min="14347" max="14347" width="1.625" style="14" customWidth="1"/>
    <col min="14348" max="14348" width="8.625" style="14" customWidth="1"/>
    <col min="14349" max="14349" width="1.625" style="14" customWidth="1"/>
    <col min="14350" max="14350" width="8.625" style="14" customWidth="1"/>
    <col min="14351" max="14351" width="1.625" style="14" customWidth="1"/>
    <col min="14352" max="14352" width="8.625" style="14" customWidth="1"/>
    <col min="14353" max="14353" width="1.625" style="14" customWidth="1"/>
    <col min="14354" max="14354" width="8.625" style="14" customWidth="1"/>
    <col min="14355" max="14355" width="1.625" style="14" customWidth="1"/>
    <col min="14356" max="14356" width="8.625" style="14" customWidth="1"/>
    <col min="14357" max="14357" width="1.625" style="14" customWidth="1"/>
    <col min="14358" max="14358" width="8.625" style="14" customWidth="1"/>
    <col min="14359" max="14359" width="1.625" style="14" customWidth="1"/>
    <col min="14360" max="14360" width="8.625" style="14" customWidth="1"/>
    <col min="14361" max="14361" width="1.625" style="14" customWidth="1"/>
    <col min="14362" max="14362" width="8.625" style="14" customWidth="1"/>
    <col min="14363" max="14363" width="3.625" style="14" customWidth="1"/>
    <col min="14364" max="14594" width="9" style="14"/>
    <col min="14595" max="14595" width="5.625" style="14" customWidth="1"/>
    <col min="14596" max="14596" width="9" style="14"/>
    <col min="14597" max="14597" width="2.625" style="14" customWidth="1"/>
    <col min="14598" max="14598" width="8.625" style="14" customWidth="1"/>
    <col min="14599" max="14599" width="1.625" style="14" customWidth="1"/>
    <col min="14600" max="14600" width="8.625" style="14" customWidth="1"/>
    <col min="14601" max="14601" width="1.625" style="14" customWidth="1"/>
    <col min="14602" max="14602" width="8.625" style="14" customWidth="1"/>
    <col min="14603" max="14603" width="1.625" style="14" customWidth="1"/>
    <col min="14604" max="14604" width="8.625" style="14" customWidth="1"/>
    <col min="14605" max="14605" width="1.625" style="14" customWidth="1"/>
    <col min="14606" max="14606" width="8.625" style="14" customWidth="1"/>
    <col min="14607" max="14607" width="1.625" style="14" customWidth="1"/>
    <col min="14608" max="14608" width="8.625" style="14" customWidth="1"/>
    <col min="14609" max="14609" width="1.625" style="14" customWidth="1"/>
    <col min="14610" max="14610" width="8.625" style="14" customWidth="1"/>
    <col min="14611" max="14611" width="1.625" style="14" customWidth="1"/>
    <col min="14612" max="14612" width="8.625" style="14" customWidth="1"/>
    <col min="14613" max="14613" width="1.625" style="14" customWidth="1"/>
    <col min="14614" max="14614" width="8.625" style="14" customWidth="1"/>
    <col min="14615" max="14615" width="1.625" style="14" customWidth="1"/>
    <col min="14616" max="14616" width="8.625" style="14" customWidth="1"/>
    <col min="14617" max="14617" width="1.625" style="14" customWidth="1"/>
    <col min="14618" max="14618" width="8.625" style="14" customWidth="1"/>
    <col min="14619" max="14619" width="3.625" style="14" customWidth="1"/>
    <col min="14620" max="14850" width="9" style="14"/>
    <col min="14851" max="14851" width="5.625" style="14" customWidth="1"/>
    <col min="14852" max="14852" width="9" style="14"/>
    <col min="14853" max="14853" width="2.625" style="14" customWidth="1"/>
    <col min="14854" max="14854" width="8.625" style="14" customWidth="1"/>
    <col min="14855" max="14855" width="1.625" style="14" customWidth="1"/>
    <col min="14856" max="14856" width="8.625" style="14" customWidth="1"/>
    <col min="14857" max="14857" width="1.625" style="14" customWidth="1"/>
    <col min="14858" max="14858" width="8.625" style="14" customWidth="1"/>
    <col min="14859" max="14859" width="1.625" style="14" customWidth="1"/>
    <col min="14860" max="14860" width="8.625" style="14" customWidth="1"/>
    <col min="14861" max="14861" width="1.625" style="14" customWidth="1"/>
    <col min="14862" max="14862" width="8.625" style="14" customWidth="1"/>
    <col min="14863" max="14863" width="1.625" style="14" customWidth="1"/>
    <col min="14864" max="14864" width="8.625" style="14" customWidth="1"/>
    <col min="14865" max="14865" width="1.625" style="14" customWidth="1"/>
    <col min="14866" max="14866" width="8.625" style="14" customWidth="1"/>
    <col min="14867" max="14867" width="1.625" style="14" customWidth="1"/>
    <col min="14868" max="14868" width="8.625" style="14" customWidth="1"/>
    <col min="14869" max="14869" width="1.625" style="14" customWidth="1"/>
    <col min="14870" max="14870" width="8.625" style="14" customWidth="1"/>
    <col min="14871" max="14871" width="1.625" style="14" customWidth="1"/>
    <col min="14872" max="14872" width="8.625" style="14" customWidth="1"/>
    <col min="14873" max="14873" width="1.625" style="14" customWidth="1"/>
    <col min="14874" max="14874" width="8.625" style="14" customWidth="1"/>
    <col min="14875" max="14875" width="3.625" style="14" customWidth="1"/>
    <col min="14876" max="15106" width="9" style="14"/>
    <col min="15107" max="15107" width="5.625" style="14" customWidth="1"/>
    <col min="15108" max="15108" width="9" style="14"/>
    <col min="15109" max="15109" width="2.625" style="14" customWidth="1"/>
    <col min="15110" max="15110" width="8.625" style="14" customWidth="1"/>
    <col min="15111" max="15111" width="1.625" style="14" customWidth="1"/>
    <col min="15112" max="15112" width="8.625" style="14" customWidth="1"/>
    <col min="15113" max="15113" width="1.625" style="14" customWidth="1"/>
    <col min="15114" max="15114" width="8.625" style="14" customWidth="1"/>
    <col min="15115" max="15115" width="1.625" style="14" customWidth="1"/>
    <col min="15116" max="15116" width="8.625" style="14" customWidth="1"/>
    <col min="15117" max="15117" width="1.625" style="14" customWidth="1"/>
    <col min="15118" max="15118" width="8.625" style="14" customWidth="1"/>
    <col min="15119" max="15119" width="1.625" style="14" customWidth="1"/>
    <col min="15120" max="15120" width="8.625" style="14" customWidth="1"/>
    <col min="15121" max="15121" width="1.625" style="14" customWidth="1"/>
    <col min="15122" max="15122" width="8.625" style="14" customWidth="1"/>
    <col min="15123" max="15123" width="1.625" style="14" customWidth="1"/>
    <col min="15124" max="15124" width="8.625" style="14" customWidth="1"/>
    <col min="15125" max="15125" width="1.625" style="14" customWidth="1"/>
    <col min="15126" max="15126" width="8.625" style="14" customWidth="1"/>
    <col min="15127" max="15127" width="1.625" style="14" customWidth="1"/>
    <col min="15128" max="15128" width="8.625" style="14" customWidth="1"/>
    <col min="15129" max="15129" width="1.625" style="14" customWidth="1"/>
    <col min="15130" max="15130" width="8.625" style="14" customWidth="1"/>
    <col min="15131" max="15131" width="3.625" style="14" customWidth="1"/>
    <col min="15132" max="15362" width="9" style="14"/>
    <col min="15363" max="15363" width="5.625" style="14" customWidth="1"/>
    <col min="15364" max="15364" width="9" style="14"/>
    <col min="15365" max="15365" width="2.625" style="14" customWidth="1"/>
    <col min="15366" max="15366" width="8.625" style="14" customWidth="1"/>
    <col min="15367" max="15367" width="1.625" style="14" customWidth="1"/>
    <col min="15368" max="15368" width="8.625" style="14" customWidth="1"/>
    <col min="15369" max="15369" width="1.625" style="14" customWidth="1"/>
    <col min="15370" max="15370" width="8.625" style="14" customWidth="1"/>
    <col min="15371" max="15371" width="1.625" style="14" customWidth="1"/>
    <col min="15372" max="15372" width="8.625" style="14" customWidth="1"/>
    <col min="15373" max="15373" width="1.625" style="14" customWidth="1"/>
    <col min="15374" max="15374" width="8.625" style="14" customWidth="1"/>
    <col min="15375" max="15375" width="1.625" style="14" customWidth="1"/>
    <col min="15376" max="15376" width="8.625" style="14" customWidth="1"/>
    <col min="15377" max="15377" width="1.625" style="14" customWidth="1"/>
    <col min="15378" max="15378" width="8.625" style="14" customWidth="1"/>
    <col min="15379" max="15379" width="1.625" style="14" customWidth="1"/>
    <col min="15380" max="15380" width="8.625" style="14" customWidth="1"/>
    <col min="15381" max="15381" width="1.625" style="14" customWidth="1"/>
    <col min="15382" max="15382" width="8.625" style="14" customWidth="1"/>
    <col min="15383" max="15383" width="1.625" style="14" customWidth="1"/>
    <col min="15384" max="15384" width="8.625" style="14" customWidth="1"/>
    <col min="15385" max="15385" width="1.625" style="14" customWidth="1"/>
    <col min="15386" max="15386" width="8.625" style="14" customWidth="1"/>
    <col min="15387" max="15387" width="3.625" style="14" customWidth="1"/>
    <col min="15388" max="15618" width="9" style="14"/>
    <col min="15619" max="15619" width="5.625" style="14" customWidth="1"/>
    <col min="15620" max="15620" width="9" style="14"/>
    <col min="15621" max="15621" width="2.625" style="14" customWidth="1"/>
    <col min="15622" max="15622" width="8.625" style="14" customWidth="1"/>
    <col min="15623" max="15623" width="1.625" style="14" customWidth="1"/>
    <col min="15624" max="15624" width="8.625" style="14" customWidth="1"/>
    <col min="15625" max="15625" width="1.625" style="14" customWidth="1"/>
    <col min="15626" max="15626" width="8.625" style="14" customWidth="1"/>
    <col min="15627" max="15627" width="1.625" style="14" customWidth="1"/>
    <col min="15628" max="15628" width="8.625" style="14" customWidth="1"/>
    <col min="15629" max="15629" width="1.625" style="14" customWidth="1"/>
    <col min="15630" max="15630" width="8.625" style="14" customWidth="1"/>
    <col min="15631" max="15631" width="1.625" style="14" customWidth="1"/>
    <col min="15632" max="15632" width="8.625" style="14" customWidth="1"/>
    <col min="15633" max="15633" width="1.625" style="14" customWidth="1"/>
    <col min="15634" max="15634" width="8.625" style="14" customWidth="1"/>
    <col min="15635" max="15635" width="1.625" style="14" customWidth="1"/>
    <col min="15636" max="15636" width="8.625" style="14" customWidth="1"/>
    <col min="15637" max="15637" width="1.625" style="14" customWidth="1"/>
    <col min="15638" max="15638" width="8.625" style="14" customWidth="1"/>
    <col min="15639" max="15639" width="1.625" style="14" customWidth="1"/>
    <col min="15640" max="15640" width="8.625" style="14" customWidth="1"/>
    <col min="15641" max="15641" width="1.625" style="14" customWidth="1"/>
    <col min="15642" max="15642" width="8.625" style="14" customWidth="1"/>
    <col min="15643" max="15643" width="3.625" style="14" customWidth="1"/>
    <col min="15644" max="15874" width="9" style="14"/>
    <col min="15875" max="15875" width="5.625" style="14" customWidth="1"/>
    <col min="15876" max="15876" width="9" style="14"/>
    <col min="15877" max="15877" width="2.625" style="14" customWidth="1"/>
    <col min="15878" max="15878" width="8.625" style="14" customWidth="1"/>
    <col min="15879" max="15879" width="1.625" style="14" customWidth="1"/>
    <col min="15880" max="15880" width="8.625" style="14" customWidth="1"/>
    <col min="15881" max="15881" width="1.625" style="14" customWidth="1"/>
    <col min="15882" max="15882" width="8.625" style="14" customWidth="1"/>
    <col min="15883" max="15883" width="1.625" style="14" customWidth="1"/>
    <col min="15884" max="15884" width="8.625" style="14" customWidth="1"/>
    <col min="15885" max="15885" width="1.625" style="14" customWidth="1"/>
    <col min="15886" max="15886" width="8.625" style="14" customWidth="1"/>
    <col min="15887" max="15887" width="1.625" style="14" customWidth="1"/>
    <col min="15888" max="15888" width="8.625" style="14" customWidth="1"/>
    <col min="15889" max="15889" width="1.625" style="14" customWidth="1"/>
    <col min="15890" max="15890" width="8.625" style="14" customWidth="1"/>
    <col min="15891" max="15891" width="1.625" style="14" customWidth="1"/>
    <col min="15892" max="15892" width="8.625" style="14" customWidth="1"/>
    <col min="15893" max="15893" width="1.625" style="14" customWidth="1"/>
    <col min="15894" max="15894" width="8.625" style="14" customWidth="1"/>
    <col min="15895" max="15895" width="1.625" style="14" customWidth="1"/>
    <col min="15896" max="15896" width="8.625" style="14" customWidth="1"/>
    <col min="15897" max="15897" width="1.625" style="14" customWidth="1"/>
    <col min="15898" max="15898" width="8.625" style="14" customWidth="1"/>
    <col min="15899" max="15899" width="3.625" style="14" customWidth="1"/>
    <col min="15900" max="16130" width="9" style="14"/>
    <col min="16131" max="16131" width="5.625" style="14" customWidth="1"/>
    <col min="16132" max="16132" width="9" style="14"/>
    <col min="16133" max="16133" width="2.625" style="14" customWidth="1"/>
    <col min="16134" max="16134" width="8.625" style="14" customWidth="1"/>
    <col min="16135" max="16135" width="1.625" style="14" customWidth="1"/>
    <col min="16136" max="16136" width="8.625" style="14" customWidth="1"/>
    <col min="16137" max="16137" width="1.625" style="14" customWidth="1"/>
    <col min="16138" max="16138" width="8.625" style="14" customWidth="1"/>
    <col min="16139" max="16139" width="1.625" style="14" customWidth="1"/>
    <col min="16140" max="16140" width="8.625" style="14" customWidth="1"/>
    <col min="16141" max="16141" width="1.625" style="14" customWidth="1"/>
    <col min="16142" max="16142" width="8.625" style="14" customWidth="1"/>
    <col min="16143" max="16143" width="1.625" style="14" customWidth="1"/>
    <col min="16144" max="16144" width="8.625" style="14" customWidth="1"/>
    <col min="16145" max="16145" width="1.625" style="14" customWidth="1"/>
    <col min="16146" max="16146" width="8.625" style="14" customWidth="1"/>
    <col min="16147" max="16147" width="1.625" style="14" customWidth="1"/>
    <col min="16148" max="16148" width="8.625" style="14" customWidth="1"/>
    <col min="16149" max="16149" width="1.625" style="14" customWidth="1"/>
    <col min="16150" max="16150" width="8.625" style="14" customWidth="1"/>
    <col min="16151" max="16151" width="1.625" style="14" customWidth="1"/>
    <col min="16152" max="16152" width="8.625" style="14" customWidth="1"/>
    <col min="16153" max="16153" width="1.625" style="14" customWidth="1"/>
    <col min="16154" max="16154" width="8.625" style="14" customWidth="1"/>
    <col min="16155" max="16155" width="3.625" style="14" customWidth="1"/>
    <col min="16156" max="16384" width="9" style="14"/>
  </cols>
  <sheetData>
    <row r="1" spans="1:28" ht="14.25" thickBot="1"/>
    <row r="2" spans="1:28" ht="13.5" customHeight="1">
      <c r="B2" s="2519" t="s">
        <v>136</v>
      </c>
      <c r="C2" s="2520"/>
      <c r="D2" s="2521"/>
      <c r="H2" s="16"/>
      <c r="J2" s="17"/>
      <c r="X2" s="16"/>
      <c r="Y2" s="16"/>
      <c r="Z2" s="16"/>
    </row>
    <row r="3" spans="1:28" s="18" customFormat="1" ht="20.25" customHeight="1" thickBot="1">
      <c r="B3" s="2522"/>
      <c r="C3" s="2523"/>
      <c r="D3" s="2524"/>
      <c r="F3" s="31" t="s">
        <v>102</v>
      </c>
      <c r="G3" s="31"/>
      <c r="H3" s="31" t="s">
        <v>103</v>
      </c>
      <c r="I3" s="31"/>
      <c r="J3" s="31" t="s">
        <v>104</v>
      </c>
      <c r="K3" s="31"/>
      <c r="L3" s="31" t="s">
        <v>105</v>
      </c>
      <c r="M3" s="31"/>
      <c r="N3" s="31" t="s">
        <v>106</v>
      </c>
      <c r="O3" s="31"/>
      <c r="P3" s="31" t="s">
        <v>107</v>
      </c>
      <c r="Q3" s="31"/>
      <c r="R3" s="31" t="s">
        <v>108</v>
      </c>
      <c r="S3" s="31"/>
      <c r="T3" s="31" t="s">
        <v>109</v>
      </c>
      <c r="U3" s="31"/>
      <c r="V3" s="31" t="s">
        <v>110</v>
      </c>
      <c r="W3" s="31"/>
      <c r="X3" s="31" t="s">
        <v>111</v>
      </c>
      <c r="Y3" s="31"/>
      <c r="Z3" s="31" t="s">
        <v>112</v>
      </c>
    </row>
    <row r="4" spans="1:28" s="18" customFormat="1" ht="5.0999999999999996" customHeight="1" thickBot="1"/>
    <row r="5" spans="1:28" s="22" customFormat="1" ht="7.5" customHeight="1" thickBot="1">
      <c r="C5" s="19"/>
      <c r="D5" s="20"/>
      <c r="E5" s="20"/>
      <c r="F5" s="20"/>
      <c r="G5" s="20"/>
      <c r="H5" s="20"/>
      <c r="I5" s="20"/>
      <c r="J5" s="20"/>
      <c r="K5" s="20"/>
      <c r="L5" s="20"/>
      <c r="M5" s="20"/>
      <c r="N5" s="20"/>
      <c r="O5" s="20"/>
      <c r="P5" s="20"/>
      <c r="Q5" s="20"/>
      <c r="R5" s="20"/>
      <c r="S5" s="20"/>
      <c r="T5" s="20"/>
      <c r="U5" s="20"/>
      <c r="V5" s="20"/>
      <c r="W5" s="20"/>
      <c r="X5" s="20"/>
      <c r="Y5" s="20"/>
      <c r="Z5" s="20"/>
      <c r="AA5" s="21"/>
    </row>
    <row r="6" spans="1:28" s="22" customFormat="1" ht="21.75" customHeight="1" thickBot="1">
      <c r="A6" s="22" t="s">
        <v>122</v>
      </c>
      <c r="C6" s="23"/>
      <c r="D6" s="37" t="s">
        <v>141</v>
      </c>
      <c r="F6" s="304">
        <v>4</v>
      </c>
      <c r="G6" s="18"/>
      <c r="H6" s="304">
        <v>8</v>
      </c>
      <c r="I6" s="18"/>
      <c r="J6" s="304">
        <v>12</v>
      </c>
      <c r="K6" s="18"/>
      <c r="L6" s="304">
        <v>16</v>
      </c>
      <c r="M6" s="18"/>
      <c r="N6" s="304">
        <v>20</v>
      </c>
      <c r="O6" s="18"/>
      <c r="P6" s="304">
        <v>24</v>
      </c>
      <c r="Q6" s="18"/>
      <c r="R6" s="304">
        <v>28</v>
      </c>
      <c r="S6" s="18"/>
      <c r="T6" s="304">
        <v>32</v>
      </c>
      <c r="U6" s="18"/>
      <c r="V6" s="304">
        <v>36</v>
      </c>
      <c r="W6" s="18"/>
      <c r="X6" s="304">
        <v>40</v>
      </c>
      <c r="Y6" s="18"/>
      <c r="Z6" s="304">
        <v>44</v>
      </c>
      <c r="AA6" s="24"/>
    </row>
    <row r="7" spans="1:28" s="22" customFormat="1" ht="21.75" customHeight="1" thickBot="1">
      <c r="A7" s="32" t="s">
        <v>120</v>
      </c>
      <c r="C7" s="23"/>
      <c r="D7" s="18"/>
      <c r="F7" s="304">
        <v>3</v>
      </c>
      <c r="G7" s="18"/>
      <c r="H7" s="304">
        <v>7</v>
      </c>
      <c r="I7" s="18"/>
      <c r="J7" s="304">
        <v>11</v>
      </c>
      <c r="K7" s="18"/>
      <c r="L7" s="304">
        <v>15</v>
      </c>
      <c r="M7" s="18"/>
      <c r="N7" s="304">
        <v>19</v>
      </c>
      <c r="O7" s="18"/>
      <c r="P7" s="304">
        <v>23</v>
      </c>
      <c r="Q7" s="18"/>
      <c r="R7" s="304">
        <v>27</v>
      </c>
      <c r="S7" s="18"/>
      <c r="T7" s="304">
        <v>31</v>
      </c>
      <c r="U7" s="18"/>
      <c r="V7" s="304">
        <v>35</v>
      </c>
      <c r="W7" s="18"/>
      <c r="X7" s="304">
        <v>39</v>
      </c>
      <c r="Y7" s="18"/>
      <c r="Z7" s="304">
        <v>43</v>
      </c>
      <c r="AA7" s="24"/>
    </row>
    <row r="8" spans="1:28" s="22" customFormat="1" ht="10.5" customHeight="1">
      <c r="A8" s="32" t="s">
        <v>121</v>
      </c>
      <c r="C8" s="23"/>
      <c r="D8" s="18"/>
      <c r="F8" s="18"/>
      <c r="G8" s="18"/>
      <c r="H8" s="18"/>
      <c r="I8" s="18"/>
      <c r="J8" s="18"/>
      <c r="K8" s="18"/>
      <c r="L8" s="18"/>
      <c r="M8" s="18"/>
      <c r="N8" s="18"/>
      <c r="O8" s="18"/>
      <c r="P8" s="18"/>
      <c r="Q8" s="18"/>
      <c r="R8" s="18"/>
      <c r="S8" s="18"/>
      <c r="T8" s="18"/>
      <c r="U8" s="18"/>
      <c r="V8" s="18"/>
      <c r="W8" s="18"/>
      <c r="X8" s="18"/>
      <c r="Y8" s="18"/>
      <c r="Z8" s="18"/>
      <c r="AA8" s="24"/>
    </row>
    <row r="9" spans="1:28" s="22" customFormat="1" ht="18.75" customHeight="1">
      <c r="A9" s="255" t="s">
        <v>1176</v>
      </c>
      <c r="C9" s="23"/>
      <c r="D9" s="18"/>
      <c r="F9" s="306"/>
      <c r="G9" s="18"/>
      <c r="H9" s="306"/>
      <c r="I9" s="18"/>
      <c r="J9" s="306"/>
      <c r="K9" s="18"/>
      <c r="L9" s="306"/>
      <c r="M9" s="18"/>
      <c r="N9" s="306"/>
      <c r="O9" s="18"/>
      <c r="P9" s="307"/>
      <c r="Q9" s="18"/>
      <c r="R9" s="307"/>
      <c r="S9" s="18"/>
      <c r="T9" s="307"/>
      <c r="U9" s="18"/>
      <c r="V9" s="307"/>
      <c r="W9" s="18"/>
      <c r="X9" s="307"/>
      <c r="Y9" s="18"/>
      <c r="Z9" s="307">
        <v>45</v>
      </c>
      <c r="AA9" s="24"/>
    </row>
    <row r="10" spans="1:28" s="22" customFormat="1" ht="6" customHeight="1" thickBot="1">
      <c r="A10" s="256"/>
      <c r="C10" s="23"/>
      <c r="D10" s="18"/>
      <c r="F10" s="18"/>
      <c r="G10" s="18"/>
      <c r="H10" s="18"/>
      <c r="I10" s="18"/>
      <c r="J10" s="18"/>
      <c r="K10" s="18"/>
      <c r="L10" s="18"/>
      <c r="M10" s="18"/>
      <c r="N10" s="18"/>
      <c r="O10" s="18"/>
      <c r="P10" s="18"/>
      <c r="Q10" s="18"/>
      <c r="R10" s="18"/>
      <c r="S10" s="18"/>
      <c r="T10" s="18"/>
      <c r="U10" s="18"/>
      <c r="V10" s="18"/>
      <c r="W10" s="18"/>
      <c r="X10" s="18"/>
      <c r="Y10" s="18"/>
      <c r="Z10" s="18"/>
      <c r="AA10" s="24"/>
    </row>
    <row r="11" spans="1:28" s="22" customFormat="1" ht="19.5" customHeight="1" thickBot="1">
      <c r="A11" s="255" t="s">
        <v>1174</v>
      </c>
      <c r="C11" s="23"/>
      <c r="D11" s="18"/>
      <c r="F11" s="304">
        <v>2</v>
      </c>
      <c r="G11" s="18"/>
      <c r="H11" s="304">
        <v>6</v>
      </c>
      <c r="I11" s="18"/>
      <c r="J11" s="304">
        <v>10</v>
      </c>
      <c r="K11" s="18"/>
      <c r="L11" s="304">
        <v>14</v>
      </c>
      <c r="M11" s="18"/>
      <c r="N11" s="304">
        <v>18</v>
      </c>
      <c r="O11" s="18"/>
      <c r="P11" s="304">
        <v>22</v>
      </c>
      <c r="Q11" s="18"/>
      <c r="R11" s="304">
        <v>26</v>
      </c>
      <c r="S11" s="18"/>
      <c r="T11" s="304">
        <v>30</v>
      </c>
      <c r="U11" s="18"/>
      <c r="V11" s="304">
        <v>34</v>
      </c>
      <c r="W11" s="18"/>
      <c r="X11" s="304">
        <v>38</v>
      </c>
      <c r="Y11" s="18"/>
      <c r="Z11" s="304">
        <v>42</v>
      </c>
      <c r="AA11" s="24"/>
    </row>
    <row r="12" spans="1:28" s="22" customFormat="1" ht="18.75" customHeight="1" thickBot="1">
      <c r="A12" s="255" t="s">
        <v>1175</v>
      </c>
      <c r="C12" s="23"/>
      <c r="D12" s="18"/>
      <c r="F12" s="304">
        <v>1</v>
      </c>
      <c r="G12" s="18"/>
      <c r="H12" s="363">
        <v>5</v>
      </c>
      <c r="I12" s="18"/>
      <c r="J12" s="304">
        <v>9</v>
      </c>
      <c r="K12" s="18"/>
      <c r="L12" s="304">
        <v>13</v>
      </c>
      <c r="M12" s="18"/>
      <c r="N12" s="304">
        <v>17</v>
      </c>
      <c r="O12" s="18"/>
      <c r="P12" s="304">
        <v>21</v>
      </c>
      <c r="Q12" s="18"/>
      <c r="R12" s="304">
        <v>25</v>
      </c>
      <c r="S12" s="18"/>
      <c r="T12" s="304">
        <v>29</v>
      </c>
      <c r="U12" s="18"/>
      <c r="V12" s="304">
        <v>33</v>
      </c>
      <c r="W12" s="18"/>
      <c r="X12" s="304">
        <v>37</v>
      </c>
      <c r="Y12" s="18"/>
      <c r="Z12" s="304">
        <v>41</v>
      </c>
      <c r="AA12" s="24"/>
    </row>
    <row r="13" spans="1:28" ht="5.25" customHeight="1" thickBot="1">
      <c r="C13" s="25"/>
      <c r="D13" s="26"/>
      <c r="E13" s="27"/>
      <c r="F13" s="27"/>
      <c r="G13" s="27"/>
      <c r="H13" s="27"/>
      <c r="I13" s="27"/>
      <c r="J13" s="27"/>
      <c r="K13" s="27"/>
      <c r="L13" s="27"/>
      <c r="M13" s="27"/>
      <c r="N13" s="27"/>
      <c r="O13" s="27"/>
      <c r="P13" s="27"/>
      <c r="Q13" s="27"/>
      <c r="R13" s="27"/>
      <c r="S13" s="27"/>
      <c r="T13" s="27"/>
      <c r="U13" s="27"/>
      <c r="V13" s="27"/>
      <c r="W13" s="27"/>
      <c r="X13" s="27"/>
      <c r="Y13" s="27"/>
      <c r="Z13" s="27"/>
      <c r="AA13" s="28"/>
    </row>
    <row r="14" spans="1:28" ht="5.0999999999999996" customHeight="1"/>
    <row r="15" spans="1:28" ht="16.5" customHeight="1" thickBot="1">
      <c r="F15" s="18"/>
      <c r="G15" s="18"/>
      <c r="H15" s="18"/>
      <c r="I15" s="18"/>
      <c r="J15" s="18"/>
      <c r="K15" s="18"/>
      <c r="L15" s="18"/>
      <c r="M15" s="18"/>
      <c r="N15" s="18"/>
      <c r="O15" s="18"/>
      <c r="P15" s="18"/>
      <c r="Q15" s="18"/>
      <c r="R15" s="18"/>
      <c r="S15" s="18"/>
      <c r="T15" s="18"/>
      <c r="U15" s="18"/>
      <c r="V15" s="18"/>
      <c r="W15" s="18"/>
      <c r="X15" s="18"/>
      <c r="Y15" s="18"/>
      <c r="Z15" s="18"/>
    </row>
    <row r="16" spans="1:28" ht="17.25" customHeight="1">
      <c r="B16" s="2504" t="s">
        <v>126</v>
      </c>
      <c r="C16" s="2505"/>
      <c r="D16" s="2506"/>
      <c r="H16" s="16"/>
      <c r="J16" s="17"/>
      <c r="Z16" s="16"/>
      <c r="AA16" s="16"/>
      <c r="AB16" s="16"/>
    </row>
    <row r="17" spans="1:30" ht="15" customHeight="1" thickBot="1">
      <c r="B17" s="2507"/>
      <c r="C17" s="2508"/>
      <c r="D17" s="2509"/>
      <c r="E17" s="18"/>
      <c r="F17" s="31" t="s">
        <v>102</v>
      </c>
      <c r="G17" s="31"/>
      <c r="H17" s="31" t="s">
        <v>103</v>
      </c>
      <c r="I17" s="31"/>
      <c r="J17" s="31" t="s">
        <v>104</v>
      </c>
      <c r="K17" s="31"/>
      <c r="L17" s="31" t="s">
        <v>105</v>
      </c>
      <c r="M17" s="31"/>
      <c r="N17" s="31" t="s">
        <v>106</v>
      </c>
      <c r="O17" s="31"/>
      <c r="P17" s="31" t="s">
        <v>107</v>
      </c>
      <c r="Q17" s="31"/>
      <c r="R17" s="31" t="s">
        <v>108</v>
      </c>
      <c r="S17" s="31"/>
      <c r="T17" s="31" t="s">
        <v>109</v>
      </c>
      <c r="U17" s="31"/>
      <c r="V17" s="31" t="s">
        <v>110</v>
      </c>
      <c r="W17" s="31"/>
      <c r="X17" s="31" t="s">
        <v>111</v>
      </c>
      <c r="Y17" s="31"/>
      <c r="Z17" s="31" t="s">
        <v>112</v>
      </c>
      <c r="AA17" s="31"/>
      <c r="AB17" s="31" t="s">
        <v>113</v>
      </c>
      <c r="AC17" s="18"/>
    </row>
    <row r="18" spans="1:30" ht="15" thickBot="1">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row>
    <row r="19" spans="1:30" ht="6" customHeight="1" thickBot="1">
      <c r="C19" s="19"/>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1"/>
    </row>
    <row r="20" spans="1:30" ht="25.5" customHeight="1" thickBot="1">
      <c r="A20" s="22" t="s">
        <v>123</v>
      </c>
      <c r="C20" s="23"/>
      <c r="D20" s="37" t="s">
        <v>141</v>
      </c>
      <c r="E20" s="22"/>
      <c r="F20" s="304">
        <v>4</v>
      </c>
      <c r="G20" s="18"/>
      <c r="H20" s="304">
        <v>8</v>
      </c>
      <c r="I20" s="18"/>
      <c r="J20" s="304">
        <v>12</v>
      </c>
      <c r="K20" s="18"/>
      <c r="L20" s="304">
        <v>16</v>
      </c>
      <c r="M20" s="18"/>
      <c r="N20" s="304">
        <v>20</v>
      </c>
      <c r="O20" s="18"/>
      <c r="P20" s="304">
        <v>24</v>
      </c>
      <c r="Q20" s="18"/>
      <c r="R20" s="304">
        <v>28</v>
      </c>
      <c r="S20" s="18"/>
      <c r="T20" s="304">
        <v>32</v>
      </c>
      <c r="U20" s="18"/>
      <c r="V20" s="304">
        <v>36</v>
      </c>
      <c r="W20" s="18"/>
      <c r="X20" s="304">
        <v>40</v>
      </c>
      <c r="Y20" s="18"/>
      <c r="Z20" s="304">
        <v>44</v>
      </c>
      <c r="AA20" s="18"/>
      <c r="AB20" s="304">
        <v>49</v>
      </c>
      <c r="AC20" s="24"/>
    </row>
    <row r="21" spans="1:30" ht="20.25" customHeight="1" thickBot="1">
      <c r="A21" s="32" t="s">
        <v>124</v>
      </c>
      <c r="C21" s="23"/>
      <c r="D21" s="18"/>
      <c r="E21" s="22"/>
      <c r="F21" s="304">
        <v>3</v>
      </c>
      <c r="G21" s="18"/>
      <c r="H21" s="304">
        <v>7</v>
      </c>
      <c r="I21" s="18"/>
      <c r="J21" s="304">
        <v>11</v>
      </c>
      <c r="K21" s="18"/>
      <c r="L21" s="304">
        <v>15</v>
      </c>
      <c r="M21" s="18"/>
      <c r="N21" s="304">
        <v>19</v>
      </c>
      <c r="O21" s="18"/>
      <c r="P21" s="304">
        <v>23</v>
      </c>
      <c r="Q21" s="18"/>
      <c r="R21" s="304">
        <v>27</v>
      </c>
      <c r="S21" s="18"/>
      <c r="T21" s="304">
        <v>31</v>
      </c>
      <c r="U21" s="18"/>
      <c r="V21" s="304">
        <v>35</v>
      </c>
      <c r="W21" s="18"/>
      <c r="X21" s="304">
        <v>39</v>
      </c>
      <c r="Y21" s="18"/>
      <c r="Z21" s="304">
        <v>43</v>
      </c>
      <c r="AA21" s="18"/>
      <c r="AB21" s="304">
        <v>48</v>
      </c>
      <c r="AC21" s="24"/>
    </row>
    <row r="22" spans="1:30" ht="6.75" customHeight="1" thickBot="1">
      <c r="A22" s="32" t="s">
        <v>125</v>
      </c>
      <c r="C22" s="23"/>
      <c r="D22" s="18"/>
      <c r="E22" s="22"/>
      <c r="F22" s="18"/>
      <c r="G22" s="18"/>
      <c r="H22" s="18"/>
      <c r="I22" s="18"/>
      <c r="J22" s="18"/>
      <c r="K22" s="18"/>
      <c r="L22" s="18"/>
      <c r="M22" s="18"/>
      <c r="N22" s="18"/>
      <c r="O22" s="18"/>
      <c r="P22" s="18"/>
      <c r="Q22" s="18"/>
      <c r="R22" s="18"/>
      <c r="S22" s="18"/>
      <c r="T22" s="18"/>
      <c r="U22" s="18"/>
      <c r="V22" s="18"/>
      <c r="W22" s="18"/>
      <c r="X22" s="18"/>
      <c r="Y22" s="18"/>
      <c r="Z22" s="18"/>
      <c r="AA22" s="18"/>
      <c r="AB22" s="18"/>
      <c r="AC22" s="24"/>
    </row>
    <row r="23" spans="1:30" ht="16.5" customHeight="1" thickBot="1">
      <c r="A23" s="255" t="s">
        <v>1176</v>
      </c>
      <c r="C23" s="23"/>
      <c r="D23" s="18"/>
      <c r="E23" s="22"/>
      <c r="F23" s="306"/>
      <c r="G23" s="18"/>
      <c r="H23" s="306"/>
      <c r="I23" s="18"/>
      <c r="J23" s="306"/>
      <c r="K23" s="18"/>
      <c r="L23" s="306"/>
      <c r="M23" s="18"/>
      <c r="N23" s="306"/>
      <c r="O23" s="18"/>
      <c r="P23" s="307"/>
      <c r="Q23" s="18"/>
      <c r="R23" s="307"/>
      <c r="S23" s="18"/>
      <c r="T23" s="307"/>
      <c r="U23" s="18"/>
      <c r="V23" s="307"/>
      <c r="W23" s="18"/>
      <c r="X23" s="307"/>
      <c r="Y23" s="18"/>
      <c r="Z23" s="307"/>
      <c r="AA23" s="18"/>
      <c r="AB23" s="304">
        <v>47</v>
      </c>
      <c r="AC23" s="24"/>
    </row>
    <row r="24" spans="1:30" ht="6.75" customHeight="1" thickBot="1">
      <c r="A24" s="256"/>
      <c r="C24" s="23"/>
      <c r="D24" s="18"/>
      <c r="E24" s="22"/>
      <c r="F24" s="18"/>
      <c r="G24" s="18"/>
      <c r="H24" s="18"/>
      <c r="I24" s="18"/>
      <c r="J24" s="18"/>
      <c r="K24" s="18"/>
      <c r="L24" s="18"/>
      <c r="M24" s="18"/>
      <c r="N24" s="18"/>
      <c r="O24" s="18"/>
      <c r="P24" s="18"/>
      <c r="Q24" s="18"/>
      <c r="R24" s="18"/>
      <c r="S24" s="18"/>
      <c r="T24" s="18"/>
      <c r="U24" s="18"/>
      <c r="V24" s="18"/>
      <c r="W24" s="18"/>
      <c r="X24" s="18"/>
      <c r="Y24" s="18"/>
      <c r="Z24" s="18"/>
      <c r="AA24" s="18"/>
      <c r="AB24" s="18"/>
      <c r="AC24" s="24"/>
    </row>
    <row r="25" spans="1:30" ht="21" customHeight="1" thickBot="1">
      <c r="A25" s="255" t="s">
        <v>1181</v>
      </c>
      <c r="C25" s="23"/>
      <c r="D25" s="18"/>
      <c r="E25" s="22"/>
      <c r="F25" s="304">
        <v>2</v>
      </c>
      <c r="G25" s="18"/>
      <c r="H25" s="304">
        <v>6</v>
      </c>
      <c r="I25" s="18"/>
      <c r="J25" s="304">
        <v>10</v>
      </c>
      <c r="K25" s="18"/>
      <c r="L25" s="304">
        <v>14</v>
      </c>
      <c r="M25" s="18"/>
      <c r="N25" s="304">
        <v>18</v>
      </c>
      <c r="O25" s="18"/>
      <c r="P25" s="304">
        <v>22</v>
      </c>
      <c r="Q25" s="18"/>
      <c r="R25" s="304">
        <v>26</v>
      </c>
      <c r="S25" s="18"/>
      <c r="T25" s="304">
        <v>30</v>
      </c>
      <c r="U25" s="18"/>
      <c r="V25" s="304">
        <v>34</v>
      </c>
      <c r="W25" s="18"/>
      <c r="X25" s="304">
        <v>38</v>
      </c>
      <c r="Y25" s="18"/>
      <c r="Z25" s="304">
        <v>42</v>
      </c>
      <c r="AA25" s="18"/>
      <c r="AB25" s="304">
        <v>46</v>
      </c>
      <c r="AC25" s="24"/>
    </row>
    <row r="26" spans="1:30" ht="16.5" customHeight="1" thickBot="1">
      <c r="A26" s="255" t="s">
        <v>1175</v>
      </c>
      <c r="C26" s="23"/>
      <c r="D26" s="18"/>
      <c r="E26" s="22"/>
      <c r="F26" s="304">
        <v>1</v>
      </c>
      <c r="G26" s="18"/>
      <c r="H26" s="363">
        <v>5</v>
      </c>
      <c r="I26" s="18"/>
      <c r="J26" s="304">
        <v>9</v>
      </c>
      <c r="K26" s="18"/>
      <c r="L26" s="304">
        <v>13</v>
      </c>
      <c r="M26" s="18"/>
      <c r="N26" s="304">
        <v>17</v>
      </c>
      <c r="O26" s="18"/>
      <c r="P26" s="304">
        <v>21</v>
      </c>
      <c r="Q26" s="18"/>
      <c r="R26" s="304">
        <v>25</v>
      </c>
      <c r="S26" s="18"/>
      <c r="T26" s="304">
        <v>29</v>
      </c>
      <c r="U26" s="18"/>
      <c r="V26" s="304">
        <v>33</v>
      </c>
      <c r="W26" s="18"/>
      <c r="X26" s="304">
        <v>37</v>
      </c>
      <c r="Y26" s="18"/>
      <c r="Z26" s="304">
        <v>41</v>
      </c>
      <c r="AA26" s="18"/>
      <c r="AB26" s="304">
        <v>45</v>
      </c>
      <c r="AC26" s="24"/>
    </row>
    <row r="27" spans="1:30" ht="4.5" customHeight="1" thickBot="1">
      <c r="C27" s="25"/>
      <c r="D27" s="26"/>
      <c r="E27" s="27"/>
      <c r="F27" s="27"/>
      <c r="G27" s="27"/>
      <c r="H27" s="27"/>
      <c r="I27" s="27"/>
      <c r="J27" s="27"/>
      <c r="K27" s="27"/>
      <c r="L27" s="27"/>
      <c r="M27" s="27"/>
      <c r="N27" s="27"/>
      <c r="O27" s="27"/>
      <c r="P27" s="27"/>
      <c r="Q27" s="27"/>
      <c r="R27" s="27"/>
      <c r="S27" s="27"/>
      <c r="T27" s="27"/>
      <c r="U27" s="27"/>
      <c r="V27" s="27"/>
      <c r="W27" s="27"/>
      <c r="X27" s="27"/>
      <c r="Y27" s="27"/>
      <c r="Z27" s="27"/>
      <c r="AA27" s="27"/>
      <c r="AB27" s="27"/>
      <c r="AC27" s="28"/>
    </row>
    <row r="28" spans="1:30" ht="14.25" thickBot="1"/>
    <row r="29" spans="1:30" ht="17.25" customHeight="1">
      <c r="B29" s="2525" t="s">
        <v>127</v>
      </c>
      <c r="C29" s="2526"/>
      <c r="D29" s="2527"/>
      <c r="H29" s="16"/>
      <c r="J29" s="17"/>
      <c r="Y29" s="16"/>
      <c r="Z29" s="16"/>
      <c r="AA29" s="16"/>
      <c r="AB29" s="16"/>
    </row>
    <row r="30" spans="1:30" ht="17.25" customHeight="1" thickBot="1">
      <c r="B30" s="2528"/>
      <c r="C30" s="2529"/>
      <c r="D30" s="2530"/>
      <c r="F30" s="2496" t="s">
        <v>142</v>
      </c>
      <c r="G30" s="2496"/>
      <c r="H30" s="2496"/>
      <c r="I30" s="2496"/>
      <c r="J30" s="2496"/>
      <c r="K30" s="2496"/>
      <c r="L30" s="2496"/>
      <c r="M30" s="2496"/>
      <c r="N30" s="2496"/>
      <c r="O30" s="2496"/>
      <c r="P30" s="2496"/>
      <c r="Q30" s="2496"/>
      <c r="R30" s="2496"/>
      <c r="S30" s="2496"/>
      <c r="T30" s="2496"/>
      <c r="U30" s="2496"/>
      <c r="V30" s="2496"/>
      <c r="W30" s="2496"/>
      <c r="X30" s="2496"/>
      <c r="Y30" s="2496"/>
      <c r="Z30" s="2496"/>
      <c r="AA30" s="2496"/>
      <c r="AB30" s="2496"/>
    </row>
    <row r="31" spans="1:30" ht="17.25" customHeight="1">
      <c r="B31" s="38"/>
      <c r="C31" s="38"/>
      <c r="D31" s="38"/>
      <c r="H31" s="16"/>
      <c r="J31" s="17"/>
      <c r="Y31" s="16"/>
      <c r="Z31" s="16"/>
      <c r="AA31" s="16"/>
      <c r="AB31" s="16"/>
    </row>
    <row r="32" spans="1:30" ht="15" customHeight="1">
      <c r="B32" s="38"/>
      <c r="C32" s="38"/>
      <c r="D32" s="38"/>
      <c r="E32" s="18"/>
      <c r="F32" s="31" t="s">
        <v>102</v>
      </c>
      <c r="G32" s="31"/>
      <c r="H32" s="31" t="s">
        <v>103</v>
      </c>
      <c r="I32" s="31"/>
      <c r="J32" s="31" t="s">
        <v>104</v>
      </c>
      <c r="K32" s="31"/>
      <c r="L32" s="31" t="s">
        <v>105</v>
      </c>
      <c r="M32" s="31"/>
      <c r="N32" s="31" t="s">
        <v>106</v>
      </c>
      <c r="O32" s="31"/>
      <c r="P32" s="31" t="s">
        <v>107</v>
      </c>
      <c r="Q32" s="31"/>
      <c r="R32" s="31" t="s">
        <v>108</v>
      </c>
      <c r="S32" s="31"/>
      <c r="T32" s="31" t="s">
        <v>109</v>
      </c>
      <c r="U32" s="31"/>
      <c r="V32" s="31" t="s">
        <v>110</v>
      </c>
      <c r="W32" s="31"/>
      <c r="X32" s="31"/>
      <c r="Z32" s="31" t="s">
        <v>111</v>
      </c>
      <c r="AA32" s="31"/>
      <c r="AC32" s="18"/>
      <c r="AD32" s="31" t="s">
        <v>112</v>
      </c>
    </row>
    <row r="33" spans="1:31" ht="15" thickBot="1">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row>
    <row r="34" spans="1:31" ht="6.75" customHeight="1" thickBot="1">
      <c r="C34" s="19"/>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1"/>
    </row>
    <row r="35" spans="1:31" ht="18.75" customHeight="1" thickBot="1">
      <c r="A35" s="22" t="s">
        <v>128</v>
      </c>
      <c r="C35" s="23"/>
      <c r="D35" s="37" t="s">
        <v>141</v>
      </c>
      <c r="E35" s="22"/>
      <c r="F35" s="304">
        <v>4</v>
      </c>
      <c r="G35" s="18"/>
      <c r="H35" s="304">
        <v>8</v>
      </c>
      <c r="I35" s="18"/>
      <c r="J35" s="304">
        <v>12</v>
      </c>
      <c r="K35" s="18"/>
      <c r="L35" s="304">
        <v>16</v>
      </c>
      <c r="M35" s="18"/>
      <c r="N35" s="304">
        <v>20</v>
      </c>
      <c r="O35" s="18"/>
      <c r="P35" s="304">
        <v>24</v>
      </c>
      <c r="Q35" s="18"/>
      <c r="R35" s="304">
        <v>28</v>
      </c>
      <c r="S35" s="18"/>
      <c r="T35" s="304">
        <v>32</v>
      </c>
      <c r="U35" s="22"/>
      <c r="V35" s="304">
        <v>36</v>
      </c>
      <c r="W35" s="18"/>
      <c r="X35" s="304">
        <v>35</v>
      </c>
      <c r="Y35" s="18"/>
      <c r="Z35" s="304">
        <v>40</v>
      </c>
      <c r="AA35" s="18"/>
      <c r="AB35" s="304">
        <v>39</v>
      </c>
      <c r="AC35" s="22"/>
      <c r="AD35" s="304">
        <v>45</v>
      </c>
      <c r="AE35" s="24"/>
    </row>
    <row r="36" spans="1:31" ht="17.25" customHeight="1" thickBot="1">
      <c r="A36" s="32" t="s">
        <v>129</v>
      </c>
      <c r="C36" s="23"/>
      <c r="D36" s="18"/>
      <c r="E36" s="22"/>
      <c r="F36" s="304">
        <v>3</v>
      </c>
      <c r="G36" s="18"/>
      <c r="H36" s="304">
        <v>7</v>
      </c>
      <c r="I36" s="18"/>
      <c r="J36" s="304">
        <v>11</v>
      </c>
      <c r="K36" s="18"/>
      <c r="L36" s="304">
        <v>15</v>
      </c>
      <c r="M36" s="18"/>
      <c r="N36" s="304">
        <v>19</v>
      </c>
      <c r="O36" s="18"/>
      <c r="P36" s="304">
        <v>23</v>
      </c>
      <c r="Q36" s="18"/>
      <c r="R36" s="304">
        <v>27</v>
      </c>
      <c r="S36" s="18"/>
      <c r="T36" s="304">
        <v>31</v>
      </c>
      <c r="U36" s="22"/>
      <c r="V36" s="22"/>
      <c r="W36" s="22"/>
      <c r="X36" s="22"/>
      <c r="Y36" s="22"/>
      <c r="Z36" s="22"/>
      <c r="AA36" s="22"/>
      <c r="AB36" s="22"/>
      <c r="AC36" s="22"/>
      <c r="AD36" s="304">
        <v>44</v>
      </c>
      <c r="AE36" s="24"/>
    </row>
    <row r="37" spans="1:31" ht="14.25">
      <c r="A37" s="32" t="s">
        <v>130</v>
      </c>
      <c r="C37" s="23"/>
      <c r="D37" s="18"/>
      <c r="E37" s="22"/>
      <c r="F37" s="18"/>
      <c r="G37" s="18"/>
      <c r="H37" s="18"/>
      <c r="I37" s="18"/>
      <c r="J37" s="18"/>
      <c r="K37" s="18"/>
      <c r="L37" s="18"/>
      <c r="M37" s="18"/>
      <c r="N37" s="18"/>
      <c r="O37" s="18"/>
      <c r="P37" s="18"/>
      <c r="Q37" s="18"/>
      <c r="R37" s="18"/>
      <c r="S37" s="18"/>
      <c r="T37" s="18"/>
      <c r="U37" s="22"/>
      <c r="V37" s="22"/>
      <c r="W37" s="2512" t="s">
        <v>1544</v>
      </c>
      <c r="X37" s="2513"/>
      <c r="Y37" s="2513"/>
      <c r="Z37" s="2513"/>
      <c r="AA37" s="2514"/>
      <c r="AB37" s="22"/>
      <c r="AC37" s="22"/>
      <c r="AD37" s="2510">
        <v>43</v>
      </c>
      <c r="AE37" s="24"/>
    </row>
    <row r="38" spans="1:31" ht="18" customHeight="1" thickBot="1">
      <c r="A38" s="255" t="s">
        <v>1176</v>
      </c>
      <c r="C38" s="23"/>
      <c r="D38" s="18"/>
      <c r="E38" s="22"/>
      <c r="F38" s="306"/>
      <c r="G38" s="18"/>
      <c r="H38" s="306"/>
      <c r="I38" s="18"/>
      <c r="J38" s="306"/>
      <c r="K38" s="18"/>
      <c r="L38" s="306"/>
      <c r="M38" s="18"/>
      <c r="N38" s="306"/>
      <c r="O38" s="18"/>
      <c r="P38" s="307"/>
      <c r="Q38" s="18"/>
      <c r="R38" s="307"/>
      <c r="S38" s="18"/>
      <c r="T38" s="307"/>
      <c r="U38" s="22"/>
      <c r="V38" s="22"/>
      <c r="W38" s="2515"/>
      <c r="X38" s="2516"/>
      <c r="Y38" s="2516"/>
      <c r="Z38" s="2516"/>
      <c r="AA38" s="2517"/>
      <c r="AB38" s="22"/>
      <c r="AC38" s="22"/>
      <c r="AD38" s="2511"/>
      <c r="AE38" s="24"/>
    </row>
    <row r="39" spans="1:31" ht="9" customHeight="1" thickBot="1">
      <c r="A39" s="256"/>
      <c r="C39" s="23"/>
      <c r="D39" s="18"/>
      <c r="E39" s="22"/>
      <c r="F39" s="18"/>
      <c r="G39" s="18"/>
      <c r="H39" s="18"/>
      <c r="I39" s="18"/>
      <c r="J39" s="18"/>
      <c r="K39" s="18"/>
      <c r="L39" s="18"/>
      <c r="M39" s="18"/>
      <c r="N39" s="18"/>
      <c r="O39" s="18"/>
      <c r="P39" s="18"/>
      <c r="Q39" s="18"/>
      <c r="R39" s="18"/>
      <c r="S39" s="18"/>
      <c r="T39" s="18"/>
      <c r="U39" s="22"/>
      <c r="V39" s="22"/>
      <c r="W39" s="22"/>
      <c r="X39" s="22"/>
      <c r="Y39" s="22"/>
      <c r="Z39" s="22"/>
      <c r="AA39" s="22"/>
      <c r="AB39" s="22"/>
      <c r="AC39" s="22"/>
      <c r="AD39" s="18"/>
      <c r="AE39" s="24"/>
    </row>
    <row r="40" spans="1:31" ht="18" customHeight="1" thickBot="1">
      <c r="A40" s="255" t="s">
        <v>1177</v>
      </c>
      <c r="C40" s="23"/>
      <c r="D40" s="18"/>
      <c r="E40" s="22"/>
      <c r="F40" s="304">
        <v>2</v>
      </c>
      <c r="G40" s="18"/>
      <c r="H40" s="304">
        <v>6</v>
      </c>
      <c r="I40" s="18"/>
      <c r="J40" s="304">
        <v>10</v>
      </c>
      <c r="K40" s="18"/>
      <c r="L40" s="304">
        <v>14</v>
      </c>
      <c r="M40" s="18"/>
      <c r="N40" s="304">
        <v>18</v>
      </c>
      <c r="O40" s="18"/>
      <c r="P40" s="304">
        <v>22</v>
      </c>
      <c r="Q40" s="18"/>
      <c r="R40" s="304">
        <v>26</v>
      </c>
      <c r="S40" s="18"/>
      <c r="T40" s="304">
        <v>30</v>
      </c>
      <c r="U40" s="22"/>
      <c r="V40" s="22"/>
      <c r="W40" s="22"/>
      <c r="X40" s="22"/>
      <c r="Y40" s="22"/>
      <c r="Z40" s="22"/>
      <c r="AA40" s="22"/>
      <c r="AB40" s="22"/>
      <c r="AC40" s="22"/>
      <c r="AD40" s="304">
        <v>42</v>
      </c>
      <c r="AE40" s="24"/>
    </row>
    <row r="41" spans="1:31" ht="17.25" customHeight="1" thickBot="1">
      <c r="A41" s="255" t="s">
        <v>1175</v>
      </c>
      <c r="C41" s="23"/>
      <c r="D41" s="18"/>
      <c r="E41" s="22"/>
      <c r="F41" s="304">
        <v>1</v>
      </c>
      <c r="G41" s="18"/>
      <c r="H41" s="363">
        <v>5</v>
      </c>
      <c r="I41" s="18"/>
      <c r="J41" s="304">
        <v>9</v>
      </c>
      <c r="K41" s="18"/>
      <c r="L41" s="304">
        <v>13</v>
      </c>
      <c r="M41" s="18"/>
      <c r="N41" s="304">
        <v>17</v>
      </c>
      <c r="O41" s="18"/>
      <c r="P41" s="304">
        <v>21</v>
      </c>
      <c r="Q41" s="18"/>
      <c r="R41" s="304">
        <v>25</v>
      </c>
      <c r="S41" s="18"/>
      <c r="T41" s="304">
        <v>29</v>
      </c>
      <c r="U41" s="22"/>
      <c r="V41" s="304">
        <v>33</v>
      </c>
      <c r="W41" s="18"/>
      <c r="X41" s="304">
        <v>34</v>
      </c>
      <c r="Y41" s="18"/>
      <c r="Z41" s="304">
        <v>37</v>
      </c>
      <c r="AA41" s="18"/>
      <c r="AB41" s="304">
        <v>38</v>
      </c>
      <c r="AC41" s="22"/>
      <c r="AD41" s="304">
        <v>41</v>
      </c>
      <c r="AE41" s="24"/>
    </row>
    <row r="42" spans="1:31" ht="7.5" customHeight="1" thickBot="1">
      <c r="C42" s="25"/>
      <c r="D42" s="26"/>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8"/>
    </row>
    <row r="45" spans="1:31" ht="14.25" thickBot="1"/>
    <row r="46" spans="1:31" ht="14.25" customHeight="1">
      <c r="B46" s="2497" t="s">
        <v>131</v>
      </c>
      <c r="C46" s="2498"/>
      <c r="D46" s="2499"/>
      <c r="H46" s="16"/>
      <c r="J46" s="17"/>
    </row>
    <row r="47" spans="1:31" ht="12" customHeight="1" thickBot="1">
      <c r="B47" s="2500"/>
      <c r="C47" s="2501"/>
      <c r="D47" s="2502"/>
      <c r="E47" s="18"/>
      <c r="F47" s="31" t="s">
        <v>102</v>
      </c>
      <c r="G47" s="31"/>
      <c r="H47" s="31" t="s">
        <v>103</v>
      </c>
      <c r="I47" s="31"/>
      <c r="J47" s="31" t="s">
        <v>104</v>
      </c>
      <c r="K47" s="31"/>
      <c r="L47" s="31" t="s">
        <v>105</v>
      </c>
      <c r="M47" s="31"/>
      <c r="N47" s="31" t="s">
        <v>106</v>
      </c>
      <c r="O47" s="31"/>
      <c r="P47" s="31" t="s">
        <v>107</v>
      </c>
      <c r="Q47" s="31"/>
      <c r="R47" s="31" t="s">
        <v>108</v>
      </c>
      <c r="S47" s="31"/>
      <c r="T47" s="31" t="s">
        <v>109</v>
      </c>
      <c r="U47" s="18"/>
    </row>
    <row r="48" spans="1:31" ht="10.5" customHeight="1" thickBot="1">
      <c r="C48" s="18"/>
      <c r="D48" s="18"/>
      <c r="E48" s="18"/>
      <c r="F48" s="18"/>
      <c r="G48" s="18"/>
      <c r="H48" s="18"/>
      <c r="I48" s="18"/>
      <c r="J48" s="18"/>
      <c r="K48" s="18"/>
      <c r="L48" s="18"/>
      <c r="M48" s="18"/>
      <c r="N48" s="18"/>
      <c r="O48" s="18"/>
      <c r="P48" s="18"/>
      <c r="Q48" s="18"/>
      <c r="R48" s="18"/>
      <c r="S48" s="18"/>
      <c r="T48" s="18"/>
      <c r="U48" s="18"/>
    </row>
    <row r="49" spans="1:21" ht="6.75" customHeight="1" thickBot="1">
      <c r="C49" s="19"/>
      <c r="D49" s="20"/>
      <c r="E49" s="20"/>
      <c r="F49" s="20"/>
      <c r="G49" s="20"/>
      <c r="H49" s="20"/>
      <c r="I49" s="20"/>
      <c r="J49" s="20"/>
      <c r="K49" s="20"/>
      <c r="L49" s="20"/>
      <c r="M49" s="20"/>
      <c r="N49" s="20"/>
      <c r="O49" s="20"/>
      <c r="P49" s="20"/>
      <c r="Q49" s="20"/>
      <c r="R49" s="20"/>
      <c r="S49" s="20"/>
      <c r="T49" s="20"/>
      <c r="U49" s="21"/>
    </row>
    <row r="50" spans="1:21" ht="18" customHeight="1" thickBot="1">
      <c r="A50" s="22" t="s">
        <v>132</v>
      </c>
      <c r="C50" s="23"/>
      <c r="D50" s="37" t="s">
        <v>141</v>
      </c>
      <c r="E50" s="22"/>
      <c r="F50" s="304">
        <v>4</v>
      </c>
      <c r="G50" s="18"/>
      <c r="H50" s="304">
        <v>8</v>
      </c>
      <c r="I50" s="18"/>
      <c r="J50" s="304">
        <v>12</v>
      </c>
      <c r="K50" s="18"/>
      <c r="L50" s="304">
        <v>16</v>
      </c>
      <c r="M50" s="18"/>
      <c r="N50" s="304">
        <v>20</v>
      </c>
      <c r="O50" s="18"/>
      <c r="P50" s="304">
        <v>24</v>
      </c>
      <c r="Q50" s="18"/>
      <c r="R50" s="304">
        <v>28</v>
      </c>
      <c r="S50" s="18"/>
      <c r="T50" s="304">
        <v>33</v>
      </c>
      <c r="U50" s="24"/>
    </row>
    <row r="51" spans="1:21" ht="17.25" customHeight="1" thickBot="1">
      <c r="A51" s="32" t="s">
        <v>133</v>
      </c>
      <c r="C51" s="23"/>
      <c r="D51" s="18"/>
      <c r="E51" s="22"/>
      <c r="F51" s="304">
        <v>3</v>
      </c>
      <c r="G51" s="18"/>
      <c r="H51" s="304">
        <v>7</v>
      </c>
      <c r="I51" s="18"/>
      <c r="J51" s="304">
        <v>11</v>
      </c>
      <c r="K51" s="18"/>
      <c r="L51" s="304">
        <v>15</v>
      </c>
      <c r="M51" s="18"/>
      <c r="N51" s="304">
        <v>19</v>
      </c>
      <c r="O51" s="18"/>
      <c r="P51" s="304">
        <v>23</v>
      </c>
      <c r="Q51" s="18"/>
      <c r="R51" s="304">
        <v>27</v>
      </c>
      <c r="S51" s="18"/>
      <c r="T51" s="304">
        <v>32</v>
      </c>
      <c r="U51" s="24"/>
    </row>
    <row r="52" spans="1:21" ht="9" customHeight="1" thickBot="1">
      <c r="A52" s="32" t="s">
        <v>134</v>
      </c>
      <c r="C52" s="23"/>
      <c r="D52" s="18"/>
      <c r="E52" s="22"/>
      <c r="F52" s="22"/>
      <c r="G52" s="22"/>
      <c r="H52" s="22"/>
      <c r="I52" s="22"/>
      <c r="J52" s="22"/>
      <c r="K52" s="22"/>
      <c r="L52" s="22"/>
      <c r="M52" s="22"/>
      <c r="N52" s="22"/>
      <c r="O52" s="22"/>
      <c r="P52" s="22"/>
      <c r="Q52" s="22"/>
      <c r="R52" s="22"/>
      <c r="S52" s="22"/>
      <c r="T52" s="22"/>
      <c r="U52" s="24"/>
    </row>
    <row r="53" spans="1:21" s="35" customFormat="1" ht="16.5" customHeight="1" thickBot="1">
      <c r="A53" s="255" t="s">
        <v>1182</v>
      </c>
      <c r="C53" s="33"/>
      <c r="D53" s="34"/>
      <c r="F53" s="305"/>
      <c r="G53" s="22"/>
      <c r="H53" s="305"/>
      <c r="I53" s="22"/>
      <c r="J53" s="305"/>
      <c r="K53" s="22"/>
      <c r="L53" s="305"/>
      <c r="M53" s="22"/>
      <c r="N53" s="305"/>
      <c r="O53" s="22"/>
      <c r="P53" s="305"/>
      <c r="Q53" s="22"/>
      <c r="R53" s="305"/>
      <c r="S53" s="22"/>
      <c r="T53" s="303">
        <v>31</v>
      </c>
      <c r="U53" s="36"/>
    </row>
    <row r="54" spans="1:21" ht="6.75" customHeight="1" thickBot="1">
      <c r="A54" s="255"/>
      <c r="C54" s="23"/>
      <c r="D54" s="18"/>
      <c r="E54" s="22"/>
      <c r="F54" s="22"/>
      <c r="G54" s="22"/>
      <c r="H54" s="22"/>
      <c r="I54" s="22"/>
      <c r="J54" s="22"/>
      <c r="K54" s="22"/>
      <c r="L54" s="22"/>
      <c r="M54" s="22"/>
      <c r="N54" s="22"/>
      <c r="O54" s="22"/>
      <c r="P54" s="22"/>
      <c r="Q54" s="22"/>
      <c r="R54" s="22"/>
      <c r="S54" s="22"/>
      <c r="T54" s="22"/>
      <c r="U54" s="24"/>
    </row>
    <row r="55" spans="1:21" ht="16.5" customHeight="1" thickBot="1">
      <c r="A55" s="255" t="s">
        <v>1183</v>
      </c>
      <c r="C55" s="23"/>
      <c r="D55" s="18"/>
      <c r="E55" s="22"/>
      <c r="F55" s="304">
        <v>2</v>
      </c>
      <c r="G55" s="18"/>
      <c r="H55" s="304">
        <v>6</v>
      </c>
      <c r="I55" s="18"/>
      <c r="J55" s="304">
        <v>10</v>
      </c>
      <c r="K55" s="18"/>
      <c r="L55" s="304">
        <v>14</v>
      </c>
      <c r="M55" s="18"/>
      <c r="N55" s="304">
        <v>18</v>
      </c>
      <c r="O55" s="18"/>
      <c r="P55" s="304">
        <v>22</v>
      </c>
      <c r="Q55" s="18"/>
      <c r="R55" s="304">
        <v>26</v>
      </c>
      <c r="S55" s="18"/>
      <c r="T55" s="304">
        <v>30</v>
      </c>
      <c r="U55" s="24"/>
    </row>
    <row r="56" spans="1:21" ht="17.25" customHeight="1" thickBot="1">
      <c r="A56" s="255" t="s">
        <v>1175</v>
      </c>
      <c r="C56" s="23"/>
      <c r="D56" s="18"/>
      <c r="E56" s="22"/>
      <c r="F56" s="304">
        <v>1</v>
      </c>
      <c r="G56" s="18"/>
      <c r="H56" s="363">
        <v>5</v>
      </c>
      <c r="I56" s="18"/>
      <c r="J56" s="304">
        <v>9</v>
      </c>
      <c r="K56" s="18"/>
      <c r="L56" s="304">
        <v>13</v>
      </c>
      <c r="M56" s="18"/>
      <c r="N56" s="304">
        <v>17</v>
      </c>
      <c r="O56" s="18"/>
      <c r="P56" s="304">
        <v>21</v>
      </c>
      <c r="Q56" s="18"/>
      <c r="R56" s="304">
        <v>25</v>
      </c>
      <c r="S56" s="18"/>
      <c r="T56" s="304">
        <v>29</v>
      </c>
      <c r="U56" s="24"/>
    </row>
    <row r="57" spans="1:21" ht="7.5" customHeight="1" thickBot="1">
      <c r="C57" s="25"/>
      <c r="D57" s="26"/>
      <c r="E57" s="27"/>
      <c r="F57" s="27"/>
      <c r="G57" s="27"/>
      <c r="H57" s="27"/>
      <c r="I57" s="27"/>
      <c r="J57" s="27"/>
      <c r="K57" s="27"/>
      <c r="L57" s="27"/>
      <c r="M57" s="27"/>
      <c r="N57" s="27"/>
      <c r="O57" s="27"/>
      <c r="P57" s="27"/>
      <c r="Q57" s="27"/>
      <c r="R57" s="27"/>
      <c r="S57" s="27"/>
      <c r="T57" s="27"/>
      <c r="U57" s="28"/>
    </row>
    <row r="58" spans="1:21" ht="11.25" customHeight="1" thickBot="1"/>
    <row r="59" spans="1:21" ht="14.25" customHeight="1">
      <c r="B59" s="2519" t="s">
        <v>135</v>
      </c>
      <c r="C59" s="2520"/>
      <c r="D59" s="2521"/>
      <c r="H59" s="16"/>
      <c r="J59" s="17"/>
    </row>
    <row r="60" spans="1:21" ht="11.25" customHeight="1" thickBot="1">
      <c r="B60" s="2522"/>
      <c r="C60" s="2523"/>
      <c r="D60" s="2524"/>
      <c r="E60" s="18"/>
      <c r="F60" s="31" t="s">
        <v>102</v>
      </c>
      <c r="G60" s="31"/>
      <c r="H60" s="31" t="s">
        <v>103</v>
      </c>
      <c r="I60" s="31"/>
      <c r="J60" s="31" t="s">
        <v>104</v>
      </c>
      <c r="K60" s="31"/>
      <c r="L60" s="31" t="s">
        <v>105</v>
      </c>
      <c r="M60" s="31"/>
      <c r="N60" s="31" t="s">
        <v>106</v>
      </c>
      <c r="O60" s="31"/>
      <c r="P60" s="31" t="s">
        <v>107</v>
      </c>
      <c r="Q60" s="31"/>
      <c r="R60" s="31" t="s">
        <v>108</v>
      </c>
      <c r="T60" s="18"/>
    </row>
    <row r="61" spans="1:21" ht="8.25" customHeight="1" thickBot="1">
      <c r="C61" s="18"/>
      <c r="D61" s="18"/>
      <c r="E61" s="18"/>
      <c r="F61" s="18"/>
      <c r="G61" s="18"/>
      <c r="H61" s="18"/>
      <c r="I61" s="18"/>
      <c r="J61" s="18"/>
      <c r="K61" s="18"/>
      <c r="L61" s="18"/>
      <c r="M61" s="18"/>
      <c r="N61" s="18"/>
      <c r="O61" s="18"/>
      <c r="P61" s="18"/>
      <c r="Q61" s="18"/>
      <c r="R61" s="18"/>
      <c r="S61" s="18"/>
      <c r="T61" s="18"/>
    </row>
    <row r="62" spans="1:21" ht="6" customHeight="1" thickBot="1">
      <c r="C62" s="19"/>
      <c r="D62" s="20"/>
      <c r="E62" s="20"/>
      <c r="F62" s="20"/>
      <c r="G62" s="20"/>
      <c r="H62" s="20"/>
      <c r="I62" s="20"/>
      <c r="J62" s="20"/>
      <c r="K62" s="20"/>
      <c r="L62" s="20"/>
      <c r="M62" s="20"/>
      <c r="N62" s="20"/>
      <c r="O62" s="20"/>
      <c r="P62" s="20"/>
      <c r="Q62" s="20"/>
      <c r="R62" s="20"/>
      <c r="S62" s="21"/>
      <c r="T62" s="22"/>
    </row>
    <row r="63" spans="1:21" ht="18" customHeight="1" thickBot="1">
      <c r="A63" s="22" t="s">
        <v>3672</v>
      </c>
      <c r="C63" s="23"/>
      <c r="D63" s="37" t="s">
        <v>141</v>
      </c>
      <c r="E63" s="22"/>
      <c r="F63" s="304">
        <v>4</v>
      </c>
      <c r="G63" s="18"/>
      <c r="H63" s="304">
        <v>8</v>
      </c>
      <c r="I63" s="18"/>
      <c r="J63" s="304">
        <v>12</v>
      </c>
      <c r="K63" s="18"/>
      <c r="L63" s="304">
        <v>16</v>
      </c>
      <c r="M63" s="18"/>
      <c r="N63" s="304">
        <v>20</v>
      </c>
      <c r="O63" s="18"/>
      <c r="P63" s="304">
        <v>24</v>
      </c>
      <c r="Q63" s="18"/>
      <c r="R63" s="304">
        <v>28</v>
      </c>
      <c r="S63" s="24"/>
      <c r="T63" s="22"/>
    </row>
    <row r="64" spans="1:21" ht="15.75" customHeight="1" thickBot="1">
      <c r="A64" s="32" t="s">
        <v>297</v>
      </c>
      <c r="C64" s="23"/>
      <c r="D64" s="18"/>
      <c r="E64" s="22"/>
      <c r="F64" s="304">
        <v>3</v>
      </c>
      <c r="G64" s="18"/>
      <c r="H64" s="304">
        <v>7</v>
      </c>
      <c r="I64" s="18"/>
      <c r="J64" s="304">
        <v>11</v>
      </c>
      <c r="K64" s="18"/>
      <c r="L64" s="304">
        <v>15</v>
      </c>
      <c r="M64" s="18"/>
      <c r="N64" s="304">
        <v>19</v>
      </c>
      <c r="O64" s="18"/>
      <c r="P64" s="304">
        <v>23</v>
      </c>
      <c r="Q64" s="18"/>
      <c r="R64" s="304">
        <v>27</v>
      </c>
      <c r="S64" s="24"/>
      <c r="T64" s="22"/>
    </row>
    <row r="65" spans="1:20" ht="14.25">
      <c r="A65" s="32"/>
      <c r="C65" s="23"/>
      <c r="D65" s="18"/>
      <c r="E65" s="22"/>
      <c r="F65" s="22"/>
      <c r="G65" s="22"/>
      <c r="H65" s="22"/>
      <c r="I65" s="22"/>
      <c r="J65" s="22"/>
      <c r="K65" s="22"/>
      <c r="L65" s="22"/>
      <c r="M65" s="22"/>
      <c r="N65" s="22"/>
      <c r="O65" s="22"/>
      <c r="P65" s="2512" t="s">
        <v>1544</v>
      </c>
      <c r="Q65" s="2513"/>
      <c r="R65" s="2510" t="s">
        <v>1545</v>
      </c>
      <c r="S65" s="24"/>
      <c r="T65" s="22"/>
    </row>
    <row r="66" spans="1:20" ht="16.5" customHeight="1">
      <c r="A66" s="255" t="s">
        <v>1184</v>
      </c>
      <c r="C66" s="23"/>
      <c r="D66" s="18"/>
      <c r="E66" s="22"/>
      <c r="F66" s="22"/>
      <c r="G66" s="22"/>
      <c r="H66" s="22"/>
      <c r="I66" s="22"/>
      <c r="J66" s="22"/>
      <c r="K66" s="22"/>
      <c r="L66" s="22"/>
      <c r="M66" s="22"/>
      <c r="N66" s="22"/>
      <c r="O66" s="22"/>
      <c r="P66" s="2515"/>
      <c r="Q66" s="2516"/>
      <c r="R66" s="2518"/>
      <c r="S66" s="24"/>
      <c r="T66" s="22"/>
    </row>
    <row r="67" spans="1:20" ht="4.5" customHeight="1" thickBot="1">
      <c r="A67" s="35"/>
      <c r="C67" s="23"/>
      <c r="D67" s="18"/>
      <c r="E67" s="22"/>
      <c r="F67" s="22"/>
      <c r="G67" s="22"/>
      <c r="H67" s="22"/>
      <c r="I67" s="22"/>
      <c r="J67" s="22"/>
      <c r="K67" s="22"/>
      <c r="L67" s="22"/>
      <c r="M67" s="22"/>
      <c r="N67" s="22"/>
      <c r="O67" s="22"/>
      <c r="P67" s="30"/>
      <c r="Q67" s="30"/>
      <c r="R67" s="2511"/>
      <c r="S67" s="24"/>
      <c r="T67" s="22"/>
    </row>
    <row r="68" spans="1:20" ht="15" customHeight="1" thickBot="1">
      <c r="A68" s="255" t="s">
        <v>1185</v>
      </c>
      <c r="C68" s="23"/>
      <c r="D68" s="18"/>
      <c r="E68" s="22"/>
      <c r="F68" s="304">
        <v>2</v>
      </c>
      <c r="G68" s="18"/>
      <c r="H68" s="304">
        <v>6</v>
      </c>
      <c r="I68" s="18"/>
      <c r="J68" s="304">
        <v>10</v>
      </c>
      <c r="K68" s="18"/>
      <c r="L68" s="304">
        <v>14</v>
      </c>
      <c r="M68" s="18"/>
      <c r="N68" s="304">
        <v>18</v>
      </c>
      <c r="O68" s="18"/>
      <c r="P68" s="304">
        <v>22</v>
      </c>
      <c r="Q68" s="18"/>
      <c r="R68" s="304">
        <v>26</v>
      </c>
      <c r="S68" s="24"/>
      <c r="T68" s="22"/>
    </row>
    <row r="69" spans="1:20" ht="17.25" customHeight="1" thickBot="1">
      <c r="A69" s="255" t="s">
        <v>1175</v>
      </c>
      <c r="C69" s="23"/>
      <c r="D69" s="18"/>
      <c r="E69" s="22"/>
      <c r="F69" s="304">
        <v>1</v>
      </c>
      <c r="G69" s="18"/>
      <c r="H69" s="363">
        <v>5</v>
      </c>
      <c r="I69" s="18"/>
      <c r="J69" s="304">
        <v>9</v>
      </c>
      <c r="K69" s="18"/>
      <c r="L69" s="304">
        <v>13</v>
      </c>
      <c r="M69" s="18"/>
      <c r="N69" s="304">
        <v>17</v>
      </c>
      <c r="O69" s="18"/>
      <c r="P69" s="304">
        <v>21</v>
      </c>
      <c r="Q69" s="18"/>
      <c r="R69" s="304">
        <v>25</v>
      </c>
      <c r="S69" s="24"/>
      <c r="T69" s="22"/>
    </row>
    <row r="70" spans="1:20" ht="6" customHeight="1" thickBot="1">
      <c r="C70" s="25"/>
      <c r="D70" s="26"/>
      <c r="E70" s="27"/>
      <c r="F70" s="27"/>
      <c r="G70" s="27"/>
      <c r="H70" s="27"/>
      <c r="I70" s="27"/>
      <c r="J70" s="27"/>
      <c r="K70" s="27"/>
      <c r="L70" s="27"/>
      <c r="M70" s="27"/>
      <c r="N70" s="27"/>
      <c r="O70" s="27"/>
      <c r="P70" s="27"/>
      <c r="Q70" s="27"/>
      <c r="R70" s="27"/>
      <c r="S70" s="28"/>
    </row>
    <row r="71" spans="1:20" ht="11.25" customHeight="1" thickBot="1"/>
    <row r="72" spans="1:20" ht="11.25" customHeight="1">
      <c r="B72" s="2532" t="s">
        <v>137</v>
      </c>
      <c r="C72" s="2533"/>
      <c r="D72" s="2534"/>
      <c r="H72" s="16"/>
      <c r="J72" s="17"/>
    </row>
    <row r="73" spans="1:20" ht="10.5" customHeight="1" thickBot="1">
      <c r="B73" s="2535"/>
      <c r="C73" s="2536"/>
      <c r="D73" s="2537"/>
      <c r="E73" s="18"/>
      <c r="F73" s="31" t="s">
        <v>102</v>
      </c>
      <c r="G73" s="31"/>
      <c r="H73" s="31" t="s">
        <v>103</v>
      </c>
      <c r="I73" s="31"/>
      <c r="J73" s="31" t="s">
        <v>104</v>
      </c>
      <c r="K73" s="31"/>
      <c r="L73" s="31" t="s">
        <v>105</v>
      </c>
      <c r="M73" s="31"/>
      <c r="N73" s="31" t="s">
        <v>106</v>
      </c>
      <c r="O73" s="31"/>
      <c r="P73" s="31" t="s">
        <v>107</v>
      </c>
      <c r="Q73" s="32"/>
      <c r="R73" s="31"/>
    </row>
    <row r="74" spans="1:20" ht="11.25" customHeight="1" thickBot="1">
      <c r="C74" s="18"/>
      <c r="D74" s="18"/>
      <c r="E74" s="18"/>
      <c r="F74" s="18"/>
      <c r="G74" s="18"/>
      <c r="H74" s="18"/>
      <c r="I74" s="18"/>
      <c r="J74" s="18"/>
      <c r="K74" s="18"/>
      <c r="L74" s="18"/>
      <c r="M74" s="18"/>
      <c r="N74" s="18"/>
      <c r="O74" s="18"/>
      <c r="P74" s="18"/>
      <c r="Q74" s="18"/>
      <c r="R74" s="18"/>
    </row>
    <row r="75" spans="1:20" ht="8.25" customHeight="1" thickBot="1">
      <c r="C75" s="19"/>
      <c r="D75" s="20"/>
      <c r="E75" s="20"/>
      <c r="F75" s="20"/>
      <c r="G75" s="20"/>
      <c r="H75" s="20"/>
      <c r="I75" s="20"/>
      <c r="J75" s="20"/>
      <c r="K75" s="20"/>
      <c r="L75" s="20"/>
      <c r="M75" s="20"/>
      <c r="N75" s="20"/>
      <c r="O75" s="20"/>
      <c r="P75" s="20"/>
      <c r="Q75" s="21"/>
      <c r="R75" s="22"/>
    </row>
    <row r="76" spans="1:20" ht="19.5" customHeight="1" thickBot="1">
      <c r="A76" s="22" t="s">
        <v>138</v>
      </c>
      <c r="C76" s="23"/>
      <c r="D76" s="37" t="s">
        <v>141</v>
      </c>
      <c r="E76" s="22"/>
      <c r="F76" s="304">
        <v>4</v>
      </c>
      <c r="G76" s="18"/>
      <c r="H76" s="304">
        <v>8</v>
      </c>
      <c r="I76" s="18"/>
      <c r="J76" s="304">
        <v>12</v>
      </c>
      <c r="K76" s="18"/>
      <c r="L76" s="304">
        <v>16</v>
      </c>
      <c r="M76" s="18"/>
      <c r="N76" s="304">
        <v>20</v>
      </c>
      <c r="O76" s="18"/>
      <c r="P76" s="304">
        <v>25</v>
      </c>
      <c r="Q76" s="24"/>
      <c r="R76" s="22"/>
    </row>
    <row r="77" spans="1:20" ht="15.75" customHeight="1" thickBot="1">
      <c r="A77" s="32" t="s">
        <v>139</v>
      </c>
      <c r="C77" s="23"/>
      <c r="D77" s="18"/>
      <c r="E77" s="22"/>
      <c r="F77" s="304">
        <v>3</v>
      </c>
      <c r="G77" s="18"/>
      <c r="H77" s="304">
        <v>7</v>
      </c>
      <c r="I77" s="18"/>
      <c r="J77" s="304">
        <v>11</v>
      </c>
      <c r="K77" s="18"/>
      <c r="L77" s="304">
        <v>15</v>
      </c>
      <c r="M77" s="18"/>
      <c r="N77" s="304">
        <v>19</v>
      </c>
      <c r="O77" s="18"/>
      <c r="P77" s="304">
        <v>24</v>
      </c>
      <c r="Q77" s="24"/>
      <c r="R77" s="22"/>
    </row>
    <row r="78" spans="1:20" ht="9" customHeight="1">
      <c r="A78" s="2531" t="s">
        <v>140</v>
      </c>
      <c r="C78" s="23"/>
      <c r="D78" s="18"/>
      <c r="E78" s="22"/>
      <c r="F78" s="22"/>
      <c r="G78" s="22"/>
      <c r="H78" s="22"/>
      <c r="I78" s="22"/>
      <c r="J78" s="22"/>
      <c r="K78" s="22"/>
      <c r="L78" s="22"/>
      <c r="M78" s="22"/>
      <c r="N78" s="2512" t="s">
        <v>2090</v>
      </c>
      <c r="O78" s="2513"/>
      <c r="P78" s="2510">
        <v>23</v>
      </c>
      <c r="Q78" s="24"/>
      <c r="R78" s="22"/>
    </row>
    <row r="79" spans="1:20" ht="8.25" customHeight="1" thickBot="1">
      <c r="A79" s="2531"/>
      <c r="C79" s="23"/>
      <c r="D79" s="18"/>
      <c r="E79" s="22"/>
      <c r="F79" s="22"/>
      <c r="G79" s="22"/>
      <c r="H79" s="22"/>
      <c r="I79" s="22"/>
      <c r="J79" s="22"/>
      <c r="K79" s="22"/>
      <c r="L79" s="22"/>
      <c r="M79" s="22"/>
      <c r="N79" s="2515"/>
      <c r="O79" s="2516"/>
      <c r="P79" s="2511"/>
      <c r="Q79" s="24"/>
      <c r="R79" s="22"/>
    </row>
    <row r="80" spans="1:20" ht="18" customHeight="1" thickBot="1">
      <c r="A80" s="255" t="s">
        <v>1178</v>
      </c>
      <c r="C80" s="23"/>
      <c r="D80" s="18"/>
      <c r="E80" s="22"/>
      <c r="F80" s="304">
        <v>2</v>
      </c>
      <c r="G80" s="18"/>
      <c r="H80" s="304">
        <v>6</v>
      </c>
      <c r="I80" s="18"/>
      <c r="J80" s="304">
        <v>10</v>
      </c>
      <c r="K80" s="18"/>
      <c r="L80" s="304">
        <v>14</v>
      </c>
      <c r="M80" s="18"/>
      <c r="N80" s="304">
        <v>18</v>
      </c>
      <c r="O80" s="18"/>
      <c r="P80" s="304">
        <v>22</v>
      </c>
      <c r="Q80" s="24"/>
      <c r="R80" s="22"/>
    </row>
    <row r="81" spans="1:30" ht="16.5" customHeight="1" thickBot="1">
      <c r="A81" s="255" t="s">
        <v>1179</v>
      </c>
      <c r="C81" s="23"/>
      <c r="D81" s="18"/>
      <c r="E81" s="22"/>
      <c r="F81" s="304">
        <v>1</v>
      </c>
      <c r="G81" s="18"/>
      <c r="H81" s="363">
        <v>5</v>
      </c>
      <c r="I81" s="18"/>
      <c r="J81" s="304">
        <v>9</v>
      </c>
      <c r="K81" s="18"/>
      <c r="L81" s="304">
        <v>13</v>
      </c>
      <c r="M81" s="18"/>
      <c r="N81" s="304">
        <v>17</v>
      </c>
      <c r="O81" s="18"/>
      <c r="P81" s="304">
        <v>21</v>
      </c>
      <c r="Q81" s="24"/>
      <c r="R81" s="22"/>
    </row>
    <row r="82" spans="1:30" ht="9.75" customHeight="1" thickBot="1">
      <c r="A82" s="2503" t="s">
        <v>1180</v>
      </c>
      <c r="C82" s="25"/>
      <c r="D82" s="26"/>
      <c r="E82" s="27"/>
      <c r="F82" s="27"/>
      <c r="G82" s="27"/>
      <c r="H82" s="27"/>
      <c r="I82" s="27"/>
      <c r="J82" s="27"/>
      <c r="K82" s="27"/>
      <c r="L82" s="27"/>
      <c r="M82" s="27"/>
      <c r="N82" s="27"/>
      <c r="O82" s="27"/>
      <c r="P82" s="27"/>
      <c r="Q82" s="28"/>
    </row>
    <row r="83" spans="1:30" ht="6.75" customHeight="1">
      <c r="A83" s="2503"/>
    </row>
    <row r="87" spans="1:30" ht="14.25" thickBot="1">
      <c r="A87" s="14" t="s">
        <v>2091</v>
      </c>
      <c r="D87" s="2538" t="s">
        <v>2092</v>
      </c>
      <c r="E87" s="2538"/>
      <c r="F87" s="2538"/>
      <c r="H87" s="2538" t="s">
        <v>2093</v>
      </c>
      <c r="I87" s="2538"/>
      <c r="J87" s="2538"/>
      <c r="L87" s="2538" t="s">
        <v>2094</v>
      </c>
      <c r="M87" s="2538"/>
      <c r="N87" s="2538"/>
      <c r="P87" s="2538" t="s">
        <v>2095</v>
      </c>
      <c r="Q87" s="2538"/>
      <c r="R87" s="2538"/>
      <c r="T87" s="2538" t="s">
        <v>2096</v>
      </c>
      <c r="U87" s="2538"/>
      <c r="V87" s="2538"/>
      <c r="X87" s="2538" t="s">
        <v>2097</v>
      </c>
      <c r="Y87" s="2538"/>
      <c r="Z87" s="2538"/>
      <c r="AB87" s="2538" t="s">
        <v>2098</v>
      </c>
      <c r="AC87" s="2538"/>
      <c r="AD87" s="2538"/>
    </row>
    <row r="88" spans="1:30" ht="14.25" thickBot="1">
      <c r="A88" s="2539" t="s">
        <v>2099</v>
      </c>
      <c r="F88" s="364">
        <v>135</v>
      </c>
      <c r="H88" s="15"/>
      <c r="J88" s="364">
        <v>135</v>
      </c>
      <c r="L88" s="15"/>
      <c r="N88" s="364">
        <v>140</v>
      </c>
      <c r="P88" s="15"/>
      <c r="R88" s="364">
        <v>145</v>
      </c>
      <c r="T88" s="15"/>
      <c r="V88" s="364">
        <v>140</v>
      </c>
      <c r="X88" s="15"/>
      <c r="Z88" s="364">
        <v>120</v>
      </c>
      <c r="AB88" s="15"/>
      <c r="AD88" s="364">
        <v>145</v>
      </c>
    </row>
    <row r="89" spans="1:30">
      <c r="A89" s="2540"/>
      <c r="B89" s="14" t="s">
        <v>2100</v>
      </c>
      <c r="E89" s="365"/>
      <c r="F89" s="366"/>
      <c r="H89" s="15"/>
      <c r="I89" s="365"/>
      <c r="J89" s="366"/>
      <c r="L89" s="15"/>
      <c r="M89" s="365"/>
      <c r="N89" s="366"/>
      <c r="P89" s="15"/>
      <c r="Q89" s="365"/>
      <c r="R89" s="366"/>
      <c r="T89" s="15"/>
      <c r="U89" s="365"/>
      <c r="V89" s="366"/>
      <c r="X89" s="15"/>
      <c r="Y89" s="365"/>
      <c r="Z89" s="366"/>
      <c r="AB89" s="15"/>
      <c r="AC89" s="365"/>
      <c r="AD89" s="366"/>
    </row>
    <row r="90" spans="1:30">
      <c r="A90" s="2540"/>
      <c r="B90" s="14" t="s">
        <v>2101</v>
      </c>
      <c r="D90" s="15">
        <v>105</v>
      </c>
      <c r="E90" s="367"/>
      <c r="F90" s="368"/>
      <c r="H90" s="15">
        <v>96</v>
      </c>
      <c r="I90" s="367"/>
      <c r="J90" s="368"/>
      <c r="L90" s="15">
        <v>120</v>
      </c>
      <c r="M90" s="367"/>
      <c r="N90" s="368"/>
      <c r="P90" s="15">
        <v>100</v>
      </c>
      <c r="Q90" s="367"/>
      <c r="R90" s="368"/>
      <c r="T90" s="15">
        <v>80</v>
      </c>
      <c r="U90" s="367"/>
      <c r="V90" s="368"/>
      <c r="X90" s="15">
        <v>80</v>
      </c>
      <c r="Y90" s="367"/>
      <c r="Z90" s="368"/>
      <c r="AB90" s="15">
        <v>70</v>
      </c>
      <c r="AC90" s="367"/>
      <c r="AD90" s="368"/>
    </row>
    <row r="91" spans="1:30" ht="14.25" thickBot="1">
      <c r="A91" s="2541"/>
      <c r="E91" s="25"/>
      <c r="F91" s="28"/>
      <c r="H91" s="15"/>
      <c r="I91" s="25"/>
      <c r="J91" s="28"/>
      <c r="L91" s="15"/>
      <c r="M91" s="25"/>
      <c r="N91" s="28"/>
      <c r="P91" s="15"/>
      <c r="Q91" s="25"/>
      <c r="R91" s="28"/>
      <c r="T91" s="15">
        <v>65</v>
      </c>
      <c r="U91" s="25"/>
      <c r="V91" s="28"/>
      <c r="X91" s="15">
        <v>65</v>
      </c>
      <c r="Y91" s="25"/>
      <c r="Z91" s="28"/>
      <c r="AB91" s="15">
        <v>50</v>
      </c>
      <c r="AC91" s="25"/>
      <c r="AD91" s="28"/>
    </row>
    <row r="92" spans="1:30">
      <c r="E92" s="14" t="s">
        <v>2209</v>
      </c>
      <c r="I92" s="14" t="s">
        <v>2209</v>
      </c>
      <c r="M92" s="14" t="s">
        <v>2209</v>
      </c>
      <c r="Q92" s="14" t="s">
        <v>2209</v>
      </c>
      <c r="U92" s="14" t="s">
        <v>2210</v>
      </c>
      <c r="Y92" s="14" t="s">
        <v>2211</v>
      </c>
      <c r="AC92" s="14" t="s">
        <v>2211</v>
      </c>
    </row>
    <row r="94" spans="1:30">
      <c r="V94" s="14" t="s">
        <v>2102</v>
      </c>
    </row>
  </sheetData>
  <mergeCells count="23">
    <mergeCell ref="X87:Z87"/>
    <mergeCell ref="AB87:AD87"/>
    <mergeCell ref="A88:A91"/>
    <mergeCell ref="D87:F87"/>
    <mergeCell ref="H87:J87"/>
    <mergeCell ref="L87:N87"/>
    <mergeCell ref="P87:R87"/>
    <mergeCell ref="T87:V87"/>
    <mergeCell ref="B2:D3"/>
    <mergeCell ref="B29:D30"/>
    <mergeCell ref="A78:A79"/>
    <mergeCell ref="B59:D60"/>
    <mergeCell ref="B72:D73"/>
    <mergeCell ref="F30:AB30"/>
    <mergeCell ref="B46:D47"/>
    <mergeCell ref="A82:A83"/>
    <mergeCell ref="B16:D17"/>
    <mergeCell ref="AD37:AD38"/>
    <mergeCell ref="W37:AA38"/>
    <mergeCell ref="P65:Q66"/>
    <mergeCell ref="N78:O79"/>
    <mergeCell ref="R65:R67"/>
    <mergeCell ref="P78:P79"/>
  </mergeCells>
  <phoneticPr fontId="18"/>
  <pageMargins left="0.19685039370078741" right="0" top="0.19685039370078741" bottom="0.19685039370078741" header="0.51181102362204722" footer="0.51181102362204722"/>
  <pageSetup paperSize="9"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T257"/>
  <sheetViews>
    <sheetView zoomScale="140" zoomScaleNormal="140" workbookViewId="0">
      <selection sqref="A1:P2"/>
    </sheetView>
  </sheetViews>
  <sheetFormatPr defaultColWidth="7.375" defaultRowHeight="11.25"/>
  <cols>
    <col min="1" max="1" width="3.5" style="127" customWidth="1"/>
    <col min="2" max="2" width="1" style="127" customWidth="1"/>
    <col min="3" max="3" width="5.625" style="127" hidden="1" customWidth="1"/>
    <col min="4" max="4" width="4.75" style="127" customWidth="1"/>
    <col min="5" max="5" width="5.75" style="127" customWidth="1"/>
    <col min="6" max="6" width="7.5" style="127" customWidth="1"/>
    <col min="7" max="7" width="5.75" style="127" customWidth="1"/>
    <col min="8" max="8" width="6.625" style="127" customWidth="1"/>
    <col min="9" max="9" width="5.125" style="127" customWidth="1"/>
    <col min="10" max="10" width="6.375" style="127" hidden="1" customWidth="1"/>
    <col min="11" max="11" width="6.375" style="127" customWidth="1"/>
    <col min="12" max="12" width="7.75" style="127" hidden="1" customWidth="1"/>
    <col min="13" max="13" width="5.75" style="127" customWidth="1"/>
    <col min="14" max="14" width="6.875" style="127" hidden="1" customWidth="1"/>
    <col min="15" max="15" width="7.375" style="127" hidden="1" customWidth="1"/>
    <col min="16" max="16" width="5.5" style="127" customWidth="1"/>
    <col min="17" max="17" width="8.375" style="127" hidden="1" customWidth="1"/>
    <col min="18" max="18" width="5.625" style="127" customWidth="1"/>
    <col min="19" max="19" width="0.625" style="127" customWidth="1"/>
    <col min="20" max="20" width="5.25" style="127" hidden="1" customWidth="1"/>
    <col min="21" max="21" width="6.25" style="127" customWidth="1"/>
    <col min="22" max="22" width="7.5" style="127" hidden="1" customWidth="1"/>
    <col min="23" max="23" width="5.375" style="127" customWidth="1"/>
    <col min="24" max="24" width="0.375" style="127" hidden="1" customWidth="1"/>
    <col min="25" max="25" width="6" style="127" hidden="1" customWidth="1"/>
    <col min="26" max="26" width="5.375" style="127" customWidth="1"/>
    <col min="27" max="27" width="0.5" style="127" customWidth="1"/>
    <col min="28" max="28" width="0.125" style="127" hidden="1" customWidth="1"/>
    <col min="29" max="29" width="5.375" style="127" customWidth="1"/>
    <col min="30" max="30" width="0.375" style="127" hidden="1" customWidth="1"/>
    <col min="31" max="31" width="6" style="127" hidden="1" customWidth="1"/>
    <col min="32" max="32" width="5.375" style="127" customWidth="1"/>
    <col min="33" max="33" width="0.25" style="127" hidden="1" customWidth="1"/>
    <col min="34" max="34" width="0.125" style="127" hidden="1" customWidth="1"/>
    <col min="35" max="35" width="5.125" style="127" customWidth="1"/>
    <col min="36" max="36" width="8.25" style="127" bestFit="1" customWidth="1"/>
    <col min="37" max="16384" width="7.375" style="127"/>
  </cols>
  <sheetData>
    <row r="1" spans="1:35" ht="18.75">
      <c r="A1" s="2552" t="s">
        <v>2625</v>
      </c>
      <c r="B1" s="2552"/>
      <c r="C1" s="2552"/>
      <c r="D1" s="2552"/>
      <c r="E1" s="2552"/>
      <c r="F1" s="2552"/>
      <c r="G1" s="2552"/>
      <c r="H1" s="2552"/>
      <c r="I1" s="2552"/>
      <c r="J1" s="2552"/>
      <c r="K1" s="2552"/>
      <c r="L1" s="2552"/>
      <c r="M1" s="2552"/>
      <c r="N1" s="2552"/>
      <c r="O1" s="2552"/>
      <c r="P1" s="2552"/>
      <c r="Q1" s="580"/>
      <c r="R1" s="519"/>
      <c r="S1" s="519"/>
      <c r="T1" s="519"/>
      <c r="U1" s="2710" t="s">
        <v>2635</v>
      </c>
      <c r="V1" s="2710"/>
      <c r="W1" s="2710"/>
      <c r="X1" s="2710"/>
      <c r="Y1" s="2710"/>
      <c r="Z1" s="2710"/>
      <c r="AA1" s="2710"/>
      <c r="AB1" s="2710"/>
      <c r="AC1" s="2710"/>
      <c r="AD1" s="2710"/>
      <c r="AE1" s="2710"/>
      <c r="AF1" s="2710"/>
      <c r="AG1" s="2710"/>
      <c r="AH1" s="2710"/>
      <c r="AI1" s="2710"/>
    </row>
    <row r="2" spans="1:35" ht="18.75">
      <c r="A2" s="2552"/>
      <c r="B2" s="2552"/>
      <c r="C2" s="2552"/>
      <c r="D2" s="2552"/>
      <c r="E2" s="2552"/>
      <c r="F2" s="2552"/>
      <c r="G2" s="2552"/>
      <c r="H2" s="2552"/>
      <c r="I2" s="2552"/>
      <c r="J2" s="2552"/>
      <c r="K2" s="2552"/>
      <c r="L2" s="2552"/>
      <c r="M2" s="2552"/>
      <c r="N2" s="2552"/>
      <c r="O2" s="2552"/>
      <c r="P2" s="2552"/>
      <c r="Q2" s="580"/>
      <c r="R2" s="519"/>
      <c r="S2" s="519"/>
      <c r="T2" s="519"/>
      <c r="U2" s="2710"/>
      <c r="V2" s="2710"/>
      <c r="W2" s="2710"/>
      <c r="X2" s="2710"/>
      <c r="Y2" s="2710"/>
      <c r="Z2" s="2710"/>
      <c r="AA2" s="2710"/>
      <c r="AB2" s="2710"/>
      <c r="AC2" s="2710"/>
      <c r="AD2" s="2710"/>
      <c r="AE2" s="2710"/>
      <c r="AF2" s="2710"/>
      <c r="AG2" s="2710"/>
      <c r="AH2" s="2710"/>
      <c r="AI2" s="2710"/>
    </row>
    <row r="3" spans="1:35" ht="9.6" customHeight="1">
      <c r="A3" s="520"/>
      <c r="B3" s="520"/>
      <c r="C3" s="520"/>
      <c r="D3" s="520"/>
      <c r="E3" s="520"/>
      <c r="F3" s="520"/>
      <c r="G3" s="520"/>
      <c r="H3" s="520"/>
      <c r="I3" s="520"/>
      <c r="J3" s="520"/>
      <c r="K3" s="520"/>
      <c r="L3" s="520"/>
      <c r="M3" s="520"/>
      <c r="N3" s="520"/>
      <c r="O3" s="520"/>
      <c r="P3" s="520"/>
      <c r="Q3" s="520"/>
      <c r="R3" s="520"/>
      <c r="S3" s="520"/>
      <c r="T3" s="520"/>
      <c r="U3" s="520"/>
      <c r="V3" s="520"/>
      <c r="W3" s="520"/>
      <c r="X3" s="520"/>
      <c r="Y3" s="520"/>
      <c r="Z3" s="520"/>
      <c r="AA3" s="519"/>
      <c r="AB3" s="519"/>
      <c r="AC3" s="521"/>
      <c r="AD3" s="521"/>
      <c r="AE3" s="521"/>
      <c r="AF3" s="521"/>
      <c r="AG3" s="521"/>
      <c r="AH3" s="521"/>
      <c r="AI3" s="521"/>
    </row>
    <row r="4" spans="1:35" ht="12.75" thickBot="1">
      <c r="A4" s="2560" t="s">
        <v>2544</v>
      </c>
      <c r="B4" s="2560"/>
      <c r="C4" s="2560"/>
      <c r="D4" s="2560"/>
      <c r="E4" s="2560"/>
      <c r="F4" s="2560"/>
      <c r="G4" s="2560"/>
      <c r="H4" s="2560"/>
      <c r="I4" s="2560"/>
      <c r="J4" s="522"/>
      <c r="K4" s="2560" t="s">
        <v>2545</v>
      </c>
      <c r="L4" s="2560"/>
      <c r="M4" s="2560"/>
      <c r="N4" s="2560"/>
      <c r="O4" s="2560"/>
      <c r="P4" s="2560"/>
      <c r="Q4" s="2560"/>
      <c r="R4" s="2560"/>
      <c r="S4" s="2560"/>
      <c r="T4" s="2560"/>
      <c r="U4" s="2560"/>
      <c r="V4" s="517"/>
      <c r="W4" s="517"/>
      <c r="X4" s="517"/>
      <c r="Y4" s="517"/>
      <c r="Z4" s="517"/>
      <c r="AA4" s="517"/>
      <c r="AB4" s="517"/>
      <c r="AC4" s="517"/>
      <c r="AD4" s="517"/>
      <c r="AE4" s="517"/>
      <c r="AF4" s="517"/>
    </row>
    <row r="5" spans="1:35" ht="18.75">
      <c r="A5" s="2561"/>
      <c r="B5" s="2562"/>
      <c r="C5" s="2562"/>
      <c r="D5" s="2562"/>
      <c r="E5" s="2562"/>
      <c r="F5" s="2562"/>
      <c r="G5" s="2562"/>
      <c r="H5" s="2562"/>
      <c r="I5" s="2565" t="s">
        <v>2547</v>
      </c>
      <c r="J5" s="523"/>
      <c r="K5" s="2561"/>
      <c r="L5" s="2562"/>
      <c r="M5" s="2562"/>
      <c r="N5" s="2562"/>
      <c r="O5" s="2562"/>
      <c r="P5" s="2562"/>
      <c r="Q5" s="2562"/>
      <c r="R5" s="2562"/>
      <c r="S5" s="2562"/>
      <c r="T5" s="523"/>
      <c r="U5" s="2565" t="s">
        <v>2547</v>
      </c>
      <c r="V5" s="524"/>
      <c r="Z5" s="525" t="s">
        <v>2548</v>
      </c>
      <c r="AA5" s="524"/>
      <c r="AB5" s="524"/>
      <c r="AC5" s="2544"/>
      <c r="AD5" s="2544"/>
      <c r="AE5" s="2544"/>
      <c r="AF5" s="2544"/>
      <c r="AG5" s="2544"/>
      <c r="AH5" s="2544"/>
      <c r="AI5" s="2545"/>
    </row>
    <row r="6" spans="1:35" ht="19.5" thickBot="1">
      <c r="A6" s="2563"/>
      <c r="B6" s="2564"/>
      <c r="C6" s="2564"/>
      <c r="D6" s="2564"/>
      <c r="E6" s="2564"/>
      <c r="F6" s="2564"/>
      <c r="G6" s="2564"/>
      <c r="H6" s="2564"/>
      <c r="I6" s="2566"/>
      <c r="J6" s="527"/>
      <c r="K6" s="2563"/>
      <c r="L6" s="2564"/>
      <c r="M6" s="2564"/>
      <c r="N6" s="2564"/>
      <c r="O6" s="2564"/>
      <c r="P6" s="2564"/>
      <c r="Q6" s="2564"/>
      <c r="R6" s="2564"/>
      <c r="S6" s="2564"/>
      <c r="T6" s="527"/>
      <c r="U6" s="2566"/>
      <c r="V6" s="524"/>
      <c r="Z6" s="525" t="s">
        <v>2550</v>
      </c>
      <c r="AA6" s="524"/>
      <c r="AB6" s="524"/>
      <c r="AC6" s="2544"/>
      <c r="AD6" s="2544"/>
      <c r="AE6" s="2544"/>
      <c r="AF6" s="2544"/>
      <c r="AG6" s="2544"/>
      <c r="AH6" s="2544"/>
      <c r="AI6" s="2545"/>
    </row>
    <row r="7" spans="1:35" ht="18.75">
      <c r="A7" s="519"/>
      <c r="B7" s="528"/>
      <c r="C7" s="528"/>
      <c r="D7" s="528"/>
      <c r="E7" s="528"/>
      <c r="F7" s="528"/>
      <c r="J7" s="517"/>
      <c r="K7" s="517"/>
      <c r="L7" s="517"/>
      <c r="M7" s="517"/>
      <c r="N7" s="517"/>
      <c r="O7" s="517"/>
      <c r="P7" s="517"/>
      <c r="Q7" s="517"/>
      <c r="R7" s="517"/>
      <c r="S7" s="517"/>
      <c r="V7" s="517"/>
      <c r="W7" s="517"/>
      <c r="X7" s="517"/>
      <c r="Y7" s="517"/>
      <c r="Z7" s="517"/>
      <c r="AA7" s="517"/>
      <c r="AB7" s="517"/>
      <c r="AC7" s="517"/>
      <c r="AD7" s="517"/>
      <c r="AE7" s="517"/>
      <c r="AF7" s="517"/>
    </row>
    <row r="8" spans="1:35" ht="21">
      <c r="A8" s="2546" t="s">
        <v>2552</v>
      </c>
      <c r="B8" s="2546"/>
      <c r="C8" s="2546"/>
      <c r="D8" s="2546"/>
      <c r="E8" s="2546"/>
      <c r="F8" s="2546"/>
      <c r="G8" s="2546"/>
      <c r="H8" s="2546"/>
      <c r="I8" s="2546"/>
      <c r="J8" s="2546"/>
      <c r="K8" s="2546"/>
      <c r="L8" s="2546"/>
      <c r="M8" s="2546"/>
      <c r="N8" s="2546"/>
      <c r="O8" s="2546"/>
      <c r="P8" s="2546"/>
      <c r="Q8" s="529"/>
      <c r="R8" s="530"/>
      <c r="S8" s="530"/>
      <c r="T8" s="530"/>
      <c r="U8" s="2547" t="s">
        <v>2553</v>
      </c>
      <c r="V8" s="2548"/>
      <c r="W8" s="2548"/>
      <c r="X8" s="2548"/>
      <c r="Y8" s="2548"/>
      <c r="Z8" s="2548"/>
      <c r="AA8" s="2548"/>
      <c r="AB8" s="2548"/>
      <c r="AC8" s="2548"/>
      <c r="AD8" s="517"/>
      <c r="AE8" s="517"/>
      <c r="AF8" s="517"/>
    </row>
    <row r="9" spans="1:35" ht="6" customHeight="1">
      <c r="A9" s="531"/>
      <c r="B9" s="532"/>
      <c r="C9" s="532"/>
      <c r="D9" s="532"/>
      <c r="E9" s="533"/>
      <c r="F9" s="533"/>
      <c r="G9" s="533"/>
      <c r="H9" s="533"/>
      <c r="I9" s="533"/>
      <c r="J9" s="517"/>
      <c r="K9" s="534"/>
      <c r="L9" s="517"/>
      <c r="M9" s="517"/>
      <c r="N9" s="517"/>
      <c r="O9" s="517"/>
      <c r="P9" s="517"/>
      <c r="Q9" s="517"/>
      <c r="R9" s="517"/>
      <c r="S9" s="517"/>
      <c r="V9" s="517"/>
      <c r="W9" s="517"/>
      <c r="X9" s="517"/>
      <c r="Y9" s="517"/>
      <c r="Z9" s="517"/>
      <c r="AA9" s="517"/>
      <c r="AB9" s="517"/>
      <c r="AC9" s="517"/>
      <c r="AD9" s="517"/>
      <c r="AE9" s="517"/>
      <c r="AF9" s="517"/>
    </row>
    <row r="10" spans="1:35" ht="13.15" hidden="1" customHeight="1">
      <c r="A10" s="535"/>
      <c r="B10" s="535"/>
      <c r="C10" s="535"/>
      <c r="D10" s="535"/>
      <c r="E10" s="535"/>
      <c r="F10" s="535"/>
      <c r="G10" s="535"/>
      <c r="H10" s="535"/>
      <c r="I10" s="535"/>
      <c r="J10" s="535"/>
      <c r="K10" s="535"/>
      <c r="L10" s="535">
        <v>6910</v>
      </c>
      <c r="M10" s="535">
        <v>150</v>
      </c>
      <c r="N10" s="535"/>
      <c r="O10" s="535">
        <v>4790</v>
      </c>
      <c r="P10" s="535">
        <v>100</v>
      </c>
      <c r="Q10" s="535">
        <v>5320</v>
      </c>
      <c r="R10" s="535">
        <v>120</v>
      </c>
      <c r="S10" s="535"/>
      <c r="T10" s="535">
        <v>5830</v>
      </c>
      <c r="U10" s="535">
        <v>130</v>
      </c>
      <c r="V10" s="535">
        <v>4040</v>
      </c>
      <c r="W10" s="535">
        <v>90</v>
      </c>
      <c r="X10" s="535"/>
      <c r="Y10" s="535">
        <v>4430</v>
      </c>
      <c r="Z10" s="535">
        <v>100</v>
      </c>
      <c r="AA10" s="535"/>
      <c r="AB10" s="535">
        <v>5010</v>
      </c>
      <c r="AC10" s="535">
        <v>110</v>
      </c>
      <c r="AD10" s="535"/>
      <c r="AE10" s="535">
        <v>3470</v>
      </c>
      <c r="AF10" s="535">
        <v>80</v>
      </c>
      <c r="AG10" s="536"/>
      <c r="AH10" s="535">
        <v>3855</v>
      </c>
      <c r="AI10" s="537">
        <v>90</v>
      </c>
    </row>
    <row r="11" spans="1:35" ht="12" thickBot="1">
      <c r="A11" s="126"/>
      <c r="B11" s="126"/>
      <c r="C11" s="126"/>
      <c r="D11" s="538"/>
      <c r="E11" s="126"/>
      <c r="F11" s="126"/>
      <c r="G11" s="126"/>
      <c r="H11" s="126"/>
      <c r="I11" s="126"/>
      <c r="J11" s="126"/>
      <c r="K11" s="126"/>
      <c r="L11" s="126"/>
      <c r="M11" s="538"/>
      <c r="N11" s="538"/>
      <c r="O11" s="538"/>
      <c r="P11" s="538"/>
      <c r="Q11" s="538"/>
      <c r="R11" s="538"/>
      <c r="S11" s="538"/>
      <c r="T11" s="538"/>
      <c r="U11" s="538"/>
      <c r="V11" s="538"/>
      <c r="W11" s="538"/>
      <c r="X11" s="538"/>
      <c r="Y11" s="538"/>
      <c r="Z11" s="538"/>
      <c r="AA11" s="538"/>
      <c r="AB11" s="538"/>
      <c r="AC11" s="538"/>
      <c r="AD11" s="538"/>
      <c r="AE11" s="538"/>
      <c r="AF11" s="538"/>
      <c r="AG11" s="539"/>
      <c r="AH11" s="538"/>
      <c r="AI11" s="538"/>
    </row>
    <row r="12" spans="1:35" ht="12" thickBot="1">
      <c r="A12" s="126"/>
      <c r="B12" s="126"/>
      <c r="C12" s="126"/>
      <c r="D12" s="126"/>
      <c r="E12" s="126"/>
      <c r="F12" s="126"/>
      <c r="G12" s="126"/>
      <c r="H12" s="126"/>
      <c r="I12" s="126"/>
      <c r="J12" s="126"/>
      <c r="K12" s="126"/>
      <c r="L12" s="2569" t="s">
        <v>2557</v>
      </c>
      <c r="M12" s="2570"/>
      <c r="N12" s="540"/>
      <c r="O12" s="2571" t="s">
        <v>2558</v>
      </c>
      <c r="P12" s="2572"/>
      <c r="Q12" s="2573" t="s">
        <v>2559</v>
      </c>
      <c r="R12" s="2574"/>
      <c r="S12" s="126"/>
      <c r="T12" s="2575" t="s">
        <v>2560</v>
      </c>
      <c r="U12" s="2576"/>
      <c r="V12" s="2593" t="s">
        <v>2561</v>
      </c>
      <c r="W12" s="2594"/>
      <c r="X12" s="541"/>
      <c r="Y12" s="2595" t="s">
        <v>2562</v>
      </c>
      <c r="Z12" s="2596"/>
      <c r="AA12" s="29"/>
      <c r="AB12" s="2597" t="s">
        <v>2563</v>
      </c>
      <c r="AC12" s="2598"/>
      <c r="AD12" s="542"/>
      <c r="AE12" s="2599" t="s">
        <v>2564</v>
      </c>
      <c r="AF12" s="2600"/>
      <c r="AG12" s="543"/>
      <c r="AH12" s="2601" t="s">
        <v>2565</v>
      </c>
      <c r="AI12" s="2602"/>
    </row>
    <row r="13" spans="1:35">
      <c r="A13" s="2577">
        <v>1</v>
      </c>
      <c r="B13" s="126"/>
      <c r="C13" s="544"/>
      <c r="D13" s="545" t="s">
        <v>2567</v>
      </c>
      <c r="E13" s="545" t="s">
        <v>2568</v>
      </c>
      <c r="F13" s="49" t="s">
        <v>2569</v>
      </c>
      <c r="G13" s="545" t="s">
        <v>2570</v>
      </c>
      <c r="H13" s="545" t="s">
        <v>2571</v>
      </c>
      <c r="I13" s="545" t="s">
        <v>2567</v>
      </c>
      <c r="J13" s="545"/>
      <c r="K13" s="545" t="s">
        <v>2572</v>
      </c>
      <c r="L13" s="546" t="s">
        <v>2573</v>
      </c>
      <c r="M13" s="2580">
        <f>L14+L16</f>
        <v>0</v>
      </c>
      <c r="N13" s="6"/>
      <c r="O13" s="546" t="s">
        <v>2573</v>
      </c>
      <c r="P13" s="2580">
        <f>O14+O16</f>
        <v>0</v>
      </c>
      <c r="Q13" s="546" t="s">
        <v>2573</v>
      </c>
      <c r="R13" s="2583">
        <f>Q14+Q16</f>
        <v>0</v>
      </c>
      <c r="S13" s="6"/>
      <c r="T13" s="546" t="s">
        <v>2573</v>
      </c>
      <c r="U13" s="2580">
        <f>T14+T16</f>
        <v>0</v>
      </c>
      <c r="V13" s="546" t="s">
        <v>2573</v>
      </c>
      <c r="W13" s="2580">
        <f>V14+V16</f>
        <v>0</v>
      </c>
      <c r="X13" s="547"/>
      <c r="Y13" s="546" t="s">
        <v>2573</v>
      </c>
      <c r="Z13" s="2583">
        <f>Y14+Y16</f>
        <v>0</v>
      </c>
      <c r="AA13" s="516"/>
      <c r="AB13" s="546" t="s">
        <v>2573</v>
      </c>
      <c r="AC13" s="2580">
        <f>AB14+AB16</f>
        <v>0</v>
      </c>
      <c r="AD13" s="6"/>
      <c r="AE13" s="546" t="s">
        <v>2573</v>
      </c>
      <c r="AF13" s="2580">
        <f>AE14+AE16</f>
        <v>0</v>
      </c>
      <c r="AG13" s="6"/>
      <c r="AH13" s="546" t="s">
        <v>2573</v>
      </c>
      <c r="AI13" s="2583">
        <f>AH14+AH16</f>
        <v>0</v>
      </c>
    </row>
    <row r="14" spans="1:35">
      <c r="A14" s="2578"/>
      <c r="B14" s="126"/>
      <c r="C14" s="548">
        <v>4.1666666666666664E-2</v>
      </c>
      <c r="D14" s="549">
        <v>0</v>
      </c>
      <c r="E14" s="369"/>
      <c r="F14" s="369"/>
      <c r="G14" s="549">
        <v>0</v>
      </c>
      <c r="H14" s="369"/>
      <c r="I14" s="549">
        <v>0</v>
      </c>
      <c r="J14" s="550">
        <v>4.1666666666666664E-2</v>
      </c>
      <c r="K14" s="550">
        <f>IF(D14+G14+I14&gt;0,C14+D14+G14+I14+J14,0)</f>
        <v>0</v>
      </c>
      <c r="L14" s="551">
        <f>INT(K14*24*L10/10)*10</f>
        <v>0</v>
      </c>
      <c r="M14" s="2581"/>
      <c r="N14" s="6"/>
      <c r="O14" s="551">
        <f>INT(K14*24*O10/10)*10</f>
        <v>0</v>
      </c>
      <c r="P14" s="2581"/>
      <c r="Q14" s="551">
        <f>INT(K14*24*Q10/10)*10</f>
        <v>0</v>
      </c>
      <c r="R14" s="2581"/>
      <c r="S14" s="6"/>
      <c r="T14" s="551">
        <f>INT(K14*24*T10/10)*10</f>
        <v>0</v>
      </c>
      <c r="U14" s="2581"/>
      <c r="V14" s="551">
        <f>INT(K14*24*V10/10)*10</f>
        <v>0</v>
      </c>
      <c r="W14" s="2581"/>
      <c r="X14" s="516"/>
      <c r="Y14" s="551">
        <f>INT(K14*24*Y10/10)*10</f>
        <v>0</v>
      </c>
      <c r="Z14" s="2581"/>
      <c r="AA14" s="516"/>
      <c r="AB14" s="551">
        <f>INT(K14*24*AB10/10)*10</f>
        <v>0</v>
      </c>
      <c r="AC14" s="2581"/>
      <c r="AD14" s="6"/>
      <c r="AE14" s="551">
        <f>INT(K14*24*AE10/10)*10</f>
        <v>0</v>
      </c>
      <c r="AF14" s="2581"/>
      <c r="AG14" s="6"/>
      <c r="AH14" s="551">
        <f>INT(K14*24*AH10/10)*10</f>
        <v>0</v>
      </c>
      <c r="AI14" s="2581"/>
    </row>
    <row r="15" spans="1:35">
      <c r="A15" s="2578"/>
      <c r="B15" s="126"/>
      <c r="C15" s="544"/>
      <c r="D15" s="545" t="s">
        <v>2575</v>
      </c>
      <c r="E15" s="545" t="s">
        <v>2576</v>
      </c>
      <c r="F15" s="369"/>
      <c r="G15" s="545" t="s">
        <v>2577</v>
      </c>
      <c r="H15" s="545" t="s">
        <v>2578</v>
      </c>
      <c r="I15" s="545" t="s">
        <v>2577</v>
      </c>
      <c r="J15" s="545"/>
      <c r="K15" s="545" t="s">
        <v>2579</v>
      </c>
      <c r="L15" s="545" t="s">
        <v>2580</v>
      </c>
      <c r="M15" s="2581"/>
      <c r="N15" s="6"/>
      <c r="O15" s="545" t="s">
        <v>2580</v>
      </c>
      <c r="P15" s="2581"/>
      <c r="Q15" s="545" t="s">
        <v>2580</v>
      </c>
      <c r="R15" s="2581"/>
      <c r="S15" s="6"/>
      <c r="T15" s="545" t="s">
        <v>2580</v>
      </c>
      <c r="U15" s="2581"/>
      <c r="V15" s="545" t="s">
        <v>2580</v>
      </c>
      <c r="W15" s="2581"/>
      <c r="X15" s="516"/>
      <c r="Y15" s="545" t="s">
        <v>2580</v>
      </c>
      <c r="Z15" s="2581"/>
      <c r="AA15" s="516"/>
      <c r="AB15" s="545" t="s">
        <v>2580</v>
      </c>
      <c r="AC15" s="2581"/>
      <c r="AD15" s="6"/>
      <c r="AE15" s="545" t="s">
        <v>2580</v>
      </c>
      <c r="AF15" s="2581"/>
      <c r="AG15" s="6"/>
      <c r="AH15" s="545" t="s">
        <v>2580</v>
      </c>
      <c r="AI15" s="2581"/>
    </row>
    <row r="16" spans="1:35">
      <c r="A16" s="2579"/>
      <c r="B16" s="126"/>
      <c r="C16" s="544">
        <v>150</v>
      </c>
      <c r="D16" s="552">
        <v>0</v>
      </c>
      <c r="E16" s="369"/>
      <c r="F16" s="369"/>
      <c r="G16" s="552">
        <v>0</v>
      </c>
      <c r="H16" s="369"/>
      <c r="I16" s="552">
        <v>0</v>
      </c>
      <c r="J16" s="369"/>
      <c r="K16" s="369">
        <f>I16+G16+D16</f>
        <v>0</v>
      </c>
      <c r="L16" s="49">
        <f>K16*M10</f>
        <v>0</v>
      </c>
      <c r="M16" s="2582"/>
      <c r="N16" s="6"/>
      <c r="O16" s="49">
        <f>K16*P10</f>
        <v>0</v>
      </c>
      <c r="P16" s="2582"/>
      <c r="Q16" s="49">
        <f>K16*R10</f>
        <v>0</v>
      </c>
      <c r="R16" s="2582"/>
      <c r="S16" s="6"/>
      <c r="T16" s="553">
        <f>K16*U10</f>
        <v>0</v>
      </c>
      <c r="U16" s="2582"/>
      <c r="V16" s="553">
        <f>K16*W10</f>
        <v>0</v>
      </c>
      <c r="W16" s="2582"/>
      <c r="X16" s="516"/>
      <c r="Y16" s="49">
        <f>K16*Z10</f>
        <v>0</v>
      </c>
      <c r="Z16" s="2582"/>
      <c r="AA16" s="516"/>
      <c r="AB16" s="553">
        <f>K16*AC10</f>
        <v>0</v>
      </c>
      <c r="AC16" s="2582"/>
      <c r="AD16" s="6"/>
      <c r="AE16" s="553">
        <f>K16*AF10</f>
        <v>0</v>
      </c>
      <c r="AF16" s="2582"/>
      <c r="AG16" s="6"/>
      <c r="AH16" s="49">
        <f>K16*AI10</f>
        <v>0</v>
      </c>
      <c r="AI16" s="2582"/>
    </row>
    <row r="17" spans="1:35" ht="14.25" thickBot="1">
      <c r="A17" s="554"/>
      <c r="B17" s="126"/>
      <c r="C17" s="126"/>
      <c r="D17" s="126"/>
      <c r="E17" s="126"/>
      <c r="F17" s="126"/>
      <c r="G17" s="126"/>
      <c r="H17" s="126"/>
      <c r="I17" s="126"/>
      <c r="J17" s="126"/>
      <c r="K17" s="126"/>
      <c r="L17" s="6"/>
      <c r="M17" s="6"/>
      <c r="N17" s="6"/>
      <c r="O17" s="6"/>
      <c r="P17" s="6"/>
      <c r="Q17" s="6"/>
      <c r="R17" s="6"/>
      <c r="S17" s="6"/>
      <c r="T17" s="6"/>
      <c r="U17" s="6"/>
      <c r="V17" s="6"/>
      <c r="W17" s="6"/>
      <c r="X17" s="6"/>
      <c r="Y17" s="6"/>
      <c r="Z17" s="6"/>
      <c r="AA17" s="6"/>
      <c r="AB17" s="6"/>
      <c r="AC17" s="6"/>
      <c r="AD17" s="6"/>
      <c r="AE17" s="6"/>
      <c r="AF17" s="6"/>
      <c r="AG17" s="6"/>
      <c r="AH17" s="6"/>
      <c r="AI17" s="6"/>
    </row>
    <row r="18" spans="1:35" ht="0.6" customHeight="1" thickBot="1">
      <c r="A18" s="555"/>
      <c r="B18" s="556"/>
      <c r="C18" s="556"/>
      <c r="D18" s="556"/>
      <c r="E18" s="556"/>
      <c r="F18" s="556"/>
      <c r="G18" s="556"/>
      <c r="H18" s="556"/>
      <c r="I18" s="556"/>
      <c r="J18" s="556"/>
      <c r="K18" s="556"/>
      <c r="L18" s="557">
        <v>6910</v>
      </c>
      <c r="M18" s="557">
        <v>150</v>
      </c>
      <c r="N18" s="557"/>
      <c r="O18" s="557">
        <v>4790</v>
      </c>
      <c r="P18" s="557">
        <v>100</v>
      </c>
      <c r="Q18" s="557">
        <v>5320</v>
      </c>
      <c r="R18" s="557">
        <v>120</v>
      </c>
      <c r="S18" s="557"/>
      <c r="T18" s="557">
        <v>5830</v>
      </c>
      <c r="U18" s="557">
        <v>130</v>
      </c>
      <c r="V18" s="557">
        <v>4040</v>
      </c>
      <c r="W18" s="557">
        <v>90</v>
      </c>
      <c r="X18" s="557"/>
      <c r="Y18" s="557">
        <v>4430</v>
      </c>
      <c r="Z18" s="557">
        <v>100</v>
      </c>
      <c r="AA18" s="557"/>
      <c r="AB18" s="557">
        <v>5010</v>
      </c>
      <c r="AC18" s="557">
        <v>110</v>
      </c>
      <c r="AD18" s="557"/>
      <c r="AE18" s="557">
        <v>3470</v>
      </c>
      <c r="AF18" s="557">
        <v>80</v>
      </c>
      <c r="AG18" s="557"/>
      <c r="AH18" s="557">
        <v>3855</v>
      </c>
      <c r="AI18" s="557">
        <v>90</v>
      </c>
    </row>
    <row r="19" spans="1:35" ht="14.25" thickBot="1">
      <c r="A19" s="554"/>
      <c r="B19" s="126"/>
      <c r="C19" s="126"/>
      <c r="D19" s="126"/>
      <c r="E19" s="126"/>
      <c r="F19" s="126"/>
      <c r="G19" s="126"/>
      <c r="H19" s="126"/>
      <c r="I19" s="126"/>
      <c r="J19" s="126"/>
      <c r="K19" s="126"/>
      <c r="L19" s="2590" t="s">
        <v>2557</v>
      </c>
      <c r="M19" s="2592"/>
      <c r="N19" s="560"/>
      <c r="O19" s="2603" t="s">
        <v>2558</v>
      </c>
      <c r="P19" s="2604"/>
      <c r="Q19" s="2590" t="s">
        <v>2559</v>
      </c>
      <c r="R19" s="2591"/>
      <c r="S19" s="6"/>
      <c r="T19" s="2590" t="s">
        <v>2560</v>
      </c>
      <c r="U19" s="2592"/>
      <c r="V19" s="2590" t="s">
        <v>2561</v>
      </c>
      <c r="W19" s="2592"/>
      <c r="X19" s="516"/>
      <c r="Y19" s="2590" t="s">
        <v>2562</v>
      </c>
      <c r="Z19" s="2591"/>
      <c r="AA19" s="12"/>
      <c r="AB19" s="2590" t="s">
        <v>2563</v>
      </c>
      <c r="AC19" s="2592"/>
      <c r="AD19" s="560"/>
      <c r="AE19" s="2590" t="s">
        <v>2564</v>
      </c>
      <c r="AF19" s="2592"/>
      <c r="AG19" s="6"/>
      <c r="AH19" s="2590" t="s">
        <v>2583</v>
      </c>
      <c r="AI19" s="2591"/>
    </row>
    <row r="20" spans="1:35">
      <c r="A20" s="2577">
        <v>2</v>
      </c>
      <c r="B20" s="126"/>
      <c r="C20" s="544"/>
      <c r="D20" s="545" t="s">
        <v>2567</v>
      </c>
      <c r="E20" s="545" t="s">
        <v>2568</v>
      </c>
      <c r="F20" s="49" t="s">
        <v>2569</v>
      </c>
      <c r="G20" s="545" t="s">
        <v>2570</v>
      </c>
      <c r="H20" s="545" t="s">
        <v>2571</v>
      </c>
      <c r="I20" s="545" t="s">
        <v>2567</v>
      </c>
      <c r="J20" s="545"/>
      <c r="K20" s="561" t="s">
        <v>2572</v>
      </c>
      <c r="L20" s="546" t="s">
        <v>2573</v>
      </c>
      <c r="M20" s="2580">
        <f>L21+L23</f>
        <v>0</v>
      </c>
      <c r="N20" s="6"/>
      <c r="O20" s="546" t="s">
        <v>2573</v>
      </c>
      <c r="P20" s="2580">
        <f>O21+O23</f>
        <v>0</v>
      </c>
      <c r="Q20" s="546" t="s">
        <v>2573</v>
      </c>
      <c r="R20" s="2583">
        <f>Q21+Q23</f>
        <v>0</v>
      </c>
      <c r="S20" s="6"/>
      <c r="T20" s="546" t="s">
        <v>2573</v>
      </c>
      <c r="U20" s="2580">
        <f>T21+T23</f>
        <v>0</v>
      </c>
      <c r="V20" s="546" t="s">
        <v>2573</v>
      </c>
      <c r="W20" s="2580">
        <f>V21+V23</f>
        <v>0</v>
      </c>
      <c r="X20" s="547"/>
      <c r="Y20" s="546" t="s">
        <v>2573</v>
      </c>
      <c r="Z20" s="2583">
        <f>Y21+Y23</f>
        <v>0</v>
      </c>
      <c r="AA20" s="516"/>
      <c r="AB20" s="546" t="s">
        <v>2573</v>
      </c>
      <c r="AC20" s="2580">
        <f>AB21+AB23</f>
        <v>0</v>
      </c>
      <c r="AD20" s="6"/>
      <c r="AE20" s="546" t="s">
        <v>2573</v>
      </c>
      <c r="AF20" s="2580">
        <f>AE21+AE23</f>
        <v>0</v>
      </c>
      <c r="AG20" s="6"/>
      <c r="AH20" s="546" t="s">
        <v>2573</v>
      </c>
      <c r="AI20" s="2583">
        <f>AH21+AH23</f>
        <v>0</v>
      </c>
    </row>
    <row r="21" spans="1:35">
      <c r="A21" s="2578"/>
      <c r="B21" s="126"/>
      <c r="C21" s="548">
        <v>4.1666666666666664E-2</v>
      </c>
      <c r="D21" s="549">
        <v>0</v>
      </c>
      <c r="E21" s="369"/>
      <c r="F21" s="369"/>
      <c r="G21" s="549">
        <v>0</v>
      </c>
      <c r="H21" s="369"/>
      <c r="I21" s="549">
        <v>0</v>
      </c>
      <c r="J21" s="550">
        <v>4.1666666666666664E-2</v>
      </c>
      <c r="K21" s="562">
        <f>IF(D21+G21+I21&gt;0,C21+D21+G21+I21+J21,0)</f>
        <v>0</v>
      </c>
      <c r="L21" s="551">
        <f>INT(K21*24*L18/10)*10</f>
        <v>0</v>
      </c>
      <c r="M21" s="2581"/>
      <c r="N21" s="6"/>
      <c r="O21" s="551">
        <f>INT(K21*24*O18/10)*10</f>
        <v>0</v>
      </c>
      <c r="P21" s="2581"/>
      <c r="Q21" s="551">
        <f>INT(K21*24*Q18/10)*10</f>
        <v>0</v>
      </c>
      <c r="R21" s="2581"/>
      <c r="S21" s="6"/>
      <c r="T21" s="551">
        <f>INT(K21*24*T18/10)*10</f>
        <v>0</v>
      </c>
      <c r="U21" s="2581"/>
      <c r="V21" s="551">
        <f>INT(K21*24*V10/10)*10</f>
        <v>0</v>
      </c>
      <c r="W21" s="2581"/>
      <c r="X21" s="516"/>
      <c r="Y21" s="551">
        <f>INT(K21*24*Y18/10)*10</f>
        <v>0</v>
      </c>
      <c r="Z21" s="2581"/>
      <c r="AA21" s="516"/>
      <c r="AB21" s="551">
        <f>INT(K21*24*AB18/10)*10</f>
        <v>0</v>
      </c>
      <c r="AC21" s="2581"/>
      <c r="AD21" s="6"/>
      <c r="AE21" s="551">
        <f>INT(K21*24*AE18/10)*10</f>
        <v>0</v>
      </c>
      <c r="AF21" s="2581"/>
      <c r="AG21" s="6"/>
      <c r="AH21" s="551">
        <f>INT(K21*24*AH18/10)*10</f>
        <v>0</v>
      </c>
      <c r="AI21" s="2581"/>
    </row>
    <row r="22" spans="1:35">
      <c r="A22" s="2578"/>
      <c r="B22" s="126"/>
      <c r="C22" s="548"/>
      <c r="D22" s="563">
        <v>4.1666666666666664E-2</v>
      </c>
      <c r="E22" s="545" t="s">
        <v>2576</v>
      </c>
      <c r="F22" s="369"/>
      <c r="G22" s="545" t="s">
        <v>2577</v>
      </c>
      <c r="H22" s="545" t="s">
        <v>2578</v>
      </c>
      <c r="I22" s="545" t="s">
        <v>2575</v>
      </c>
      <c r="J22" s="545"/>
      <c r="K22" s="561" t="s">
        <v>2579</v>
      </c>
      <c r="L22" s="545" t="s">
        <v>2580</v>
      </c>
      <c r="M22" s="2581"/>
      <c r="N22" s="6"/>
      <c r="O22" s="545" t="s">
        <v>2580</v>
      </c>
      <c r="P22" s="2581"/>
      <c r="Q22" s="545" t="s">
        <v>2580</v>
      </c>
      <c r="R22" s="2581"/>
      <c r="S22" s="6"/>
      <c r="T22" s="545" t="s">
        <v>2580</v>
      </c>
      <c r="U22" s="2581"/>
      <c r="V22" s="545" t="s">
        <v>2580</v>
      </c>
      <c r="W22" s="2581"/>
      <c r="X22" s="516"/>
      <c r="Y22" s="545" t="s">
        <v>2580</v>
      </c>
      <c r="Z22" s="2581"/>
      <c r="AA22" s="516"/>
      <c r="AB22" s="545" t="s">
        <v>2580</v>
      </c>
      <c r="AC22" s="2581"/>
      <c r="AD22" s="6"/>
      <c r="AE22" s="545" t="s">
        <v>2580</v>
      </c>
      <c r="AF22" s="2581"/>
      <c r="AG22" s="6"/>
      <c r="AH22" s="545" t="s">
        <v>2580</v>
      </c>
      <c r="AI22" s="2581"/>
    </row>
    <row r="23" spans="1:35">
      <c r="A23" s="2579"/>
      <c r="B23" s="126"/>
      <c r="C23" s="544"/>
      <c r="D23" s="552">
        <v>0</v>
      </c>
      <c r="E23" s="369"/>
      <c r="F23" s="369"/>
      <c r="G23" s="552">
        <v>0</v>
      </c>
      <c r="H23" s="369"/>
      <c r="I23" s="552">
        <v>0</v>
      </c>
      <c r="J23" s="369"/>
      <c r="K23" s="518">
        <f>I23+G23+D23</f>
        <v>0</v>
      </c>
      <c r="L23" s="49">
        <f>K23*M18</f>
        <v>0</v>
      </c>
      <c r="M23" s="2582"/>
      <c r="N23" s="6"/>
      <c r="O23" s="49">
        <f>K23*P18</f>
        <v>0</v>
      </c>
      <c r="P23" s="2582"/>
      <c r="Q23" s="49">
        <f>K23*R18</f>
        <v>0</v>
      </c>
      <c r="R23" s="2582"/>
      <c r="S23" s="6"/>
      <c r="T23" s="49">
        <f>K23*U18</f>
        <v>0</v>
      </c>
      <c r="U23" s="2582"/>
      <c r="V23" s="553">
        <f>K23*W18</f>
        <v>0</v>
      </c>
      <c r="W23" s="2582"/>
      <c r="X23" s="516"/>
      <c r="Y23" s="49">
        <f>K23*Z18</f>
        <v>0</v>
      </c>
      <c r="Z23" s="2582"/>
      <c r="AA23" s="516"/>
      <c r="AB23" s="553">
        <f>K23*AC18</f>
        <v>0</v>
      </c>
      <c r="AC23" s="2582"/>
      <c r="AD23" s="6"/>
      <c r="AE23" s="553">
        <f>K23*AF18</f>
        <v>0</v>
      </c>
      <c r="AF23" s="2582"/>
      <c r="AG23" s="6"/>
      <c r="AH23" s="49">
        <f>K23*AI18</f>
        <v>0</v>
      </c>
      <c r="AI23" s="2582"/>
    </row>
    <row r="24" spans="1:35" ht="13.5">
      <c r="A24" s="554"/>
      <c r="B24" s="126"/>
      <c r="C24" s="12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1.1499999999999999" customHeight="1" thickBot="1">
      <c r="A25" s="555"/>
      <c r="B25" s="556"/>
      <c r="C25" s="556"/>
      <c r="D25" s="557"/>
      <c r="E25" s="557"/>
      <c r="F25" s="557"/>
      <c r="G25" s="557"/>
      <c r="H25" s="557"/>
      <c r="I25" s="557"/>
      <c r="J25" s="557"/>
      <c r="K25" s="557"/>
      <c r="L25" s="557">
        <v>6910</v>
      </c>
      <c r="M25" s="557">
        <v>150</v>
      </c>
      <c r="N25" s="557"/>
      <c r="O25" s="557">
        <v>4790</v>
      </c>
      <c r="P25" s="557">
        <v>100</v>
      </c>
      <c r="Q25" s="557">
        <v>5320</v>
      </c>
      <c r="R25" s="557">
        <v>120</v>
      </c>
      <c r="S25" s="557"/>
      <c r="T25" s="557">
        <v>5830</v>
      </c>
      <c r="U25" s="557">
        <v>130</v>
      </c>
      <c r="V25" s="557">
        <v>4040</v>
      </c>
      <c r="W25" s="557">
        <v>90</v>
      </c>
      <c r="X25" s="557"/>
      <c r="Y25" s="557">
        <v>4430</v>
      </c>
      <c r="Z25" s="557">
        <v>100</v>
      </c>
      <c r="AA25" s="557"/>
      <c r="AB25" s="557">
        <v>5010</v>
      </c>
      <c r="AC25" s="557">
        <v>110</v>
      </c>
      <c r="AD25" s="557"/>
      <c r="AE25" s="557">
        <v>3470</v>
      </c>
      <c r="AF25" s="557">
        <v>80</v>
      </c>
      <c r="AG25" s="557"/>
      <c r="AH25" s="557">
        <v>3855</v>
      </c>
      <c r="AI25" s="557">
        <v>90</v>
      </c>
    </row>
    <row r="26" spans="1:35" ht="14.25" thickBot="1">
      <c r="A26" s="554"/>
      <c r="B26" s="126"/>
      <c r="C26" s="126"/>
      <c r="D26" s="6"/>
      <c r="E26" s="6"/>
      <c r="F26" s="6"/>
      <c r="G26" s="6"/>
      <c r="H26" s="6"/>
      <c r="I26" s="6"/>
      <c r="J26" s="6"/>
      <c r="K26" s="6"/>
      <c r="L26" s="2590" t="s">
        <v>2557</v>
      </c>
      <c r="M26" s="2592"/>
      <c r="N26" s="560"/>
      <c r="O26" s="2603" t="s">
        <v>2558</v>
      </c>
      <c r="P26" s="2604"/>
      <c r="Q26" s="2590" t="s">
        <v>2559</v>
      </c>
      <c r="R26" s="2591"/>
      <c r="S26" s="6"/>
      <c r="T26" s="2590" t="s">
        <v>2560</v>
      </c>
      <c r="U26" s="2592"/>
      <c r="V26" s="2590" t="s">
        <v>2561</v>
      </c>
      <c r="W26" s="2592"/>
      <c r="X26" s="516"/>
      <c r="Y26" s="2590" t="s">
        <v>2562</v>
      </c>
      <c r="Z26" s="2591"/>
      <c r="AA26" s="12"/>
      <c r="AB26" s="2590" t="s">
        <v>2563</v>
      </c>
      <c r="AC26" s="2592"/>
      <c r="AD26" s="560"/>
      <c r="AE26" s="2590" t="s">
        <v>2564</v>
      </c>
      <c r="AF26" s="2592"/>
      <c r="AG26" s="6"/>
      <c r="AH26" s="2590" t="s">
        <v>2588</v>
      </c>
      <c r="AI26" s="2591"/>
    </row>
    <row r="27" spans="1:35">
      <c r="A27" s="2577">
        <v>3</v>
      </c>
      <c r="B27" s="126"/>
      <c r="C27" s="544"/>
      <c r="D27" s="545" t="s">
        <v>2567</v>
      </c>
      <c r="E27" s="545" t="s">
        <v>2568</v>
      </c>
      <c r="F27" s="49" t="s">
        <v>2569</v>
      </c>
      <c r="G27" s="545" t="s">
        <v>2570</v>
      </c>
      <c r="H27" s="545" t="s">
        <v>2571</v>
      </c>
      <c r="I27" s="545" t="s">
        <v>2567</v>
      </c>
      <c r="J27" s="545"/>
      <c r="K27" s="561" t="s">
        <v>2572</v>
      </c>
      <c r="L27" s="545" t="s">
        <v>2573</v>
      </c>
      <c r="M27" s="2580">
        <f>L28+L30</f>
        <v>0</v>
      </c>
      <c r="N27" s="6"/>
      <c r="O27" s="546" t="s">
        <v>2573</v>
      </c>
      <c r="P27" s="2580">
        <f>O28+O30</f>
        <v>0</v>
      </c>
      <c r="Q27" s="546" t="s">
        <v>2573</v>
      </c>
      <c r="R27" s="2583">
        <f>Q28+Q30</f>
        <v>0</v>
      </c>
      <c r="S27" s="6"/>
      <c r="T27" s="546" t="s">
        <v>2573</v>
      </c>
      <c r="U27" s="2580">
        <f>T28+T30</f>
        <v>0</v>
      </c>
      <c r="V27" s="546" t="s">
        <v>2573</v>
      </c>
      <c r="W27" s="2580">
        <f>V28+V30</f>
        <v>0</v>
      </c>
      <c r="X27" s="547"/>
      <c r="Y27" s="546" t="s">
        <v>2573</v>
      </c>
      <c r="Z27" s="2583">
        <f>Y28+Y30</f>
        <v>0</v>
      </c>
      <c r="AA27" s="516"/>
      <c r="AB27" s="546" t="s">
        <v>2573</v>
      </c>
      <c r="AC27" s="2580">
        <f>AB28+AB30</f>
        <v>0</v>
      </c>
      <c r="AD27" s="6"/>
      <c r="AE27" s="546" t="s">
        <v>2573</v>
      </c>
      <c r="AF27" s="2580">
        <f>AE28+AE30</f>
        <v>0</v>
      </c>
      <c r="AG27" s="6"/>
      <c r="AH27" s="546" t="s">
        <v>2573</v>
      </c>
      <c r="AI27" s="2583">
        <f>AH28+AH30</f>
        <v>0</v>
      </c>
    </row>
    <row r="28" spans="1:35">
      <c r="A28" s="2578"/>
      <c r="B28" s="126"/>
      <c r="C28" s="548">
        <v>4.1666666666666664E-2</v>
      </c>
      <c r="D28" s="549">
        <v>0</v>
      </c>
      <c r="E28" s="369"/>
      <c r="F28" s="369"/>
      <c r="G28" s="549">
        <v>0</v>
      </c>
      <c r="H28" s="369"/>
      <c r="I28" s="549">
        <v>0</v>
      </c>
      <c r="J28" s="550">
        <v>4.1666666666666664E-2</v>
      </c>
      <c r="K28" s="562">
        <f>IF(D28+G28+I28&gt;0,C28+D28+G28+I28+J28,0)</f>
        <v>0</v>
      </c>
      <c r="L28" s="551">
        <f>INT(K28*24*L25/10)*10</f>
        <v>0</v>
      </c>
      <c r="M28" s="2581"/>
      <c r="N28" s="6"/>
      <c r="O28" s="551">
        <f>INT(K28*24*O25/10)*10</f>
        <v>0</v>
      </c>
      <c r="P28" s="2581"/>
      <c r="Q28" s="551">
        <f>INT(K28*24*Q25/10)*10</f>
        <v>0</v>
      </c>
      <c r="R28" s="2581"/>
      <c r="S28" s="6"/>
      <c r="T28" s="551">
        <f>INT(K28*24*T25/10)*10</f>
        <v>0</v>
      </c>
      <c r="U28" s="2581"/>
      <c r="V28" s="551">
        <f>INT(K28*24*V25/10)*10</f>
        <v>0</v>
      </c>
      <c r="W28" s="2581"/>
      <c r="X28" s="516"/>
      <c r="Y28" s="551">
        <f>INT(K28*24*Y25/10)*10</f>
        <v>0</v>
      </c>
      <c r="Z28" s="2581"/>
      <c r="AA28" s="516"/>
      <c r="AB28" s="551">
        <f>INT(K28*24*AB25/10)*10</f>
        <v>0</v>
      </c>
      <c r="AC28" s="2581"/>
      <c r="AD28" s="6"/>
      <c r="AE28" s="551">
        <f>INT(K28*24*AE25/10)*10</f>
        <v>0</v>
      </c>
      <c r="AF28" s="2581"/>
      <c r="AG28" s="6"/>
      <c r="AH28" s="551">
        <f>INT(K28*24*AH25/10)*10</f>
        <v>0</v>
      </c>
      <c r="AI28" s="2581"/>
    </row>
    <row r="29" spans="1:35">
      <c r="A29" s="2578"/>
      <c r="B29" s="126"/>
      <c r="C29" s="544"/>
      <c r="D29" s="545" t="s">
        <v>2575</v>
      </c>
      <c r="E29" s="545" t="s">
        <v>2576</v>
      </c>
      <c r="F29" s="369"/>
      <c r="G29" s="545" t="s">
        <v>2577</v>
      </c>
      <c r="H29" s="545" t="s">
        <v>2578</v>
      </c>
      <c r="I29" s="545" t="s">
        <v>2575</v>
      </c>
      <c r="J29" s="545"/>
      <c r="K29" s="561" t="s">
        <v>2579</v>
      </c>
      <c r="L29" s="545" t="s">
        <v>2580</v>
      </c>
      <c r="M29" s="2581"/>
      <c r="N29" s="6"/>
      <c r="O29" s="545" t="s">
        <v>2580</v>
      </c>
      <c r="P29" s="2581"/>
      <c r="Q29" s="545" t="s">
        <v>2580</v>
      </c>
      <c r="R29" s="2581"/>
      <c r="S29" s="6"/>
      <c r="T29" s="545" t="s">
        <v>2580</v>
      </c>
      <c r="U29" s="2581"/>
      <c r="V29" s="545" t="s">
        <v>2580</v>
      </c>
      <c r="W29" s="2581"/>
      <c r="X29" s="516"/>
      <c r="Y29" s="545" t="s">
        <v>2580</v>
      </c>
      <c r="Z29" s="2581"/>
      <c r="AA29" s="516"/>
      <c r="AB29" s="545" t="s">
        <v>2580</v>
      </c>
      <c r="AC29" s="2581"/>
      <c r="AD29" s="6"/>
      <c r="AE29" s="545" t="s">
        <v>2580</v>
      </c>
      <c r="AF29" s="2581"/>
      <c r="AG29" s="6"/>
      <c r="AH29" s="545" t="s">
        <v>2580</v>
      </c>
      <c r="AI29" s="2581"/>
    </row>
    <row r="30" spans="1:35">
      <c r="A30" s="2579"/>
      <c r="B30" s="126"/>
      <c r="C30" s="544"/>
      <c r="D30" s="552">
        <v>0</v>
      </c>
      <c r="E30" s="369"/>
      <c r="F30" s="369"/>
      <c r="G30" s="552">
        <v>0</v>
      </c>
      <c r="H30" s="369"/>
      <c r="I30" s="552">
        <v>0</v>
      </c>
      <c r="J30" s="369"/>
      <c r="K30" s="518">
        <f>I30+G30+D30</f>
        <v>0</v>
      </c>
      <c r="L30" s="49">
        <f>K30*M25</f>
        <v>0</v>
      </c>
      <c r="M30" s="2582"/>
      <c r="N30" s="6"/>
      <c r="O30" s="49">
        <f>K30*P25</f>
        <v>0</v>
      </c>
      <c r="P30" s="2582"/>
      <c r="Q30" s="49">
        <f>K30*R25</f>
        <v>0</v>
      </c>
      <c r="R30" s="2582"/>
      <c r="S30" s="6"/>
      <c r="T30" s="49">
        <f>K30*U25</f>
        <v>0</v>
      </c>
      <c r="U30" s="2582"/>
      <c r="V30" s="553">
        <f>K30*W25</f>
        <v>0</v>
      </c>
      <c r="W30" s="2582"/>
      <c r="X30" s="516"/>
      <c r="Y30" s="49">
        <f>K30*Z25</f>
        <v>0</v>
      </c>
      <c r="Z30" s="2582"/>
      <c r="AA30" s="516"/>
      <c r="AB30" s="553">
        <f>K30*AC25</f>
        <v>0</v>
      </c>
      <c r="AC30" s="2582"/>
      <c r="AD30" s="6"/>
      <c r="AE30" s="553">
        <f>K30*AF25</f>
        <v>0</v>
      </c>
      <c r="AF30" s="2582"/>
      <c r="AG30" s="6"/>
      <c r="AH30" s="49">
        <f>K30*AI25</f>
        <v>0</v>
      </c>
      <c r="AI30" s="2582"/>
    </row>
    <row r="31" spans="1:35" ht="13.5">
      <c r="A31" s="554"/>
      <c r="B31" s="126"/>
      <c r="C31" s="12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row>
    <row r="32" spans="1:35" ht="3.6" customHeight="1" thickBot="1">
      <c r="A32" s="564"/>
      <c r="B32" s="538"/>
      <c r="C32" s="538"/>
      <c r="D32" s="565"/>
      <c r="E32" s="565"/>
      <c r="F32" s="565"/>
      <c r="G32" s="565"/>
      <c r="H32" s="565"/>
      <c r="I32" s="565"/>
      <c r="J32" s="565"/>
      <c r="K32" s="565"/>
      <c r="L32" s="565">
        <v>6910</v>
      </c>
      <c r="M32" s="565">
        <v>150</v>
      </c>
      <c r="N32" s="565"/>
      <c r="O32" s="565">
        <v>4790</v>
      </c>
      <c r="P32" s="565">
        <v>100</v>
      </c>
      <c r="Q32" s="565">
        <v>5320</v>
      </c>
      <c r="R32" s="565">
        <v>120</v>
      </c>
      <c r="S32" s="565"/>
      <c r="T32" s="565">
        <v>5830</v>
      </c>
      <c r="U32" s="565">
        <v>130</v>
      </c>
      <c r="V32" s="565">
        <v>4040</v>
      </c>
      <c r="W32" s="565">
        <v>90</v>
      </c>
      <c r="X32" s="565"/>
      <c r="Y32" s="565">
        <v>4430</v>
      </c>
      <c r="Z32" s="565">
        <v>100</v>
      </c>
      <c r="AA32" s="565"/>
      <c r="AB32" s="565">
        <v>5010</v>
      </c>
      <c r="AC32" s="565">
        <v>110</v>
      </c>
      <c r="AD32" s="565"/>
      <c r="AE32" s="565">
        <v>3470</v>
      </c>
      <c r="AF32" s="565">
        <v>80</v>
      </c>
      <c r="AG32" s="565"/>
      <c r="AH32" s="565">
        <v>3855</v>
      </c>
      <c r="AI32" s="565">
        <v>90</v>
      </c>
    </row>
    <row r="33" spans="1:35" ht="14.25" thickBot="1">
      <c r="A33" s="554"/>
      <c r="B33" s="126"/>
      <c r="C33" s="126"/>
      <c r="D33" s="6"/>
      <c r="E33" s="6"/>
      <c r="F33" s="6"/>
      <c r="G33" s="6"/>
      <c r="H33" s="6"/>
      <c r="I33" s="6"/>
      <c r="J33" s="6"/>
      <c r="K33" s="6"/>
      <c r="L33" s="2590" t="s">
        <v>2557</v>
      </c>
      <c r="M33" s="2592"/>
      <c r="N33" s="560"/>
      <c r="O33" s="2603" t="s">
        <v>2558</v>
      </c>
      <c r="P33" s="2604"/>
      <c r="Q33" s="2590" t="s">
        <v>2559</v>
      </c>
      <c r="R33" s="2591"/>
      <c r="S33" s="6"/>
      <c r="T33" s="2590" t="s">
        <v>2560</v>
      </c>
      <c r="U33" s="2592"/>
      <c r="V33" s="2590" t="s">
        <v>2561</v>
      </c>
      <c r="W33" s="2592"/>
      <c r="X33" s="516"/>
      <c r="Y33" s="2590" t="s">
        <v>2562</v>
      </c>
      <c r="Z33" s="2591"/>
      <c r="AA33" s="12"/>
      <c r="AB33" s="2590" t="s">
        <v>2563</v>
      </c>
      <c r="AC33" s="2592"/>
      <c r="AD33" s="560"/>
      <c r="AE33" s="2590" t="s">
        <v>2564</v>
      </c>
      <c r="AF33" s="2592"/>
      <c r="AG33" s="6"/>
      <c r="AH33" s="2590" t="s">
        <v>2588</v>
      </c>
      <c r="AI33" s="2591"/>
    </row>
    <row r="34" spans="1:35">
      <c r="A34" s="2577">
        <v>4</v>
      </c>
      <c r="B34" s="126"/>
      <c r="C34" s="544"/>
      <c r="D34" s="545" t="s">
        <v>2567</v>
      </c>
      <c r="E34" s="545" t="s">
        <v>2568</v>
      </c>
      <c r="F34" s="49" t="s">
        <v>2569</v>
      </c>
      <c r="G34" s="545" t="s">
        <v>2570</v>
      </c>
      <c r="H34" s="545" t="s">
        <v>2571</v>
      </c>
      <c r="I34" s="545" t="s">
        <v>2567</v>
      </c>
      <c r="J34" s="545"/>
      <c r="K34" s="561" t="s">
        <v>2572</v>
      </c>
      <c r="L34" s="545" t="s">
        <v>2573</v>
      </c>
      <c r="M34" s="2580">
        <f>L35+L37</f>
        <v>0</v>
      </c>
      <c r="N34" s="6"/>
      <c r="O34" s="546" t="s">
        <v>2573</v>
      </c>
      <c r="P34" s="2580">
        <f>O35+O37</f>
        <v>0</v>
      </c>
      <c r="Q34" s="546" t="s">
        <v>2573</v>
      </c>
      <c r="R34" s="2583">
        <f>Q35+Q37</f>
        <v>0</v>
      </c>
      <c r="S34" s="6"/>
      <c r="T34" s="546" t="s">
        <v>2573</v>
      </c>
      <c r="U34" s="2580">
        <f>T35+T37</f>
        <v>0</v>
      </c>
      <c r="V34" s="546" t="s">
        <v>2573</v>
      </c>
      <c r="W34" s="2580">
        <f>V35+V37</f>
        <v>0</v>
      </c>
      <c r="X34" s="547"/>
      <c r="Y34" s="546" t="s">
        <v>2573</v>
      </c>
      <c r="Z34" s="2583">
        <f>Y35+Y37</f>
        <v>0</v>
      </c>
      <c r="AA34" s="516"/>
      <c r="AB34" s="546" t="s">
        <v>2573</v>
      </c>
      <c r="AC34" s="2580">
        <f>AB35+AB37</f>
        <v>0</v>
      </c>
      <c r="AD34" s="6"/>
      <c r="AE34" s="546" t="s">
        <v>2573</v>
      </c>
      <c r="AF34" s="2580">
        <f>AE35+AE37</f>
        <v>0</v>
      </c>
      <c r="AG34" s="6"/>
      <c r="AH34" s="546" t="s">
        <v>2573</v>
      </c>
      <c r="AI34" s="2583">
        <f>AH35+AH37</f>
        <v>0</v>
      </c>
    </row>
    <row r="35" spans="1:35">
      <c r="A35" s="2578"/>
      <c r="B35" s="126"/>
      <c r="C35" s="548">
        <v>4.1666666666666664E-2</v>
      </c>
      <c r="D35" s="549">
        <v>0</v>
      </c>
      <c r="E35" s="369"/>
      <c r="F35" s="369"/>
      <c r="G35" s="549">
        <v>0</v>
      </c>
      <c r="H35" s="369"/>
      <c r="I35" s="549">
        <v>0</v>
      </c>
      <c r="J35" s="550">
        <v>4.1666666666666664E-2</v>
      </c>
      <c r="K35" s="562">
        <f>IF(D35+G35+I35&gt;0,C35+D35+G35+I35+J35,0)</f>
        <v>0</v>
      </c>
      <c r="L35" s="551">
        <f>INT(K35*24*L32/10)*10</f>
        <v>0</v>
      </c>
      <c r="M35" s="2581"/>
      <c r="N35" s="6"/>
      <c r="O35" s="551">
        <f>INT(K35*24*O32/10)*10</f>
        <v>0</v>
      </c>
      <c r="P35" s="2581"/>
      <c r="Q35" s="551">
        <f>INT(K35*24*Q32/10)*10</f>
        <v>0</v>
      </c>
      <c r="R35" s="2581"/>
      <c r="S35" s="6"/>
      <c r="T35" s="551">
        <f>INT(K35*24*T32/10)*10</f>
        <v>0</v>
      </c>
      <c r="U35" s="2581"/>
      <c r="V35" s="551">
        <f>INT(K35*24*V32/10)*10</f>
        <v>0</v>
      </c>
      <c r="W35" s="2581"/>
      <c r="X35" s="516"/>
      <c r="Y35" s="551">
        <f>INT(K35*24*Y32/10)*10</f>
        <v>0</v>
      </c>
      <c r="Z35" s="2581"/>
      <c r="AA35" s="516"/>
      <c r="AB35" s="551">
        <f>INT(K35*24*AB32/10)*10</f>
        <v>0</v>
      </c>
      <c r="AC35" s="2581"/>
      <c r="AD35" s="6"/>
      <c r="AE35" s="551">
        <f>INT(K35*24*AE32/10)*10</f>
        <v>0</v>
      </c>
      <c r="AF35" s="2581"/>
      <c r="AG35" s="6"/>
      <c r="AH35" s="551">
        <f>INT(K35*24*AH32/10)*10</f>
        <v>0</v>
      </c>
      <c r="AI35" s="2581"/>
    </row>
    <row r="36" spans="1:35">
      <c r="A36" s="2578"/>
      <c r="B36" s="126"/>
      <c r="C36" s="544"/>
      <c r="D36" s="545" t="s">
        <v>2575</v>
      </c>
      <c r="E36" s="545" t="s">
        <v>2576</v>
      </c>
      <c r="F36" s="369"/>
      <c r="G36" s="545" t="s">
        <v>2577</v>
      </c>
      <c r="H36" s="545" t="s">
        <v>2578</v>
      </c>
      <c r="I36" s="545" t="s">
        <v>2575</v>
      </c>
      <c r="J36" s="545"/>
      <c r="K36" s="561" t="s">
        <v>2579</v>
      </c>
      <c r="L36" s="545" t="s">
        <v>2580</v>
      </c>
      <c r="M36" s="2581"/>
      <c r="N36" s="6"/>
      <c r="O36" s="545" t="s">
        <v>2580</v>
      </c>
      <c r="P36" s="2581"/>
      <c r="Q36" s="545" t="s">
        <v>2580</v>
      </c>
      <c r="R36" s="2581"/>
      <c r="S36" s="6"/>
      <c r="T36" s="545" t="s">
        <v>2580</v>
      </c>
      <c r="U36" s="2581"/>
      <c r="V36" s="545" t="s">
        <v>2580</v>
      </c>
      <c r="W36" s="2581"/>
      <c r="X36" s="516"/>
      <c r="Y36" s="545" t="s">
        <v>2580</v>
      </c>
      <c r="Z36" s="2581"/>
      <c r="AA36" s="516"/>
      <c r="AB36" s="545" t="s">
        <v>2580</v>
      </c>
      <c r="AC36" s="2581"/>
      <c r="AD36" s="6"/>
      <c r="AE36" s="545" t="s">
        <v>2580</v>
      </c>
      <c r="AF36" s="2581"/>
      <c r="AG36" s="6"/>
      <c r="AH36" s="545" t="s">
        <v>2580</v>
      </c>
      <c r="AI36" s="2581"/>
    </row>
    <row r="37" spans="1:35">
      <c r="A37" s="2579"/>
      <c r="B37" s="126"/>
      <c r="C37" s="544"/>
      <c r="D37" s="552">
        <v>0</v>
      </c>
      <c r="E37" s="369"/>
      <c r="F37" s="369"/>
      <c r="G37" s="552">
        <v>0</v>
      </c>
      <c r="H37" s="369"/>
      <c r="I37" s="552">
        <v>0</v>
      </c>
      <c r="J37" s="369"/>
      <c r="K37" s="518">
        <f>I37+G37+D37</f>
        <v>0</v>
      </c>
      <c r="L37" s="49">
        <f>K37*M32</f>
        <v>0</v>
      </c>
      <c r="M37" s="2582"/>
      <c r="N37" s="6"/>
      <c r="O37" s="49">
        <f>K37*P32</f>
        <v>0</v>
      </c>
      <c r="P37" s="2582"/>
      <c r="Q37" s="49">
        <f>K37*R32</f>
        <v>0</v>
      </c>
      <c r="R37" s="2582"/>
      <c r="S37" s="6"/>
      <c r="T37" s="49">
        <f>K37*U32</f>
        <v>0</v>
      </c>
      <c r="U37" s="2582"/>
      <c r="V37" s="553">
        <f>K37*W32</f>
        <v>0</v>
      </c>
      <c r="W37" s="2582"/>
      <c r="X37" s="516"/>
      <c r="Y37" s="49">
        <f>K37*Z32</f>
        <v>0</v>
      </c>
      <c r="Z37" s="2582"/>
      <c r="AA37" s="516"/>
      <c r="AB37" s="553">
        <f>K37*AC32</f>
        <v>0</v>
      </c>
      <c r="AC37" s="2582"/>
      <c r="AD37" s="6"/>
      <c r="AE37" s="553">
        <f>K37*AF32</f>
        <v>0</v>
      </c>
      <c r="AF37" s="2582"/>
      <c r="AG37" s="6"/>
      <c r="AH37" s="49">
        <f>K37*AI32</f>
        <v>0</v>
      </c>
      <c r="AI37" s="2582"/>
    </row>
    <row r="38" spans="1:35" ht="13.5">
      <c r="A38" s="554"/>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row>
    <row r="39" spans="1:35" ht="3" customHeight="1" thickBot="1">
      <c r="A39" s="564"/>
      <c r="B39" s="538"/>
      <c r="C39" s="538"/>
      <c r="D39" s="565"/>
      <c r="E39" s="565"/>
      <c r="F39" s="565"/>
      <c r="G39" s="565"/>
      <c r="H39" s="565"/>
      <c r="I39" s="565"/>
      <c r="J39" s="565"/>
      <c r="K39" s="565"/>
      <c r="L39" s="565">
        <v>6910</v>
      </c>
      <c r="M39" s="565">
        <v>150</v>
      </c>
      <c r="N39" s="565"/>
      <c r="O39" s="565">
        <v>4790</v>
      </c>
      <c r="P39" s="565">
        <v>100</v>
      </c>
      <c r="Q39" s="565">
        <v>5320</v>
      </c>
      <c r="R39" s="565">
        <v>120</v>
      </c>
      <c r="S39" s="565"/>
      <c r="T39" s="565">
        <v>5830</v>
      </c>
      <c r="U39" s="565">
        <v>130</v>
      </c>
      <c r="V39" s="565">
        <v>4040</v>
      </c>
      <c r="W39" s="565">
        <v>90</v>
      </c>
      <c r="X39" s="565"/>
      <c r="Y39" s="565">
        <v>4430</v>
      </c>
      <c r="Z39" s="565">
        <v>100</v>
      </c>
      <c r="AA39" s="565"/>
      <c r="AB39" s="565">
        <v>5010</v>
      </c>
      <c r="AC39" s="565">
        <v>110</v>
      </c>
      <c r="AD39" s="565"/>
      <c r="AE39" s="565">
        <v>3470</v>
      </c>
      <c r="AF39" s="565">
        <v>80</v>
      </c>
      <c r="AG39" s="565"/>
      <c r="AH39" s="565">
        <v>3855</v>
      </c>
      <c r="AI39" s="565">
        <v>90</v>
      </c>
    </row>
    <row r="40" spans="1:35" ht="14.25" thickBot="1">
      <c r="A40" s="554"/>
      <c r="B40" s="126"/>
      <c r="C40" s="126"/>
      <c r="D40" s="6"/>
      <c r="E40" s="6"/>
      <c r="F40" s="6"/>
      <c r="G40" s="6"/>
      <c r="H40" s="6"/>
      <c r="I40" s="6"/>
      <c r="J40" s="6"/>
      <c r="K40" s="6"/>
      <c r="L40" s="2590" t="s">
        <v>2557</v>
      </c>
      <c r="M40" s="2592"/>
      <c r="N40" s="560"/>
      <c r="O40" s="2603" t="s">
        <v>2558</v>
      </c>
      <c r="P40" s="2604"/>
      <c r="Q40" s="2590" t="s">
        <v>2559</v>
      </c>
      <c r="R40" s="2591"/>
      <c r="S40" s="6"/>
      <c r="T40" s="2590" t="s">
        <v>2560</v>
      </c>
      <c r="U40" s="2592"/>
      <c r="V40" s="2590" t="s">
        <v>2561</v>
      </c>
      <c r="W40" s="2592"/>
      <c r="X40" s="516"/>
      <c r="Y40" s="2590" t="s">
        <v>2562</v>
      </c>
      <c r="Z40" s="2591"/>
      <c r="AA40" s="12"/>
      <c r="AB40" s="2590" t="s">
        <v>2563</v>
      </c>
      <c r="AC40" s="2592"/>
      <c r="AD40" s="560"/>
      <c r="AE40" s="2590" t="s">
        <v>2564</v>
      </c>
      <c r="AF40" s="2592"/>
      <c r="AG40" s="6"/>
      <c r="AH40" s="2590" t="s">
        <v>2588</v>
      </c>
      <c r="AI40" s="2591"/>
    </row>
    <row r="41" spans="1:35">
      <c r="A41" s="2577">
        <v>5</v>
      </c>
      <c r="B41" s="126"/>
      <c r="C41" s="544"/>
      <c r="D41" s="545" t="s">
        <v>2567</v>
      </c>
      <c r="E41" s="545" t="s">
        <v>2568</v>
      </c>
      <c r="F41" s="49" t="s">
        <v>2569</v>
      </c>
      <c r="G41" s="545" t="s">
        <v>2570</v>
      </c>
      <c r="H41" s="545" t="s">
        <v>2571</v>
      </c>
      <c r="I41" s="545" t="s">
        <v>2567</v>
      </c>
      <c r="J41" s="545"/>
      <c r="K41" s="561" t="s">
        <v>2572</v>
      </c>
      <c r="L41" s="545" t="s">
        <v>2573</v>
      </c>
      <c r="M41" s="2580">
        <f>L42+L44</f>
        <v>0</v>
      </c>
      <c r="N41" s="6"/>
      <c r="O41" s="546" t="s">
        <v>2573</v>
      </c>
      <c r="P41" s="2580">
        <f>O42+O44</f>
        <v>0</v>
      </c>
      <c r="Q41" s="546" t="s">
        <v>2573</v>
      </c>
      <c r="R41" s="2583">
        <f>Q42+Q44</f>
        <v>0</v>
      </c>
      <c r="S41" s="6"/>
      <c r="T41" s="546" t="s">
        <v>2573</v>
      </c>
      <c r="U41" s="2580">
        <f>T42+T44</f>
        <v>0</v>
      </c>
      <c r="V41" s="546" t="s">
        <v>2573</v>
      </c>
      <c r="W41" s="2580">
        <f>V42+V44</f>
        <v>0</v>
      </c>
      <c r="X41" s="547"/>
      <c r="Y41" s="546" t="s">
        <v>2573</v>
      </c>
      <c r="Z41" s="2583">
        <f>Y42+Y44</f>
        <v>0</v>
      </c>
      <c r="AA41" s="516"/>
      <c r="AB41" s="546" t="s">
        <v>2573</v>
      </c>
      <c r="AC41" s="2580">
        <f>AB42+AB44</f>
        <v>0</v>
      </c>
      <c r="AD41" s="6"/>
      <c r="AE41" s="546" t="s">
        <v>2573</v>
      </c>
      <c r="AF41" s="2580">
        <f>AE42+AE44</f>
        <v>0</v>
      </c>
      <c r="AG41" s="6"/>
      <c r="AH41" s="546" t="s">
        <v>2573</v>
      </c>
      <c r="AI41" s="2583">
        <f>AH42+AH44</f>
        <v>0</v>
      </c>
    </row>
    <row r="42" spans="1:35">
      <c r="A42" s="2578"/>
      <c r="B42" s="126"/>
      <c r="C42" s="548">
        <v>4.1666666666666664E-2</v>
      </c>
      <c r="D42" s="549">
        <v>0</v>
      </c>
      <c r="E42" s="369"/>
      <c r="F42" s="369"/>
      <c r="G42" s="549">
        <v>0</v>
      </c>
      <c r="H42" s="369"/>
      <c r="I42" s="549">
        <v>0</v>
      </c>
      <c r="J42" s="550">
        <v>4.1666666666666664E-2</v>
      </c>
      <c r="K42" s="562">
        <f>IF(D42+G42+I42&gt;0,C42+D42+G42+I42+J42,0)</f>
        <v>0</v>
      </c>
      <c r="L42" s="551">
        <f>INT(K42*24*L32/10)*10</f>
        <v>0</v>
      </c>
      <c r="M42" s="2581"/>
      <c r="N42" s="6"/>
      <c r="O42" s="551">
        <f>INT(K42*24*O32/10)*10</f>
        <v>0</v>
      </c>
      <c r="P42" s="2581"/>
      <c r="Q42" s="551">
        <f>INT(K42*24*Q39/10)*10</f>
        <v>0</v>
      </c>
      <c r="R42" s="2581"/>
      <c r="S42" s="6"/>
      <c r="T42" s="551">
        <f>INT(K42*24*T32/10)*10</f>
        <v>0</v>
      </c>
      <c r="U42" s="2581"/>
      <c r="V42" s="551">
        <f>INT(K42*24*V32/10)*10</f>
        <v>0</v>
      </c>
      <c r="W42" s="2581"/>
      <c r="X42" s="516"/>
      <c r="Y42" s="551">
        <f>INT(K42*24*Y32/10)*10</f>
        <v>0</v>
      </c>
      <c r="Z42" s="2581"/>
      <c r="AA42" s="516"/>
      <c r="AB42" s="551">
        <f>INT(K42*24*AB32/10)*10</f>
        <v>0</v>
      </c>
      <c r="AC42" s="2581"/>
      <c r="AD42" s="6"/>
      <c r="AE42" s="551">
        <f>INT(K42*24*AE32/10)*10</f>
        <v>0</v>
      </c>
      <c r="AF42" s="2581"/>
      <c r="AG42" s="6"/>
      <c r="AH42" s="551">
        <f>INT(K42*24*AH32/10)*10</f>
        <v>0</v>
      </c>
      <c r="AI42" s="2581"/>
    </row>
    <row r="43" spans="1:35">
      <c r="A43" s="2578"/>
      <c r="B43" s="126"/>
      <c r="C43" s="544"/>
      <c r="D43" s="545" t="s">
        <v>2575</v>
      </c>
      <c r="E43" s="545" t="s">
        <v>2576</v>
      </c>
      <c r="F43" s="369"/>
      <c r="G43" s="545" t="s">
        <v>2577</v>
      </c>
      <c r="H43" s="545" t="s">
        <v>2578</v>
      </c>
      <c r="I43" s="545" t="s">
        <v>2575</v>
      </c>
      <c r="J43" s="545"/>
      <c r="K43" s="561" t="s">
        <v>2579</v>
      </c>
      <c r="L43" s="545" t="s">
        <v>2580</v>
      </c>
      <c r="M43" s="2581"/>
      <c r="N43" s="6"/>
      <c r="O43" s="545" t="s">
        <v>2580</v>
      </c>
      <c r="P43" s="2581"/>
      <c r="Q43" s="545" t="s">
        <v>2580</v>
      </c>
      <c r="R43" s="2581"/>
      <c r="S43" s="6"/>
      <c r="T43" s="545" t="s">
        <v>2580</v>
      </c>
      <c r="U43" s="2581"/>
      <c r="V43" s="545" t="s">
        <v>2580</v>
      </c>
      <c r="W43" s="2581"/>
      <c r="X43" s="516"/>
      <c r="Y43" s="545" t="s">
        <v>2580</v>
      </c>
      <c r="Z43" s="2581"/>
      <c r="AA43" s="516"/>
      <c r="AB43" s="545" t="s">
        <v>2580</v>
      </c>
      <c r="AC43" s="2581"/>
      <c r="AD43" s="6"/>
      <c r="AE43" s="545" t="s">
        <v>2580</v>
      </c>
      <c r="AF43" s="2581"/>
      <c r="AG43" s="6"/>
      <c r="AH43" s="545" t="s">
        <v>2580</v>
      </c>
      <c r="AI43" s="2581"/>
    </row>
    <row r="44" spans="1:35">
      <c r="A44" s="2579"/>
      <c r="B44" s="126"/>
      <c r="C44" s="544"/>
      <c r="D44" s="552">
        <v>0</v>
      </c>
      <c r="E44" s="369"/>
      <c r="F44" s="369"/>
      <c r="G44" s="552">
        <v>0</v>
      </c>
      <c r="H44" s="369"/>
      <c r="I44" s="552">
        <v>0</v>
      </c>
      <c r="J44" s="369"/>
      <c r="K44" s="518">
        <f>I44+G44+D44</f>
        <v>0</v>
      </c>
      <c r="L44" s="49">
        <f>K44*M32</f>
        <v>0</v>
      </c>
      <c r="M44" s="2582"/>
      <c r="N44" s="6"/>
      <c r="O44" s="49">
        <f>K44*100</f>
        <v>0</v>
      </c>
      <c r="P44" s="2582"/>
      <c r="Q44" s="49">
        <f>K44*R39</f>
        <v>0</v>
      </c>
      <c r="R44" s="2582"/>
      <c r="S44" s="6"/>
      <c r="T44" s="49">
        <f>K44*130</f>
        <v>0</v>
      </c>
      <c r="U44" s="2582"/>
      <c r="V44" s="553">
        <f>K44*90</f>
        <v>0</v>
      </c>
      <c r="W44" s="2582"/>
      <c r="X44" s="516"/>
      <c r="Y44" s="49">
        <f>K44*100</f>
        <v>0</v>
      </c>
      <c r="Z44" s="2582"/>
      <c r="AA44" s="516"/>
      <c r="AB44" s="553">
        <f>K44*110</f>
        <v>0</v>
      </c>
      <c r="AC44" s="2582"/>
      <c r="AD44" s="6"/>
      <c r="AE44" s="553">
        <f>K44*80</f>
        <v>0</v>
      </c>
      <c r="AF44" s="2582"/>
      <c r="AG44" s="6"/>
      <c r="AH44" s="49">
        <f>K44*90</f>
        <v>0</v>
      </c>
      <c r="AI44" s="2582"/>
    </row>
    <row r="45" spans="1:35">
      <c r="A45" s="126"/>
      <c r="B45" s="126"/>
      <c r="C45" s="126"/>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row>
    <row r="46" spans="1:35">
      <c r="A46" s="126"/>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row>
    <row r="47" spans="1:35">
      <c r="A47" s="126"/>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row>
    <row r="48" spans="1:35">
      <c r="A48" s="126"/>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row>
    <row r="49" spans="1:35">
      <c r="A49" s="2237"/>
      <c r="B49" s="2237"/>
      <c r="C49" s="2237"/>
      <c r="D49" s="2237"/>
      <c r="E49" s="126"/>
      <c r="F49" s="2656" t="s">
        <v>2598</v>
      </c>
      <c r="G49" s="2657"/>
      <c r="H49" s="2660" t="s">
        <v>2599</v>
      </c>
      <c r="I49" s="2661"/>
      <c r="J49" s="2664" t="s">
        <v>2600</v>
      </c>
      <c r="K49" s="2664"/>
      <c r="L49" s="2664"/>
      <c r="M49" s="2664"/>
      <c r="N49" s="126"/>
      <c r="O49" s="126"/>
      <c r="P49" s="2665" t="s">
        <v>2601</v>
      </c>
      <c r="Q49" s="2666"/>
      <c r="R49" s="2667"/>
      <c r="S49" s="126"/>
      <c r="T49" s="126"/>
      <c r="U49" s="126"/>
      <c r="V49" s="126"/>
      <c r="W49" s="2239" t="s">
        <v>2602</v>
      </c>
      <c r="X49" s="2239"/>
      <c r="Y49" s="2239"/>
      <c r="Z49" s="2239"/>
      <c r="AA49" s="2239"/>
      <c r="AB49" s="2239"/>
      <c r="AC49" s="2239"/>
      <c r="AD49" s="2239"/>
      <c r="AE49" s="2239"/>
      <c r="AF49" s="2239"/>
      <c r="AG49" s="2239"/>
      <c r="AH49" s="2239"/>
      <c r="AI49" s="2239"/>
    </row>
    <row r="50" spans="1:35" ht="12" thickBot="1">
      <c r="A50" s="126"/>
      <c r="B50" s="126"/>
      <c r="C50" s="126"/>
      <c r="D50" s="126"/>
      <c r="E50" s="126"/>
      <c r="F50" s="2658"/>
      <c r="G50" s="2659"/>
      <c r="H50" s="2662"/>
      <c r="I50" s="2663"/>
      <c r="J50" s="2664"/>
      <c r="K50" s="2664"/>
      <c r="L50" s="2664"/>
      <c r="M50" s="2664"/>
      <c r="N50" s="126"/>
      <c r="O50" s="126"/>
      <c r="P50" s="2651" t="s">
        <v>2604</v>
      </c>
      <c r="Q50" s="2652"/>
      <c r="R50" s="2653"/>
      <c r="S50" s="126"/>
      <c r="T50" s="126"/>
      <c r="U50" s="126"/>
      <c r="V50" s="126"/>
      <c r="W50" s="2239"/>
      <c r="X50" s="2239"/>
      <c r="Y50" s="2239"/>
      <c r="Z50" s="2239"/>
      <c r="AA50" s="2239"/>
      <c r="AB50" s="2239"/>
      <c r="AC50" s="2239"/>
      <c r="AD50" s="2239"/>
      <c r="AE50" s="2239"/>
      <c r="AF50" s="2239"/>
      <c r="AG50" s="2239"/>
      <c r="AH50" s="2239"/>
      <c r="AI50" s="2239"/>
    </row>
    <row r="51" spans="1:35" ht="12">
      <c r="A51" s="2686" t="s">
        <v>2605</v>
      </c>
      <c r="B51" s="2687"/>
      <c r="C51" s="2632" t="s">
        <v>2606</v>
      </c>
      <c r="D51" s="2633"/>
      <c r="E51" s="2692" t="s">
        <v>2607</v>
      </c>
      <c r="F51" s="2637">
        <f>M13+M20+M27+M34+M41</f>
        <v>0</v>
      </c>
      <c r="G51" s="2638"/>
      <c r="H51" s="2637">
        <f>P13+P20+P27+P34+P41</f>
        <v>0</v>
      </c>
      <c r="I51" s="2638"/>
      <c r="J51" s="2637">
        <f>R13+R20+R27+R34+R41</f>
        <v>0</v>
      </c>
      <c r="K51" s="2637"/>
      <c r="L51" s="2637"/>
      <c r="M51" s="2637"/>
      <c r="N51" s="126"/>
      <c r="O51" s="126"/>
      <c r="P51" s="2638">
        <f>J51*1.1</f>
        <v>0</v>
      </c>
      <c r="Q51" s="2638"/>
      <c r="R51" s="2638"/>
      <c r="S51" s="126"/>
      <c r="T51" s="126"/>
      <c r="U51" s="126"/>
      <c r="V51" s="126"/>
      <c r="W51" s="2238" t="s">
        <v>2606</v>
      </c>
      <c r="X51" s="2238"/>
      <c r="Y51" s="2238"/>
      <c r="Z51" s="2238"/>
      <c r="AA51" s="2238"/>
      <c r="AB51" s="2238"/>
      <c r="AC51" s="2238"/>
      <c r="AD51" s="2238"/>
      <c r="AE51" s="2238"/>
      <c r="AF51" s="2238"/>
      <c r="AG51" s="2238"/>
      <c r="AH51" s="2238"/>
      <c r="AI51" s="2238"/>
    </row>
    <row r="52" spans="1:35" ht="12">
      <c r="A52" s="2688"/>
      <c r="B52" s="2689"/>
      <c r="C52" s="2668" t="s">
        <v>2609</v>
      </c>
      <c r="D52" s="2633"/>
      <c r="E52" s="2693"/>
      <c r="F52" s="2638">
        <v>0</v>
      </c>
      <c r="G52" s="2638"/>
      <c r="H52" s="2669">
        <v>0</v>
      </c>
      <c r="I52" s="2670"/>
      <c r="J52" s="2638">
        <v>0</v>
      </c>
      <c r="K52" s="2638"/>
      <c r="L52" s="2638"/>
      <c r="M52" s="2638"/>
      <c r="N52" s="126"/>
      <c r="O52" s="126"/>
      <c r="P52" s="2638">
        <v>0</v>
      </c>
      <c r="Q52" s="2638"/>
      <c r="R52" s="2638"/>
      <c r="S52" s="126"/>
      <c r="T52" s="126"/>
      <c r="U52" s="126"/>
      <c r="V52" s="126"/>
      <c r="W52" s="2238"/>
      <c r="X52" s="2238"/>
      <c r="Y52" s="2238"/>
      <c r="Z52" s="2238"/>
      <c r="AA52" s="2238"/>
      <c r="AB52" s="2238"/>
      <c r="AC52" s="2238"/>
      <c r="AD52" s="2238"/>
      <c r="AE52" s="2238"/>
      <c r="AF52" s="2238"/>
      <c r="AG52" s="2238"/>
      <c r="AH52" s="2238"/>
      <c r="AI52" s="2238"/>
    </row>
    <row r="53" spans="1:35" ht="12">
      <c r="A53" s="2688"/>
      <c r="B53" s="2689"/>
      <c r="C53" s="2668" t="s">
        <v>2610</v>
      </c>
      <c r="D53" s="2633"/>
      <c r="E53" s="2694"/>
      <c r="F53" s="2637">
        <f>F51+F52</f>
        <v>0</v>
      </c>
      <c r="G53" s="2638"/>
      <c r="H53" s="2637">
        <f>H51+H52</f>
        <v>0</v>
      </c>
      <c r="I53" s="2638"/>
      <c r="J53" s="2637">
        <f>J52+J51</f>
        <v>0</v>
      </c>
      <c r="K53" s="2637"/>
      <c r="L53" s="2637"/>
      <c r="M53" s="2637"/>
      <c r="N53" s="126"/>
      <c r="O53" s="126"/>
      <c r="P53" s="2638">
        <f>P51+P52</f>
        <v>0</v>
      </c>
      <c r="Q53" s="2638"/>
      <c r="R53" s="2638"/>
      <c r="S53" s="126"/>
      <c r="T53" s="126"/>
      <c r="U53" s="126"/>
      <c r="V53" s="126"/>
      <c r="W53" s="2238" t="s">
        <v>2606</v>
      </c>
      <c r="X53" s="2238"/>
      <c r="Y53" s="2238"/>
      <c r="Z53" s="2238"/>
      <c r="AA53" s="2237"/>
      <c r="AB53" s="2237"/>
      <c r="AC53" s="2237"/>
      <c r="AD53" s="2237"/>
      <c r="AE53" s="2237"/>
      <c r="AF53" s="2237"/>
      <c r="AI53" s="2672" t="s">
        <v>2611</v>
      </c>
    </row>
    <row r="54" spans="1:35" ht="12">
      <c r="A54" s="2688"/>
      <c r="B54" s="2689"/>
      <c r="C54" s="566"/>
      <c r="D54" s="126"/>
      <c r="E54" s="126"/>
      <c r="F54" s="257"/>
      <c r="G54" s="257"/>
      <c r="H54" s="257"/>
      <c r="I54" s="257"/>
      <c r="J54" s="257"/>
      <c r="K54" s="257"/>
      <c r="L54" s="257"/>
      <c r="M54" s="257"/>
      <c r="N54" s="126"/>
      <c r="O54" s="126"/>
      <c r="P54" s="126"/>
      <c r="Q54" s="126"/>
      <c r="R54" s="126"/>
      <c r="S54" s="126"/>
      <c r="T54" s="126"/>
      <c r="U54" s="126"/>
      <c r="V54" s="126"/>
      <c r="W54" s="2238"/>
      <c r="X54" s="2238"/>
      <c r="Y54" s="2238"/>
      <c r="Z54" s="2238"/>
      <c r="AA54" s="2237"/>
      <c r="AB54" s="2237"/>
      <c r="AC54" s="2237"/>
      <c r="AD54" s="2237"/>
      <c r="AE54" s="2237"/>
      <c r="AF54" s="2237"/>
      <c r="AI54" s="2672"/>
    </row>
    <row r="55" spans="1:35" ht="12">
      <c r="A55" s="2688"/>
      <c r="B55" s="2689"/>
      <c r="C55" s="2632" t="s">
        <v>2606</v>
      </c>
      <c r="D55" s="2633"/>
      <c r="E55" s="2634" t="s">
        <v>2613</v>
      </c>
      <c r="F55" s="2637">
        <f>U13+U20+U27+U34+U41</f>
        <v>0</v>
      </c>
      <c r="G55" s="2638"/>
      <c r="H55" s="2637">
        <f>W13+W20+W27+W34+W41</f>
        <v>0</v>
      </c>
      <c r="I55" s="2638"/>
      <c r="J55" s="2637">
        <f>Z13+Z20+Z27+Z34+Z41</f>
        <v>0</v>
      </c>
      <c r="K55" s="2637"/>
      <c r="L55" s="2637"/>
      <c r="M55" s="2637"/>
      <c r="N55" s="126"/>
      <c r="O55" s="126"/>
      <c r="P55" s="2638">
        <f>J55*1.1</f>
        <v>0</v>
      </c>
      <c r="Q55" s="2638"/>
      <c r="R55" s="2638"/>
      <c r="S55" s="126"/>
      <c r="T55" s="126"/>
      <c r="U55" s="126"/>
      <c r="V55" s="126"/>
      <c r="W55" s="2238" t="s">
        <v>2609</v>
      </c>
      <c r="X55" s="2238"/>
      <c r="Y55" s="2238"/>
      <c r="Z55" s="2238"/>
      <c r="AA55" s="2237"/>
      <c r="AB55" s="2237"/>
      <c r="AC55" s="2237"/>
      <c r="AD55" s="2237"/>
      <c r="AE55" s="2237"/>
      <c r="AF55" s="2237"/>
      <c r="AI55" s="2672" t="s">
        <v>2611</v>
      </c>
    </row>
    <row r="56" spans="1:35" ht="12">
      <c r="A56" s="2688"/>
      <c r="B56" s="2689"/>
      <c r="C56" s="2668" t="s">
        <v>2609</v>
      </c>
      <c r="D56" s="2633"/>
      <c r="E56" s="2635"/>
      <c r="F56" s="2638">
        <v>0</v>
      </c>
      <c r="G56" s="2638"/>
      <c r="H56" s="2669">
        <v>0</v>
      </c>
      <c r="I56" s="2670"/>
      <c r="J56" s="2638">
        <v>0</v>
      </c>
      <c r="K56" s="2638"/>
      <c r="L56" s="2638"/>
      <c r="M56" s="2638"/>
      <c r="N56" s="126"/>
      <c r="O56" s="126"/>
      <c r="P56" s="2638">
        <v>0</v>
      </c>
      <c r="Q56" s="2638"/>
      <c r="R56" s="2638"/>
      <c r="S56" s="126"/>
      <c r="T56" s="126"/>
      <c r="U56" s="126"/>
      <c r="V56" s="126"/>
      <c r="W56" s="2238"/>
      <c r="X56" s="2238"/>
      <c r="Y56" s="2238"/>
      <c r="Z56" s="2238"/>
      <c r="AA56" s="2237"/>
      <c r="AB56" s="2237"/>
      <c r="AC56" s="2237"/>
      <c r="AD56" s="2237"/>
      <c r="AE56" s="2237"/>
      <c r="AF56" s="2237"/>
      <c r="AI56" s="2672"/>
    </row>
    <row r="57" spans="1:35" ht="12">
      <c r="A57" s="2688"/>
      <c r="B57" s="2689"/>
      <c r="C57" s="2668" t="s">
        <v>2610</v>
      </c>
      <c r="D57" s="2633"/>
      <c r="E57" s="2636"/>
      <c r="F57" s="2637">
        <f>F55+F56</f>
        <v>0</v>
      </c>
      <c r="G57" s="2638"/>
      <c r="H57" s="2637">
        <f>H55+H56</f>
        <v>0</v>
      </c>
      <c r="I57" s="2638"/>
      <c r="J57" s="2637">
        <f>J55+J56</f>
        <v>0</v>
      </c>
      <c r="K57" s="2637"/>
      <c r="L57" s="2637"/>
      <c r="M57" s="2637"/>
      <c r="N57" s="126"/>
      <c r="O57" s="126"/>
      <c r="P57" s="2638">
        <f>P55+P56</f>
        <v>0</v>
      </c>
      <c r="Q57" s="2638"/>
      <c r="R57" s="2638"/>
      <c r="S57" s="126"/>
      <c r="T57" s="126"/>
      <c r="U57" s="126"/>
      <c r="V57" s="126"/>
      <c r="W57" s="567"/>
      <c r="X57" s="567"/>
      <c r="Y57" s="567"/>
      <c r="Z57" s="567"/>
      <c r="AA57" s="567"/>
      <c r="AB57" s="567"/>
      <c r="AC57" s="567"/>
      <c r="AD57" s="567"/>
      <c r="AE57" s="567"/>
      <c r="AF57" s="567"/>
      <c r="AG57" s="568"/>
      <c r="AH57" s="568"/>
      <c r="AI57" s="568"/>
    </row>
    <row r="58" spans="1:35" ht="12">
      <c r="A58" s="2688"/>
      <c r="B58" s="2689"/>
      <c r="C58" s="566"/>
      <c r="D58" s="126"/>
      <c r="E58" s="126"/>
      <c r="F58" s="257"/>
      <c r="G58" s="257"/>
      <c r="H58" s="257"/>
      <c r="I58" s="257"/>
      <c r="J58" s="257"/>
      <c r="K58" s="257"/>
      <c r="L58" s="257"/>
      <c r="M58" s="257"/>
      <c r="N58" s="126"/>
      <c r="O58" s="126"/>
      <c r="P58" s="126"/>
      <c r="Q58" s="126"/>
      <c r="R58" s="126"/>
      <c r="S58" s="126"/>
      <c r="T58" s="126"/>
      <c r="U58" s="126"/>
      <c r="V58" s="126"/>
      <c r="W58" s="2654" t="s">
        <v>2610</v>
      </c>
      <c r="X58" s="2655"/>
      <c r="Y58" s="2655"/>
      <c r="Z58" s="2655"/>
      <c r="AA58" s="2666"/>
      <c r="AB58" s="2666"/>
      <c r="AC58" s="2666"/>
      <c r="AD58" s="2666"/>
      <c r="AE58" s="2666"/>
      <c r="AF58" s="2666"/>
      <c r="AG58" s="2666"/>
      <c r="AH58" s="2666"/>
      <c r="AI58" s="2671" t="s">
        <v>2611</v>
      </c>
    </row>
    <row r="59" spans="1:35" ht="12">
      <c r="A59" s="2688"/>
      <c r="B59" s="2689"/>
      <c r="C59" s="2632" t="s">
        <v>2606</v>
      </c>
      <c r="D59" s="2633"/>
      <c r="E59" s="2673" t="s">
        <v>2614</v>
      </c>
      <c r="F59" s="2637">
        <f>AC13+AC20+AC27+AC34+AC41</f>
        <v>0</v>
      </c>
      <c r="G59" s="2638"/>
      <c r="H59" s="2637">
        <f>AF13+AF20+AF27+AF34+AF41</f>
        <v>0</v>
      </c>
      <c r="I59" s="2638"/>
      <c r="J59" s="2637">
        <f>AI13+AI20+AI27+AI34+AI41</f>
        <v>0</v>
      </c>
      <c r="K59" s="2637"/>
      <c r="L59" s="2637"/>
      <c r="M59" s="2637"/>
      <c r="N59" s="126"/>
      <c r="O59" s="126"/>
      <c r="P59" s="2638">
        <f>J59*1.1</f>
        <v>0</v>
      </c>
      <c r="Q59" s="2638"/>
      <c r="R59" s="2638"/>
      <c r="S59" s="126"/>
      <c r="T59" s="126"/>
      <c r="U59" s="126"/>
      <c r="V59" s="126"/>
      <c r="W59" s="1925"/>
      <c r="X59" s="1925"/>
      <c r="Y59" s="1925"/>
      <c r="Z59" s="1925"/>
      <c r="AA59" s="2237"/>
      <c r="AB59" s="2237"/>
      <c r="AC59" s="2237"/>
      <c r="AD59" s="2237"/>
      <c r="AE59" s="2237"/>
      <c r="AF59" s="2237"/>
      <c r="AG59" s="2237"/>
      <c r="AH59" s="2237"/>
      <c r="AI59" s="2672"/>
    </row>
    <row r="60" spans="1:35" ht="12">
      <c r="A60" s="2688"/>
      <c r="B60" s="2689"/>
      <c r="C60" s="2668" t="s">
        <v>2609</v>
      </c>
      <c r="D60" s="2633"/>
      <c r="E60" s="2674"/>
      <c r="F60" s="2638">
        <v>0</v>
      </c>
      <c r="G60" s="2638"/>
      <c r="H60" s="2669">
        <v>0</v>
      </c>
      <c r="I60" s="2670"/>
      <c r="J60" s="2638">
        <v>0</v>
      </c>
      <c r="K60" s="2638"/>
      <c r="L60" s="2638"/>
      <c r="M60" s="2638"/>
      <c r="N60" s="126"/>
      <c r="O60" s="126"/>
      <c r="P60" s="2638">
        <v>0</v>
      </c>
      <c r="Q60" s="2638"/>
      <c r="R60" s="2638"/>
      <c r="S60" s="126"/>
      <c r="T60" s="126"/>
      <c r="U60" s="126"/>
      <c r="V60" s="126"/>
      <c r="W60" s="126" t="s">
        <v>2615</v>
      </c>
      <c r="X60" s="126"/>
      <c r="Y60" s="126"/>
      <c r="Z60" s="126"/>
      <c r="AA60" s="126"/>
      <c r="AB60" s="126"/>
      <c r="AC60" s="126"/>
      <c r="AD60" s="126"/>
      <c r="AE60" s="126"/>
      <c r="AF60" s="126"/>
    </row>
    <row r="61" spans="1:35" ht="12.75" thickBot="1">
      <c r="A61" s="2690"/>
      <c r="B61" s="2691"/>
      <c r="C61" s="2668" t="s">
        <v>2610</v>
      </c>
      <c r="D61" s="2633"/>
      <c r="E61" s="2675"/>
      <c r="F61" s="2637">
        <f>F59+F60</f>
        <v>0</v>
      </c>
      <c r="G61" s="2638"/>
      <c r="H61" s="2637">
        <f>H59+H60</f>
        <v>0</v>
      </c>
      <c r="I61" s="2638"/>
      <c r="J61" s="2637">
        <f>J60+J59</f>
        <v>0</v>
      </c>
      <c r="K61" s="2637"/>
      <c r="L61" s="2637"/>
      <c r="M61" s="2637"/>
      <c r="N61" s="126"/>
      <c r="O61" s="126"/>
      <c r="P61" s="2638">
        <f>P59+P60</f>
        <v>0</v>
      </c>
      <c r="Q61" s="2638"/>
      <c r="R61" s="2638"/>
      <c r="S61" s="126"/>
      <c r="T61" s="126"/>
      <c r="U61" s="126"/>
      <c r="V61" s="126"/>
      <c r="W61" s="126" t="s">
        <v>2616</v>
      </c>
      <c r="X61" s="126"/>
      <c r="Y61" s="126"/>
      <c r="Z61" s="126"/>
      <c r="AA61" s="126"/>
      <c r="AB61" s="126"/>
      <c r="AC61" s="126"/>
      <c r="AD61" s="126"/>
      <c r="AE61" s="126"/>
      <c r="AF61" s="126"/>
    </row>
    <row r="62" spans="1:35">
      <c r="A62" s="126"/>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row>
    <row r="65" spans="1:46">
      <c r="A65" s="2681" t="s">
        <v>2617</v>
      </c>
      <c r="B65" s="2682"/>
      <c r="C65" s="2682"/>
      <c r="D65" s="2682"/>
      <c r="E65" s="2682"/>
      <c r="F65" s="2682"/>
      <c r="G65" s="2682"/>
      <c r="H65" s="2682"/>
      <c r="I65" s="2682"/>
      <c r="J65" s="2682"/>
      <c r="K65" s="2682"/>
      <c r="L65" s="2682"/>
      <c r="M65" s="2682"/>
      <c r="N65" s="2682"/>
      <c r="O65" s="2682"/>
      <c r="P65" s="2682"/>
      <c r="Q65" s="2682"/>
      <c r="R65" s="2682"/>
      <c r="S65" s="2682"/>
      <c r="T65" s="2682"/>
      <c r="U65" s="2683"/>
    </row>
    <row r="66" spans="1:46">
      <c r="A66" s="2684"/>
      <c r="B66" s="2239"/>
      <c r="C66" s="2239"/>
      <c r="D66" s="2239"/>
      <c r="E66" s="2239"/>
      <c r="F66" s="2239"/>
      <c r="G66" s="2239"/>
      <c r="H66" s="2239"/>
      <c r="I66" s="2239"/>
      <c r="J66" s="2239"/>
      <c r="K66" s="2239"/>
      <c r="L66" s="2239"/>
      <c r="M66" s="2239"/>
      <c r="N66" s="2239"/>
      <c r="O66" s="2239"/>
      <c r="P66" s="2239"/>
      <c r="Q66" s="2239"/>
      <c r="R66" s="2239"/>
      <c r="S66" s="2239"/>
      <c r="T66" s="2239"/>
      <c r="U66" s="2685"/>
    </row>
    <row r="67" spans="1:46">
      <c r="A67" s="2676"/>
      <c r="B67" s="2672"/>
      <c r="C67" s="2672"/>
      <c r="D67" s="2672"/>
      <c r="E67" s="2672"/>
      <c r="F67" s="2672"/>
      <c r="G67" s="2672"/>
      <c r="H67" s="2672"/>
      <c r="I67" s="2672"/>
      <c r="J67" s="2672"/>
      <c r="K67" s="2672"/>
      <c r="L67" s="2672"/>
      <c r="M67" s="2672"/>
      <c r="N67" s="2672"/>
      <c r="O67" s="2672"/>
      <c r="P67" s="2672"/>
      <c r="Q67" s="2672"/>
      <c r="R67" s="2672"/>
      <c r="S67" s="2672"/>
      <c r="T67" s="2672"/>
      <c r="U67" s="2677"/>
      <c r="AA67" s="517"/>
    </row>
    <row r="68" spans="1:46" ht="13.5" customHeight="1">
      <c r="A68" s="2676"/>
      <c r="B68" s="2672"/>
      <c r="C68" s="2672"/>
      <c r="D68" s="2672"/>
      <c r="E68" s="2672"/>
      <c r="F68" s="2672"/>
      <c r="G68" s="2672"/>
      <c r="H68" s="2672"/>
      <c r="I68" s="2672"/>
      <c r="J68" s="2672"/>
      <c r="K68" s="2672"/>
      <c r="L68" s="2672"/>
      <c r="M68" s="2672"/>
      <c r="N68" s="2672"/>
      <c r="O68" s="2672"/>
      <c r="P68" s="2672"/>
      <c r="Q68" s="2672"/>
      <c r="R68" s="2672"/>
      <c r="S68" s="2672"/>
      <c r="T68" s="2672"/>
      <c r="U68" s="2677"/>
      <c r="Z68" s="2239" t="s">
        <v>3673</v>
      </c>
      <c r="AA68" s="2239"/>
      <c r="AB68" s="2239"/>
      <c r="AC68" s="2239"/>
      <c r="AD68" s="2239"/>
      <c r="AE68" s="2239"/>
      <c r="AF68" s="2239"/>
    </row>
    <row r="69" spans="1:46">
      <c r="A69" s="2676"/>
      <c r="B69" s="2672"/>
      <c r="C69" s="2672"/>
      <c r="D69" s="2672"/>
      <c r="E69" s="2672"/>
      <c r="F69" s="2672"/>
      <c r="G69" s="2672"/>
      <c r="H69" s="2672"/>
      <c r="I69" s="2672"/>
      <c r="J69" s="2672"/>
      <c r="K69" s="2672"/>
      <c r="L69" s="2672"/>
      <c r="M69" s="2672"/>
      <c r="N69" s="2672"/>
      <c r="O69" s="2672"/>
      <c r="P69" s="2672"/>
      <c r="Q69" s="2672"/>
      <c r="R69" s="2672"/>
      <c r="S69" s="2672"/>
      <c r="T69" s="2672"/>
      <c r="U69" s="2677"/>
      <c r="Z69" s="2239"/>
      <c r="AA69" s="2239"/>
      <c r="AB69" s="2239"/>
      <c r="AC69" s="2239"/>
      <c r="AD69" s="2239"/>
      <c r="AE69" s="2239"/>
      <c r="AF69" s="2239"/>
    </row>
    <row r="70" spans="1:46">
      <c r="A70" s="2676"/>
      <c r="B70" s="2672"/>
      <c r="C70" s="2672"/>
      <c r="D70" s="2672"/>
      <c r="E70" s="2672"/>
      <c r="F70" s="2672"/>
      <c r="G70" s="2672"/>
      <c r="H70" s="2672"/>
      <c r="I70" s="2672"/>
      <c r="J70" s="2672"/>
      <c r="K70" s="2672"/>
      <c r="L70" s="2672"/>
      <c r="M70" s="2672"/>
      <c r="N70" s="2672"/>
      <c r="O70" s="2672"/>
      <c r="P70" s="2672"/>
      <c r="Q70" s="2672"/>
      <c r="R70" s="2672"/>
      <c r="S70" s="2672"/>
      <c r="T70" s="2672"/>
      <c r="U70" s="2677"/>
      <c r="Z70" s="517" t="s">
        <v>3674</v>
      </c>
      <c r="AA70" s="517"/>
      <c r="AB70" s="517"/>
      <c r="AC70" s="517"/>
    </row>
    <row r="71" spans="1:46">
      <c r="A71" s="2676"/>
      <c r="B71" s="2672"/>
      <c r="C71" s="2672"/>
      <c r="D71" s="2672"/>
      <c r="E71" s="2672"/>
      <c r="F71" s="2672"/>
      <c r="G71" s="2672"/>
      <c r="H71" s="2672"/>
      <c r="I71" s="2672"/>
      <c r="J71" s="2672"/>
      <c r="K71" s="2672"/>
      <c r="L71" s="2672"/>
      <c r="M71" s="2672"/>
      <c r="N71" s="2672"/>
      <c r="O71" s="2672"/>
      <c r="P71" s="2672"/>
      <c r="Q71" s="2672"/>
      <c r="R71" s="2672"/>
      <c r="S71" s="2672"/>
      <c r="T71" s="2672"/>
      <c r="U71" s="2677"/>
      <c r="Z71" s="517" t="s">
        <v>3675</v>
      </c>
      <c r="AA71" s="517"/>
      <c r="AB71" s="517"/>
      <c r="AC71" s="517"/>
    </row>
    <row r="72" spans="1:46">
      <c r="A72" s="2676"/>
      <c r="B72" s="2672"/>
      <c r="C72" s="2672"/>
      <c r="D72" s="2672"/>
      <c r="E72" s="2672"/>
      <c r="F72" s="2672"/>
      <c r="G72" s="2672"/>
      <c r="H72" s="2672"/>
      <c r="I72" s="2672"/>
      <c r="J72" s="2672"/>
      <c r="K72" s="2672"/>
      <c r="L72" s="2672"/>
      <c r="M72" s="2672"/>
      <c r="N72" s="2672"/>
      <c r="O72" s="2672"/>
      <c r="P72" s="2672"/>
      <c r="Q72" s="2672"/>
      <c r="R72" s="2672"/>
      <c r="S72" s="2672"/>
      <c r="T72" s="2672"/>
      <c r="U72" s="2677"/>
      <c r="Z72" s="517" t="s">
        <v>3676</v>
      </c>
      <c r="AA72" s="517"/>
      <c r="AB72" s="517"/>
      <c r="AC72" s="517"/>
    </row>
    <row r="73" spans="1:46">
      <c r="A73" s="2676"/>
      <c r="B73" s="2672"/>
      <c r="C73" s="2672"/>
      <c r="D73" s="2672"/>
      <c r="E73" s="2672"/>
      <c r="F73" s="2672"/>
      <c r="G73" s="2672"/>
      <c r="H73" s="2672"/>
      <c r="I73" s="2672"/>
      <c r="J73" s="2672"/>
      <c r="K73" s="2672"/>
      <c r="L73" s="2672"/>
      <c r="M73" s="2672"/>
      <c r="N73" s="2672"/>
      <c r="O73" s="2672"/>
      <c r="P73" s="2672"/>
      <c r="Q73" s="2672"/>
      <c r="R73" s="2672"/>
      <c r="S73" s="2672"/>
      <c r="T73" s="2672"/>
      <c r="U73" s="2677"/>
      <c r="Z73" s="517" t="s">
        <v>3677</v>
      </c>
      <c r="AA73" s="517"/>
      <c r="AB73" s="517"/>
      <c r="AC73" s="517"/>
    </row>
    <row r="74" spans="1:46">
      <c r="A74" s="2676"/>
      <c r="B74" s="2672"/>
      <c r="C74" s="2672"/>
      <c r="D74" s="2672"/>
      <c r="E74" s="2672"/>
      <c r="F74" s="2672"/>
      <c r="G74" s="2672"/>
      <c r="H74" s="2672"/>
      <c r="I74" s="2672"/>
      <c r="J74" s="2672"/>
      <c r="K74" s="2672"/>
      <c r="L74" s="2672"/>
      <c r="M74" s="2672"/>
      <c r="N74" s="2672"/>
      <c r="O74" s="2672"/>
      <c r="P74" s="2672"/>
      <c r="Q74" s="2672"/>
      <c r="R74" s="2672"/>
      <c r="S74" s="2672"/>
      <c r="T74" s="2672"/>
      <c r="U74" s="2677"/>
      <c r="Z74" s="517" t="s">
        <v>3678</v>
      </c>
      <c r="AA74" s="517"/>
      <c r="AB74" s="517"/>
      <c r="AC74" s="517"/>
    </row>
    <row r="75" spans="1:46" ht="12">
      <c r="A75" s="2678"/>
      <c r="B75" s="2679"/>
      <c r="C75" s="2679"/>
      <c r="D75" s="2679"/>
      <c r="E75" s="2679"/>
      <c r="F75" s="2679"/>
      <c r="G75" s="2679"/>
      <c r="H75" s="2679"/>
      <c r="I75" s="2679"/>
      <c r="J75" s="2679"/>
      <c r="K75" s="2679"/>
      <c r="L75" s="2679"/>
      <c r="M75" s="2679"/>
      <c r="N75" s="2679"/>
      <c r="O75" s="2679"/>
      <c r="P75" s="2679"/>
      <c r="Q75" s="2679"/>
      <c r="R75" s="2679"/>
      <c r="S75" s="2679"/>
      <c r="T75" s="2679"/>
      <c r="U75" s="2680"/>
      <c r="Z75" s="571" t="s">
        <v>3679</v>
      </c>
      <c r="AA75" s="571"/>
      <c r="AB75" s="571"/>
      <c r="AC75" s="571"/>
    </row>
    <row r="78" spans="1:46" ht="19.899999999999999" customHeight="1" thickBot="1">
      <c r="B78" s="2542" t="s">
        <v>2543</v>
      </c>
      <c r="C78" s="2542"/>
      <c r="D78" s="2542"/>
      <c r="E78" s="2542"/>
      <c r="F78" s="2542"/>
      <c r="G78" s="2542"/>
      <c r="H78" s="2542"/>
      <c r="I78" s="2542"/>
      <c r="J78" s="2542"/>
      <c r="K78" s="2542"/>
      <c r="L78" s="2542"/>
      <c r="M78" s="2542"/>
      <c r="N78" s="2542"/>
      <c r="O78" s="2542"/>
      <c r="P78" s="2542"/>
      <c r="Q78" s="2542"/>
      <c r="R78" s="2542"/>
      <c r="S78" s="2542"/>
      <c r="T78" s="2542"/>
      <c r="U78" s="2542"/>
      <c r="V78" s="2542"/>
      <c r="W78" s="2542"/>
      <c r="X78" s="2542"/>
      <c r="Y78" s="2542"/>
      <c r="Z78" s="2542"/>
    </row>
    <row r="79" spans="1:46" ht="11.25" customHeight="1">
      <c r="A79" s="2552" t="s">
        <v>2542</v>
      </c>
      <c r="B79" s="2552"/>
      <c r="C79" s="2552"/>
      <c r="D79" s="2552"/>
      <c r="E79" s="2552"/>
      <c r="F79" s="2552"/>
      <c r="G79" s="2552"/>
      <c r="H79" s="2552"/>
      <c r="I79" s="2552"/>
      <c r="J79" s="2552"/>
      <c r="K79" s="2552"/>
      <c r="L79" s="2552"/>
      <c r="M79" s="2552"/>
      <c r="N79" s="2552"/>
      <c r="O79" s="2552"/>
      <c r="P79" s="2552"/>
      <c r="Q79" s="2552"/>
      <c r="R79" s="2552"/>
      <c r="S79" s="2552"/>
      <c r="T79" s="2552"/>
      <c r="U79" s="2552"/>
      <c r="V79" s="2552"/>
      <c r="W79" s="2552"/>
      <c r="X79" s="2552"/>
      <c r="Y79" s="2552"/>
      <c r="Z79" s="2552"/>
      <c r="AA79" s="519"/>
      <c r="AB79" s="519"/>
      <c r="AC79" s="2553"/>
      <c r="AD79" s="2553"/>
      <c r="AE79" s="2553"/>
      <c r="AF79" s="2553"/>
      <c r="AG79" s="2553"/>
      <c r="AH79" s="2553"/>
      <c r="AI79" s="2553"/>
      <c r="AJ79" s="2554" t="s">
        <v>2543</v>
      </c>
      <c r="AK79" s="2555"/>
      <c r="AL79" s="2555"/>
      <c r="AM79" s="2555"/>
      <c r="AN79" s="2555"/>
      <c r="AO79" s="2555"/>
      <c r="AP79" s="2555"/>
      <c r="AQ79" s="2555"/>
      <c r="AR79" s="2555"/>
      <c r="AS79" s="2555"/>
      <c r="AT79" s="2556"/>
    </row>
    <row r="80" spans="1:46" ht="6" customHeight="1" thickBot="1">
      <c r="A80" s="2552"/>
      <c r="B80" s="2552"/>
      <c r="C80" s="2552"/>
      <c r="D80" s="2552"/>
      <c r="E80" s="2552"/>
      <c r="F80" s="2552"/>
      <c r="G80" s="2552"/>
      <c r="H80" s="2552"/>
      <c r="I80" s="2552"/>
      <c r="J80" s="2552"/>
      <c r="K80" s="2552"/>
      <c r="L80" s="2552"/>
      <c r="M80" s="2552"/>
      <c r="N80" s="2552"/>
      <c r="O80" s="2552"/>
      <c r="P80" s="2552"/>
      <c r="Q80" s="2552"/>
      <c r="R80" s="2552"/>
      <c r="S80" s="2552"/>
      <c r="T80" s="2552"/>
      <c r="U80" s="2552"/>
      <c r="V80" s="2552"/>
      <c r="W80" s="2552"/>
      <c r="X80" s="2552"/>
      <c r="Y80" s="2552"/>
      <c r="Z80" s="2552"/>
      <c r="AA80" s="519"/>
      <c r="AB80" s="519"/>
      <c r="AC80" s="2553"/>
      <c r="AD80" s="2553"/>
      <c r="AE80" s="2553"/>
      <c r="AF80" s="2553"/>
      <c r="AG80" s="2553"/>
      <c r="AH80" s="2553"/>
      <c r="AI80" s="2553"/>
      <c r="AJ80" s="2557"/>
      <c r="AK80" s="2558"/>
      <c r="AL80" s="2558"/>
      <c r="AM80" s="2558"/>
      <c r="AN80" s="2558"/>
      <c r="AO80" s="2558"/>
      <c r="AP80" s="2558"/>
      <c r="AQ80" s="2558"/>
      <c r="AR80" s="2558"/>
      <c r="AS80" s="2558"/>
      <c r="AT80" s="2559"/>
    </row>
    <row r="81" spans="1:46" ht="6" customHeight="1">
      <c r="A81" s="520"/>
      <c r="B81" s="520"/>
      <c r="C81" s="520"/>
      <c r="D81" s="520"/>
      <c r="E81" s="520"/>
      <c r="F81" s="520"/>
      <c r="G81" s="520"/>
      <c r="H81" s="520"/>
      <c r="I81" s="520"/>
      <c r="J81" s="520"/>
      <c r="K81" s="520"/>
      <c r="L81" s="520"/>
      <c r="M81" s="520"/>
      <c r="N81" s="520"/>
      <c r="O81" s="520"/>
      <c r="P81" s="520"/>
      <c r="Q81" s="520"/>
      <c r="R81" s="520"/>
      <c r="S81" s="520"/>
      <c r="T81" s="520"/>
      <c r="U81" s="520"/>
      <c r="V81" s="520"/>
      <c r="W81" s="520"/>
      <c r="X81" s="520"/>
      <c r="Y81" s="520"/>
      <c r="Z81" s="520"/>
      <c r="AA81" s="519"/>
      <c r="AB81" s="519"/>
      <c r="AC81" s="521"/>
      <c r="AD81" s="521"/>
      <c r="AE81" s="521"/>
      <c r="AF81" s="521"/>
      <c r="AG81" s="521"/>
      <c r="AH81" s="521"/>
      <c r="AI81" s="521"/>
    </row>
    <row r="82" spans="1:46" ht="18.75" customHeight="1" thickBot="1">
      <c r="A82" s="2560" t="s">
        <v>2544</v>
      </c>
      <c r="B82" s="2560"/>
      <c r="C82" s="2560"/>
      <c r="D82" s="2560"/>
      <c r="E82" s="2560"/>
      <c r="F82" s="2560"/>
      <c r="G82" s="2560"/>
      <c r="H82" s="2560"/>
      <c r="I82" s="2560"/>
      <c r="J82" s="522"/>
      <c r="K82" s="2560" t="s">
        <v>2545</v>
      </c>
      <c r="L82" s="2560"/>
      <c r="M82" s="2560"/>
      <c r="N82" s="2560"/>
      <c r="O82" s="2560"/>
      <c r="P82" s="2560"/>
      <c r="Q82" s="2560"/>
      <c r="R82" s="2560"/>
      <c r="S82" s="2560"/>
      <c r="T82" s="2560"/>
      <c r="U82" s="2560"/>
      <c r="V82" s="517"/>
      <c r="W82" s="517"/>
      <c r="X82" s="517"/>
      <c r="Y82" s="517"/>
      <c r="Z82" s="517"/>
      <c r="AA82" s="517"/>
      <c r="AB82" s="517"/>
      <c r="AC82" s="517"/>
      <c r="AD82" s="517"/>
      <c r="AE82" s="517"/>
      <c r="AF82" s="517"/>
      <c r="AK82" s="415" t="s">
        <v>2546</v>
      </c>
      <c r="AL82" s="415"/>
      <c r="AM82" s="415"/>
      <c r="AN82" s="415"/>
      <c r="AO82" s="415"/>
      <c r="AP82" s="415"/>
      <c r="AQ82" s="415"/>
      <c r="AR82" s="415"/>
    </row>
    <row r="83" spans="1:46" ht="27" customHeight="1">
      <c r="A83" s="2561"/>
      <c r="B83" s="2562"/>
      <c r="C83" s="2562"/>
      <c r="D83" s="2562"/>
      <c r="E83" s="2562"/>
      <c r="F83" s="2562"/>
      <c r="G83" s="2562"/>
      <c r="H83" s="2562"/>
      <c r="I83" s="2565" t="s">
        <v>2547</v>
      </c>
      <c r="J83" s="523"/>
      <c r="K83" s="2561"/>
      <c r="L83" s="2562"/>
      <c r="M83" s="2562"/>
      <c r="N83" s="2562"/>
      <c r="O83" s="2562"/>
      <c r="P83" s="2562"/>
      <c r="Q83" s="2562"/>
      <c r="R83" s="2562"/>
      <c r="S83" s="2562"/>
      <c r="T83" s="523"/>
      <c r="U83" s="2565" t="s">
        <v>2547</v>
      </c>
      <c r="V83" s="524"/>
      <c r="Z83" s="525" t="s">
        <v>2548</v>
      </c>
      <c r="AA83" s="524"/>
      <c r="AB83" s="524"/>
      <c r="AC83" s="2544"/>
      <c r="AD83" s="2544"/>
      <c r="AE83" s="2544"/>
      <c r="AF83" s="2544"/>
      <c r="AG83" s="2544"/>
      <c r="AH83" s="2544"/>
      <c r="AI83" s="2545"/>
      <c r="AJ83" s="526"/>
      <c r="AK83" s="415" t="s">
        <v>2549</v>
      </c>
      <c r="AL83" s="415"/>
      <c r="AM83" s="415"/>
      <c r="AN83" s="415"/>
      <c r="AO83" s="415"/>
      <c r="AP83" s="415"/>
      <c r="AQ83" s="415"/>
      <c r="AR83" s="415"/>
    </row>
    <row r="84" spans="1:46" ht="24.75" customHeight="1" thickBot="1">
      <c r="A84" s="2563"/>
      <c r="B84" s="2564"/>
      <c r="C84" s="2564"/>
      <c r="D84" s="2564"/>
      <c r="E84" s="2564"/>
      <c r="F84" s="2564"/>
      <c r="G84" s="2564"/>
      <c r="H84" s="2564"/>
      <c r="I84" s="2566"/>
      <c r="J84" s="527"/>
      <c r="K84" s="2563"/>
      <c r="L84" s="2564"/>
      <c r="M84" s="2564"/>
      <c r="N84" s="2564"/>
      <c r="O84" s="2564"/>
      <c r="P84" s="2564"/>
      <c r="Q84" s="2564"/>
      <c r="R84" s="2564"/>
      <c r="S84" s="2564"/>
      <c r="T84" s="527"/>
      <c r="U84" s="2566"/>
      <c r="V84" s="524"/>
      <c r="Z84" s="525" t="s">
        <v>2550</v>
      </c>
      <c r="AA84" s="524"/>
      <c r="AB84" s="524"/>
      <c r="AC84" s="2544"/>
      <c r="AD84" s="2544"/>
      <c r="AE84" s="2544"/>
      <c r="AF84" s="2544"/>
      <c r="AG84" s="2544"/>
      <c r="AH84" s="2544"/>
      <c r="AI84" s="2545"/>
      <c r="AJ84" s="526"/>
      <c r="AK84" s="415" t="s">
        <v>2551</v>
      </c>
      <c r="AL84" s="415"/>
      <c r="AM84" s="415"/>
      <c r="AN84" s="415"/>
      <c r="AO84" s="415"/>
      <c r="AP84" s="415"/>
      <c r="AQ84" s="415"/>
      <c r="AR84" s="415"/>
    </row>
    <row r="85" spans="1:46" ht="8.25" customHeight="1" thickBot="1">
      <c r="A85" s="519"/>
      <c r="B85" s="528"/>
      <c r="C85" s="528"/>
      <c r="D85" s="528"/>
      <c r="E85" s="528"/>
      <c r="F85" s="528"/>
      <c r="J85" s="517"/>
      <c r="K85" s="517"/>
      <c r="L85" s="517"/>
      <c r="M85" s="517"/>
      <c r="N85" s="517"/>
      <c r="O85" s="517"/>
      <c r="P85" s="517"/>
      <c r="Q85" s="517"/>
      <c r="R85" s="517"/>
      <c r="S85" s="517"/>
      <c r="V85" s="517"/>
      <c r="W85" s="517"/>
      <c r="X85" s="517"/>
      <c r="Y85" s="517"/>
      <c r="Z85" s="517"/>
      <c r="AA85" s="517"/>
      <c r="AB85" s="517"/>
      <c r="AC85" s="517"/>
      <c r="AD85" s="517"/>
      <c r="AE85" s="517"/>
      <c r="AF85" s="517"/>
    </row>
    <row r="86" spans="1:46" ht="33.75" customHeight="1" thickBot="1">
      <c r="A86" s="2546" t="s">
        <v>2552</v>
      </c>
      <c r="B86" s="2546"/>
      <c r="C86" s="2546"/>
      <c r="D86" s="2546"/>
      <c r="E86" s="2546"/>
      <c r="F86" s="2546"/>
      <c r="G86" s="2546"/>
      <c r="H86" s="2546"/>
      <c r="I86" s="2546"/>
      <c r="J86" s="2546"/>
      <c r="K86" s="2546"/>
      <c r="L86" s="2546"/>
      <c r="M86" s="2546"/>
      <c r="N86" s="2546"/>
      <c r="O86" s="2546"/>
      <c r="P86" s="2546"/>
      <c r="Q86" s="529"/>
      <c r="R86" s="530"/>
      <c r="S86" s="530"/>
      <c r="T86" s="530"/>
      <c r="U86" s="2547" t="s">
        <v>2553</v>
      </c>
      <c r="V86" s="2548"/>
      <c r="W86" s="2548"/>
      <c r="X86" s="2548"/>
      <c r="Y86" s="2548"/>
      <c r="Z86" s="2548"/>
      <c r="AA86" s="2548"/>
      <c r="AB86" s="2548"/>
      <c r="AC86" s="2548"/>
      <c r="AD86" s="517"/>
      <c r="AE86" s="517"/>
      <c r="AF86" s="517"/>
      <c r="AK86" s="2549" t="s">
        <v>2554</v>
      </c>
      <c r="AL86" s="2550"/>
      <c r="AM86" s="2550"/>
      <c r="AN86" s="2550"/>
      <c r="AO86" s="2551"/>
    </row>
    <row r="87" spans="1:46" ht="6" customHeight="1">
      <c r="A87" s="531"/>
      <c r="B87" s="532"/>
      <c r="C87" s="532"/>
      <c r="D87" s="532"/>
      <c r="E87" s="533"/>
      <c r="F87" s="533"/>
      <c r="G87" s="533"/>
      <c r="H87" s="533"/>
      <c r="I87" s="533"/>
      <c r="J87" s="517"/>
      <c r="K87" s="534"/>
      <c r="L87" s="517"/>
      <c r="M87" s="517"/>
      <c r="N87" s="517"/>
      <c r="O87" s="517"/>
      <c r="P87" s="517"/>
      <c r="Q87" s="517"/>
      <c r="R87" s="517"/>
      <c r="S87" s="517"/>
      <c r="V87" s="517"/>
      <c r="W87" s="517"/>
      <c r="X87" s="517"/>
      <c r="Y87" s="517"/>
      <c r="Z87" s="517"/>
      <c r="AA87" s="517"/>
      <c r="AB87" s="517"/>
      <c r="AC87" s="517"/>
      <c r="AD87" s="517"/>
      <c r="AE87" s="517"/>
      <c r="AF87" s="517"/>
    </row>
    <row r="88" spans="1:46" s="536" customFormat="1" ht="13.15" hidden="1" customHeight="1">
      <c r="A88" s="535"/>
      <c r="B88" s="535"/>
      <c r="C88" s="535"/>
      <c r="D88" s="535"/>
      <c r="E88" s="535"/>
      <c r="F88" s="535"/>
      <c r="G88" s="535"/>
      <c r="H88" s="535"/>
      <c r="I88" s="535"/>
      <c r="J88" s="535"/>
      <c r="K88" s="535"/>
      <c r="L88" s="535">
        <v>6910</v>
      </c>
      <c r="M88" s="535">
        <v>150</v>
      </c>
      <c r="N88" s="535"/>
      <c r="O88" s="535">
        <v>4790</v>
      </c>
      <c r="P88" s="535">
        <v>100</v>
      </c>
      <c r="Q88" s="535">
        <v>5320</v>
      </c>
      <c r="R88" s="535">
        <v>120</v>
      </c>
      <c r="S88" s="535"/>
      <c r="T88" s="535">
        <v>5830</v>
      </c>
      <c r="U88" s="535">
        <v>130</v>
      </c>
      <c r="V88" s="535">
        <v>4040</v>
      </c>
      <c r="W88" s="535">
        <v>90</v>
      </c>
      <c r="X88" s="535"/>
      <c r="Y88" s="535">
        <v>4430</v>
      </c>
      <c r="Z88" s="535">
        <v>100</v>
      </c>
      <c r="AA88" s="535"/>
      <c r="AB88" s="535">
        <v>5010</v>
      </c>
      <c r="AC88" s="535">
        <v>110</v>
      </c>
      <c r="AD88" s="535"/>
      <c r="AE88" s="535">
        <v>3470</v>
      </c>
      <c r="AF88" s="535">
        <v>80</v>
      </c>
      <c r="AH88" s="535">
        <v>3855</v>
      </c>
      <c r="AI88" s="537">
        <v>90</v>
      </c>
    </row>
    <row r="89" spans="1:46" ht="12.6" customHeight="1" thickBot="1">
      <c r="A89" s="126"/>
      <c r="B89" s="126"/>
      <c r="C89" s="126"/>
      <c r="D89" s="538"/>
      <c r="E89" s="126"/>
      <c r="F89" s="126"/>
      <c r="G89" s="126"/>
      <c r="H89" s="126"/>
      <c r="I89" s="126"/>
      <c r="J89" s="126"/>
      <c r="K89" s="126"/>
      <c r="L89" s="126"/>
      <c r="M89" s="538"/>
      <c r="N89" s="538"/>
      <c r="O89" s="538"/>
      <c r="P89" s="538"/>
      <c r="Q89" s="538"/>
      <c r="R89" s="538"/>
      <c r="S89" s="538"/>
      <c r="T89" s="538"/>
      <c r="U89" s="538"/>
      <c r="V89" s="538"/>
      <c r="W89" s="538"/>
      <c r="X89" s="538"/>
      <c r="Y89" s="538"/>
      <c r="Z89" s="538"/>
      <c r="AA89" s="538"/>
      <c r="AB89" s="538"/>
      <c r="AC89" s="538"/>
      <c r="AD89" s="538"/>
      <c r="AE89" s="538"/>
      <c r="AF89" s="538"/>
      <c r="AG89" s="539"/>
      <c r="AH89" s="538"/>
      <c r="AI89" s="538"/>
      <c r="AK89" s="2567" t="s">
        <v>2555</v>
      </c>
      <c r="AL89" s="2568" t="s">
        <v>2556</v>
      </c>
      <c r="AM89" s="2568"/>
      <c r="AN89" s="2568"/>
      <c r="AO89" s="2568"/>
      <c r="AP89" s="2568"/>
      <c r="AQ89" s="2568"/>
      <c r="AR89" s="2568"/>
      <c r="AS89" s="2568"/>
      <c r="AT89" s="2568"/>
    </row>
    <row r="90" spans="1:46" ht="14.45" customHeight="1" thickBot="1">
      <c r="A90" s="126"/>
      <c r="B90" s="126"/>
      <c r="C90" s="126"/>
      <c r="D90" s="126"/>
      <c r="E90" s="126"/>
      <c r="F90" s="126"/>
      <c r="G90" s="126"/>
      <c r="H90" s="126"/>
      <c r="I90" s="126"/>
      <c r="J90" s="126"/>
      <c r="K90" s="126"/>
      <c r="L90" s="2569" t="s">
        <v>2557</v>
      </c>
      <c r="M90" s="2570"/>
      <c r="N90" s="540"/>
      <c r="O90" s="2571" t="s">
        <v>2558</v>
      </c>
      <c r="P90" s="2572"/>
      <c r="Q90" s="2573" t="s">
        <v>2559</v>
      </c>
      <c r="R90" s="2574"/>
      <c r="S90" s="126"/>
      <c r="T90" s="2575" t="s">
        <v>2560</v>
      </c>
      <c r="U90" s="2576"/>
      <c r="V90" s="2593" t="s">
        <v>2561</v>
      </c>
      <c r="W90" s="2594"/>
      <c r="X90" s="541"/>
      <c r="Y90" s="2595" t="s">
        <v>2562</v>
      </c>
      <c r="Z90" s="2596"/>
      <c r="AA90" s="29"/>
      <c r="AB90" s="2597" t="s">
        <v>2563</v>
      </c>
      <c r="AC90" s="2598"/>
      <c r="AD90" s="542"/>
      <c r="AE90" s="2599" t="s">
        <v>2564</v>
      </c>
      <c r="AF90" s="2600"/>
      <c r="AG90" s="543"/>
      <c r="AH90" s="2601" t="s">
        <v>2565</v>
      </c>
      <c r="AI90" s="2602"/>
      <c r="AK90" s="2567"/>
      <c r="AL90" s="2568"/>
      <c r="AM90" s="2568"/>
      <c r="AN90" s="2568"/>
      <c r="AO90" s="2568"/>
      <c r="AP90" s="2568"/>
      <c r="AQ90" s="2568"/>
      <c r="AR90" s="2568"/>
      <c r="AS90" s="2568"/>
      <c r="AT90" s="2568"/>
    </row>
    <row r="91" spans="1:46" ht="10.9" customHeight="1">
      <c r="A91" s="2577" t="s">
        <v>2566</v>
      </c>
      <c r="B91" s="126"/>
      <c r="C91" s="544"/>
      <c r="D91" s="545" t="s">
        <v>2567</v>
      </c>
      <c r="E91" s="545" t="s">
        <v>2568</v>
      </c>
      <c r="F91" s="49" t="s">
        <v>2569</v>
      </c>
      <c r="G91" s="545" t="s">
        <v>2570</v>
      </c>
      <c r="H91" s="545" t="s">
        <v>2571</v>
      </c>
      <c r="I91" s="545" t="s">
        <v>2567</v>
      </c>
      <c r="J91" s="545"/>
      <c r="K91" s="545" t="s">
        <v>2572</v>
      </c>
      <c r="L91" s="546" t="s">
        <v>2573</v>
      </c>
      <c r="M91" s="2580">
        <f>L92+L94</f>
        <v>112810</v>
      </c>
      <c r="N91" s="6"/>
      <c r="O91" s="546" t="s">
        <v>2573</v>
      </c>
      <c r="P91" s="2580">
        <f>O92+O94</f>
        <v>77280</v>
      </c>
      <c r="Q91" s="546" t="s">
        <v>2573</v>
      </c>
      <c r="R91" s="2583">
        <f>Q92+Q94</f>
        <v>87890</v>
      </c>
      <c r="S91" s="6"/>
      <c r="T91" s="546" t="s">
        <v>2573</v>
      </c>
      <c r="U91" s="2580">
        <f>T92+T94</f>
        <v>95970</v>
      </c>
      <c r="V91" s="546" t="s">
        <v>2573</v>
      </c>
      <c r="W91" s="2580">
        <f>V92+V94</f>
        <v>66480</v>
      </c>
      <c r="X91" s="547"/>
      <c r="Y91" s="546" t="s">
        <v>2573</v>
      </c>
      <c r="Z91" s="2583">
        <f>Y92+Y94</f>
        <v>73200</v>
      </c>
      <c r="AA91" s="516"/>
      <c r="AB91" s="546" t="s">
        <v>2573</v>
      </c>
      <c r="AC91" s="2580">
        <f>AB92+AB94</f>
        <v>82080</v>
      </c>
      <c r="AD91" s="6"/>
      <c r="AE91" s="546" t="s">
        <v>2573</v>
      </c>
      <c r="AF91" s="2580">
        <f>AE92+AE94</f>
        <v>57720</v>
      </c>
      <c r="AG91" s="6"/>
      <c r="AH91" s="546" t="s">
        <v>2573</v>
      </c>
      <c r="AI91" s="2583">
        <f>AH92+AH94</f>
        <v>64390</v>
      </c>
      <c r="AK91" s="2567" t="s">
        <v>2574</v>
      </c>
      <c r="AL91" s="2568" t="s">
        <v>2671</v>
      </c>
      <c r="AM91" s="2568"/>
      <c r="AN91" s="2568"/>
      <c r="AO91" s="2568"/>
      <c r="AP91" s="2568"/>
      <c r="AQ91" s="2568"/>
      <c r="AR91" s="2568"/>
      <c r="AS91" s="2568"/>
      <c r="AT91" s="2568"/>
    </row>
    <row r="92" spans="1:46" ht="15.75" customHeight="1">
      <c r="A92" s="2578"/>
      <c r="B92" s="126"/>
      <c r="C92" s="548">
        <v>4.1666666666666664E-2</v>
      </c>
      <c r="D92" s="549">
        <v>2.7777777777777776E-2</v>
      </c>
      <c r="E92" s="369"/>
      <c r="F92" s="369"/>
      <c r="G92" s="549">
        <v>0.33333333333333331</v>
      </c>
      <c r="H92" s="369"/>
      <c r="I92" s="549">
        <v>2.7777777777777776E-2</v>
      </c>
      <c r="J92" s="550">
        <v>4.1666666666666664E-2</v>
      </c>
      <c r="K92" s="550">
        <f>IF(D92+G92+I92&gt;0,C92+D92+G92+I92+J92,0)</f>
        <v>0.47222222222222227</v>
      </c>
      <c r="L92" s="551">
        <f>INT(K92*24*L88/10)*10</f>
        <v>78310</v>
      </c>
      <c r="M92" s="2581"/>
      <c r="N92" s="6"/>
      <c r="O92" s="551">
        <f>INT(K92*24*O88/10)*10</f>
        <v>54280</v>
      </c>
      <c r="P92" s="2581"/>
      <c r="Q92" s="551">
        <f>INT(K92*24*Q88/10)*10</f>
        <v>60290</v>
      </c>
      <c r="R92" s="2581"/>
      <c r="S92" s="6"/>
      <c r="T92" s="551">
        <f>INT(K92*24*T88/10)*10</f>
        <v>66070</v>
      </c>
      <c r="U92" s="2581"/>
      <c r="V92" s="551">
        <f>INT(K92*24*V88/10)*10</f>
        <v>45780</v>
      </c>
      <c r="W92" s="2581"/>
      <c r="X92" s="516"/>
      <c r="Y92" s="551">
        <f>INT(K92*24*Y88/10)*10</f>
        <v>50200</v>
      </c>
      <c r="Z92" s="2581"/>
      <c r="AA92" s="516"/>
      <c r="AB92" s="551">
        <f>INT(K92*24*AB88/10)*10</f>
        <v>56780</v>
      </c>
      <c r="AC92" s="2581"/>
      <c r="AD92" s="6"/>
      <c r="AE92" s="551">
        <f>INT(K92*24*AE88/10)*10</f>
        <v>39320</v>
      </c>
      <c r="AF92" s="2581"/>
      <c r="AG92" s="6"/>
      <c r="AH92" s="551">
        <f>INT(K92*24*AH88/10)*10</f>
        <v>43690</v>
      </c>
      <c r="AI92" s="2581"/>
      <c r="AK92" s="2567"/>
      <c r="AL92" s="2568"/>
      <c r="AM92" s="2568"/>
      <c r="AN92" s="2568"/>
      <c r="AO92" s="2568"/>
      <c r="AP92" s="2568"/>
      <c r="AQ92" s="2568"/>
      <c r="AR92" s="2568"/>
      <c r="AS92" s="2568"/>
      <c r="AT92" s="2568"/>
    </row>
    <row r="93" spans="1:46" ht="10.9" customHeight="1">
      <c r="A93" s="2578"/>
      <c r="B93" s="126"/>
      <c r="C93" s="544"/>
      <c r="D93" s="545" t="s">
        <v>2575</v>
      </c>
      <c r="E93" s="545" t="s">
        <v>2576</v>
      </c>
      <c r="F93" s="369"/>
      <c r="G93" s="545" t="s">
        <v>2577</v>
      </c>
      <c r="H93" s="545" t="s">
        <v>2578</v>
      </c>
      <c r="I93" s="545" t="s">
        <v>2577</v>
      </c>
      <c r="J93" s="545"/>
      <c r="K93" s="545" t="s">
        <v>2579</v>
      </c>
      <c r="L93" s="545" t="s">
        <v>2580</v>
      </c>
      <c r="M93" s="2581"/>
      <c r="N93" s="6"/>
      <c r="O93" s="545" t="s">
        <v>2580</v>
      </c>
      <c r="P93" s="2581"/>
      <c r="Q93" s="545" t="s">
        <v>2580</v>
      </c>
      <c r="R93" s="2581"/>
      <c r="S93" s="6"/>
      <c r="T93" s="545" t="s">
        <v>2580</v>
      </c>
      <c r="U93" s="2581"/>
      <c r="V93" s="545" t="s">
        <v>2580</v>
      </c>
      <c r="W93" s="2581"/>
      <c r="X93" s="516"/>
      <c r="Y93" s="545" t="s">
        <v>2580</v>
      </c>
      <c r="Z93" s="2581"/>
      <c r="AA93" s="516"/>
      <c r="AB93" s="545" t="s">
        <v>2580</v>
      </c>
      <c r="AC93" s="2581"/>
      <c r="AD93" s="6"/>
      <c r="AE93" s="545" t="s">
        <v>2580</v>
      </c>
      <c r="AF93" s="2581"/>
      <c r="AG93" s="6"/>
      <c r="AH93" s="545" t="s">
        <v>2580</v>
      </c>
      <c r="AI93" s="2581"/>
      <c r="AK93" s="2567" t="s">
        <v>2581</v>
      </c>
      <c r="AL93" s="2585" t="s">
        <v>2582</v>
      </c>
      <c r="AM93" s="2585"/>
      <c r="AN93" s="2585"/>
      <c r="AO93" s="2585"/>
      <c r="AP93" s="2585"/>
      <c r="AQ93" s="2585"/>
      <c r="AR93" s="2585"/>
      <c r="AS93" s="2585"/>
      <c r="AT93" s="2585"/>
    </row>
    <row r="94" spans="1:46" ht="15.75" customHeight="1">
      <c r="A94" s="2579"/>
      <c r="B94" s="126"/>
      <c r="C94" s="544">
        <v>150</v>
      </c>
      <c r="D94" s="552">
        <v>15</v>
      </c>
      <c r="E94" s="369"/>
      <c r="F94" s="369"/>
      <c r="G94" s="552">
        <v>200</v>
      </c>
      <c r="H94" s="369"/>
      <c r="I94" s="552">
        <v>15</v>
      </c>
      <c r="J94" s="369"/>
      <c r="K94" s="369">
        <f>I94+G94+D94</f>
        <v>230</v>
      </c>
      <c r="L94" s="49">
        <f>K94*M88</f>
        <v>34500</v>
      </c>
      <c r="M94" s="2582"/>
      <c r="N94" s="6"/>
      <c r="O94" s="49">
        <f>K94*P88</f>
        <v>23000</v>
      </c>
      <c r="P94" s="2582"/>
      <c r="Q94" s="49">
        <f>K94*R88</f>
        <v>27600</v>
      </c>
      <c r="R94" s="2582"/>
      <c r="S94" s="6"/>
      <c r="T94" s="553">
        <f>K94*U88</f>
        <v>29900</v>
      </c>
      <c r="U94" s="2582"/>
      <c r="V94" s="553">
        <f>K94*W88</f>
        <v>20700</v>
      </c>
      <c r="W94" s="2582"/>
      <c r="X94" s="516"/>
      <c r="Y94" s="49">
        <f>K94*Z88</f>
        <v>23000</v>
      </c>
      <c r="Z94" s="2582"/>
      <c r="AA94" s="516"/>
      <c r="AB94" s="553">
        <f>K94*AC88</f>
        <v>25300</v>
      </c>
      <c r="AC94" s="2582"/>
      <c r="AD94" s="6"/>
      <c r="AE94" s="553">
        <f>K94*AF88</f>
        <v>18400</v>
      </c>
      <c r="AF94" s="2582"/>
      <c r="AG94" s="6"/>
      <c r="AH94" s="49">
        <f>K94*AI88</f>
        <v>20700</v>
      </c>
      <c r="AI94" s="2582"/>
      <c r="AK94" s="2567"/>
      <c r="AL94" s="2585"/>
      <c r="AM94" s="2585"/>
      <c r="AN94" s="2585"/>
      <c r="AO94" s="2585"/>
      <c r="AP94" s="2585"/>
      <c r="AQ94" s="2585"/>
      <c r="AR94" s="2585"/>
      <c r="AS94" s="2585"/>
      <c r="AT94" s="2585"/>
    </row>
    <row r="95" spans="1:46" ht="3" customHeight="1">
      <c r="A95" s="554"/>
      <c r="B95" s="126"/>
      <c r="C95" s="126"/>
      <c r="D95" s="126"/>
      <c r="E95" s="126"/>
      <c r="F95" s="126"/>
      <c r="G95" s="126"/>
      <c r="H95" s="126"/>
      <c r="I95" s="126"/>
      <c r="J95" s="126"/>
      <c r="K95" s="126"/>
      <c r="L95" s="6"/>
      <c r="M95" s="6"/>
      <c r="N95" s="6"/>
      <c r="O95" s="6"/>
      <c r="P95" s="6"/>
      <c r="Q95" s="6"/>
      <c r="R95" s="6"/>
      <c r="S95" s="6"/>
      <c r="T95" s="6"/>
      <c r="U95" s="6"/>
      <c r="V95" s="6"/>
      <c r="W95" s="6"/>
      <c r="X95" s="6"/>
      <c r="Y95" s="6"/>
      <c r="Z95" s="6"/>
      <c r="AA95" s="6"/>
      <c r="AB95" s="6"/>
      <c r="AC95" s="6"/>
      <c r="AD95" s="6"/>
      <c r="AE95" s="6"/>
      <c r="AF95" s="6"/>
      <c r="AG95" s="6"/>
      <c r="AH95" s="6"/>
      <c r="AI95" s="6"/>
      <c r="AK95" s="117"/>
      <c r="AL95" s="117"/>
      <c r="AM95" s="117"/>
      <c r="AN95" s="117"/>
      <c r="AO95" s="117"/>
      <c r="AP95" s="117"/>
      <c r="AQ95" s="117"/>
      <c r="AR95" s="117"/>
      <c r="AS95" s="117"/>
      <c r="AT95" s="117"/>
    </row>
    <row r="96" spans="1:46" s="558" customFormat="1" ht="7.9" customHeight="1" thickBot="1">
      <c r="A96" s="555"/>
      <c r="B96" s="556"/>
      <c r="C96" s="556"/>
      <c r="D96" s="556"/>
      <c r="E96" s="556"/>
      <c r="F96" s="556"/>
      <c r="G96" s="556"/>
      <c r="H96" s="556"/>
      <c r="I96" s="579" t="s">
        <v>2634</v>
      </c>
      <c r="J96" s="579"/>
      <c r="K96" s="579"/>
      <c r="L96" s="557">
        <v>6910</v>
      </c>
      <c r="M96" s="578">
        <v>150</v>
      </c>
      <c r="N96" s="578"/>
      <c r="O96" s="578">
        <v>4790</v>
      </c>
      <c r="P96" s="578">
        <v>100</v>
      </c>
      <c r="Q96" s="578">
        <v>5320</v>
      </c>
      <c r="R96" s="578">
        <v>120</v>
      </c>
      <c r="S96" s="578"/>
      <c r="T96" s="578">
        <v>5830</v>
      </c>
      <c r="U96" s="578">
        <v>130</v>
      </c>
      <c r="V96" s="578">
        <v>4040</v>
      </c>
      <c r="W96" s="578">
        <v>90</v>
      </c>
      <c r="X96" s="578"/>
      <c r="Y96" s="578">
        <v>4430</v>
      </c>
      <c r="Z96" s="578">
        <v>100</v>
      </c>
      <c r="AA96" s="578"/>
      <c r="AB96" s="578">
        <v>5010</v>
      </c>
      <c r="AC96" s="578">
        <v>110</v>
      </c>
      <c r="AD96" s="578"/>
      <c r="AE96" s="578">
        <v>3470</v>
      </c>
      <c r="AF96" s="578">
        <v>80</v>
      </c>
      <c r="AG96" s="578"/>
      <c r="AH96" s="578">
        <v>3855</v>
      </c>
      <c r="AI96" s="578">
        <v>90</v>
      </c>
      <c r="AK96" s="559"/>
      <c r="AL96" s="559"/>
      <c r="AM96" s="559"/>
      <c r="AN96" s="559"/>
      <c r="AO96" s="559"/>
      <c r="AP96" s="559"/>
      <c r="AQ96" s="559"/>
      <c r="AR96" s="559"/>
      <c r="AS96" s="559"/>
      <c r="AT96" s="559"/>
    </row>
    <row r="97" spans="1:46" ht="7.5" customHeight="1" thickBot="1">
      <c r="A97" s="554"/>
      <c r="B97" s="126"/>
      <c r="C97" s="126"/>
      <c r="D97" s="126"/>
      <c r="E97" s="126"/>
      <c r="F97" s="126"/>
      <c r="G97" s="126"/>
      <c r="H97" s="126"/>
      <c r="I97" s="126"/>
      <c r="J97" s="126"/>
      <c r="K97" s="126"/>
      <c r="L97" s="2590" t="s">
        <v>2557</v>
      </c>
      <c r="M97" s="2592"/>
      <c r="N97" s="560"/>
      <c r="O97" s="2603" t="s">
        <v>2558</v>
      </c>
      <c r="P97" s="2604"/>
      <c r="Q97" s="2590" t="s">
        <v>2559</v>
      </c>
      <c r="R97" s="2591"/>
      <c r="S97" s="6"/>
      <c r="T97" s="2590" t="s">
        <v>2560</v>
      </c>
      <c r="U97" s="2592"/>
      <c r="V97" s="2590" t="s">
        <v>2561</v>
      </c>
      <c r="W97" s="2592"/>
      <c r="X97" s="516"/>
      <c r="Y97" s="2590" t="s">
        <v>2562</v>
      </c>
      <c r="Z97" s="2591"/>
      <c r="AA97" s="12"/>
      <c r="AB97" s="2590" t="s">
        <v>2563</v>
      </c>
      <c r="AC97" s="2592"/>
      <c r="AD97" s="560"/>
      <c r="AE97" s="2590" t="s">
        <v>2564</v>
      </c>
      <c r="AF97" s="2592"/>
      <c r="AG97" s="6"/>
      <c r="AH97" s="2590" t="s">
        <v>2583</v>
      </c>
      <c r="AI97" s="2591"/>
      <c r="AK97" s="2605" t="s">
        <v>2584</v>
      </c>
      <c r="AL97" s="2606"/>
      <c r="AM97" s="2606"/>
      <c r="AN97" s="2606"/>
      <c r="AO97" s="2606"/>
      <c r="AP97" s="2606"/>
      <c r="AQ97" s="2606"/>
      <c r="AR97" s="2606"/>
      <c r="AS97" s="2606"/>
      <c r="AT97" s="2607"/>
    </row>
    <row r="98" spans="1:46" ht="10.9" customHeight="1">
      <c r="A98" s="2577" t="s">
        <v>2585</v>
      </c>
      <c r="B98" s="126"/>
      <c r="C98" s="544"/>
      <c r="D98" s="545" t="s">
        <v>2567</v>
      </c>
      <c r="E98" s="545" t="s">
        <v>2568</v>
      </c>
      <c r="F98" s="49" t="s">
        <v>2569</v>
      </c>
      <c r="G98" s="545" t="s">
        <v>2570</v>
      </c>
      <c r="H98" s="545" t="s">
        <v>2571</v>
      </c>
      <c r="I98" s="545" t="s">
        <v>2567</v>
      </c>
      <c r="J98" s="545"/>
      <c r="K98" s="561" t="s">
        <v>2572</v>
      </c>
      <c r="L98" s="546" t="s">
        <v>2573</v>
      </c>
      <c r="M98" s="2580">
        <f>L99+L101</f>
        <v>0</v>
      </c>
      <c r="N98" s="6"/>
      <c r="O98" s="546" t="s">
        <v>2573</v>
      </c>
      <c r="P98" s="2580">
        <f>O99+O101</f>
        <v>0</v>
      </c>
      <c r="Q98" s="546" t="s">
        <v>2573</v>
      </c>
      <c r="R98" s="2583">
        <f>Q99+Q101</f>
        <v>0</v>
      </c>
      <c r="S98" s="6"/>
      <c r="T98" s="546" t="s">
        <v>2573</v>
      </c>
      <c r="U98" s="2580">
        <f>T99+T101</f>
        <v>0</v>
      </c>
      <c r="V98" s="546" t="s">
        <v>2573</v>
      </c>
      <c r="W98" s="2580">
        <f>V99+V101</f>
        <v>0</v>
      </c>
      <c r="X98" s="547"/>
      <c r="Y98" s="546" t="s">
        <v>2573</v>
      </c>
      <c r="Z98" s="2583">
        <f>Y99+Y101</f>
        <v>0</v>
      </c>
      <c r="AA98" s="516"/>
      <c r="AB98" s="546" t="s">
        <v>2573</v>
      </c>
      <c r="AC98" s="2580">
        <f>AB99+AB101</f>
        <v>0</v>
      </c>
      <c r="AD98" s="6"/>
      <c r="AE98" s="546" t="s">
        <v>2573</v>
      </c>
      <c r="AF98" s="2580">
        <f>AE99+AE101</f>
        <v>0</v>
      </c>
      <c r="AG98" s="6"/>
      <c r="AH98" s="546" t="s">
        <v>2573</v>
      </c>
      <c r="AI98" s="2583">
        <f>AH99+AH101</f>
        <v>0</v>
      </c>
      <c r="AK98" s="2608"/>
      <c r="AL98" s="2609"/>
      <c r="AM98" s="2609"/>
      <c r="AN98" s="2609"/>
      <c r="AO98" s="2609"/>
      <c r="AP98" s="2609"/>
      <c r="AQ98" s="2609"/>
      <c r="AR98" s="2609"/>
      <c r="AS98" s="2609"/>
      <c r="AT98" s="2610"/>
    </row>
    <row r="99" spans="1:46" ht="13.5" customHeight="1">
      <c r="A99" s="2578"/>
      <c r="B99" s="126"/>
      <c r="C99" s="548">
        <v>4.1666666666666664E-2</v>
      </c>
      <c r="D99" s="549">
        <v>0</v>
      </c>
      <c r="E99" s="369"/>
      <c r="F99" s="369"/>
      <c r="G99" s="549">
        <v>0</v>
      </c>
      <c r="H99" s="369"/>
      <c r="I99" s="549">
        <v>0</v>
      </c>
      <c r="J99" s="550">
        <v>4.1666666666666664E-2</v>
      </c>
      <c r="K99" s="562">
        <f>IF(D99+G99+I99&gt;0,C99+D99+G99+I99+J99,0)</f>
        <v>0</v>
      </c>
      <c r="L99" s="551">
        <f>INT(K99*24*L96/10)*10</f>
        <v>0</v>
      </c>
      <c r="M99" s="2581"/>
      <c r="N99" s="6"/>
      <c r="O99" s="551">
        <f>INT(K99*24*O96/10)*10</f>
        <v>0</v>
      </c>
      <c r="P99" s="2581"/>
      <c r="Q99" s="551">
        <f>INT(K99*24*Q96/10)*10</f>
        <v>0</v>
      </c>
      <c r="R99" s="2581"/>
      <c r="S99" s="6"/>
      <c r="T99" s="551">
        <f>INT(K99*24*T96/10)*10</f>
        <v>0</v>
      </c>
      <c r="U99" s="2581"/>
      <c r="V99" s="551">
        <f>INT(K99*24*V88/10)*10</f>
        <v>0</v>
      </c>
      <c r="W99" s="2581"/>
      <c r="X99" s="516"/>
      <c r="Y99" s="551">
        <f>INT(K99*24*Y96/10)*10</f>
        <v>0</v>
      </c>
      <c r="Z99" s="2581"/>
      <c r="AA99" s="516"/>
      <c r="AB99" s="551">
        <f>INT(K99*24*AB96/10)*10</f>
        <v>0</v>
      </c>
      <c r="AC99" s="2581"/>
      <c r="AD99" s="6"/>
      <c r="AE99" s="551">
        <f>INT(K99*24*AE96/10)*10</f>
        <v>0</v>
      </c>
      <c r="AF99" s="2581"/>
      <c r="AG99" s="6"/>
      <c r="AH99" s="551">
        <f>INT(K99*24*AH96/10)*10</f>
        <v>0</v>
      </c>
      <c r="AI99" s="2581"/>
      <c r="AK99" s="2584" t="s">
        <v>2586</v>
      </c>
      <c r="AL99" s="2585"/>
      <c r="AM99" s="2585"/>
      <c r="AN99" s="2585"/>
      <c r="AO99" s="2585"/>
      <c r="AP99" s="2585"/>
      <c r="AQ99" s="2585"/>
      <c r="AR99" s="2585"/>
      <c r="AS99" s="2585"/>
      <c r="AT99" s="2586"/>
    </row>
    <row r="100" spans="1:46" ht="10.9" customHeight="1">
      <c r="A100" s="2578"/>
      <c r="B100" s="126"/>
      <c r="C100" s="548"/>
      <c r="D100" s="563">
        <v>4.1666666666666664E-2</v>
      </c>
      <c r="E100" s="545" t="s">
        <v>2576</v>
      </c>
      <c r="F100" s="369"/>
      <c r="G100" s="545" t="s">
        <v>2577</v>
      </c>
      <c r="H100" s="545" t="s">
        <v>2578</v>
      </c>
      <c r="I100" s="545" t="s">
        <v>2575</v>
      </c>
      <c r="J100" s="545"/>
      <c r="K100" s="561" t="s">
        <v>2579</v>
      </c>
      <c r="L100" s="545" t="s">
        <v>2580</v>
      </c>
      <c r="M100" s="2581"/>
      <c r="N100" s="6"/>
      <c r="O100" s="545" t="s">
        <v>2580</v>
      </c>
      <c r="P100" s="2581"/>
      <c r="Q100" s="545" t="s">
        <v>2580</v>
      </c>
      <c r="R100" s="2581"/>
      <c r="S100" s="6"/>
      <c r="T100" s="545" t="s">
        <v>2580</v>
      </c>
      <c r="U100" s="2581"/>
      <c r="V100" s="545" t="s">
        <v>2580</v>
      </c>
      <c r="W100" s="2581"/>
      <c r="X100" s="516"/>
      <c r="Y100" s="545" t="s">
        <v>2580</v>
      </c>
      <c r="Z100" s="2581"/>
      <c r="AA100" s="516"/>
      <c r="AB100" s="545" t="s">
        <v>2580</v>
      </c>
      <c r="AC100" s="2581"/>
      <c r="AD100" s="6"/>
      <c r="AE100" s="545" t="s">
        <v>2580</v>
      </c>
      <c r="AF100" s="2581"/>
      <c r="AG100" s="6"/>
      <c r="AH100" s="545" t="s">
        <v>2580</v>
      </c>
      <c r="AI100" s="2581"/>
      <c r="AK100" s="2584"/>
      <c r="AL100" s="2585"/>
      <c r="AM100" s="2585"/>
      <c r="AN100" s="2585"/>
      <c r="AO100" s="2585"/>
      <c r="AP100" s="2585"/>
      <c r="AQ100" s="2585"/>
      <c r="AR100" s="2585"/>
      <c r="AS100" s="2585"/>
      <c r="AT100" s="2586"/>
    </row>
    <row r="101" spans="1:46" ht="13.5" customHeight="1">
      <c r="A101" s="2579"/>
      <c r="B101" s="126"/>
      <c r="C101" s="544"/>
      <c r="D101" s="552">
        <v>0</v>
      </c>
      <c r="E101" s="369"/>
      <c r="F101" s="369"/>
      <c r="G101" s="552">
        <v>0</v>
      </c>
      <c r="H101" s="369"/>
      <c r="I101" s="552">
        <v>0</v>
      </c>
      <c r="J101" s="369"/>
      <c r="K101" s="518">
        <f>I101+G101+D101</f>
        <v>0</v>
      </c>
      <c r="L101" s="49">
        <f>K101*M96</f>
        <v>0</v>
      </c>
      <c r="M101" s="2582"/>
      <c r="N101" s="6"/>
      <c r="O101" s="49">
        <f>K101*P96</f>
        <v>0</v>
      </c>
      <c r="P101" s="2582"/>
      <c r="Q101" s="49">
        <f>K101*R96</f>
        <v>0</v>
      </c>
      <c r="R101" s="2582"/>
      <c r="S101" s="6"/>
      <c r="T101" s="49">
        <f>K101*U96</f>
        <v>0</v>
      </c>
      <c r="U101" s="2582"/>
      <c r="V101" s="553">
        <f>K101*W96</f>
        <v>0</v>
      </c>
      <c r="W101" s="2582"/>
      <c r="X101" s="516"/>
      <c r="Y101" s="49">
        <f>K101*Z96</f>
        <v>0</v>
      </c>
      <c r="Z101" s="2582"/>
      <c r="AA101" s="516"/>
      <c r="AB101" s="553">
        <f>K101*AC96</f>
        <v>0</v>
      </c>
      <c r="AC101" s="2582"/>
      <c r="AD101" s="6"/>
      <c r="AE101" s="553">
        <f>K101*AF96</f>
        <v>0</v>
      </c>
      <c r="AF101" s="2582"/>
      <c r="AG101" s="6"/>
      <c r="AH101" s="49">
        <f>K101*AI96</f>
        <v>0</v>
      </c>
      <c r="AI101" s="2582"/>
      <c r="AK101" s="2584" t="s">
        <v>2587</v>
      </c>
      <c r="AL101" s="2585"/>
      <c r="AM101" s="2585"/>
      <c r="AN101" s="2585"/>
      <c r="AO101" s="2585"/>
      <c r="AP101" s="2585"/>
      <c r="AQ101" s="2585"/>
      <c r="AR101" s="2585"/>
      <c r="AS101" s="2585"/>
      <c r="AT101" s="2586"/>
    </row>
    <row r="102" spans="1:46" ht="3.75" customHeight="1" thickBot="1">
      <c r="A102" s="554"/>
      <c r="B102" s="126"/>
      <c r="C102" s="126"/>
      <c r="D102" s="6">
        <v>30</v>
      </c>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K102" s="2587"/>
      <c r="AL102" s="2588"/>
      <c r="AM102" s="2588"/>
      <c r="AN102" s="2588"/>
      <c r="AO102" s="2588"/>
      <c r="AP102" s="2588"/>
      <c r="AQ102" s="2588"/>
      <c r="AR102" s="2588"/>
      <c r="AS102" s="2588"/>
      <c r="AT102" s="2589"/>
    </row>
    <row r="103" spans="1:46" s="558" customFormat="1" ht="13.15" hidden="1" customHeight="1" thickBot="1">
      <c r="A103" s="555"/>
      <c r="B103" s="556"/>
      <c r="C103" s="556"/>
      <c r="D103" s="557"/>
      <c r="E103" s="557"/>
      <c r="F103" s="557"/>
      <c r="G103" s="557"/>
      <c r="H103" s="557"/>
      <c r="I103" s="557"/>
      <c r="J103" s="557"/>
      <c r="K103" s="557"/>
      <c r="L103" s="557">
        <v>6910</v>
      </c>
      <c r="M103" s="557">
        <v>150</v>
      </c>
      <c r="N103" s="557"/>
      <c r="O103" s="557">
        <v>4790</v>
      </c>
      <c r="P103" s="557">
        <v>100</v>
      </c>
      <c r="Q103" s="557">
        <v>5320</v>
      </c>
      <c r="R103" s="557">
        <v>120</v>
      </c>
      <c r="S103" s="557"/>
      <c r="T103" s="557">
        <v>5830</v>
      </c>
      <c r="U103" s="557">
        <v>130</v>
      </c>
      <c r="V103" s="557">
        <v>4040</v>
      </c>
      <c r="W103" s="557">
        <v>90</v>
      </c>
      <c r="X103" s="557"/>
      <c r="Y103" s="557">
        <v>4430</v>
      </c>
      <c r="Z103" s="557">
        <v>100</v>
      </c>
      <c r="AA103" s="557"/>
      <c r="AB103" s="557">
        <v>5010</v>
      </c>
      <c r="AC103" s="557">
        <v>110</v>
      </c>
      <c r="AD103" s="557"/>
      <c r="AE103" s="557">
        <v>3470</v>
      </c>
      <c r="AF103" s="557">
        <v>80</v>
      </c>
      <c r="AG103" s="557"/>
      <c r="AH103" s="557">
        <v>3855</v>
      </c>
      <c r="AI103" s="557">
        <v>90</v>
      </c>
      <c r="AK103" s="559"/>
      <c r="AL103" s="559"/>
      <c r="AM103" s="559"/>
      <c r="AN103" s="559"/>
      <c r="AO103" s="559"/>
      <c r="AP103" s="559"/>
      <c r="AQ103" s="559"/>
      <c r="AR103" s="559"/>
      <c r="AS103" s="559"/>
      <c r="AT103" s="559"/>
    </row>
    <row r="104" spans="1:46" ht="7.5" customHeight="1" thickBot="1">
      <c r="A104" s="554"/>
      <c r="B104" s="126"/>
      <c r="C104" s="126"/>
      <c r="D104" s="6"/>
      <c r="E104" s="6"/>
      <c r="F104" s="6"/>
      <c r="G104" s="6"/>
      <c r="H104" s="6"/>
      <c r="I104" s="6"/>
      <c r="J104" s="6"/>
      <c r="K104" s="6"/>
      <c r="L104" s="2590" t="s">
        <v>2557</v>
      </c>
      <c r="M104" s="2592"/>
      <c r="N104" s="560"/>
      <c r="O104" s="2603" t="s">
        <v>2558</v>
      </c>
      <c r="P104" s="2604"/>
      <c r="Q104" s="2590" t="s">
        <v>2559</v>
      </c>
      <c r="R104" s="2591"/>
      <c r="S104" s="6"/>
      <c r="T104" s="2590" t="s">
        <v>2560</v>
      </c>
      <c r="U104" s="2592"/>
      <c r="V104" s="2590" t="s">
        <v>2561</v>
      </c>
      <c r="W104" s="2592"/>
      <c r="X104" s="516"/>
      <c r="Y104" s="2590" t="s">
        <v>2562</v>
      </c>
      <c r="Z104" s="2591"/>
      <c r="AA104" s="12"/>
      <c r="AB104" s="2590" t="s">
        <v>2563</v>
      </c>
      <c r="AC104" s="2592"/>
      <c r="AD104" s="560"/>
      <c r="AE104" s="2590" t="s">
        <v>2564</v>
      </c>
      <c r="AF104" s="2592"/>
      <c r="AG104" s="6"/>
      <c r="AH104" s="2590" t="s">
        <v>2588</v>
      </c>
      <c r="AI104" s="2591"/>
      <c r="AK104" s="117"/>
      <c r="AL104" s="117"/>
      <c r="AM104" s="117"/>
      <c r="AN104" s="117"/>
      <c r="AO104" s="117"/>
      <c r="AP104" s="117"/>
      <c r="AQ104" s="117"/>
      <c r="AR104" s="117"/>
      <c r="AS104" s="117"/>
      <c r="AT104" s="117"/>
    </row>
    <row r="105" spans="1:46">
      <c r="A105" s="2577" t="s">
        <v>2589</v>
      </c>
      <c r="B105" s="126"/>
      <c r="C105" s="544"/>
      <c r="D105" s="545" t="s">
        <v>2567</v>
      </c>
      <c r="E105" s="545" t="s">
        <v>2568</v>
      </c>
      <c r="F105" s="49" t="s">
        <v>2569</v>
      </c>
      <c r="G105" s="545" t="s">
        <v>2570</v>
      </c>
      <c r="H105" s="545" t="s">
        <v>2571</v>
      </c>
      <c r="I105" s="545" t="s">
        <v>2567</v>
      </c>
      <c r="J105" s="545"/>
      <c r="K105" s="561" t="s">
        <v>2572</v>
      </c>
      <c r="L105" s="545" t="s">
        <v>2573</v>
      </c>
      <c r="M105" s="2580">
        <f>L106+L108</f>
        <v>0</v>
      </c>
      <c r="N105" s="6"/>
      <c r="O105" s="546" t="s">
        <v>2573</v>
      </c>
      <c r="P105" s="2580">
        <f>O106+O108</f>
        <v>0</v>
      </c>
      <c r="Q105" s="546" t="s">
        <v>2573</v>
      </c>
      <c r="R105" s="2583">
        <f>Q106+Q108</f>
        <v>0</v>
      </c>
      <c r="S105" s="6"/>
      <c r="T105" s="546" t="s">
        <v>2573</v>
      </c>
      <c r="U105" s="2580">
        <f>T106+T108</f>
        <v>0</v>
      </c>
      <c r="V105" s="546" t="s">
        <v>2573</v>
      </c>
      <c r="W105" s="2580">
        <f>V106+V108</f>
        <v>0</v>
      </c>
      <c r="X105" s="547"/>
      <c r="Y105" s="546" t="s">
        <v>2573</v>
      </c>
      <c r="Z105" s="2583">
        <f>Y106+Y108</f>
        <v>0</v>
      </c>
      <c r="AA105" s="516"/>
      <c r="AB105" s="546" t="s">
        <v>2573</v>
      </c>
      <c r="AC105" s="2580">
        <f>AB106+AB108</f>
        <v>0</v>
      </c>
      <c r="AD105" s="6"/>
      <c r="AE105" s="546" t="s">
        <v>2573</v>
      </c>
      <c r="AF105" s="2580">
        <f>AE106+AE108</f>
        <v>0</v>
      </c>
      <c r="AG105" s="6"/>
      <c r="AH105" s="546" t="s">
        <v>2573</v>
      </c>
      <c r="AI105" s="2583">
        <f>AH106+AH108</f>
        <v>0</v>
      </c>
    </row>
    <row r="106" spans="1:46" ht="15" customHeight="1">
      <c r="A106" s="2578"/>
      <c r="B106" s="126"/>
      <c r="C106" s="548">
        <v>4.1666666666666664E-2</v>
      </c>
      <c r="D106" s="549">
        <v>0</v>
      </c>
      <c r="E106" s="369"/>
      <c r="F106" s="369"/>
      <c r="G106" s="549">
        <v>0</v>
      </c>
      <c r="H106" s="369"/>
      <c r="I106" s="549">
        <v>0</v>
      </c>
      <c r="J106" s="550">
        <v>4.1666666666666664E-2</v>
      </c>
      <c r="K106" s="562">
        <f>IF(D106+G106+I106&gt;0,C106+D106+G106+I106+J106,0)</f>
        <v>0</v>
      </c>
      <c r="L106" s="551">
        <f>INT(K106*24*L103/10)*10</f>
        <v>0</v>
      </c>
      <c r="M106" s="2581"/>
      <c r="N106" s="6"/>
      <c r="O106" s="551">
        <f>INT(K106*24*O103/10)*10</f>
        <v>0</v>
      </c>
      <c r="P106" s="2581"/>
      <c r="Q106" s="551">
        <f>INT(K106*24*Q103/10)*10</f>
        <v>0</v>
      </c>
      <c r="R106" s="2581"/>
      <c r="S106" s="6"/>
      <c r="T106" s="551">
        <f>INT(K106*24*T103/10)*10</f>
        <v>0</v>
      </c>
      <c r="U106" s="2581"/>
      <c r="V106" s="551">
        <f>INT(K106*24*V103/10)*10</f>
        <v>0</v>
      </c>
      <c r="W106" s="2581"/>
      <c r="X106" s="516"/>
      <c r="Y106" s="551">
        <f>INT(K106*24*Y103/10)*10</f>
        <v>0</v>
      </c>
      <c r="Z106" s="2581"/>
      <c r="AA106" s="516"/>
      <c r="AB106" s="551">
        <f>INT(K106*24*AB103/10)*10</f>
        <v>0</v>
      </c>
      <c r="AC106" s="2581"/>
      <c r="AD106" s="6"/>
      <c r="AE106" s="551">
        <f>INT(K106*24*AE103/10)*10</f>
        <v>0</v>
      </c>
      <c r="AF106" s="2581"/>
      <c r="AG106" s="6"/>
      <c r="AH106" s="551">
        <f>INT(K106*24*AH103/10)*10</f>
        <v>0</v>
      </c>
      <c r="AI106" s="2581"/>
      <c r="AK106" s="2611" t="s">
        <v>2590</v>
      </c>
      <c r="AL106" s="2612"/>
      <c r="AM106" s="2612"/>
      <c r="AN106" s="2612"/>
      <c r="AO106" s="2612"/>
      <c r="AP106" s="2612"/>
      <c r="AQ106" s="2612"/>
      <c r="AR106" s="2612"/>
      <c r="AS106" s="2612"/>
      <c r="AT106" s="2613"/>
    </row>
    <row r="107" spans="1:46">
      <c r="A107" s="2578"/>
      <c r="B107" s="126"/>
      <c r="C107" s="544"/>
      <c r="D107" s="545" t="s">
        <v>2575</v>
      </c>
      <c r="E107" s="545" t="s">
        <v>2576</v>
      </c>
      <c r="F107" s="369"/>
      <c r="G107" s="545" t="s">
        <v>2577</v>
      </c>
      <c r="H107" s="545" t="s">
        <v>2578</v>
      </c>
      <c r="I107" s="545" t="s">
        <v>2575</v>
      </c>
      <c r="J107" s="545"/>
      <c r="K107" s="561" t="s">
        <v>2579</v>
      </c>
      <c r="L107" s="545" t="s">
        <v>2580</v>
      </c>
      <c r="M107" s="2581"/>
      <c r="N107" s="6"/>
      <c r="O107" s="545" t="s">
        <v>2580</v>
      </c>
      <c r="P107" s="2581"/>
      <c r="Q107" s="545" t="s">
        <v>2580</v>
      </c>
      <c r="R107" s="2581"/>
      <c r="S107" s="6"/>
      <c r="T107" s="545" t="s">
        <v>2580</v>
      </c>
      <c r="U107" s="2581"/>
      <c r="V107" s="545" t="s">
        <v>2580</v>
      </c>
      <c r="W107" s="2581"/>
      <c r="X107" s="516"/>
      <c r="Y107" s="545" t="s">
        <v>2580</v>
      </c>
      <c r="Z107" s="2581"/>
      <c r="AA107" s="516"/>
      <c r="AB107" s="545" t="s">
        <v>2580</v>
      </c>
      <c r="AC107" s="2581"/>
      <c r="AD107" s="6"/>
      <c r="AE107" s="545" t="s">
        <v>2580</v>
      </c>
      <c r="AF107" s="2581"/>
      <c r="AG107" s="6"/>
      <c r="AH107" s="545" t="s">
        <v>2580</v>
      </c>
      <c r="AI107" s="2581"/>
      <c r="AK107" s="2614" t="s">
        <v>2591</v>
      </c>
      <c r="AL107" s="2615"/>
      <c r="AM107" s="2615"/>
      <c r="AN107" s="2615"/>
      <c r="AO107" s="2615"/>
      <c r="AP107" s="2615"/>
      <c r="AQ107" s="2615"/>
      <c r="AR107" s="2615"/>
      <c r="AS107" s="2615"/>
      <c r="AT107" s="2616"/>
    </row>
    <row r="108" spans="1:46" ht="13.5" customHeight="1">
      <c r="A108" s="2579"/>
      <c r="B108" s="126"/>
      <c r="C108" s="544"/>
      <c r="D108" s="552">
        <v>0</v>
      </c>
      <c r="E108" s="369"/>
      <c r="F108" s="369"/>
      <c r="G108" s="552">
        <v>0</v>
      </c>
      <c r="H108" s="369"/>
      <c r="I108" s="552">
        <v>0</v>
      </c>
      <c r="J108" s="369"/>
      <c r="K108" s="518">
        <f>I108+G108+D108</f>
        <v>0</v>
      </c>
      <c r="L108" s="49">
        <f>K108*M103</f>
        <v>0</v>
      </c>
      <c r="M108" s="2582"/>
      <c r="N108" s="6"/>
      <c r="O108" s="49">
        <f>K108*P103</f>
        <v>0</v>
      </c>
      <c r="P108" s="2582"/>
      <c r="Q108" s="49">
        <f>K108*R103</f>
        <v>0</v>
      </c>
      <c r="R108" s="2582"/>
      <c r="S108" s="6"/>
      <c r="T108" s="49">
        <f>K108*U103</f>
        <v>0</v>
      </c>
      <c r="U108" s="2582"/>
      <c r="V108" s="553">
        <f>K108*W103</f>
        <v>0</v>
      </c>
      <c r="W108" s="2582"/>
      <c r="X108" s="516"/>
      <c r="Y108" s="49">
        <f>K108*Z103</f>
        <v>0</v>
      </c>
      <c r="Z108" s="2582"/>
      <c r="AA108" s="516"/>
      <c r="AB108" s="553">
        <f>K108*AC103</f>
        <v>0</v>
      </c>
      <c r="AC108" s="2582"/>
      <c r="AD108" s="6"/>
      <c r="AE108" s="553">
        <f>K108*AF103</f>
        <v>0</v>
      </c>
      <c r="AF108" s="2582"/>
      <c r="AG108" s="6"/>
      <c r="AH108" s="49">
        <f>K108*AI103</f>
        <v>0</v>
      </c>
      <c r="AI108" s="2582"/>
      <c r="AK108" s="2614"/>
      <c r="AL108" s="2615"/>
      <c r="AM108" s="2615"/>
      <c r="AN108" s="2615"/>
      <c r="AO108" s="2615"/>
      <c r="AP108" s="2615"/>
      <c r="AQ108" s="2615"/>
      <c r="AR108" s="2615"/>
      <c r="AS108" s="2615"/>
      <c r="AT108" s="2616"/>
    </row>
    <row r="109" spans="1:46" ht="3" customHeight="1" thickBot="1">
      <c r="A109" s="554"/>
      <c r="B109" s="126"/>
      <c r="C109" s="12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K109" s="2614" t="s">
        <v>2592</v>
      </c>
      <c r="AL109" s="2615"/>
      <c r="AM109" s="2615"/>
      <c r="AN109" s="2615"/>
      <c r="AO109" s="2615"/>
      <c r="AP109" s="2615"/>
      <c r="AQ109" s="2615"/>
      <c r="AR109" s="2615"/>
      <c r="AS109" s="2615"/>
      <c r="AT109" s="2616"/>
    </row>
    <row r="110" spans="1:46" s="539" customFormat="1" ht="13.15" hidden="1" customHeight="1" thickBot="1">
      <c r="A110" s="564"/>
      <c r="B110" s="538"/>
      <c r="C110" s="538"/>
      <c r="D110" s="565"/>
      <c r="E110" s="565"/>
      <c r="F110" s="565"/>
      <c r="G110" s="565"/>
      <c r="H110" s="565"/>
      <c r="I110" s="565"/>
      <c r="J110" s="565"/>
      <c r="K110" s="565"/>
      <c r="L110" s="565">
        <v>6910</v>
      </c>
      <c r="M110" s="565">
        <v>150</v>
      </c>
      <c r="N110" s="565"/>
      <c r="O110" s="565">
        <v>4790</v>
      </c>
      <c r="P110" s="565">
        <v>100</v>
      </c>
      <c r="Q110" s="565">
        <v>5320</v>
      </c>
      <c r="R110" s="565">
        <v>120</v>
      </c>
      <c r="S110" s="565"/>
      <c r="T110" s="565">
        <v>5830</v>
      </c>
      <c r="U110" s="565">
        <v>130</v>
      </c>
      <c r="V110" s="565">
        <v>4040</v>
      </c>
      <c r="W110" s="565">
        <v>90</v>
      </c>
      <c r="X110" s="565"/>
      <c r="Y110" s="565">
        <v>4430</v>
      </c>
      <c r="Z110" s="565">
        <v>100</v>
      </c>
      <c r="AA110" s="565"/>
      <c r="AB110" s="565">
        <v>5010</v>
      </c>
      <c r="AC110" s="565">
        <v>110</v>
      </c>
      <c r="AD110" s="565"/>
      <c r="AE110" s="565">
        <v>3470</v>
      </c>
      <c r="AF110" s="565">
        <v>80</v>
      </c>
      <c r="AG110" s="565"/>
      <c r="AH110" s="565">
        <v>3855</v>
      </c>
      <c r="AI110" s="565">
        <v>90</v>
      </c>
      <c r="AK110" s="2614"/>
      <c r="AL110" s="2615"/>
      <c r="AM110" s="2615"/>
      <c r="AN110" s="2615"/>
      <c r="AO110" s="2615"/>
      <c r="AP110" s="2615"/>
      <c r="AQ110" s="2615"/>
      <c r="AR110" s="2615"/>
      <c r="AS110" s="2615"/>
      <c r="AT110" s="2616"/>
    </row>
    <row r="111" spans="1:46" ht="9.75" customHeight="1" thickBot="1">
      <c r="A111" s="554"/>
      <c r="B111" s="126"/>
      <c r="C111" s="126"/>
      <c r="D111" s="6"/>
      <c r="E111" s="6"/>
      <c r="F111" s="6"/>
      <c r="G111" s="6"/>
      <c r="H111" s="6"/>
      <c r="I111" s="6"/>
      <c r="J111" s="6"/>
      <c r="K111" s="6"/>
      <c r="L111" s="2590" t="s">
        <v>2557</v>
      </c>
      <c r="M111" s="2592"/>
      <c r="N111" s="560"/>
      <c r="O111" s="2603" t="s">
        <v>2558</v>
      </c>
      <c r="P111" s="2604"/>
      <c r="Q111" s="2590" t="s">
        <v>2559</v>
      </c>
      <c r="R111" s="2591"/>
      <c r="S111" s="6"/>
      <c r="T111" s="2590" t="s">
        <v>2560</v>
      </c>
      <c r="U111" s="2592"/>
      <c r="V111" s="2590" t="s">
        <v>2561</v>
      </c>
      <c r="W111" s="2592"/>
      <c r="X111" s="516"/>
      <c r="Y111" s="2590" t="s">
        <v>2562</v>
      </c>
      <c r="Z111" s="2591"/>
      <c r="AA111" s="12"/>
      <c r="AB111" s="2590" t="s">
        <v>2563</v>
      </c>
      <c r="AC111" s="2592"/>
      <c r="AD111" s="560"/>
      <c r="AE111" s="2590" t="s">
        <v>2564</v>
      </c>
      <c r="AF111" s="2592"/>
      <c r="AG111" s="6"/>
      <c r="AH111" s="2590" t="s">
        <v>2588</v>
      </c>
      <c r="AI111" s="2591"/>
      <c r="AK111" s="2614"/>
      <c r="AL111" s="2615"/>
      <c r="AM111" s="2615"/>
      <c r="AN111" s="2615"/>
      <c r="AO111" s="2615"/>
      <c r="AP111" s="2615"/>
      <c r="AQ111" s="2615"/>
      <c r="AR111" s="2615"/>
      <c r="AS111" s="2615"/>
      <c r="AT111" s="2616"/>
    </row>
    <row r="112" spans="1:46">
      <c r="A112" s="2577" t="s">
        <v>2593</v>
      </c>
      <c r="B112" s="126"/>
      <c r="C112" s="544"/>
      <c r="D112" s="545" t="s">
        <v>2567</v>
      </c>
      <c r="E112" s="545" t="s">
        <v>2568</v>
      </c>
      <c r="F112" s="49" t="s">
        <v>2569</v>
      </c>
      <c r="G112" s="545" t="s">
        <v>2570</v>
      </c>
      <c r="H112" s="545" t="s">
        <v>2571</v>
      </c>
      <c r="I112" s="545" t="s">
        <v>2567</v>
      </c>
      <c r="J112" s="545"/>
      <c r="K112" s="561" t="s">
        <v>2572</v>
      </c>
      <c r="L112" s="545" t="s">
        <v>2573</v>
      </c>
      <c r="M112" s="2580">
        <f>L113+L115</f>
        <v>0</v>
      </c>
      <c r="N112" s="6"/>
      <c r="O112" s="546" t="s">
        <v>2573</v>
      </c>
      <c r="P112" s="2580">
        <f>O113+O115</f>
        <v>0</v>
      </c>
      <c r="Q112" s="546" t="s">
        <v>2573</v>
      </c>
      <c r="R112" s="2583">
        <f>Q113+Q115</f>
        <v>0</v>
      </c>
      <c r="S112" s="6"/>
      <c r="T112" s="546" t="s">
        <v>2573</v>
      </c>
      <c r="U112" s="2580">
        <f>T113+T115</f>
        <v>0</v>
      </c>
      <c r="V112" s="546" t="s">
        <v>2573</v>
      </c>
      <c r="W112" s="2580">
        <f>V113+V115</f>
        <v>0</v>
      </c>
      <c r="X112" s="547"/>
      <c r="Y112" s="546" t="s">
        <v>2573</v>
      </c>
      <c r="Z112" s="2583">
        <f>Y113+Y115</f>
        <v>0</v>
      </c>
      <c r="AA112" s="516"/>
      <c r="AB112" s="546" t="s">
        <v>2573</v>
      </c>
      <c r="AC112" s="2580">
        <f>AB113+AB115</f>
        <v>0</v>
      </c>
      <c r="AD112" s="6"/>
      <c r="AE112" s="546" t="s">
        <v>2573</v>
      </c>
      <c r="AF112" s="2580">
        <f>AE113+AE115</f>
        <v>0</v>
      </c>
      <c r="AG112" s="6"/>
      <c r="AH112" s="546" t="s">
        <v>2573</v>
      </c>
      <c r="AI112" s="2583">
        <f>AH113+AH115</f>
        <v>0</v>
      </c>
      <c r="AK112" s="2614"/>
      <c r="AL112" s="2615"/>
      <c r="AM112" s="2615"/>
      <c r="AN112" s="2615"/>
      <c r="AO112" s="2615"/>
      <c r="AP112" s="2615"/>
      <c r="AQ112" s="2615"/>
      <c r="AR112" s="2615"/>
      <c r="AS112" s="2615"/>
      <c r="AT112" s="2616"/>
    </row>
    <row r="113" spans="1:46" ht="14.25" customHeight="1">
      <c r="A113" s="2578"/>
      <c r="B113" s="126"/>
      <c r="C113" s="548">
        <v>4.1666666666666664E-2</v>
      </c>
      <c r="D113" s="549">
        <v>0</v>
      </c>
      <c r="E113" s="369"/>
      <c r="F113" s="369"/>
      <c r="G113" s="549">
        <v>0</v>
      </c>
      <c r="H113" s="369"/>
      <c r="I113" s="549">
        <v>0</v>
      </c>
      <c r="J113" s="550">
        <v>4.1666666666666664E-2</v>
      </c>
      <c r="K113" s="562">
        <f>IF(D113+G113+I113&gt;0,C113+D113+G113+I113+J113,0)</f>
        <v>0</v>
      </c>
      <c r="L113" s="551">
        <f>INT(K113*24*L110/10)*10</f>
        <v>0</v>
      </c>
      <c r="M113" s="2581"/>
      <c r="N113" s="6"/>
      <c r="O113" s="551">
        <f>INT(K113*24*O110/10)*10</f>
        <v>0</v>
      </c>
      <c r="P113" s="2581"/>
      <c r="Q113" s="551">
        <f>INT(K113*24*Q110/10)*10</f>
        <v>0</v>
      </c>
      <c r="R113" s="2581"/>
      <c r="S113" s="6"/>
      <c r="T113" s="551">
        <f>INT(K113*24*T110/10)*10</f>
        <v>0</v>
      </c>
      <c r="U113" s="2581"/>
      <c r="V113" s="551">
        <f>INT(K113*24*V110/10)*10</f>
        <v>0</v>
      </c>
      <c r="W113" s="2581"/>
      <c r="X113" s="516"/>
      <c r="Y113" s="551">
        <f>INT(K113*24*Y110/10)*10</f>
        <v>0</v>
      </c>
      <c r="Z113" s="2581"/>
      <c r="AA113" s="516"/>
      <c r="AB113" s="551">
        <f>INT(K113*24*AB110/10)*10</f>
        <v>0</v>
      </c>
      <c r="AC113" s="2581"/>
      <c r="AD113" s="6"/>
      <c r="AE113" s="551">
        <f>INT(K113*24*AE110/10)*10</f>
        <v>0</v>
      </c>
      <c r="AF113" s="2581"/>
      <c r="AG113" s="6"/>
      <c r="AH113" s="551">
        <f>INT(K113*24*AH110/10)*10</f>
        <v>0</v>
      </c>
      <c r="AI113" s="2581"/>
      <c r="AK113" s="2614" t="s">
        <v>2636</v>
      </c>
      <c r="AL113" s="2615"/>
      <c r="AM113" s="2615"/>
      <c r="AN113" s="2615"/>
      <c r="AO113" s="2615"/>
      <c r="AP113" s="2615"/>
      <c r="AQ113" s="2615"/>
      <c r="AR113" s="2615"/>
      <c r="AS113" s="2615"/>
      <c r="AT113" s="2616"/>
    </row>
    <row r="114" spans="1:46">
      <c r="A114" s="2578"/>
      <c r="B114" s="126"/>
      <c r="C114" s="544"/>
      <c r="D114" s="545" t="s">
        <v>2575</v>
      </c>
      <c r="E114" s="545" t="s">
        <v>2576</v>
      </c>
      <c r="F114" s="369"/>
      <c r="G114" s="545" t="s">
        <v>2577</v>
      </c>
      <c r="H114" s="545" t="s">
        <v>2578</v>
      </c>
      <c r="I114" s="545" t="s">
        <v>2575</v>
      </c>
      <c r="J114" s="545"/>
      <c r="K114" s="561" t="s">
        <v>2579</v>
      </c>
      <c r="L114" s="545" t="s">
        <v>2580</v>
      </c>
      <c r="M114" s="2581"/>
      <c r="N114" s="6"/>
      <c r="O114" s="545" t="s">
        <v>2580</v>
      </c>
      <c r="P114" s="2581"/>
      <c r="Q114" s="545" t="s">
        <v>2580</v>
      </c>
      <c r="R114" s="2581"/>
      <c r="S114" s="6"/>
      <c r="T114" s="545" t="s">
        <v>2580</v>
      </c>
      <c r="U114" s="2581"/>
      <c r="V114" s="545" t="s">
        <v>2580</v>
      </c>
      <c r="W114" s="2581"/>
      <c r="X114" s="516"/>
      <c r="Y114" s="545" t="s">
        <v>2580</v>
      </c>
      <c r="Z114" s="2581"/>
      <c r="AA114" s="516"/>
      <c r="AB114" s="545" t="s">
        <v>2580</v>
      </c>
      <c r="AC114" s="2581"/>
      <c r="AD114" s="6"/>
      <c r="AE114" s="545" t="s">
        <v>2580</v>
      </c>
      <c r="AF114" s="2581"/>
      <c r="AG114" s="6"/>
      <c r="AH114" s="545" t="s">
        <v>2580</v>
      </c>
      <c r="AI114" s="2581"/>
      <c r="AK114" s="2617"/>
      <c r="AL114" s="2618"/>
      <c r="AM114" s="2618"/>
      <c r="AN114" s="2618"/>
      <c r="AO114" s="2618"/>
      <c r="AP114" s="2618"/>
      <c r="AQ114" s="2618"/>
      <c r="AR114" s="2618"/>
      <c r="AS114" s="2618"/>
      <c r="AT114" s="2619"/>
    </row>
    <row r="115" spans="1:46" ht="15" customHeight="1">
      <c r="A115" s="2579"/>
      <c r="B115" s="126"/>
      <c r="C115" s="544"/>
      <c r="D115" s="552">
        <v>0</v>
      </c>
      <c r="E115" s="369"/>
      <c r="F115" s="369"/>
      <c r="G115" s="552">
        <v>0</v>
      </c>
      <c r="H115" s="369"/>
      <c r="I115" s="552">
        <v>0</v>
      </c>
      <c r="J115" s="369"/>
      <c r="K115" s="518">
        <f>I115+G115+D115</f>
        <v>0</v>
      </c>
      <c r="L115" s="49">
        <f>K115*M110</f>
        <v>0</v>
      </c>
      <c r="M115" s="2582"/>
      <c r="N115" s="6"/>
      <c r="O115" s="49">
        <f>K115*P110</f>
        <v>0</v>
      </c>
      <c r="P115" s="2582"/>
      <c r="Q115" s="49">
        <f>K115*R110</f>
        <v>0</v>
      </c>
      <c r="R115" s="2582"/>
      <c r="S115" s="6"/>
      <c r="T115" s="49">
        <f>K115*U110</f>
        <v>0</v>
      </c>
      <c r="U115" s="2582"/>
      <c r="V115" s="553">
        <f>K115*W110</f>
        <v>0</v>
      </c>
      <c r="W115" s="2582"/>
      <c r="X115" s="516"/>
      <c r="Y115" s="49">
        <f>K115*Z110</f>
        <v>0</v>
      </c>
      <c r="Z115" s="2582"/>
      <c r="AA115" s="516"/>
      <c r="AB115" s="553">
        <f>K115*AC110</f>
        <v>0</v>
      </c>
      <c r="AC115" s="2582"/>
      <c r="AD115" s="6"/>
      <c r="AE115" s="553">
        <f>K115*AF110</f>
        <v>0</v>
      </c>
      <c r="AF115" s="2582"/>
      <c r="AG115" s="6"/>
      <c r="AH115" s="49">
        <f>K115*AI110</f>
        <v>0</v>
      </c>
      <c r="AI115" s="2582"/>
    </row>
    <row r="116" spans="1:46" ht="3" customHeight="1">
      <c r="A116" s="554"/>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row>
    <row r="117" spans="1:46" s="539" customFormat="1" ht="1.5" customHeight="1" thickBot="1">
      <c r="A117" s="564"/>
      <c r="B117" s="538"/>
      <c r="C117" s="538"/>
      <c r="D117" s="565"/>
      <c r="E117" s="565"/>
      <c r="F117" s="565"/>
      <c r="G117" s="565"/>
      <c r="H117" s="565"/>
      <c r="I117" s="565"/>
      <c r="J117" s="565"/>
      <c r="K117" s="565"/>
      <c r="L117" s="565">
        <v>6910</v>
      </c>
      <c r="M117" s="565">
        <v>150</v>
      </c>
      <c r="N117" s="565"/>
      <c r="O117" s="565">
        <v>4790</v>
      </c>
      <c r="P117" s="565">
        <v>100</v>
      </c>
      <c r="Q117" s="565">
        <v>5320</v>
      </c>
      <c r="R117" s="565">
        <v>120</v>
      </c>
      <c r="S117" s="565"/>
      <c r="T117" s="565">
        <v>5830</v>
      </c>
      <c r="U117" s="565">
        <v>130</v>
      </c>
      <c r="V117" s="565">
        <v>4040</v>
      </c>
      <c r="W117" s="565">
        <v>90</v>
      </c>
      <c r="X117" s="565"/>
      <c r="Y117" s="565">
        <v>4430</v>
      </c>
      <c r="Z117" s="565">
        <v>100</v>
      </c>
      <c r="AA117" s="565"/>
      <c r="AB117" s="565">
        <v>5010</v>
      </c>
      <c r="AC117" s="565">
        <v>110</v>
      </c>
      <c r="AD117" s="565"/>
      <c r="AE117" s="565">
        <v>3470</v>
      </c>
      <c r="AF117" s="565">
        <v>80</v>
      </c>
      <c r="AG117" s="565"/>
      <c r="AH117" s="565">
        <v>3855</v>
      </c>
      <c r="AI117" s="565">
        <v>90</v>
      </c>
    </row>
    <row r="118" spans="1:46" ht="9.75" customHeight="1" thickBot="1">
      <c r="A118" s="554"/>
      <c r="B118" s="126"/>
      <c r="C118" s="126"/>
      <c r="D118" s="6"/>
      <c r="E118" s="6"/>
      <c r="F118" s="6"/>
      <c r="G118" s="6"/>
      <c r="H118" s="6"/>
      <c r="I118" s="6"/>
      <c r="J118" s="6"/>
      <c r="K118" s="6"/>
      <c r="L118" s="2590" t="s">
        <v>2557</v>
      </c>
      <c r="M118" s="2592"/>
      <c r="N118" s="560"/>
      <c r="O118" s="2603" t="s">
        <v>2558</v>
      </c>
      <c r="P118" s="2604"/>
      <c r="Q118" s="2590" t="s">
        <v>2559</v>
      </c>
      <c r="R118" s="2591"/>
      <c r="S118" s="6"/>
      <c r="T118" s="2590" t="s">
        <v>2560</v>
      </c>
      <c r="U118" s="2592"/>
      <c r="V118" s="2590" t="s">
        <v>2561</v>
      </c>
      <c r="W118" s="2592"/>
      <c r="X118" s="516"/>
      <c r="Y118" s="2590" t="s">
        <v>2562</v>
      </c>
      <c r="Z118" s="2591"/>
      <c r="AA118" s="12"/>
      <c r="AB118" s="2590" t="s">
        <v>2563</v>
      </c>
      <c r="AC118" s="2592"/>
      <c r="AD118" s="560"/>
      <c r="AE118" s="2590" t="s">
        <v>2564</v>
      </c>
      <c r="AF118" s="2592"/>
      <c r="AG118" s="6"/>
      <c r="AH118" s="2590" t="s">
        <v>2588</v>
      </c>
      <c r="AI118" s="2591"/>
      <c r="AK118" s="2620" t="s">
        <v>2594</v>
      </c>
      <c r="AL118" s="2621"/>
      <c r="AM118" s="2621"/>
      <c r="AN118" s="2621"/>
      <c r="AO118" s="2621"/>
      <c r="AP118" s="2621"/>
      <c r="AQ118" s="2621"/>
      <c r="AR118" s="2621"/>
      <c r="AS118" s="2621"/>
      <c r="AT118" s="2622"/>
    </row>
    <row r="119" spans="1:46">
      <c r="A119" s="2577" t="s">
        <v>2595</v>
      </c>
      <c r="B119" s="126"/>
      <c r="C119" s="544"/>
      <c r="D119" s="545" t="s">
        <v>2567</v>
      </c>
      <c r="E119" s="545" t="s">
        <v>2568</v>
      </c>
      <c r="F119" s="49" t="s">
        <v>2569</v>
      </c>
      <c r="G119" s="545" t="s">
        <v>2570</v>
      </c>
      <c r="H119" s="545" t="s">
        <v>2571</v>
      </c>
      <c r="I119" s="545" t="s">
        <v>2567</v>
      </c>
      <c r="J119" s="545"/>
      <c r="K119" s="561" t="s">
        <v>2572</v>
      </c>
      <c r="L119" s="545" t="s">
        <v>2573</v>
      </c>
      <c r="M119" s="2580">
        <f>L120+L122</f>
        <v>0</v>
      </c>
      <c r="N119" s="6"/>
      <c r="O119" s="546" t="s">
        <v>2573</v>
      </c>
      <c r="P119" s="2580">
        <f>O120+O122</f>
        <v>0</v>
      </c>
      <c r="Q119" s="546" t="s">
        <v>2573</v>
      </c>
      <c r="R119" s="2583">
        <f>Q120+Q122</f>
        <v>0</v>
      </c>
      <c r="S119" s="6"/>
      <c r="T119" s="546" t="s">
        <v>2573</v>
      </c>
      <c r="U119" s="2580">
        <f>T120+T122</f>
        <v>0</v>
      </c>
      <c r="V119" s="546" t="s">
        <v>2573</v>
      </c>
      <c r="W119" s="2580">
        <f>V120+V122</f>
        <v>0</v>
      </c>
      <c r="X119" s="547"/>
      <c r="Y119" s="546" t="s">
        <v>2573</v>
      </c>
      <c r="Z119" s="2583">
        <f>Y120+Y122</f>
        <v>0</v>
      </c>
      <c r="AA119" s="516"/>
      <c r="AB119" s="546" t="s">
        <v>2573</v>
      </c>
      <c r="AC119" s="2580">
        <f>AB120+AB122</f>
        <v>0</v>
      </c>
      <c r="AD119" s="6"/>
      <c r="AE119" s="546" t="s">
        <v>2573</v>
      </c>
      <c r="AF119" s="2580">
        <f>AE120+AE122</f>
        <v>0</v>
      </c>
      <c r="AG119" s="6"/>
      <c r="AH119" s="546" t="s">
        <v>2573</v>
      </c>
      <c r="AI119" s="2583">
        <f>AH120+AH122</f>
        <v>0</v>
      </c>
      <c r="AK119" s="2623"/>
      <c r="AL119" s="2624"/>
      <c r="AM119" s="2624"/>
      <c r="AN119" s="2624"/>
      <c r="AO119" s="2624"/>
      <c r="AP119" s="2624"/>
      <c r="AQ119" s="2624"/>
      <c r="AR119" s="2624"/>
      <c r="AS119" s="2624"/>
      <c r="AT119" s="2625"/>
    </row>
    <row r="120" spans="1:46" ht="13.5" customHeight="1">
      <c r="A120" s="2578"/>
      <c r="B120" s="126"/>
      <c r="C120" s="548">
        <v>4.1666666666666664E-2</v>
      </c>
      <c r="D120" s="549">
        <v>0</v>
      </c>
      <c r="E120" s="369"/>
      <c r="F120" s="369"/>
      <c r="G120" s="549">
        <v>0</v>
      </c>
      <c r="H120" s="369"/>
      <c r="I120" s="549">
        <v>0</v>
      </c>
      <c r="J120" s="550">
        <v>4.1666666666666664E-2</v>
      </c>
      <c r="K120" s="562">
        <f>IF(D120+G120+I120&gt;0,C120+D120+G120+I120+J120,0)</f>
        <v>0</v>
      </c>
      <c r="L120" s="551">
        <f>INT(K120*24*L110/10)*10</f>
        <v>0</v>
      </c>
      <c r="M120" s="2581"/>
      <c r="N120" s="6"/>
      <c r="O120" s="551">
        <f>INT(K120*24*O110/10)*10</f>
        <v>0</v>
      </c>
      <c r="P120" s="2581"/>
      <c r="Q120" s="551">
        <f>INT(K120*24*Q117/10)*10</f>
        <v>0</v>
      </c>
      <c r="R120" s="2581"/>
      <c r="S120" s="6"/>
      <c r="T120" s="551">
        <f>INT(K120*24*T110/10)*10</f>
        <v>0</v>
      </c>
      <c r="U120" s="2581"/>
      <c r="V120" s="551">
        <f>INT(K120*24*V110/10)*10</f>
        <v>0</v>
      </c>
      <c r="W120" s="2581"/>
      <c r="X120" s="516"/>
      <c r="Y120" s="551">
        <f>INT(K120*24*Y110/10)*10</f>
        <v>0</v>
      </c>
      <c r="Z120" s="2581"/>
      <c r="AA120" s="516"/>
      <c r="AB120" s="551">
        <f>INT(K120*24*AB110/10)*10</f>
        <v>0</v>
      </c>
      <c r="AC120" s="2581"/>
      <c r="AD120" s="6"/>
      <c r="AE120" s="551">
        <f>INT(K120*24*AE110/10)*10</f>
        <v>0</v>
      </c>
      <c r="AF120" s="2581"/>
      <c r="AG120" s="6"/>
      <c r="AH120" s="551">
        <f>INT(K120*24*AH110/10)*10</f>
        <v>0</v>
      </c>
      <c r="AI120" s="2581"/>
      <c r="AK120" s="2639" t="s">
        <v>2596</v>
      </c>
      <c r="AL120" s="2640"/>
      <c r="AM120" s="2640"/>
      <c r="AN120" s="2640"/>
      <c r="AO120" s="2640"/>
      <c r="AP120" s="2640"/>
      <c r="AQ120" s="2640"/>
      <c r="AR120" s="2640"/>
      <c r="AS120" s="2640"/>
      <c r="AT120" s="2641"/>
    </row>
    <row r="121" spans="1:46">
      <c r="A121" s="2578"/>
      <c r="B121" s="126"/>
      <c r="C121" s="544"/>
      <c r="D121" s="545" t="s">
        <v>2575</v>
      </c>
      <c r="E121" s="545" t="s">
        <v>2576</v>
      </c>
      <c r="F121" s="369"/>
      <c r="G121" s="545" t="s">
        <v>2577</v>
      </c>
      <c r="H121" s="545" t="s">
        <v>2578</v>
      </c>
      <c r="I121" s="545" t="s">
        <v>2575</v>
      </c>
      <c r="J121" s="545"/>
      <c r="K121" s="561" t="s">
        <v>2579</v>
      </c>
      <c r="L121" s="545" t="s">
        <v>2580</v>
      </c>
      <c r="M121" s="2581"/>
      <c r="N121" s="6"/>
      <c r="O121" s="545" t="s">
        <v>2580</v>
      </c>
      <c r="P121" s="2581"/>
      <c r="Q121" s="545" t="s">
        <v>2580</v>
      </c>
      <c r="R121" s="2581"/>
      <c r="S121" s="6"/>
      <c r="T121" s="545" t="s">
        <v>2580</v>
      </c>
      <c r="U121" s="2581"/>
      <c r="V121" s="545" t="s">
        <v>2580</v>
      </c>
      <c r="W121" s="2581"/>
      <c r="X121" s="516"/>
      <c r="Y121" s="545" t="s">
        <v>2580</v>
      </c>
      <c r="Z121" s="2581"/>
      <c r="AA121" s="516"/>
      <c r="AB121" s="545" t="s">
        <v>2580</v>
      </c>
      <c r="AC121" s="2581"/>
      <c r="AD121" s="6"/>
      <c r="AE121" s="545" t="s">
        <v>2580</v>
      </c>
      <c r="AF121" s="2581"/>
      <c r="AG121" s="6"/>
      <c r="AH121" s="545" t="s">
        <v>2580</v>
      </c>
      <c r="AI121" s="2581"/>
      <c r="AK121" s="2639"/>
      <c r="AL121" s="2640"/>
      <c r="AM121" s="2640"/>
      <c r="AN121" s="2640"/>
      <c r="AO121" s="2640"/>
      <c r="AP121" s="2640"/>
      <c r="AQ121" s="2640"/>
      <c r="AR121" s="2640"/>
      <c r="AS121" s="2640"/>
      <c r="AT121" s="2641"/>
    </row>
    <row r="122" spans="1:46" ht="15" customHeight="1">
      <c r="A122" s="2579"/>
      <c r="B122" s="126"/>
      <c r="C122" s="544"/>
      <c r="D122" s="552">
        <v>0</v>
      </c>
      <c r="E122" s="369"/>
      <c r="F122" s="369"/>
      <c r="G122" s="552">
        <v>0</v>
      </c>
      <c r="H122" s="369"/>
      <c r="I122" s="552">
        <v>0</v>
      </c>
      <c r="J122" s="369"/>
      <c r="K122" s="518">
        <f>I122+G122+D122</f>
        <v>0</v>
      </c>
      <c r="L122" s="49">
        <f>K122*M110</f>
        <v>0</v>
      </c>
      <c r="M122" s="2582"/>
      <c r="N122" s="6"/>
      <c r="O122" s="49">
        <f>K122*100</f>
        <v>0</v>
      </c>
      <c r="P122" s="2582"/>
      <c r="Q122" s="49">
        <f>K122*R117</f>
        <v>0</v>
      </c>
      <c r="R122" s="2582"/>
      <c r="S122" s="6"/>
      <c r="T122" s="49">
        <f>K122*130</f>
        <v>0</v>
      </c>
      <c r="U122" s="2582"/>
      <c r="V122" s="553">
        <f>K122*90</f>
        <v>0</v>
      </c>
      <c r="W122" s="2582"/>
      <c r="X122" s="516"/>
      <c r="Y122" s="49">
        <f>K122*100</f>
        <v>0</v>
      </c>
      <c r="Z122" s="2582"/>
      <c r="AA122" s="516"/>
      <c r="AB122" s="553">
        <f>K122*110</f>
        <v>0</v>
      </c>
      <c r="AC122" s="2582"/>
      <c r="AD122" s="6"/>
      <c r="AE122" s="553">
        <f>K122*80</f>
        <v>0</v>
      </c>
      <c r="AF122" s="2582"/>
      <c r="AG122" s="6"/>
      <c r="AH122" s="49">
        <f>K122*90</f>
        <v>0</v>
      </c>
      <c r="AI122" s="2582"/>
      <c r="AK122" s="2639" t="s">
        <v>2597</v>
      </c>
      <c r="AL122" s="2640"/>
      <c r="AM122" s="2640"/>
      <c r="AN122" s="2640"/>
      <c r="AO122" s="2640"/>
      <c r="AP122" s="2640"/>
      <c r="AQ122" s="2640"/>
      <c r="AR122" s="2640"/>
      <c r="AS122" s="2640"/>
      <c r="AT122" s="2641"/>
    </row>
    <row r="123" spans="1:46" ht="6" customHeight="1">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K123" s="2639"/>
      <c r="AL123" s="2640"/>
      <c r="AM123" s="2640"/>
      <c r="AN123" s="2640"/>
      <c r="AO123" s="2640"/>
      <c r="AP123" s="2640"/>
      <c r="AQ123" s="2640"/>
      <c r="AR123" s="2640"/>
      <c r="AS123" s="2640"/>
      <c r="AT123" s="2641"/>
    </row>
    <row r="124" spans="1:46" ht="6" customHeight="1">
      <c r="A124" s="126"/>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K124" s="2642"/>
      <c r="AL124" s="2643"/>
      <c r="AM124" s="2643"/>
      <c r="AN124" s="2643"/>
      <c r="AO124" s="2643"/>
      <c r="AP124" s="2643"/>
      <c r="AQ124" s="2643"/>
      <c r="AR124" s="2643"/>
      <c r="AS124" s="2643"/>
      <c r="AT124" s="2644"/>
    </row>
    <row r="125" spans="1:46" ht="6" customHeight="1">
      <c r="A125" s="126"/>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row>
    <row r="126" spans="1:46" ht="6" customHeight="1">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row>
    <row r="127" spans="1:46" ht="11.25" customHeight="1">
      <c r="A127" s="2237"/>
      <c r="B127" s="2237"/>
      <c r="C127" s="2237"/>
      <c r="D127" s="2237"/>
      <c r="E127" s="126"/>
      <c r="F127" s="2656" t="s">
        <v>2598</v>
      </c>
      <c r="G127" s="2657"/>
      <c r="H127" s="2660" t="s">
        <v>2599</v>
      </c>
      <c r="I127" s="2661"/>
      <c r="J127" s="2664" t="s">
        <v>2600</v>
      </c>
      <c r="K127" s="2664"/>
      <c r="L127" s="2664"/>
      <c r="M127" s="2664"/>
      <c r="N127" s="126"/>
      <c r="O127" s="126"/>
      <c r="P127" s="2665" t="s">
        <v>2601</v>
      </c>
      <c r="Q127" s="2666"/>
      <c r="R127" s="2667"/>
      <c r="S127" s="126"/>
      <c r="T127" s="126"/>
      <c r="U127" s="126"/>
      <c r="V127" s="126"/>
      <c r="W127" s="2239" t="s">
        <v>2602</v>
      </c>
      <c r="X127" s="2239"/>
      <c r="Y127" s="2239"/>
      <c r="Z127" s="2239"/>
      <c r="AA127" s="2239"/>
      <c r="AB127" s="2239"/>
      <c r="AC127" s="2239"/>
      <c r="AD127" s="2239"/>
      <c r="AE127" s="2239"/>
      <c r="AF127" s="2239"/>
      <c r="AG127" s="2239"/>
      <c r="AH127" s="2239"/>
      <c r="AI127" s="2239"/>
      <c r="AK127" s="2645" t="s">
        <v>2603</v>
      </c>
      <c r="AL127" s="2646"/>
      <c r="AM127" s="2646"/>
      <c r="AN127" s="2646"/>
      <c r="AO127" s="2646"/>
      <c r="AP127" s="2646"/>
      <c r="AQ127" s="2646"/>
      <c r="AR127" s="2646"/>
      <c r="AS127" s="2646"/>
      <c r="AT127" s="2647"/>
    </row>
    <row r="128" spans="1:46" ht="11.25" customHeight="1" thickBot="1">
      <c r="A128" s="126"/>
      <c r="B128" s="126"/>
      <c r="C128" s="126"/>
      <c r="D128" s="126"/>
      <c r="E128" s="126"/>
      <c r="F128" s="2658"/>
      <c r="G128" s="2659"/>
      <c r="H128" s="2662"/>
      <c r="I128" s="2663"/>
      <c r="J128" s="2664"/>
      <c r="K128" s="2664"/>
      <c r="L128" s="2664"/>
      <c r="M128" s="2664"/>
      <c r="N128" s="126"/>
      <c r="O128" s="126"/>
      <c r="P128" s="2651" t="s">
        <v>2604</v>
      </c>
      <c r="Q128" s="2652"/>
      <c r="R128" s="2653"/>
      <c r="S128" s="126"/>
      <c r="T128" s="126"/>
      <c r="U128" s="126"/>
      <c r="V128" s="126"/>
      <c r="W128" s="2239"/>
      <c r="X128" s="2239"/>
      <c r="Y128" s="2239"/>
      <c r="Z128" s="2239"/>
      <c r="AA128" s="2239"/>
      <c r="AB128" s="2239"/>
      <c r="AC128" s="2239"/>
      <c r="AD128" s="2239"/>
      <c r="AE128" s="2239"/>
      <c r="AF128" s="2239"/>
      <c r="AG128" s="2239"/>
      <c r="AH128" s="2239"/>
      <c r="AI128" s="2239"/>
      <c r="AK128" s="2648"/>
      <c r="AL128" s="2649"/>
      <c r="AM128" s="2649"/>
      <c r="AN128" s="2649"/>
      <c r="AO128" s="2649"/>
      <c r="AP128" s="2649"/>
      <c r="AQ128" s="2649"/>
      <c r="AR128" s="2649"/>
      <c r="AS128" s="2649"/>
      <c r="AT128" s="2650"/>
    </row>
    <row r="129" spans="1:46" ht="12" customHeight="1">
      <c r="A129" s="2686" t="s">
        <v>2605</v>
      </c>
      <c r="B129" s="2687"/>
      <c r="C129" s="2632" t="s">
        <v>2606</v>
      </c>
      <c r="D129" s="2633"/>
      <c r="E129" s="2692" t="s">
        <v>2607</v>
      </c>
      <c r="F129" s="2637">
        <f>M91+M98+M105+M112+M119</f>
        <v>112810</v>
      </c>
      <c r="G129" s="2638"/>
      <c r="H129" s="2637">
        <f>P91+P98+P105+P112+P119</f>
        <v>77280</v>
      </c>
      <c r="I129" s="2638"/>
      <c r="J129" s="2637">
        <f>R91+R98+R105+R112+R119</f>
        <v>87890</v>
      </c>
      <c r="K129" s="2637"/>
      <c r="L129" s="2637"/>
      <c r="M129" s="2637"/>
      <c r="N129" s="126"/>
      <c r="O129" s="126"/>
      <c r="P129" s="2638">
        <f>J129*1.1</f>
        <v>96679.000000000015</v>
      </c>
      <c r="Q129" s="2638"/>
      <c r="R129" s="2638"/>
      <c r="S129" s="126"/>
      <c r="T129" s="126"/>
      <c r="U129" s="126"/>
      <c r="V129" s="126"/>
      <c r="W129" s="2238" t="s">
        <v>2606</v>
      </c>
      <c r="X129" s="2238"/>
      <c r="Y129" s="2238"/>
      <c r="Z129" s="2238"/>
      <c r="AA129" s="2238"/>
      <c r="AB129" s="2238"/>
      <c r="AC129" s="2238"/>
      <c r="AD129" s="2238"/>
      <c r="AE129" s="2238"/>
      <c r="AF129" s="2238"/>
      <c r="AG129" s="2238"/>
      <c r="AH129" s="2238"/>
      <c r="AI129" s="2238"/>
      <c r="AK129" s="2626" t="s">
        <v>2608</v>
      </c>
      <c r="AL129" s="2627"/>
      <c r="AM129" s="2627"/>
      <c r="AN129" s="2627"/>
      <c r="AO129" s="2627"/>
      <c r="AP129" s="2627"/>
      <c r="AQ129" s="2627"/>
      <c r="AR129" s="2627"/>
      <c r="AS129" s="2627"/>
      <c r="AT129" s="2628"/>
    </row>
    <row r="130" spans="1:46" ht="11.25" customHeight="1">
      <c r="A130" s="2688"/>
      <c r="B130" s="2689"/>
      <c r="C130" s="2668" t="s">
        <v>2609</v>
      </c>
      <c r="D130" s="2633"/>
      <c r="E130" s="2693"/>
      <c r="F130" s="2638">
        <v>0</v>
      </c>
      <c r="G130" s="2638"/>
      <c r="H130" s="2669">
        <v>0</v>
      </c>
      <c r="I130" s="2670"/>
      <c r="J130" s="2638">
        <v>0</v>
      </c>
      <c r="K130" s="2638"/>
      <c r="L130" s="2638"/>
      <c r="M130" s="2638"/>
      <c r="N130" s="126"/>
      <c r="O130" s="126"/>
      <c r="P130" s="2638">
        <v>0</v>
      </c>
      <c r="Q130" s="2638"/>
      <c r="R130" s="2638"/>
      <c r="S130" s="126"/>
      <c r="T130" s="126"/>
      <c r="U130" s="126"/>
      <c r="V130" s="126"/>
      <c r="W130" s="2238"/>
      <c r="X130" s="2238"/>
      <c r="Y130" s="2238"/>
      <c r="Z130" s="2238"/>
      <c r="AA130" s="2238"/>
      <c r="AB130" s="2238"/>
      <c r="AC130" s="2238"/>
      <c r="AD130" s="2238"/>
      <c r="AE130" s="2238"/>
      <c r="AF130" s="2238"/>
      <c r="AG130" s="2238"/>
      <c r="AH130" s="2238"/>
      <c r="AI130" s="2238"/>
      <c r="AK130" s="2626"/>
      <c r="AL130" s="2627"/>
      <c r="AM130" s="2627"/>
      <c r="AN130" s="2627"/>
      <c r="AO130" s="2627"/>
      <c r="AP130" s="2627"/>
      <c r="AQ130" s="2627"/>
      <c r="AR130" s="2627"/>
      <c r="AS130" s="2627"/>
      <c r="AT130" s="2628"/>
    </row>
    <row r="131" spans="1:46" ht="13.5" customHeight="1">
      <c r="A131" s="2688"/>
      <c r="B131" s="2689"/>
      <c r="C131" s="2668" t="s">
        <v>2610</v>
      </c>
      <c r="D131" s="2633"/>
      <c r="E131" s="2694"/>
      <c r="F131" s="2637">
        <f>F129+F130</f>
        <v>112810</v>
      </c>
      <c r="G131" s="2638"/>
      <c r="H131" s="2637">
        <f>H129+H130</f>
        <v>77280</v>
      </c>
      <c r="I131" s="2638"/>
      <c r="J131" s="2637">
        <f>J130+J129</f>
        <v>87890</v>
      </c>
      <c r="K131" s="2637"/>
      <c r="L131" s="2637"/>
      <c r="M131" s="2637"/>
      <c r="N131" s="126"/>
      <c r="O131" s="126"/>
      <c r="P131" s="2638">
        <f>P129+P130</f>
        <v>96679.000000000015</v>
      </c>
      <c r="Q131" s="2638"/>
      <c r="R131" s="2638"/>
      <c r="S131" s="126"/>
      <c r="T131" s="126"/>
      <c r="U131" s="126"/>
      <c r="V131" s="126"/>
      <c r="W131" s="2238" t="s">
        <v>2606</v>
      </c>
      <c r="X131" s="2238"/>
      <c r="Y131" s="2238"/>
      <c r="Z131" s="2238"/>
      <c r="AA131" s="2237"/>
      <c r="AB131" s="2237"/>
      <c r="AC131" s="2237"/>
      <c r="AD131" s="2237"/>
      <c r="AE131" s="2237"/>
      <c r="AF131" s="2237"/>
      <c r="AI131" s="2672" t="s">
        <v>2611</v>
      </c>
      <c r="AK131" s="2626" t="s">
        <v>2612</v>
      </c>
      <c r="AL131" s="2627"/>
      <c r="AM131" s="2627"/>
      <c r="AN131" s="2627"/>
      <c r="AO131" s="2627"/>
      <c r="AP131" s="2627"/>
      <c r="AQ131" s="2627"/>
      <c r="AR131" s="2627"/>
      <c r="AS131" s="2627"/>
      <c r="AT131" s="2628"/>
    </row>
    <row r="132" spans="1:46" ht="12">
      <c r="A132" s="2688"/>
      <c r="B132" s="2689"/>
      <c r="C132" s="566"/>
      <c r="D132" s="126"/>
      <c r="E132" s="126"/>
      <c r="F132" s="257"/>
      <c r="G132" s="257"/>
      <c r="H132" s="257"/>
      <c r="I132" s="257"/>
      <c r="J132" s="257"/>
      <c r="K132" s="257"/>
      <c r="L132" s="257"/>
      <c r="M132" s="257"/>
      <c r="N132" s="126"/>
      <c r="O132" s="126"/>
      <c r="P132" s="126"/>
      <c r="Q132" s="126"/>
      <c r="R132" s="126"/>
      <c r="S132" s="126"/>
      <c r="T132" s="126"/>
      <c r="U132" s="126"/>
      <c r="V132" s="126"/>
      <c r="W132" s="2238"/>
      <c r="X132" s="2238"/>
      <c r="Y132" s="2238"/>
      <c r="Z132" s="2238"/>
      <c r="AA132" s="2237"/>
      <c r="AB132" s="2237"/>
      <c r="AC132" s="2237"/>
      <c r="AD132" s="2237"/>
      <c r="AE132" s="2237"/>
      <c r="AF132" s="2237"/>
      <c r="AI132" s="2672"/>
      <c r="AK132" s="2629"/>
      <c r="AL132" s="2630"/>
      <c r="AM132" s="2630"/>
      <c r="AN132" s="2630"/>
      <c r="AO132" s="2630"/>
      <c r="AP132" s="2630"/>
      <c r="AQ132" s="2630"/>
      <c r="AR132" s="2630"/>
      <c r="AS132" s="2630"/>
      <c r="AT132" s="2631"/>
    </row>
    <row r="133" spans="1:46" ht="12">
      <c r="A133" s="2688"/>
      <c r="B133" s="2689"/>
      <c r="C133" s="2632" t="s">
        <v>2606</v>
      </c>
      <c r="D133" s="2633"/>
      <c r="E133" s="2634" t="s">
        <v>2613</v>
      </c>
      <c r="F133" s="2637">
        <f>U91+U98+U105+U112+U119</f>
        <v>95970</v>
      </c>
      <c r="G133" s="2638"/>
      <c r="H133" s="2637">
        <f>W91+W98+W105+W112+W119</f>
        <v>66480</v>
      </c>
      <c r="I133" s="2638"/>
      <c r="J133" s="2637">
        <f>Z91+Z98+Z105+Z112+Z119</f>
        <v>73200</v>
      </c>
      <c r="K133" s="2637"/>
      <c r="L133" s="2637"/>
      <c r="M133" s="2637"/>
      <c r="N133" s="126"/>
      <c r="O133" s="126"/>
      <c r="P133" s="2638">
        <f>J133*1.1</f>
        <v>80520</v>
      </c>
      <c r="Q133" s="2638"/>
      <c r="R133" s="2638"/>
      <c r="S133" s="126"/>
      <c r="T133" s="126"/>
      <c r="U133" s="126"/>
      <c r="V133" s="126"/>
      <c r="W133" s="2238" t="s">
        <v>2609</v>
      </c>
      <c r="X133" s="2238"/>
      <c r="Y133" s="2238"/>
      <c r="Z133" s="2238"/>
      <c r="AA133" s="2237"/>
      <c r="AB133" s="2237"/>
      <c r="AC133" s="2237"/>
      <c r="AD133" s="2237"/>
      <c r="AE133" s="2237"/>
      <c r="AF133" s="2237"/>
      <c r="AI133" s="2672" t="s">
        <v>2611</v>
      </c>
    </row>
    <row r="134" spans="1:46" ht="12">
      <c r="A134" s="2688"/>
      <c r="B134" s="2689"/>
      <c r="C134" s="2668" t="s">
        <v>2609</v>
      </c>
      <c r="D134" s="2633"/>
      <c r="E134" s="2635"/>
      <c r="F134" s="2638">
        <v>0</v>
      </c>
      <c r="G134" s="2638"/>
      <c r="H134" s="2669">
        <v>0</v>
      </c>
      <c r="I134" s="2670"/>
      <c r="J134" s="2638">
        <v>0</v>
      </c>
      <c r="K134" s="2638"/>
      <c r="L134" s="2638"/>
      <c r="M134" s="2638"/>
      <c r="N134" s="126"/>
      <c r="O134" s="126"/>
      <c r="P134" s="2638">
        <v>0</v>
      </c>
      <c r="Q134" s="2638"/>
      <c r="R134" s="2638"/>
      <c r="S134" s="126"/>
      <c r="T134" s="126"/>
      <c r="U134" s="126"/>
      <c r="V134" s="126"/>
      <c r="W134" s="2238"/>
      <c r="X134" s="2238"/>
      <c r="Y134" s="2238"/>
      <c r="Z134" s="2238"/>
      <c r="AA134" s="2237"/>
      <c r="AB134" s="2237"/>
      <c r="AC134" s="2237"/>
      <c r="AD134" s="2237"/>
      <c r="AE134" s="2237"/>
      <c r="AF134" s="2237"/>
      <c r="AI134" s="2672"/>
    </row>
    <row r="135" spans="1:46" ht="12">
      <c r="A135" s="2688"/>
      <c r="B135" s="2689"/>
      <c r="C135" s="2668" t="s">
        <v>2610</v>
      </c>
      <c r="D135" s="2633"/>
      <c r="E135" s="2636"/>
      <c r="F135" s="2637">
        <f>F133+F134</f>
        <v>95970</v>
      </c>
      <c r="G135" s="2638"/>
      <c r="H135" s="2637">
        <f>H133+H134</f>
        <v>66480</v>
      </c>
      <c r="I135" s="2638"/>
      <c r="J135" s="2637">
        <f>J133+J134</f>
        <v>73200</v>
      </c>
      <c r="K135" s="2637"/>
      <c r="L135" s="2637"/>
      <c r="M135" s="2637"/>
      <c r="N135" s="126"/>
      <c r="O135" s="126"/>
      <c r="P135" s="2638">
        <f>P133+P134</f>
        <v>80520</v>
      </c>
      <c r="Q135" s="2638"/>
      <c r="R135" s="2638"/>
      <c r="S135" s="126"/>
      <c r="T135" s="126"/>
      <c r="U135" s="126"/>
      <c r="V135" s="126"/>
      <c r="W135" s="567"/>
      <c r="X135" s="567"/>
      <c r="Y135" s="567"/>
      <c r="Z135" s="567"/>
      <c r="AA135" s="567"/>
      <c r="AB135" s="567"/>
      <c r="AC135" s="567"/>
      <c r="AD135" s="567"/>
      <c r="AE135" s="567"/>
      <c r="AF135" s="567"/>
      <c r="AG135" s="568"/>
      <c r="AH135" s="568"/>
      <c r="AI135" s="568"/>
    </row>
    <row r="136" spans="1:46" ht="12">
      <c r="A136" s="2688"/>
      <c r="B136" s="2689"/>
      <c r="C136" s="566"/>
      <c r="D136" s="126"/>
      <c r="E136" s="126"/>
      <c r="F136" s="257"/>
      <c r="G136" s="257"/>
      <c r="H136" s="257"/>
      <c r="I136" s="257"/>
      <c r="J136" s="257"/>
      <c r="K136" s="257"/>
      <c r="L136" s="257"/>
      <c r="M136" s="257"/>
      <c r="N136" s="126"/>
      <c r="O136" s="126"/>
      <c r="P136" s="126"/>
      <c r="Q136" s="126"/>
      <c r="R136" s="126"/>
      <c r="S136" s="126"/>
      <c r="T136" s="126"/>
      <c r="U136" s="126"/>
      <c r="V136" s="126"/>
      <c r="W136" s="2654" t="s">
        <v>2610</v>
      </c>
      <c r="X136" s="2655"/>
      <c r="Y136" s="2655"/>
      <c r="Z136" s="2655"/>
      <c r="AA136" s="2666"/>
      <c r="AB136" s="2666"/>
      <c r="AC136" s="2666"/>
      <c r="AD136" s="2666"/>
      <c r="AE136" s="2666"/>
      <c r="AF136" s="2666"/>
      <c r="AG136" s="2666"/>
      <c r="AH136" s="2666"/>
      <c r="AI136" s="2671" t="s">
        <v>2611</v>
      </c>
    </row>
    <row r="137" spans="1:46" ht="12">
      <c r="A137" s="2688"/>
      <c r="B137" s="2689"/>
      <c r="C137" s="2632" t="s">
        <v>2606</v>
      </c>
      <c r="D137" s="2633"/>
      <c r="E137" s="2673" t="s">
        <v>2614</v>
      </c>
      <c r="F137" s="2637">
        <f>AC91+AC98+AC105+AC112+AC119</f>
        <v>82080</v>
      </c>
      <c r="G137" s="2638"/>
      <c r="H137" s="2637">
        <f>AF91+AF98+AF105+AF112+AF119</f>
        <v>57720</v>
      </c>
      <c r="I137" s="2638"/>
      <c r="J137" s="2637">
        <f>AI91+AI98+AI105+AI112+AI119</f>
        <v>64390</v>
      </c>
      <c r="K137" s="2637"/>
      <c r="L137" s="2637"/>
      <c r="M137" s="2637"/>
      <c r="N137" s="126"/>
      <c r="O137" s="126"/>
      <c r="P137" s="2638">
        <f>J137*1.1</f>
        <v>70829</v>
      </c>
      <c r="Q137" s="2638"/>
      <c r="R137" s="2638"/>
      <c r="S137" s="126"/>
      <c r="T137" s="126"/>
      <c r="U137" s="126"/>
      <c r="V137" s="126"/>
      <c r="W137" s="1925"/>
      <c r="X137" s="1925"/>
      <c r="Y137" s="1925"/>
      <c r="Z137" s="1925"/>
      <c r="AA137" s="2237"/>
      <c r="AB137" s="2237"/>
      <c r="AC137" s="2237"/>
      <c r="AD137" s="2237"/>
      <c r="AE137" s="2237"/>
      <c r="AF137" s="2237"/>
      <c r="AG137" s="2237"/>
      <c r="AH137" s="2237"/>
      <c r="AI137" s="2672"/>
    </row>
    <row r="138" spans="1:46" ht="12">
      <c r="A138" s="2688"/>
      <c r="B138" s="2689"/>
      <c r="C138" s="2668" t="s">
        <v>2609</v>
      </c>
      <c r="D138" s="2633"/>
      <c r="E138" s="2674"/>
      <c r="F138" s="2638">
        <v>0</v>
      </c>
      <c r="G138" s="2638"/>
      <c r="H138" s="2669">
        <v>0</v>
      </c>
      <c r="I138" s="2670"/>
      <c r="J138" s="2638">
        <v>0</v>
      </c>
      <c r="K138" s="2638"/>
      <c r="L138" s="2638"/>
      <c r="M138" s="2638"/>
      <c r="N138" s="126"/>
      <c r="O138" s="126"/>
      <c r="P138" s="2638">
        <v>0</v>
      </c>
      <c r="Q138" s="2638"/>
      <c r="R138" s="2638"/>
      <c r="S138" s="126"/>
      <c r="T138" s="126"/>
      <c r="U138" s="126"/>
      <c r="V138" s="126"/>
      <c r="W138" s="126" t="s">
        <v>2615</v>
      </c>
      <c r="X138" s="126"/>
      <c r="Y138" s="126"/>
      <c r="Z138" s="126"/>
      <c r="AA138" s="126"/>
      <c r="AB138" s="126"/>
      <c r="AC138" s="126"/>
      <c r="AD138" s="126"/>
      <c r="AE138" s="126"/>
      <c r="AF138" s="126"/>
    </row>
    <row r="139" spans="1:46" ht="12.75" thickBot="1">
      <c r="A139" s="2690"/>
      <c r="B139" s="2691"/>
      <c r="C139" s="2668" t="s">
        <v>2610</v>
      </c>
      <c r="D139" s="2633"/>
      <c r="E139" s="2675"/>
      <c r="F139" s="2637">
        <f>F137+F138</f>
        <v>82080</v>
      </c>
      <c r="G139" s="2638"/>
      <c r="H139" s="2637">
        <f>H137+H138</f>
        <v>57720</v>
      </c>
      <c r="I139" s="2638"/>
      <c r="J139" s="2637">
        <f>J138+J137</f>
        <v>64390</v>
      </c>
      <c r="K139" s="2637"/>
      <c r="L139" s="2637"/>
      <c r="M139" s="2637"/>
      <c r="N139" s="126"/>
      <c r="O139" s="126"/>
      <c r="P139" s="2638">
        <f>P137+P138</f>
        <v>70829</v>
      </c>
      <c r="Q139" s="2638"/>
      <c r="R139" s="2638"/>
      <c r="S139" s="126"/>
      <c r="T139" s="126"/>
      <c r="U139" s="126"/>
      <c r="V139" s="126"/>
      <c r="W139" s="126" t="s">
        <v>2616</v>
      </c>
      <c r="X139" s="126"/>
      <c r="Y139" s="126"/>
      <c r="Z139" s="126"/>
      <c r="AA139" s="126"/>
      <c r="AB139" s="126"/>
      <c r="AC139" s="126"/>
      <c r="AD139" s="126"/>
      <c r="AE139" s="126"/>
      <c r="AF139" s="126"/>
    </row>
    <row r="140" spans="1:46">
      <c r="A140" s="126"/>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row>
    <row r="143" spans="1:46" ht="13.5" customHeight="1">
      <c r="A143" s="2681" t="s">
        <v>2617</v>
      </c>
      <c r="B143" s="2682"/>
      <c r="C143" s="2682"/>
      <c r="D143" s="2682"/>
      <c r="E143" s="2682"/>
      <c r="F143" s="2682"/>
      <c r="G143" s="2682"/>
      <c r="H143" s="2682"/>
      <c r="I143" s="2682"/>
      <c r="J143" s="2682"/>
      <c r="K143" s="2682"/>
      <c r="L143" s="2682"/>
      <c r="M143" s="2682"/>
      <c r="N143" s="2682"/>
      <c r="O143" s="2682"/>
      <c r="P143" s="2682"/>
      <c r="Q143" s="2682"/>
      <c r="R143" s="2682"/>
      <c r="S143" s="2682"/>
      <c r="T143" s="2682"/>
      <c r="U143" s="2683"/>
    </row>
    <row r="144" spans="1:46">
      <c r="A144" s="2684"/>
      <c r="B144" s="2239"/>
      <c r="C144" s="2239"/>
      <c r="D144" s="2239"/>
      <c r="E144" s="2239"/>
      <c r="F144" s="2239"/>
      <c r="G144" s="2239"/>
      <c r="H144" s="2239"/>
      <c r="I144" s="2239"/>
      <c r="J144" s="2239"/>
      <c r="K144" s="2239"/>
      <c r="L144" s="2239"/>
      <c r="M144" s="2239"/>
      <c r="N144" s="2239"/>
      <c r="O144" s="2239"/>
      <c r="P144" s="2239"/>
      <c r="Q144" s="2239"/>
      <c r="R144" s="2239"/>
      <c r="S144" s="2239"/>
      <c r="T144" s="2239"/>
      <c r="U144" s="2685"/>
    </row>
    <row r="145" spans="1:46">
      <c r="A145" s="569"/>
      <c r="B145" s="517"/>
      <c r="C145" s="517"/>
      <c r="D145" s="517"/>
      <c r="E145" s="517"/>
      <c r="F145" s="517"/>
      <c r="G145" s="517"/>
      <c r="H145" s="517"/>
      <c r="I145" s="517"/>
      <c r="J145" s="517"/>
      <c r="K145" s="517"/>
      <c r="L145" s="517"/>
      <c r="M145" s="517"/>
      <c r="N145" s="517"/>
      <c r="O145" s="517"/>
      <c r="P145" s="517"/>
      <c r="Q145" s="517"/>
      <c r="R145" s="517"/>
      <c r="S145" s="517"/>
      <c r="T145" s="517"/>
      <c r="U145" s="570"/>
    </row>
    <row r="146" spans="1:46">
      <c r="A146" s="2676"/>
      <c r="B146" s="2672"/>
      <c r="C146" s="2672"/>
      <c r="D146" s="2672"/>
      <c r="E146" s="2672"/>
      <c r="F146" s="2672"/>
      <c r="G146" s="2672"/>
      <c r="H146" s="2672"/>
      <c r="I146" s="2672"/>
      <c r="J146" s="2672"/>
      <c r="K146" s="2672"/>
      <c r="L146" s="2672"/>
      <c r="M146" s="2672"/>
      <c r="N146" s="2672"/>
      <c r="O146" s="2672"/>
      <c r="P146" s="2672"/>
      <c r="Q146" s="2672"/>
      <c r="R146" s="2672"/>
      <c r="S146" s="2672"/>
      <c r="T146" s="2672"/>
      <c r="U146" s="2677"/>
      <c r="AA146" s="517"/>
    </row>
    <row r="147" spans="1:46">
      <c r="A147" s="2676"/>
      <c r="B147" s="2672"/>
      <c r="C147" s="2672"/>
      <c r="D147" s="2672"/>
      <c r="E147" s="2672"/>
      <c r="F147" s="2672"/>
      <c r="G147" s="2672"/>
      <c r="H147" s="2672"/>
      <c r="I147" s="2672"/>
      <c r="J147" s="2672"/>
      <c r="K147" s="2672"/>
      <c r="L147" s="2672"/>
      <c r="M147" s="2672"/>
      <c r="N147" s="2672"/>
      <c r="O147" s="2672"/>
      <c r="P147" s="2672"/>
      <c r="Q147" s="2672"/>
      <c r="R147" s="2672"/>
      <c r="S147" s="2672"/>
      <c r="T147" s="2672"/>
      <c r="U147" s="2677"/>
      <c r="AA147" s="517"/>
    </row>
    <row r="148" spans="1:46">
      <c r="A148" s="2676"/>
      <c r="B148" s="2672"/>
      <c r="C148" s="2672"/>
      <c r="D148" s="2672"/>
      <c r="E148" s="2672"/>
      <c r="F148" s="2672"/>
      <c r="G148" s="2672"/>
      <c r="H148" s="2672"/>
      <c r="I148" s="2672"/>
      <c r="J148" s="2672"/>
      <c r="K148" s="2672"/>
      <c r="L148" s="2672"/>
      <c r="M148" s="2672"/>
      <c r="N148" s="2672"/>
      <c r="O148" s="2672"/>
      <c r="P148" s="2672"/>
      <c r="Q148" s="2672"/>
      <c r="R148" s="2672"/>
      <c r="S148" s="2672"/>
      <c r="T148" s="2672"/>
      <c r="U148" s="2677"/>
      <c r="AA148" s="517"/>
    </row>
    <row r="149" spans="1:46">
      <c r="A149" s="2676"/>
      <c r="B149" s="2672"/>
      <c r="C149" s="2672"/>
      <c r="D149" s="2672"/>
      <c r="E149" s="2672"/>
      <c r="F149" s="2672"/>
      <c r="G149" s="2672"/>
      <c r="H149" s="2672"/>
      <c r="I149" s="2672"/>
      <c r="J149" s="2672"/>
      <c r="K149" s="2672"/>
      <c r="L149" s="2672"/>
      <c r="M149" s="2672"/>
      <c r="N149" s="2672"/>
      <c r="O149" s="2672"/>
      <c r="P149" s="2672"/>
      <c r="Q149" s="2672"/>
      <c r="R149" s="2672"/>
      <c r="S149" s="2672"/>
      <c r="T149" s="2672"/>
      <c r="U149" s="2677"/>
      <c r="Z149" s="517" t="s">
        <v>2618</v>
      </c>
      <c r="AA149" s="517"/>
      <c r="AB149" s="517"/>
      <c r="AC149" s="517"/>
    </row>
    <row r="150" spans="1:46">
      <c r="A150" s="2676"/>
      <c r="B150" s="2672"/>
      <c r="C150" s="2672"/>
      <c r="D150" s="2672"/>
      <c r="E150" s="2672"/>
      <c r="F150" s="2672"/>
      <c r="G150" s="2672"/>
      <c r="H150" s="2672"/>
      <c r="I150" s="2672"/>
      <c r="J150" s="2672"/>
      <c r="K150" s="2672"/>
      <c r="L150" s="2672"/>
      <c r="M150" s="2672"/>
      <c r="N150" s="2672"/>
      <c r="O150" s="2672"/>
      <c r="P150" s="2672"/>
      <c r="Q150" s="2672"/>
      <c r="R150" s="2672"/>
      <c r="S150" s="2672"/>
      <c r="T150" s="2672"/>
      <c r="U150" s="2677"/>
      <c r="Z150" s="517" t="s">
        <v>2619</v>
      </c>
      <c r="AA150" s="517"/>
      <c r="AB150" s="517"/>
      <c r="AC150" s="517"/>
    </row>
    <row r="151" spans="1:46">
      <c r="A151" s="2676"/>
      <c r="B151" s="2672"/>
      <c r="C151" s="2672"/>
      <c r="D151" s="2672"/>
      <c r="E151" s="2672"/>
      <c r="F151" s="2672"/>
      <c r="G151" s="2672"/>
      <c r="H151" s="2672"/>
      <c r="I151" s="2672"/>
      <c r="J151" s="2672"/>
      <c r="K151" s="2672"/>
      <c r="L151" s="2672"/>
      <c r="M151" s="2672"/>
      <c r="N151" s="2672"/>
      <c r="O151" s="2672"/>
      <c r="P151" s="2672"/>
      <c r="Q151" s="2672"/>
      <c r="R151" s="2672"/>
      <c r="S151" s="2672"/>
      <c r="T151" s="2672"/>
      <c r="U151" s="2677"/>
      <c r="Z151" s="517" t="s">
        <v>2620</v>
      </c>
      <c r="AA151" s="517"/>
      <c r="AB151" s="517"/>
      <c r="AC151" s="517"/>
    </row>
    <row r="152" spans="1:46">
      <c r="A152" s="2676"/>
      <c r="B152" s="2672"/>
      <c r="C152" s="2672"/>
      <c r="D152" s="2672"/>
      <c r="E152" s="2672"/>
      <c r="F152" s="2672"/>
      <c r="G152" s="2672"/>
      <c r="H152" s="2672"/>
      <c r="I152" s="2672"/>
      <c r="J152" s="2672"/>
      <c r="K152" s="2672"/>
      <c r="L152" s="2672"/>
      <c r="M152" s="2672"/>
      <c r="N152" s="2672"/>
      <c r="O152" s="2672"/>
      <c r="P152" s="2672"/>
      <c r="Q152" s="2672"/>
      <c r="R152" s="2672"/>
      <c r="S152" s="2672"/>
      <c r="T152" s="2672"/>
      <c r="U152" s="2677"/>
      <c r="Z152" s="517" t="s">
        <v>2621</v>
      </c>
      <c r="AA152" s="517"/>
      <c r="AB152" s="517"/>
      <c r="AC152" s="517"/>
    </row>
    <row r="153" spans="1:46">
      <c r="A153" s="2676"/>
      <c r="B153" s="2672"/>
      <c r="C153" s="2672"/>
      <c r="D153" s="2672"/>
      <c r="E153" s="2672"/>
      <c r="F153" s="2672"/>
      <c r="G153" s="2672"/>
      <c r="H153" s="2672"/>
      <c r="I153" s="2672"/>
      <c r="J153" s="2672"/>
      <c r="K153" s="2672"/>
      <c r="L153" s="2672"/>
      <c r="M153" s="2672"/>
      <c r="N153" s="2672"/>
      <c r="O153" s="2672"/>
      <c r="P153" s="2672"/>
      <c r="Q153" s="2672"/>
      <c r="R153" s="2672"/>
      <c r="S153" s="2672"/>
      <c r="T153" s="2672"/>
      <c r="U153" s="2677"/>
      <c r="Z153" s="517" t="s">
        <v>2622</v>
      </c>
      <c r="AA153" s="517"/>
      <c r="AB153" s="517"/>
      <c r="AC153" s="517"/>
    </row>
    <row r="154" spans="1:46">
      <c r="A154" s="2676"/>
      <c r="B154" s="2672"/>
      <c r="C154" s="2672"/>
      <c r="D154" s="2672"/>
      <c r="E154" s="2672"/>
      <c r="F154" s="2672"/>
      <c r="G154" s="2672"/>
      <c r="H154" s="2672"/>
      <c r="I154" s="2672"/>
      <c r="J154" s="2672"/>
      <c r="K154" s="2672"/>
      <c r="L154" s="2672"/>
      <c r="M154" s="2672"/>
      <c r="N154" s="2672"/>
      <c r="O154" s="2672"/>
      <c r="P154" s="2672"/>
      <c r="Q154" s="2672"/>
      <c r="R154" s="2672"/>
      <c r="S154" s="2672"/>
      <c r="T154" s="2672"/>
      <c r="U154" s="2677"/>
      <c r="Z154" s="517" t="s">
        <v>2623</v>
      </c>
      <c r="AA154" s="517"/>
      <c r="AB154" s="517"/>
      <c r="AC154" s="517"/>
    </row>
    <row r="155" spans="1:46" ht="12">
      <c r="A155" s="2678"/>
      <c r="B155" s="2679"/>
      <c r="C155" s="2679"/>
      <c r="D155" s="2679"/>
      <c r="E155" s="2679"/>
      <c r="F155" s="2679"/>
      <c r="G155" s="2679"/>
      <c r="H155" s="2679"/>
      <c r="I155" s="2679"/>
      <c r="J155" s="2679"/>
      <c r="K155" s="2679"/>
      <c r="L155" s="2679"/>
      <c r="M155" s="2679"/>
      <c r="N155" s="2679"/>
      <c r="O155" s="2679"/>
      <c r="P155" s="2679"/>
      <c r="Q155" s="2679"/>
      <c r="R155" s="2679"/>
      <c r="S155" s="2679"/>
      <c r="T155" s="2679"/>
      <c r="U155" s="2680"/>
      <c r="Z155" s="571" t="s">
        <v>2624</v>
      </c>
      <c r="AA155" s="571"/>
      <c r="AB155" s="571"/>
      <c r="AC155" s="571"/>
    </row>
    <row r="158" spans="1:46" ht="39.6" customHeight="1">
      <c r="A158" s="2543" t="s">
        <v>2626</v>
      </c>
      <c r="B158" s="2543"/>
      <c r="C158" s="2543"/>
      <c r="D158" s="2543"/>
      <c r="E158" s="2543"/>
      <c r="F158" s="2543"/>
      <c r="G158" s="2543"/>
      <c r="H158" s="2543"/>
      <c r="I158" s="2543"/>
      <c r="J158" s="2543"/>
      <c r="K158" s="2543"/>
      <c r="L158" s="2543"/>
      <c r="M158" s="2543"/>
      <c r="N158" s="2543"/>
      <c r="O158" s="2543"/>
      <c r="P158" s="2543"/>
      <c r="Q158" s="2543"/>
      <c r="R158" s="2543"/>
      <c r="S158" s="2543"/>
      <c r="T158" s="2543"/>
      <c r="U158" s="2543"/>
      <c r="V158" s="2543"/>
      <c r="W158" s="2543"/>
      <c r="X158" s="2543"/>
      <c r="Y158" s="2543"/>
      <c r="Z158" s="2543"/>
    </row>
    <row r="159" spans="1:46" ht="18.75">
      <c r="A159" s="2552" t="s">
        <v>2625</v>
      </c>
      <c r="B159" s="2552"/>
      <c r="C159" s="2552"/>
      <c r="D159" s="2552"/>
      <c r="E159" s="2552"/>
      <c r="F159" s="2552"/>
      <c r="G159" s="2552"/>
      <c r="H159" s="2552"/>
      <c r="I159" s="2552"/>
      <c r="J159" s="2552"/>
      <c r="K159" s="2552"/>
      <c r="L159" s="2552"/>
      <c r="M159" s="2552"/>
      <c r="N159" s="2552"/>
      <c r="O159" s="2552"/>
      <c r="P159" s="2552"/>
      <c r="Q159" s="2552"/>
      <c r="R159" s="2552"/>
      <c r="S159" s="2552"/>
      <c r="T159" s="2552"/>
      <c r="U159" s="2552"/>
      <c r="V159" s="2552"/>
      <c r="W159" s="2552"/>
      <c r="X159" s="2552"/>
      <c r="Y159" s="2552"/>
      <c r="Z159" s="2552"/>
      <c r="AA159" s="519"/>
      <c r="AB159" s="519"/>
      <c r="AC159" s="2553"/>
      <c r="AD159" s="2553"/>
      <c r="AE159" s="2553"/>
      <c r="AF159" s="2553"/>
      <c r="AG159" s="2553"/>
      <c r="AH159" s="2553"/>
      <c r="AI159" s="2553"/>
    </row>
    <row r="160" spans="1:46" ht="18.75">
      <c r="A160" s="2552"/>
      <c r="B160" s="2552"/>
      <c r="C160" s="2552"/>
      <c r="D160" s="2552"/>
      <c r="E160" s="2552"/>
      <c r="F160" s="2552"/>
      <c r="G160" s="2552"/>
      <c r="H160" s="2552"/>
      <c r="I160" s="2552"/>
      <c r="J160" s="2552"/>
      <c r="K160" s="2552"/>
      <c r="L160" s="2552"/>
      <c r="M160" s="2552"/>
      <c r="N160" s="2552"/>
      <c r="O160" s="2552"/>
      <c r="P160" s="2552"/>
      <c r="Q160" s="2552"/>
      <c r="R160" s="2552"/>
      <c r="S160" s="2552"/>
      <c r="T160" s="2552"/>
      <c r="U160" s="2552"/>
      <c r="V160" s="2552"/>
      <c r="W160" s="2552"/>
      <c r="X160" s="2552"/>
      <c r="Y160" s="2552"/>
      <c r="Z160" s="2552"/>
      <c r="AA160" s="519"/>
      <c r="AB160" s="519"/>
      <c r="AC160" s="2553"/>
      <c r="AD160" s="2553"/>
      <c r="AE160" s="2553"/>
      <c r="AF160" s="2553"/>
      <c r="AG160" s="2553"/>
      <c r="AH160" s="2553"/>
      <c r="AI160" s="2553"/>
      <c r="AK160" s="2699" t="s">
        <v>2626</v>
      </c>
      <c r="AL160" s="2699"/>
      <c r="AM160" s="2699"/>
      <c r="AN160" s="2699"/>
      <c r="AO160" s="2699"/>
      <c r="AP160" s="2699"/>
      <c r="AQ160" s="2699"/>
      <c r="AR160" s="2699"/>
      <c r="AS160" s="2699"/>
      <c r="AT160" s="2699"/>
    </row>
    <row r="161" spans="1:46" ht="18.75">
      <c r="A161" s="520"/>
      <c r="B161" s="520"/>
      <c r="C161" s="520"/>
      <c r="D161" s="520"/>
      <c r="E161" s="520"/>
      <c r="F161" s="520"/>
      <c r="G161" s="520"/>
      <c r="H161" s="520"/>
      <c r="I161" s="520"/>
      <c r="J161" s="520"/>
      <c r="K161" s="520"/>
      <c r="L161" s="520"/>
      <c r="M161" s="520"/>
      <c r="N161" s="520"/>
      <c r="O161" s="520"/>
      <c r="P161" s="520"/>
      <c r="Q161" s="520"/>
      <c r="R161" s="520"/>
      <c r="S161" s="520"/>
      <c r="T161" s="520"/>
      <c r="U161" s="520"/>
      <c r="V161" s="520"/>
      <c r="W161" s="520"/>
      <c r="X161" s="520"/>
      <c r="Y161" s="520"/>
      <c r="Z161" s="520"/>
      <c r="AA161" s="519"/>
      <c r="AB161" s="519"/>
      <c r="AC161" s="521"/>
      <c r="AD161" s="521"/>
      <c r="AE161" s="521"/>
      <c r="AF161" s="521"/>
      <c r="AG161" s="521"/>
      <c r="AH161" s="521"/>
      <c r="AI161" s="521"/>
      <c r="AK161" s="2699"/>
      <c r="AL161" s="2699"/>
      <c r="AM161" s="2699"/>
      <c r="AN161" s="2699"/>
      <c r="AO161" s="2699"/>
      <c r="AP161" s="2699"/>
      <c r="AQ161" s="2699"/>
      <c r="AR161" s="2699"/>
      <c r="AS161" s="2699"/>
      <c r="AT161" s="2699"/>
    </row>
    <row r="162" spans="1:46" ht="12.75" thickBot="1">
      <c r="A162" s="2560" t="s">
        <v>2544</v>
      </c>
      <c r="B162" s="2560"/>
      <c r="C162" s="2560"/>
      <c r="D162" s="2560"/>
      <c r="E162" s="2560"/>
      <c r="F162" s="2560"/>
      <c r="G162" s="2560"/>
      <c r="H162" s="2560"/>
      <c r="I162" s="2560"/>
      <c r="J162" s="522"/>
      <c r="K162" s="2560" t="s">
        <v>2545</v>
      </c>
      <c r="L162" s="2560"/>
      <c r="M162" s="2560"/>
      <c r="N162" s="2560"/>
      <c r="O162" s="2560"/>
      <c r="P162" s="2560"/>
      <c r="Q162" s="2560"/>
      <c r="R162" s="2560"/>
      <c r="S162" s="2560"/>
      <c r="T162" s="2560"/>
      <c r="U162" s="2560"/>
      <c r="V162" s="517"/>
      <c r="W162" s="517"/>
      <c r="X162" s="517"/>
      <c r="Y162" s="517"/>
      <c r="Z162" s="517"/>
      <c r="AA162" s="517"/>
      <c r="AB162" s="517"/>
      <c r="AC162" s="517"/>
      <c r="AD162" s="517"/>
      <c r="AE162" s="517"/>
      <c r="AF162" s="517"/>
      <c r="AK162" s="2699"/>
      <c r="AL162" s="2699"/>
      <c r="AM162" s="2699"/>
      <c r="AN162" s="2699"/>
      <c r="AO162" s="2699"/>
      <c r="AP162" s="2699"/>
      <c r="AQ162" s="2699"/>
      <c r="AR162" s="2699"/>
      <c r="AS162" s="2699"/>
      <c r="AT162" s="2699"/>
    </row>
    <row r="163" spans="1:46" ht="18.75">
      <c r="A163" s="2561"/>
      <c r="B163" s="2562"/>
      <c r="C163" s="2562"/>
      <c r="D163" s="2562"/>
      <c r="E163" s="2562"/>
      <c r="F163" s="2562"/>
      <c r="G163" s="2562"/>
      <c r="H163" s="2562"/>
      <c r="I163" s="2565" t="s">
        <v>2547</v>
      </c>
      <c r="J163" s="523"/>
      <c r="K163" s="2561"/>
      <c r="L163" s="2562"/>
      <c r="M163" s="2562"/>
      <c r="N163" s="2562"/>
      <c r="O163" s="2562"/>
      <c r="P163" s="2562"/>
      <c r="Q163" s="2562"/>
      <c r="R163" s="2562"/>
      <c r="S163" s="2562"/>
      <c r="T163" s="523"/>
      <c r="U163" s="2565" t="s">
        <v>2547</v>
      </c>
      <c r="V163" s="524"/>
      <c r="Z163" s="525" t="s">
        <v>2548</v>
      </c>
      <c r="AA163" s="524"/>
      <c r="AB163" s="524"/>
      <c r="AC163" s="2544"/>
      <c r="AD163" s="2544"/>
      <c r="AE163" s="2544"/>
      <c r="AF163" s="2544"/>
      <c r="AG163" s="2544"/>
      <c r="AH163" s="2544"/>
      <c r="AI163" s="2545"/>
      <c r="AJ163" s="526"/>
      <c r="AK163" s="572"/>
      <c r="AL163" s="572"/>
      <c r="AM163" s="572"/>
      <c r="AN163" s="572"/>
      <c r="AO163" s="572"/>
      <c r="AP163" s="572"/>
      <c r="AQ163" s="572"/>
      <c r="AR163" s="572"/>
      <c r="AS163" s="572"/>
      <c r="AT163" s="572"/>
    </row>
    <row r="164" spans="1:46" ht="19.5" thickBot="1">
      <c r="A164" s="2563"/>
      <c r="B164" s="2564"/>
      <c r="C164" s="2564"/>
      <c r="D164" s="2564"/>
      <c r="E164" s="2564"/>
      <c r="F164" s="2564"/>
      <c r="G164" s="2564"/>
      <c r="H164" s="2564"/>
      <c r="I164" s="2566"/>
      <c r="J164" s="527"/>
      <c r="K164" s="2563"/>
      <c r="L164" s="2564"/>
      <c r="M164" s="2564"/>
      <c r="N164" s="2564"/>
      <c r="O164" s="2564"/>
      <c r="P164" s="2564"/>
      <c r="Q164" s="2564"/>
      <c r="R164" s="2564"/>
      <c r="S164" s="2564"/>
      <c r="T164" s="527"/>
      <c r="U164" s="2566"/>
      <c r="V164" s="524"/>
      <c r="Z164" s="525" t="s">
        <v>2550</v>
      </c>
      <c r="AA164" s="524"/>
      <c r="AB164" s="524"/>
      <c r="AC164" s="2544"/>
      <c r="AD164" s="2544"/>
      <c r="AE164" s="2544"/>
      <c r="AF164" s="2544"/>
      <c r="AG164" s="2544"/>
      <c r="AH164" s="2544"/>
      <c r="AI164" s="2545"/>
      <c r="AJ164" s="526"/>
      <c r="AK164" s="573" t="s">
        <v>2555</v>
      </c>
      <c r="AL164" s="574" t="s">
        <v>2627</v>
      </c>
      <c r="AM164" s="574"/>
      <c r="AN164" s="574"/>
      <c r="AO164" s="574"/>
      <c r="AP164" s="574"/>
      <c r="AQ164" s="574"/>
      <c r="AR164" s="574"/>
      <c r="AS164" s="574"/>
      <c r="AT164" s="574" t="s">
        <v>2628</v>
      </c>
    </row>
    <row r="165" spans="1:46" ht="18.75">
      <c r="A165" s="519"/>
      <c r="B165" s="528"/>
      <c r="C165" s="528"/>
      <c r="D165" s="528"/>
      <c r="E165" s="528"/>
      <c r="F165" s="528"/>
      <c r="J165" s="517"/>
      <c r="K165" s="517"/>
      <c r="L165" s="517"/>
      <c r="M165" s="517"/>
      <c r="N165" s="517"/>
      <c r="O165" s="517"/>
      <c r="P165" s="517"/>
      <c r="Q165" s="517"/>
      <c r="R165" s="517"/>
      <c r="S165" s="517"/>
      <c r="V165" s="517"/>
      <c r="W165" s="517"/>
      <c r="X165" s="517"/>
      <c r="Y165" s="517"/>
      <c r="Z165" s="517"/>
      <c r="AA165" s="517"/>
      <c r="AB165" s="517"/>
      <c r="AC165" s="517"/>
      <c r="AD165" s="517"/>
      <c r="AE165" s="517"/>
      <c r="AF165" s="517"/>
      <c r="AK165" s="2695" t="s">
        <v>2629</v>
      </c>
      <c r="AL165" s="2696"/>
      <c r="AM165" s="2696"/>
      <c r="AN165" s="2696"/>
      <c r="AO165" s="2696"/>
      <c r="AP165" s="2696"/>
      <c r="AQ165" s="2696"/>
      <c r="AR165" s="2696"/>
      <c r="AS165" s="2696"/>
      <c r="AT165" s="2696"/>
    </row>
    <row r="166" spans="1:46" ht="21">
      <c r="A166" s="2546" t="s">
        <v>2552</v>
      </c>
      <c r="B166" s="2546"/>
      <c r="C166" s="2546"/>
      <c r="D166" s="2546"/>
      <c r="E166" s="2546"/>
      <c r="F166" s="2546"/>
      <c r="G166" s="2546"/>
      <c r="H166" s="2546"/>
      <c r="I166" s="2546"/>
      <c r="J166" s="2546"/>
      <c r="K166" s="2546"/>
      <c r="L166" s="2546"/>
      <c r="M166" s="2546"/>
      <c r="N166" s="2546"/>
      <c r="O166" s="2546"/>
      <c r="P166" s="2546"/>
      <c r="Q166" s="529"/>
      <c r="R166" s="530"/>
      <c r="S166" s="530"/>
      <c r="T166" s="530"/>
      <c r="U166" s="2547" t="s">
        <v>2553</v>
      </c>
      <c r="V166" s="2548"/>
      <c r="W166" s="2548"/>
      <c r="X166" s="2548"/>
      <c r="Y166" s="2548"/>
      <c r="Z166" s="2548"/>
      <c r="AA166" s="2548"/>
      <c r="AB166" s="2548"/>
      <c r="AC166" s="2548"/>
      <c r="AD166" s="517"/>
      <c r="AE166" s="517"/>
      <c r="AF166" s="517"/>
      <c r="AK166" s="2697"/>
      <c r="AL166" s="2698"/>
      <c r="AM166" s="2698"/>
      <c r="AN166" s="2698"/>
      <c r="AO166" s="2698"/>
      <c r="AP166" s="2698"/>
      <c r="AQ166" s="2698"/>
      <c r="AR166" s="2698"/>
      <c r="AS166" s="2698"/>
      <c r="AT166" s="2698"/>
    </row>
    <row r="167" spans="1:46" ht="21">
      <c r="A167" s="531"/>
      <c r="B167" s="532"/>
      <c r="C167" s="532"/>
      <c r="D167" s="532"/>
      <c r="E167" s="533"/>
      <c r="F167" s="533"/>
      <c r="G167" s="533"/>
      <c r="H167" s="533"/>
      <c r="I167" s="533"/>
      <c r="J167" s="517"/>
      <c r="K167" s="534"/>
      <c r="L167" s="517"/>
      <c r="M167" s="517"/>
      <c r="N167" s="517"/>
      <c r="O167" s="517"/>
      <c r="P167" s="517"/>
      <c r="Q167" s="517"/>
      <c r="R167" s="517"/>
      <c r="S167" s="517"/>
      <c r="V167" s="517"/>
      <c r="W167" s="517"/>
      <c r="X167" s="517"/>
      <c r="Y167" s="517"/>
      <c r="Z167" s="517"/>
      <c r="AA167" s="517"/>
      <c r="AB167" s="517"/>
      <c r="AC167" s="517"/>
      <c r="AD167" s="517"/>
      <c r="AE167" s="517"/>
      <c r="AF167" s="517"/>
      <c r="AK167" s="2700" t="s">
        <v>2630</v>
      </c>
      <c r="AL167" s="2701"/>
      <c r="AM167" s="2701"/>
      <c r="AN167" s="2701"/>
      <c r="AO167" s="2701"/>
      <c r="AP167" s="2701"/>
      <c r="AQ167" s="2701"/>
      <c r="AR167" s="2701"/>
      <c r="AS167" s="2701"/>
      <c r="AT167" s="2701"/>
    </row>
    <row r="168" spans="1:46" ht="2.4500000000000002" customHeight="1">
      <c r="A168" s="535"/>
      <c r="B168" s="535"/>
      <c r="C168" s="535"/>
      <c r="D168" s="535"/>
      <c r="E168" s="535"/>
      <c r="F168" s="535"/>
      <c r="G168" s="535"/>
      <c r="H168" s="535"/>
      <c r="I168" s="535"/>
      <c r="J168" s="535"/>
      <c r="K168" s="535"/>
      <c r="L168" s="535">
        <v>6910</v>
      </c>
      <c r="M168" s="535">
        <v>150</v>
      </c>
      <c r="N168" s="535"/>
      <c r="O168" s="535">
        <v>4790</v>
      </c>
      <c r="P168" s="535">
        <v>100</v>
      </c>
      <c r="Q168" s="535">
        <v>5320</v>
      </c>
      <c r="R168" s="535">
        <v>120</v>
      </c>
      <c r="S168" s="535"/>
      <c r="T168" s="535">
        <v>5830</v>
      </c>
      <c r="U168" s="535">
        <v>130</v>
      </c>
      <c r="V168" s="535">
        <v>4040</v>
      </c>
      <c r="W168" s="535">
        <v>90</v>
      </c>
      <c r="X168" s="535"/>
      <c r="Y168" s="535">
        <v>4430</v>
      </c>
      <c r="Z168" s="535">
        <v>100</v>
      </c>
      <c r="AA168" s="535"/>
      <c r="AB168" s="535">
        <v>5010</v>
      </c>
      <c r="AC168" s="535">
        <v>110</v>
      </c>
      <c r="AD168" s="535"/>
      <c r="AE168" s="535">
        <v>3470</v>
      </c>
      <c r="AF168" s="535">
        <v>80</v>
      </c>
      <c r="AG168" s="536"/>
      <c r="AH168" s="535">
        <v>3855</v>
      </c>
      <c r="AI168" s="537">
        <v>90</v>
      </c>
      <c r="AJ168" s="536"/>
      <c r="AK168" s="2700"/>
      <c r="AL168" s="2701"/>
      <c r="AM168" s="2701"/>
      <c r="AN168" s="2701"/>
      <c r="AO168" s="2701"/>
      <c r="AP168" s="2701"/>
      <c r="AQ168" s="2701"/>
      <c r="AR168" s="2701"/>
      <c r="AS168" s="2701"/>
      <c r="AT168" s="2701"/>
    </row>
    <row r="169" spans="1:46" ht="12" thickBot="1">
      <c r="A169" s="126"/>
      <c r="B169" s="126"/>
      <c r="C169" s="126"/>
      <c r="D169" s="538"/>
      <c r="E169" s="126"/>
      <c r="F169" s="126"/>
      <c r="G169" s="126"/>
      <c r="H169" s="126"/>
      <c r="I169" s="126"/>
      <c r="J169" s="126"/>
      <c r="K169" s="126"/>
      <c r="L169" s="126"/>
      <c r="M169" s="538"/>
      <c r="N169" s="538"/>
      <c r="O169" s="538"/>
      <c r="P169" s="538"/>
      <c r="Q169" s="538"/>
      <c r="R169" s="538"/>
      <c r="S169" s="538"/>
      <c r="T169" s="538"/>
      <c r="U169" s="538"/>
      <c r="V169" s="538"/>
      <c r="W169" s="538"/>
      <c r="X169" s="538"/>
      <c r="Y169" s="538"/>
      <c r="Z169" s="538"/>
      <c r="AA169" s="538"/>
      <c r="AB169" s="538"/>
      <c r="AC169" s="538"/>
      <c r="AD169" s="538"/>
      <c r="AE169" s="538"/>
      <c r="AF169" s="538"/>
      <c r="AG169" s="539"/>
      <c r="AH169" s="538"/>
      <c r="AI169" s="538"/>
      <c r="AK169" s="2700"/>
      <c r="AL169" s="2701"/>
      <c r="AM169" s="2701"/>
      <c r="AN169" s="2701"/>
      <c r="AO169" s="2701"/>
      <c r="AP169" s="2701"/>
      <c r="AQ169" s="2701"/>
      <c r="AR169" s="2701"/>
      <c r="AS169" s="2701"/>
      <c r="AT169" s="2701"/>
    </row>
    <row r="170" spans="1:46" ht="12" thickBot="1">
      <c r="A170" s="126"/>
      <c r="B170" s="126"/>
      <c r="C170" s="126"/>
      <c r="D170" s="126"/>
      <c r="E170" s="126"/>
      <c r="F170" s="126"/>
      <c r="G170" s="126"/>
      <c r="H170" s="126"/>
      <c r="I170" s="126"/>
      <c r="J170" s="126"/>
      <c r="K170" s="126"/>
      <c r="L170" s="2569" t="s">
        <v>2557</v>
      </c>
      <c r="M170" s="2570"/>
      <c r="N170" s="540"/>
      <c r="O170" s="2571" t="s">
        <v>2558</v>
      </c>
      <c r="P170" s="2572"/>
      <c r="Q170" s="2573" t="s">
        <v>2559</v>
      </c>
      <c r="R170" s="2574"/>
      <c r="S170" s="126"/>
      <c r="T170" s="2575" t="s">
        <v>2560</v>
      </c>
      <c r="U170" s="2576"/>
      <c r="V170" s="2593" t="s">
        <v>2561</v>
      </c>
      <c r="W170" s="2594"/>
      <c r="X170" s="541"/>
      <c r="Y170" s="2595" t="s">
        <v>2562</v>
      </c>
      <c r="Z170" s="2596"/>
      <c r="AA170" s="29"/>
      <c r="AB170" s="2597" t="s">
        <v>2563</v>
      </c>
      <c r="AC170" s="2598"/>
      <c r="AD170" s="542"/>
      <c r="AE170" s="2599" t="s">
        <v>2564</v>
      </c>
      <c r="AF170" s="2600"/>
      <c r="AG170" s="543"/>
      <c r="AH170" s="2601" t="s">
        <v>2565</v>
      </c>
      <c r="AI170" s="2602"/>
      <c r="AK170" s="2702"/>
      <c r="AL170" s="2703"/>
      <c r="AM170" s="2703"/>
      <c r="AN170" s="2703"/>
      <c r="AO170" s="2703"/>
      <c r="AP170" s="2703"/>
      <c r="AQ170" s="2703"/>
      <c r="AR170" s="2703"/>
      <c r="AS170" s="2703"/>
      <c r="AT170" s="2703"/>
    </row>
    <row r="171" spans="1:46" ht="13.5">
      <c r="A171" s="2577">
        <v>1</v>
      </c>
      <c r="B171" s="126"/>
      <c r="C171" s="544"/>
      <c r="D171" s="545" t="s">
        <v>2567</v>
      </c>
      <c r="E171" s="545" t="s">
        <v>2568</v>
      </c>
      <c r="F171" s="49" t="s">
        <v>2569</v>
      </c>
      <c r="G171" s="545" t="s">
        <v>2570</v>
      </c>
      <c r="H171" s="545" t="s">
        <v>2571</v>
      </c>
      <c r="I171" s="545" t="s">
        <v>2567</v>
      </c>
      <c r="J171" s="545"/>
      <c r="K171" s="545" t="s">
        <v>2572</v>
      </c>
      <c r="L171" s="546" t="s">
        <v>2573</v>
      </c>
      <c r="M171" s="2580">
        <f>L172+L174</f>
        <v>87150</v>
      </c>
      <c r="N171" s="6"/>
      <c r="O171" s="546" t="s">
        <v>2573</v>
      </c>
      <c r="P171" s="2580">
        <f>O172+O174</f>
        <v>59990</v>
      </c>
      <c r="Q171" s="546" t="s">
        <v>2573</v>
      </c>
      <c r="R171" s="2583">
        <f>Q172+Q174</f>
        <v>67570</v>
      </c>
      <c r="S171" s="6"/>
      <c r="T171" s="546" t="s">
        <v>2573</v>
      </c>
      <c r="U171" s="2580">
        <f>T172+T174</f>
        <v>73890</v>
      </c>
      <c r="V171" s="546" t="s">
        <v>2573</v>
      </c>
      <c r="W171" s="2580">
        <f>V172+V174</f>
        <v>51190</v>
      </c>
      <c r="X171" s="547"/>
      <c r="Y171" s="546" t="s">
        <v>2573</v>
      </c>
      <c r="Z171" s="2583">
        <f>Y172+Y174</f>
        <v>56270</v>
      </c>
      <c r="AA171" s="516"/>
      <c r="AB171" s="546" t="s">
        <v>2573</v>
      </c>
      <c r="AC171" s="2580">
        <f>AB172+AB174</f>
        <v>63320</v>
      </c>
      <c r="AD171" s="6"/>
      <c r="AE171" s="546" t="s">
        <v>2573</v>
      </c>
      <c r="AF171" s="2580">
        <f>AE172+AE174</f>
        <v>44250</v>
      </c>
      <c r="AG171" s="6"/>
      <c r="AH171" s="546" t="s">
        <v>2573</v>
      </c>
      <c r="AI171" s="2583">
        <f>AH172+AH174</f>
        <v>49280</v>
      </c>
      <c r="AK171" s="572"/>
      <c r="AL171" s="572"/>
      <c r="AM171" s="572"/>
      <c r="AN171" s="572"/>
      <c r="AO171" s="572"/>
      <c r="AP171" s="572"/>
      <c r="AQ171" s="572"/>
      <c r="AR171" s="572"/>
      <c r="AS171" s="572"/>
      <c r="AT171" s="572"/>
    </row>
    <row r="172" spans="1:46" ht="13.5">
      <c r="A172" s="2578"/>
      <c r="B172" s="126"/>
      <c r="C172" s="548">
        <v>4.1666666666666664E-2</v>
      </c>
      <c r="D172" s="549">
        <v>4.1666666666666664E-2</v>
      </c>
      <c r="E172" s="369"/>
      <c r="F172" s="369"/>
      <c r="G172" s="549">
        <v>0.30555555555555552</v>
      </c>
      <c r="H172" s="369"/>
      <c r="I172" s="549">
        <v>0</v>
      </c>
      <c r="J172" s="550">
        <v>4.1666666666666664E-2</v>
      </c>
      <c r="K172" s="550">
        <f>IF(D172+G172+I172&gt;0,C172+D172+G172+I172+J172,0)</f>
        <v>0.43055555555555552</v>
      </c>
      <c r="L172" s="551">
        <f>INT(K172*24*L168/10)*10</f>
        <v>71400</v>
      </c>
      <c r="M172" s="2581"/>
      <c r="N172" s="6"/>
      <c r="O172" s="551">
        <f>INT(K172*24*O168/10)*10</f>
        <v>49490</v>
      </c>
      <c r="P172" s="2581"/>
      <c r="Q172" s="551">
        <f>INT(K172*24*Q168/10)*10</f>
        <v>54970</v>
      </c>
      <c r="R172" s="2581"/>
      <c r="S172" s="6"/>
      <c r="T172" s="551">
        <f>INT(K172*24*T168/10)*10</f>
        <v>60240</v>
      </c>
      <c r="U172" s="2581"/>
      <c r="V172" s="551">
        <f>INT(K172*24*V168/10)*10</f>
        <v>41740</v>
      </c>
      <c r="W172" s="2581"/>
      <c r="X172" s="516"/>
      <c r="Y172" s="551">
        <f>INT(K172*24*Y168/10)*10</f>
        <v>45770</v>
      </c>
      <c r="Z172" s="2581"/>
      <c r="AA172" s="516"/>
      <c r="AB172" s="551">
        <f>INT(K172*24*AB168/10)*10</f>
        <v>51770</v>
      </c>
      <c r="AC172" s="2581"/>
      <c r="AD172" s="6"/>
      <c r="AE172" s="551">
        <f>INT(K172*24*AE168/10)*10</f>
        <v>35850</v>
      </c>
      <c r="AF172" s="2581"/>
      <c r="AG172" s="6"/>
      <c r="AH172" s="551">
        <f>INT(K172*24*AH168/10)*10</f>
        <v>39830</v>
      </c>
      <c r="AI172" s="2581"/>
      <c r="AK172" s="572"/>
      <c r="AL172" s="572"/>
      <c r="AM172" s="572"/>
      <c r="AN172" s="572"/>
      <c r="AO172" s="572"/>
      <c r="AP172" s="572"/>
      <c r="AQ172" s="572"/>
      <c r="AR172" s="572"/>
      <c r="AS172" s="572"/>
      <c r="AT172" s="572"/>
    </row>
    <row r="173" spans="1:46">
      <c r="A173" s="2578"/>
      <c r="B173" s="126"/>
      <c r="C173" s="544"/>
      <c r="D173" s="545" t="s">
        <v>2575</v>
      </c>
      <c r="E173" s="545" t="s">
        <v>2576</v>
      </c>
      <c r="F173" s="369"/>
      <c r="G173" s="545" t="s">
        <v>2577</v>
      </c>
      <c r="H173" s="545" t="s">
        <v>2578</v>
      </c>
      <c r="I173" s="545" t="s">
        <v>2577</v>
      </c>
      <c r="J173" s="545"/>
      <c r="K173" s="545" t="s">
        <v>2579</v>
      </c>
      <c r="L173" s="545" t="s">
        <v>2580</v>
      </c>
      <c r="M173" s="2581"/>
      <c r="N173" s="6"/>
      <c r="O173" s="545" t="s">
        <v>2580</v>
      </c>
      <c r="P173" s="2581"/>
      <c r="Q173" s="545" t="s">
        <v>2580</v>
      </c>
      <c r="R173" s="2581"/>
      <c r="S173" s="6"/>
      <c r="T173" s="545" t="s">
        <v>2580</v>
      </c>
      <c r="U173" s="2581"/>
      <c r="V173" s="545" t="s">
        <v>2580</v>
      </c>
      <c r="W173" s="2581"/>
      <c r="X173" s="516"/>
      <c r="Y173" s="545" t="s">
        <v>2580</v>
      </c>
      <c r="Z173" s="2581"/>
      <c r="AA173" s="516"/>
      <c r="AB173" s="545" t="s">
        <v>2580</v>
      </c>
      <c r="AC173" s="2581"/>
      <c r="AD173" s="6"/>
      <c r="AE173" s="545" t="s">
        <v>2580</v>
      </c>
      <c r="AF173" s="2581"/>
      <c r="AG173" s="6"/>
      <c r="AH173" s="545" t="s">
        <v>2580</v>
      </c>
      <c r="AI173" s="2581"/>
      <c r="AK173" s="2704" t="s">
        <v>2631</v>
      </c>
      <c r="AL173" s="2705"/>
      <c r="AM173" s="2705"/>
      <c r="AN173" s="2705"/>
      <c r="AO173" s="2705"/>
      <c r="AP173" s="2705"/>
      <c r="AQ173" s="2705"/>
      <c r="AR173" s="2705"/>
      <c r="AS173" s="2705"/>
      <c r="AT173" s="2705"/>
    </row>
    <row r="174" spans="1:46">
      <c r="A174" s="2579"/>
      <c r="B174" s="126"/>
      <c r="C174" s="544">
        <v>150</v>
      </c>
      <c r="D174" s="552">
        <v>30</v>
      </c>
      <c r="E174" s="369"/>
      <c r="F174" s="369"/>
      <c r="G174" s="552">
        <v>75</v>
      </c>
      <c r="H174" s="369"/>
      <c r="I174" s="552">
        <v>0</v>
      </c>
      <c r="J174" s="369"/>
      <c r="K174" s="369">
        <f>I174+G174+D174</f>
        <v>105</v>
      </c>
      <c r="L174" s="49">
        <f>K174*M168</f>
        <v>15750</v>
      </c>
      <c r="M174" s="2582"/>
      <c r="N174" s="6"/>
      <c r="O174" s="49">
        <f>K174*P168</f>
        <v>10500</v>
      </c>
      <c r="P174" s="2582"/>
      <c r="Q174" s="49">
        <f>K174*R168</f>
        <v>12600</v>
      </c>
      <c r="R174" s="2582"/>
      <c r="S174" s="6"/>
      <c r="T174" s="553">
        <f>K174*U168</f>
        <v>13650</v>
      </c>
      <c r="U174" s="2582"/>
      <c r="V174" s="553">
        <f>K174*W168</f>
        <v>9450</v>
      </c>
      <c r="W174" s="2582"/>
      <c r="X174" s="516"/>
      <c r="Y174" s="49">
        <f>K174*Z168</f>
        <v>10500</v>
      </c>
      <c r="Z174" s="2582"/>
      <c r="AA174" s="516"/>
      <c r="AB174" s="553">
        <f>K174*AC168</f>
        <v>11550</v>
      </c>
      <c r="AC174" s="2582"/>
      <c r="AD174" s="6"/>
      <c r="AE174" s="553">
        <f>K174*AF168</f>
        <v>8400</v>
      </c>
      <c r="AF174" s="2582"/>
      <c r="AG174" s="6"/>
      <c r="AH174" s="49">
        <f>K174*AI168</f>
        <v>9450</v>
      </c>
      <c r="AI174" s="2582"/>
      <c r="AK174" s="2706"/>
      <c r="AL174" s="2707"/>
      <c r="AM174" s="2707"/>
      <c r="AN174" s="2707"/>
      <c r="AO174" s="2707"/>
      <c r="AP174" s="2707"/>
      <c r="AQ174" s="2707"/>
      <c r="AR174" s="2707"/>
      <c r="AS174" s="2707"/>
      <c r="AT174" s="2707"/>
    </row>
    <row r="175" spans="1:46" ht="13.5">
      <c r="A175" s="554"/>
      <c r="B175" s="126"/>
      <c r="C175" s="126"/>
      <c r="D175" s="126"/>
      <c r="E175" s="126"/>
      <c r="F175" s="126"/>
      <c r="G175" s="126"/>
      <c r="H175" s="126"/>
      <c r="I175" s="126"/>
      <c r="J175" s="126"/>
      <c r="K175" s="126"/>
      <c r="L175" s="6"/>
      <c r="M175" s="6"/>
      <c r="N175" s="6"/>
      <c r="O175" s="6"/>
      <c r="P175" s="6"/>
      <c r="Q175" s="6"/>
      <c r="R175" s="6"/>
      <c r="S175" s="6"/>
      <c r="T175" s="6"/>
      <c r="U175" s="6"/>
      <c r="V175" s="6"/>
      <c r="W175" s="6"/>
      <c r="X175" s="6"/>
      <c r="Y175" s="6"/>
      <c r="Z175" s="6"/>
      <c r="AA175" s="6"/>
      <c r="AB175" s="6"/>
      <c r="AC175" s="6"/>
      <c r="AD175" s="6"/>
      <c r="AE175" s="6"/>
      <c r="AF175" s="6"/>
      <c r="AG175" s="6"/>
      <c r="AH175" s="6"/>
      <c r="AI175" s="6"/>
      <c r="AK175" s="2706"/>
      <c r="AL175" s="2707"/>
      <c r="AM175" s="2707"/>
      <c r="AN175" s="2707"/>
      <c r="AO175" s="2707"/>
      <c r="AP175" s="2707"/>
      <c r="AQ175" s="2707"/>
      <c r="AR175" s="2707"/>
      <c r="AS175" s="2707"/>
      <c r="AT175" s="2707"/>
    </row>
    <row r="176" spans="1:46" ht="1.1499999999999999" customHeight="1" thickBot="1">
      <c r="A176" s="555"/>
      <c r="B176" s="556"/>
      <c r="C176" s="556"/>
      <c r="D176" s="556"/>
      <c r="E176" s="556"/>
      <c r="F176" s="556"/>
      <c r="G176" s="556"/>
      <c r="H176" s="556"/>
      <c r="I176" s="556"/>
      <c r="J176" s="556"/>
      <c r="K176" s="556"/>
      <c r="L176" s="557">
        <v>6910</v>
      </c>
      <c r="M176" s="557">
        <v>150</v>
      </c>
      <c r="N176" s="557"/>
      <c r="O176" s="557">
        <v>4790</v>
      </c>
      <c r="P176" s="557">
        <v>100</v>
      </c>
      <c r="Q176" s="557">
        <v>5320</v>
      </c>
      <c r="R176" s="557">
        <v>120</v>
      </c>
      <c r="S176" s="557"/>
      <c r="T176" s="557">
        <v>5830</v>
      </c>
      <c r="U176" s="557">
        <v>130</v>
      </c>
      <c r="V176" s="557">
        <v>4040</v>
      </c>
      <c r="W176" s="557">
        <v>90</v>
      </c>
      <c r="X176" s="557"/>
      <c r="Y176" s="557">
        <v>4430</v>
      </c>
      <c r="Z176" s="557">
        <v>100</v>
      </c>
      <c r="AA176" s="557"/>
      <c r="AB176" s="557">
        <v>5010</v>
      </c>
      <c r="AC176" s="557">
        <v>110</v>
      </c>
      <c r="AD176" s="557"/>
      <c r="AE176" s="557">
        <v>3470</v>
      </c>
      <c r="AF176" s="557">
        <v>80</v>
      </c>
      <c r="AG176" s="557"/>
      <c r="AH176" s="557">
        <v>3855</v>
      </c>
      <c r="AI176" s="557">
        <v>90</v>
      </c>
      <c r="AJ176" s="558"/>
      <c r="AK176" s="2708"/>
      <c r="AL176" s="2709"/>
      <c r="AM176" s="2709"/>
      <c r="AN176" s="2709"/>
      <c r="AO176" s="2709"/>
      <c r="AP176" s="2709"/>
      <c r="AQ176" s="2709"/>
      <c r="AR176" s="2709"/>
      <c r="AS176" s="2709"/>
      <c r="AT176" s="2709"/>
    </row>
    <row r="177" spans="1:46" ht="14.25" thickBot="1">
      <c r="A177" s="554"/>
      <c r="B177" s="126"/>
      <c r="C177" s="126"/>
      <c r="D177" s="126"/>
      <c r="E177" s="126"/>
      <c r="F177" s="126"/>
      <c r="G177" s="126"/>
      <c r="H177" s="126"/>
      <c r="I177" s="126"/>
      <c r="J177" s="126"/>
      <c r="K177" s="126"/>
      <c r="L177" s="2590" t="s">
        <v>2557</v>
      </c>
      <c r="M177" s="2592"/>
      <c r="N177" s="560"/>
      <c r="O177" s="2603" t="s">
        <v>2558</v>
      </c>
      <c r="P177" s="2604"/>
      <c r="Q177" s="2590" t="s">
        <v>2559</v>
      </c>
      <c r="R177" s="2591"/>
      <c r="S177" s="6"/>
      <c r="T177" s="2590" t="s">
        <v>2560</v>
      </c>
      <c r="U177" s="2592"/>
      <c r="V177" s="2590" t="s">
        <v>2561</v>
      </c>
      <c r="W177" s="2592"/>
      <c r="X177" s="516"/>
      <c r="Y177" s="2590" t="s">
        <v>2562</v>
      </c>
      <c r="Z177" s="2591"/>
      <c r="AA177" s="12"/>
      <c r="AB177" s="2590" t="s">
        <v>2563</v>
      </c>
      <c r="AC177" s="2592"/>
      <c r="AD177" s="560"/>
      <c r="AE177" s="2590" t="s">
        <v>2564</v>
      </c>
      <c r="AF177" s="2592"/>
      <c r="AG177" s="6"/>
      <c r="AH177" s="2590" t="s">
        <v>2583</v>
      </c>
      <c r="AI177" s="2591"/>
      <c r="AK177" s="2697" t="s">
        <v>2632</v>
      </c>
      <c r="AL177" s="2698"/>
      <c r="AM177" s="2698"/>
      <c r="AN177" s="2698"/>
      <c r="AO177" s="2698"/>
      <c r="AP177" s="2698"/>
      <c r="AQ177" s="2698"/>
      <c r="AR177" s="2698"/>
      <c r="AS177" s="2698"/>
      <c r="AT177" s="2698"/>
    </row>
    <row r="178" spans="1:46">
      <c r="A178" s="2577">
        <v>2</v>
      </c>
      <c r="B178" s="126"/>
      <c r="C178" s="544"/>
      <c r="D178" s="545" t="s">
        <v>2567</v>
      </c>
      <c r="E178" s="545" t="s">
        <v>2568</v>
      </c>
      <c r="F178" s="49" t="s">
        <v>2569</v>
      </c>
      <c r="G178" s="545" t="s">
        <v>2570</v>
      </c>
      <c r="H178" s="545" t="s">
        <v>2571</v>
      </c>
      <c r="I178" s="545" t="s">
        <v>2567</v>
      </c>
      <c r="J178" s="545"/>
      <c r="K178" s="561" t="s">
        <v>2572</v>
      </c>
      <c r="L178" s="546" t="s">
        <v>2573</v>
      </c>
      <c r="M178" s="2580">
        <f>L179+L181</f>
        <v>131560</v>
      </c>
      <c r="N178" s="6"/>
      <c r="O178" s="546" t="s">
        <v>2573</v>
      </c>
      <c r="P178" s="2580">
        <f>O179+O181</f>
        <v>89780</v>
      </c>
      <c r="Q178" s="546" t="s">
        <v>2573</v>
      </c>
      <c r="R178" s="2583">
        <f>Q179+Q181</f>
        <v>102890</v>
      </c>
      <c r="S178" s="6"/>
      <c r="T178" s="546" t="s">
        <v>2573</v>
      </c>
      <c r="U178" s="2580">
        <f>T179+T181</f>
        <v>112220</v>
      </c>
      <c r="V178" s="546" t="s">
        <v>2573</v>
      </c>
      <c r="W178" s="2580">
        <f>V179+V181</f>
        <v>77730</v>
      </c>
      <c r="X178" s="547"/>
      <c r="Y178" s="546" t="s">
        <v>2573</v>
      </c>
      <c r="Z178" s="2583">
        <f>Y179+Y181</f>
        <v>85700</v>
      </c>
      <c r="AA178" s="516"/>
      <c r="AB178" s="546" t="s">
        <v>2573</v>
      </c>
      <c r="AC178" s="2580">
        <f>AB179+AB181</f>
        <v>95830</v>
      </c>
      <c r="AD178" s="6"/>
      <c r="AE178" s="546" t="s">
        <v>2573</v>
      </c>
      <c r="AF178" s="2580">
        <f>AE179+AE181</f>
        <v>67720</v>
      </c>
      <c r="AG178" s="6"/>
      <c r="AH178" s="546" t="s">
        <v>2573</v>
      </c>
      <c r="AI178" s="2583">
        <f>AH179+AH181</f>
        <v>75640</v>
      </c>
      <c r="AK178" s="2697"/>
      <c r="AL178" s="2698"/>
      <c r="AM178" s="2698"/>
      <c r="AN178" s="2698"/>
      <c r="AO178" s="2698"/>
      <c r="AP178" s="2698"/>
      <c r="AQ178" s="2698"/>
      <c r="AR178" s="2698"/>
      <c r="AS178" s="2698"/>
      <c r="AT178" s="2698"/>
    </row>
    <row r="179" spans="1:46" ht="13.5">
      <c r="A179" s="2578"/>
      <c r="B179" s="126"/>
      <c r="C179" s="548">
        <v>4.1666666666666664E-2</v>
      </c>
      <c r="D179" s="549">
        <v>0</v>
      </c>
      <c r="E179" s="369"/>
      <c r="F179" s="369"/>
      <c r="G179" s="549">
        <v>0.30555555555555552</v>
      </c>
      <c r="H179" s="369"/>
      <c r="I179" s="549">
        <v>8.3333333333333329E-2</v>
      </c>
      <c r="J179" s="550">
        <v>4.1666666666666664E-2</v>
      </c>
      <c r="K179" s="562">
        <f>IF(D179+G179+I179&gt;0,C179+D179+G179+I179+J179,0)</f>
        <v>0.47222222222222221</v>
      </c>
      <c r="L179" s="551">
        <f>INT(K179*24*L176/10)*10</f>
        <v>78310</v>
      </c>
      <c r="M179" s="2581"/>
      <c r="N179" s="6"/>
      <c r="O179" s="551">
        <f>INT(K179*24*O176/10)*10</f>
        <v>54280</v>
      </c>
      <c r="P179" s="2581"/>
      <c r="Q179" s="551">
        <f>INT(K179*24*Q176/10)*10</f>
        <v>60290</v>
      </c>
      <c r="R179" s="2581"/>
      <c r="S179" s="6"/>
      <c r="T179" s="551">
        <f>INT(K179*24*T176/10)*10</f>
        <v>66070</v>
      </c>
      <c r="U179" s="2581"/>
      <c r="V179" s="551">
        <f>INT(K179*24*V168/10)*10</f>
        <v>45780</v>
      </c>
      <c r="W179" s="2581"/>
      <c r="X179" s="516"/>
      <c r="Y179" s="551">
        <f>INT(K179*24*Y176/10)*10</f>
        <v>50200</v>
      </c>
      <c r="Z179" s="2581"/>
      <c r="AA179" s="516"/>
      <c r="AB179" s="551">
        <f>INT(K179*24*AB176/10)*10</f>
        <v>56780</v>
      </c>
      <c r="AC179" s="2581"/>
      <c r="AD179" s="6"/>
      <c r="AE179" s="551">
        <f>INT(K179*24*AE176/10)*10</f>
        <v>39320</v>
      </c>
      <c r="AF179" s="2581"/>
      <c r="AG179" s="6"/>
      <c r="AH179" s="551">
        <f>INT(K179*24*AH176/10)*10</f>
        <v>43690</v>
      </c>
      <c r="AI179" s="2581"/>
      <c r="AK179" s="575"/>
      <c r="AL179" s="572"/>
      <c r="AM179" s="572"/>
      <c r="AN179" s="572"/>
      <c r="AO179" s="572"/>
      <c r="AP179" s="572"/>
      <c r="AQ179" s="572"/>
      <c r="AR179" s="572"/>
      <c r="AS179" s="572"/>
      <c r="AT179" s="572"/>
    </row>
    <row r="180" spans="1:46">
      <c r="A180" s="2578"/>
      <c r="B180" s="126"/>
      <c r="C180" s="548"/>
      <c r="D180" s="563">
        <v>4.1666666666666664E-2</v>
      </c>
      <c r="E180" s="545" t="s">
        <v>2576</v>
      </c>
      <c r="F180" s="369"/>
      <c r="G180" s="545" t="s">
        <v>2577</v>
      </c>
      <c r="H180" s="545" t="s">
        <v>2578</v>
      </c>
      <c r="I180" s="545" t="s">
        <v>2575</v>
      </c>
      <c r="J180" s="545"/>
      <c r="K180" s="561" t="s">
        <v>2579</v>
      </c>
      <c r="L180" s="545" t="s">
        <v>2580</v>
      </c>
      <c r="M180" s="2581"/>
      <c r="N180" s="6"/>
      <c r="O180" s="545" t="s">
        <v>2580</v>
      </c>
      <c r="P180" s="2581"/>
      <c r="Q180" s="545" t="s">
        <v>2580</v>
      </c>
      <c r="R180" s="2581"/>
      <c r="S180" s="6"/>
      <c r="T180" s="545" t="s">
        <v>2580</v>
      </c>
      <c r="U180" s="2581"/>
      <c r="V180" s="545" t="s">
        <v>2580</v>
      </c>
      <c r="W180" s="2581"/>
      <c r="X180" s="516"/>
      <c r="Y180" s="545" t="s">
        <v>2580</v>
      </c>
      <c r="Z180" s="2581"/>
      <c r="AA180" s="516"/>
      <c r="AB180" s="545" t="s">
        <v>2580</v>
      </c>
      <c r="AC180" s="2581"/>
      <c r="AD180" s="6"/>
      <c r="AE180" s="545" t="s">
        <v>2580</v>
      </c>
      <c r="AF180" s="2581"/>
      <c r="AG180" s="6"/>
      <c r="AH180" s="545" t="s">
        <v>2580</v>
      </c>
      <c r="AI180" s="2581"/>
      <c r="AK180" s="2700" t="s">
        <v>2633</v>
      </c>
      <c r="AL180" s="2701"/>
      <c r="AM180" s="2701"/>
      <c r="AN180" s="2701"/>
      <c r="AO180" s="2701"/>
      <c r="AP180" s="2701"/>
      <c r="AQ180" s="2701"/>
      <c r="AR180" s="2701"/>
      <c r="AS180" s="2701"/>
      <c r="AT180" s="2701"/>
    </row>
    <row r="181" spans="1:46">
      <c r="A181" s="2579"/>
      <c r="B181" s="126"/>
      <c r="C181" s="544"/>
      <c r="D181" s="552">
        <v>0</v>
      </c>
      <c r="E181" s="369"/>
      <c r="F181" s="369"/>
      <c r="G181" s="552">
        <v>240</v>
      </c>
      <c r="H181" s="369"/>
      <c r="I181" s="552">
        <v>115</v>
      </c>
      <c r="J181" s="369"/>
      <c r="K181" s="518">
        <f>I181+G181+D181</f>
        <v>355</v>
      </c>
      <c r="L181" s="49">
        <f>K181*M176</f>
        <v>53250</v>
      </c>
      <c r="M181" s="2582"/>
      <c r="N181" s="6"/>
      <c r="O181" s="49">
        <f>K181*P176</f>
        <v>35500</v>
      </c>
      <c r="P181" s="2582"/>
      <c r="Q181" s="49">
        <f>K181*R176</f>
        <v>42600</v>
      </c>
      <c r="R181" s="2582"/>
      <c r="S181" s="6"/>
      <c r="T181" s="49">
        <f>K181*U176</f>
        <v>46150</v>
      </c>
      <c r="U181" s="2582"/>
      <c r="V181" s="553">
        <f>K181*W176</f>
        <v>31950</v>
      </c>
      <c r="W181" s="2582"/>
      <c r="X181" s="516"/>
      <c r="Y181" s="49">
        <f>K181*Z176</f>
        <v>35500</v>
      </c>
      <c r="Z181" s="2582"/>
      <c r="AA181" s="516"/>
      <c r="AB181" s="553">
        <f>K181*AC176</f>
        <v>39050</v>
      </c>
      <c r="AC181" s="2582"/>
      <c r="AD181" s="6"/>
      <c r="AE181" s="553">
        <f>K181*AF176</f>
        <v>28400</v>
      </c>
      <c r="AF181" s="2582"/>
      <c r="AG181" s="6"/>
      <c r="AH181" s="49">
        <f>K181*AI176</f>
        <v>31950</v>
      </c>
      <c r="AI181" s="2582"/>
      <c r="AK181" s="2700"/>
      <c r="AL181" s="2701"/>
      <c r="AM181" s="2701"/>
      <c r="AN181" s="2701"/>
      <c r="AO181" s="2701"/>
      <c r="AP181" s="2701"/>
      <c r="AQ181" s="2701"/>
      <c r="AR181" s="2701"/>
      <c r="AS181" s="2701"/>
      <c r="AT181" s="2701"/>
    </row>
    <row r="182" spans="1:46" ht="13.5">
      <c r="A182" s="554"/>
      <c r="B182" s="126"/>
      <c r="C182" s="12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K182" s="2700"/>
      <c r="AL182" s="2701"/>
      <c r="AM182" s="2701"/>
      <c r="AN182" s="2701"/>
      <c r="AO182" s="2701"/>
      <c r="AP182" s="2701"/>
      <c r="AQ182" s="2701"/>
      <c r="AR182" s="2701"/>
      <c r="AS182" s="2701"/>
      <c r="AT182" s="2701"/>
    </row>
    <row r="183" spans="1:46" ht="1.1499999999999999" customHeight="1" thickBot="1">
      <c r="A183" s="555"/>
      <c r="B183" s="556"/>
      <c r="C183" s="556"/>
      <c r="D183" s="557"/>
      <c r="E183" s="557"/>
      <c r="F183" s="557"/>
      <c r="G183" s="557"/>
      <c r="H183" s="557"/>
      <c r="I183" s="557"/>
      <c r="J183" s="557"/>
      <c r="K183" s="557"/>
      <c r="L183" s="557">
        <v>6910</v>
      </c>
      <c r="M183" s="557">
        <v>150</v>
      </c>
      <c r="N183" s="557"/>
      <c r="O183" s="557">
        <v>4790</v>
      </c>
      <c r="P183" s="557">
        <v>100</v>
      </c>
      <c r="Q183" s="557">
        <v>5320</v>
      </c>
      <c r="R183" s="557">
        <v>120</v>
      </c>
      <c r="S183" s="557"/>
      <c r="T183" s="557">
        <v>5830</v>
      </c>
      <c r="U183" s="557">
        <v>130</v>
      </c>
      <c r="V183" s="557">
        <v>4040</v>
      </c>
      <c r="W183" s="557">
        <v>90</v>
      </c>
      <c r="X183" s="557"/>
      <c r="Y183" s="557">
        <v>4430</v>
      </c>
      <c r="Z183" s="557">
        <v>100</v>
      </c>
      <c r="AA183" s="557"/>
      <c r="AB183" s="557">
        <v>5010</v>
      </c>
      <c r="AC183" s="557">
        <v>110</v>
      </c>
      <c r="AD183" s="557"/>
      <c r="AE183" s="557">
        <v>3470</v>
      </c>
      <c r="AF183" s="557">
        <v>80</v>
      </c>
      <c r="AG183" s="557"/>
      <c r="AH183" s="557">
        <v>3855</v>
      </c>
      <c r="AI183" s="557">
        <v>90</v>
      </c>
      <c r="AJ183" s="558"/>
      <c r="AK183" s="2702"/>
      <c r="AL183" s="2703"/>
      <c r="AM183" s="2703"/>
      <c r="AN183" s="2703"/>
      <c r="AO183" s="2703"/>
      <c r="AP183" s="2703"/>
      <c r="AQ183" s="2703"/>
      <c r="AR183" s="2703"/>
      <c r="AS183" s="2703"/>
      <c r="AT183" s="2703"/>
    </row>
    <row r="184" spans="1:46" ht="14.25" thickBot="1">
      <c r="A184" s="554"/>
      <c r="B184" s="126"/>
      <c r="C184" s="126"/>
      <c r="D184" s="6"/>
      <c r="E184" s="6"/>
      <c r="F184" s="6"/>
      <c r="G184" s="6"/>
      <c r="H184" s="6"/>
      <c r="I184" s="6"/>
      <c r="J184" s="6"/>
      <c r="K184" s="6"/>
      <c r="L184" s="2590" t="s">
        <v>2557</v>
      </c>
      <c r="M184" s="2592"/>
      <c r="N184" s="560"/>
      <c r="O184" s="2603" t="s">
        <v>2558</v>
      </c>
      <c r="P184" s="2604"/>
      <c r="Q184" s="2590" t="s">
        <v>2559</v>
      </c>
      <c r="R184" s="2591"/>
      <c r="S184" s="6"/>
      <c r="T184" s="2590" t="s">
        <v>2560</v>
      </c>
      <c r="U184" s="2592"/>
      <c r="V184" s="2590" t="s">
        <v>2561</v>
      </c>
      <c r="W184" s="2592"/>
      <c r="X184" s="516"/>
      <c r="Y184" s="2590" t="s">
        <v>2562</v>
      </c>
      <c r="Z184" s="2591"/>
      <c r="AA184" s="12"/>
      <c r="AB184" s="2590" t="s">
        <v>2563</v>
      </c>
      <c r="AC184" s="2592"/>
      <c r="AD184" s="560"/>
      <c r="AE184" s="2590" t="s">
        <v>2564</v>
      </c>
      <c r="AF184" s="2592"/>
      <c r="AG184" s="6"/>
      <c r="AH184" s="2590" t="s">
        <v>2588</v>
      </c>
      <c r="AI184" s="2591"/>
      <c r="AK184" s="575"/>
      <c r="AL184" s="572"/>
      <c r="AM184" s="572"/>
      <c r="AN184" s="572"/>
      <c r="AO184" s="572"/>
      <c r="AP184" s="572"/>
      <c r="AQ184" s="572"/>
      <c r="AR184" s="572"/>
      <c r="AS184" s="572"/>
      <c r="AT184" s="572"/>
    </row>
    <row r="185" spans="1:46" ht="13.5">
      <c r="A185" s="2577">
        <v>3</v>
      </c>
      <c r="B185" s="126"/>
      <c r="C185" s="544"/>
      <c r="D185" s="545" t="s">
        <v>2567</v>
      </c>
      <c r="E185" s="545" t="s">
        <v>2568</v>
      </c>
      <c r="F185" s="49" t="s">
        <v>2569</v>
      </c>
      <c r="G185" s="545" t="s">
        <v>2570</v>
      </c>
      <c r="H185" s="545" t="s">
        <v>2571</v>
      </c>
      <c r="I185" s="545" t="s">
        <v>2567</v>
      </c>
      <c r="J185" s="545"/>
      <c r="K185" s="561" t="s">
        <v>2572</v>
      </c>
      <c r="L185" s="545" t="s">
        <v>2573</v>
      </c>
      <c r="M185" s="2580">
        <f>L186+L188</f>
        <v>0</v>
      </c>
      <c r="N185" s="6"/>
      <c r="O185" s="546" t="s">
        <v>2573</v>
      </c>
      <c r="P185" s="2580">
        <f>O186+O188</f>
        <v>0</v>
      </c>
      <c r="Q185" s="546" t="s">
        <v>2573</v>
      </c>
      <c r="R185" s="2583">
        <f>Q186+Q188</f>
        <v>0</v>
      </c>
      <c r="S185" s="6"/>
      <c r="T185" s="546" t="s">
        <v>2573</v>
      </c>
      <c r="U185" s="2580">
        <f>T186+T188</f>
        <v>0</v>
      </c>
      <c r="V185" s="546" t="s">
        <v>2573</v>
      </c>
      <c r="W185" s="2580">
        <f>V186+V188</f>
        <v>0</v>
      </c>
      <c r="X185" s="547"/>
      <c r="Y185" s="546" t="s">
        <v>2573</v>
      </c>
      <c r="Z185" s="2583">
        <f>Y186+Y188</f>
        <v>0</v>
      </c>
      <c r="AA185" s="516"/>
      <c r="AB185" s="546" t="s">
        <v>2573</v>
      </c>
      <c r="AC185" s="2580">
        <f>AB186+AB188</f>
        <v>0</v>
      </c>
      <c r="AD185" s="6"/>
      <c r="AE185" s="546" t="s">
        <v>2573</v>
      </c>
      <c r="AF185" s="2580">
        <f>AE186+AE188</f>
        <v>0</v>
      </c>
      <c r="AG185" s="6"/>
      <c r="AH185" s="546" t="s">
        <v>2573</v>
      </c>
      <c r="AI185" s="2583">
        <f>AH186+AH188</f>
        <v>0</v>
      </c>
      <c r="AK185" s="576"/>
      <c r="AL185" s="577"/>
      <c r="AM185" s="577"/>
      <c r="AN185" s="577"/>
      <c r="AO185" s="577"/>
      <c r="AP185" s="577"/>
      <c r="AQ185" s="577"/>
      <c r="AR185" s="577"/>
      <c r="AS185" s="577"/>
      <c r="AT185" s="577"/>
    </row>
    <row r="186" spans="1:46">
      <c r="A186" s="2578"/>
      <c r="B186" s="126"/>
      <c r="C186" s="548">
        <v>4.1666666666666664E-2</v>
      </c>
      <c r="D186" s="549">
        <v>0</v>
      </c>
      <c r="E186" s="369"/>
      <c r="F186" s="369"/>
      <c r="G186" s="549">
        <v>0</v>
      </c>
      <c r="H186" s="369"/>
      <c r="I186" s="549">
        <v>0</v>
      </c>
      <c r="J186" s="550">
        <v>4.1666666666666664E-2</v>
      </c>
      <c r="K186" s="562">
        <f>IF(D186+G186+I186&gt;0,C186+D186+G186+I186+J186,0)</f>
        <v>0</v>
      </c>
      <c r="L186" s="551">
        <f>INT(K186*24*L183/10)*10</f>
        <v>0</v>
      </c>
      <c r="M186" s="2581"/>
      <c r="N186" s="6"/>
      <c r="O186" s="551">
        <f>INT(K186*24*O183/10)*10</f>
        <v>0</v>
      </c>
      <c r="P186" s="2581"/>
      <c r="Q186" s="551">
        <f>INT(K186*24*Q183/10)*10</f>
        <v>0</v>
      </c>
      <c r="R186" s="2581"/>
      <c r="S186" s="6"/>
      <c r="T186" s="551">
        <f>INT(K186*24*T183/10)*10</f>
        <v>0</v>
      </c>
      <c r="U186" s="2581"/>
      <c r="V186" s="551">
        <f>INT(K186*24*V183/10)*10</f>
        <v>0</v>
      </c>
      <c r="W186" s="2581"/>
      <c r="X186" s="516"/>
      <c r="Y186" s="551">
        <f>INT(K186*24*Y183/10)*10</f>
        <v>0</v>
      </c>
      <c r="Z186" s="2581"/>
      <c r="AA186" s="516"/>
      <c r="AB186" s="551">
        <f>INT(K186*24*AB183/10)*10</f>
        <v>0</v>
      </c>
      <c r="AC186" s="2581"/>
      <c r="AD186" s="6"/>
      <c r="AE186" s="551">
        <f>INT(K186*24*AE183/10)*10</f>
        <v>0</v>
      </c>
      <c r="AF186" s="2581"/>
      <c r="AG186" s="6"/>
      <c r="AH186" s="551">
        <f>INT(K186*24*AH183/10)*10</f>
        <v>0</v>
      </c>
      <c r="AI186" s="2581"/>
    </row>
    <row r="187" spans="1:46">
      <c r="A187" s="2578"/>
      <c r="B187" s="126"/>
      <c r="C187" s="544"/>
      <c r="D187" s="545" t="s">
        <v>2575</v>
      </c>
      <c r="E187" s="545" t="s">
        <v>2576</v>
      </c>
      <c r="F187" s="369"/>
      <c r="G187" s="545" t="s">
        <v>2577</v>
      </c>
      <c r="H187" s="545" t="s">
        <v>2578</v>
      </c>
      <c r="I187" s="545" t="s">
        <v>2575</v>
      </c>
      <c r="J187" s="545"/>
      <c r="K187" s="561" t="s">
        <v>2579</v>
      </c>
      <c r="L187" s="545" t="s">
        <v>2580</v>
      </c>
      <c r="M187" s="2581"/>
      <c r="N187" s="6"/>
      <c r="O187" s="545" t="s">
        <v>2580</v>
      </c>
      <c r="P187" s="2581"/>
      <c r="Q187" s="545" t="s">
        <v>2580</v>
      </c>
      <c r="R187" s="2581"/>
      <c r="S187" s="6"/>
      <c r="T187" s="545" t="s">
        <v>2580</v>
      </c>
      <c r="U187" s="2581"/>
      <c r="V187" s="545" t="s">
        <v>2580</v>
      </c>
      <c r="W187" s="2581"/>
      <c r="X187" s="516"/>
      <c r="Y187" s="545" t="s">
        <v>2580</v>
      </c>
      <c r="Z187" s="2581"/>
      <c r="AA187" s="516"/>
      <c r="AB187" s="545" t="s">
        <v>2580</v>
      </c>
      <c r="AC187" s="2581"/>
      <c r="AD187" s="6"/>
      <c r="AE187" s="545" t="s">
        <v>2580</v>
      </c>
      <c r="AF187" s="2581"/>
      <c r="AG187" s="6"/>
      <c r="AH187" s="545" t="s">
        <v>2580</v>
      </c>
      <c r="AI187" s="2581"/>
    </row>
    <row r="188" spans="1:46">
      <c r="A188" s="2579"/>
      <c r="B188" s="126"/>
      <c r="C188" s="544"/>
      <c r="D188" s="552">
        <v>0</v>
      </c>
      <c r="E188" s="369"/>
      <c r="F188" s="369"/>
      <c r="G188" s="552">
        <v>0</v>
      </c>
      <c r="H188" s="369"/>
      <c r="I188" s="552">
        <v>0</v>
      </c>
      <c r="J188" s="369"/>
      <c r="K188" s="518">
        <f>I188+G188+D188</f>
        <v>0</v>
      </c>
      <c r="L188" s="49">
        <f>K188*M183</f>
        <v>0</v>
      </c>
      <c r="M188" s="2582"/>
      <c r="N188" s="6"/>
      <c r="O188" s="49">
        <f>K188*P183</f>
        <v>0</v>
      </c>
      <c r="P188" s="2582"/>
      <c r="Q188" s="49">
        <f>K188*R183</f>
        <v>0</v>
      </c>
      <c r="R188" s="2582"/>
      <c r="S188" s="6"/>
      <c r="T188" s="49">
        <f>K188*U183</f>
        <v>0</v>
      </c>
      <c r="U188" s="2582"/>
      <c r="V188" s="553">
        <f>K188*W183</f>
        <v>0</v>
      </c>
      <c r="W188" s="2582"/>
      <c r="X188" s="516"/>
      <c r="Y188" s="49">
        <f>K188*Z183</f>
        <v>0</v>
      </c>
      <c r="Z188" s="2582"/>
      <c r="AA188" s="516"/>
      <c r="AB188" s="553">
        <f>K188*AC183</f>
        <v>0</v>
      </c>
      <c r="AC188" s="2582"/>
      <c r="AD188" s="6"/>
      <c r="AE188" s="553">
        <f>K188*AF183</f>
        <v>0</v>
      </c>
      <c r="AF188" s="2582"/>
      <c r="AG188" s="6"/>
      <c r="AH188" s="49">
        <f>K188*AI183</f>
        <v>0</v>
      </c>
      <c r="AI188" s="2582"/>
    </row>
    <row r="189" spans="1:46" ht="13.5">
      <c r="A189" s="554"/>
      <c r="B189" s="126"/>
      <c r="C189" s="12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row>
    <row r="190" spans="1:46" ht="14.25" thickBot="1">
      <c r="A190" s="564"/>
      <c r="B190" s="538"/>
      <c r="C190" s="538"/>
      <c r="D190" s="565"/>
      <c r="E190" s="565"/>
      <c r="F190" s="565"/>
      <c r="G190" s="565"/>
      <c r="H190" s="565"/>
      <c r="I190" s="565"/>
      <c r="J190" s="565"/>
      <c r="K190" s="565"/>
      <c r="L190" s="565">
        <v>6910</v>
      </c>
      <c r="M190" s="565">
        <v>150</v>
      </c>
      <c r="N190" s="565"/>
      <c r="O190" s="565">
        <v>4790</v>
      </c>
      <c r="P190" s="565">
        <v>100</v>
      </c>
      <c r="Q190" s="565">
        <v>5320</v>
      </c>
      <c r="R190" s="565">
        <v>120</v>
      </c>
      <c r="S190" s="565"/>
      <c r="T190" s="565">
        <v>5830</v>
      </c>
      <c r="U190" s="565">
        <v>130</v>
      </c>
      <c r="V190" s="565">
        <v>4040</v>
      </c>
      <c r="W190" s="565">
        <v>90</v>
      </c>
      <c r="X190" s="565"/>
      <c r="Y190" s="565">
        <v>4430</v>
      </c>
      <c r="Z190" s="565">
        <v>100</v>
      </c>
      <c r="AA190" s="565"/>
      <c r="AB190" s="565">
        <v>5010</v>
      </c>
      <c r="AC190" s="565">
        <v>110</v>
      </c>
      <c r="AD190" s="565"/>
      <c r="AE190" s="565">
        <v>3470</v>
      </c>
      <c r="AF190" s="565">
        <v>80</v>
      </c>
      <c r="AG190" s="565"/>
      <c r="AH190" s="565">
        <v>3855</v>
      </c>
      <c r="AI190" s="565">
        <v>90</v>
      </c>
      <c r="AJ190" s="539"/>
      <c r="AK190" s="539"/>
      <c r="AL190" s="539"/>
      <c r="AM190" s="539"/>
      <c r="AN190" s="539"/>
      <c r="AO190" s="539"/>
      <c r="AP190" s="539"/>
      <c r="AQ190" s="539"/>
      <c r="AR190" s="539"/>
      <c r="AS190" s="539"/>
      <c r="AT190" s="539"/>
    </row>
    <row r="191" spans="1:46" ht="14.25" thickBot="1">
      <c r="A191" s="554"/>
      <c r="B191" s="126"/>
      <c r="C191" s="126"/>
      <c r="D191" s="6"/>
      <c r="E191" s="6"/>
      <c r="F191" s="6"/>
      <c r="G191" s="6"/>
      <c r="H191" s="6"/>
      <c r="I191" s="6"/>
      <c r="J191" s="6"/>
      <c r="K191" s="6"/>
      <c r="L191" s="2590" t="s">
        <v>2557</v>
      </c>
      <c r="M191" s="2592"/>
      <c r="N191" s="560"/>
      <c r="O191" s="2603" t="s">
        <v>2558</v>
      </c>
      <c r="P191" s="2604"/>
      <c r="Q191" s="2590" t="s">
        <v>2559</v>
      </c>
      <c r="R191" s="2591"/>
      <c r="S191" s="6"/>
      <c r="T191" s="2590" t="s">
        <v>2560</v>
      </c>
      <c r="U191" s="2592"/>
      <c r="V191" s="2590" t="s">
        <v>2561</v>
      </c>
      <c r="W191" s="2592"/>
      <c r="X191" s="516"/>
      <c r="Y191" s="2590" t="s">
        <v>2562</v>
      </c>
      <c r="Z191" s="2591"/>
      <c r="AA191" s="12"/>
      <c r="AB191" s="2590" t="s">
        <v>2563</v>
      </c>
      <c r="AC191" s="2592"/>
      <c r="AD191" s="560"/>
      <c r="AE191" s="2590" t="s">
        <v>2564</v>
      </c>
      <c r="AF191" s="2592"/>
      <c r="AG191" s="6"/>
      <c r="AH191" s="2590" t="s">
        <v>2588</v>
      </c>
      <c r="AI191" s="2591"/>
    </row>
    <row r="192" spans="1:46">
      <c r="A192" s="2577">
        <v>4</v>
      </c>
      <c r="B192" s="126"/>
      <c r="C192" s="544"/>
      <c r="D192" s="545" t="s">
        <v>2567</v>
      </c>
      <c r="E192" s="545" t="s">
        <v>2568</v>
      </c>
      <c r="F192" s="49" t="s">
        <v>2569</v>
      </c>
      <c r="G192" s="545" t="s">
        <v>2570</v>
      </c>
      <c r="H192" s="545" t="s">
        <v>2571</v>
      </c>
      <c r="I192" s="545" t="s">
        <v>2567</v>
      </c>
      <c r="J192" s="545"/>
      <c r="K192" s="561" t="s">
        <v>2572</v>
      </c>
      <c r="L192" s="545" t="s">
        <v>2573</v>
      </c>
      <c r="M192" s="2580">
        <f>L193+L195</f>
        <v>0</v>
      </c>
      <c r="N192" s="6"/>
      <c r="O192" s="546" t="s">
        <v>2573</v>
      </c>
      <c r="P192" s="2580">
        <f>O193+O195</f>
        <v>0</v>
      </c>
      <c r="Q192" s="546" t="s">
        <v>2573</v>
      </c>
      <c r="R192" s="2583">
        <f>Q193+Q195</f>
        <v>0</v>
      </c>
      <c r="S192" s="6"/>
      <c r="T192" s="546" t="s">
        <v>2573</v>
      </c>
      <c r="U192" s="2580">
        <f>T193+T195</f>
        <v>0</v>
      </c>
      <c r="V192" s="546" t="s">
        <v>2573</v>
      </c>
      <c r="W192" s="2580">
        <f>V193+V195</f>
        <v>0</v>
      </c>
      <c r="X192" s="547"/>
      <c r="Y192" s="546" t="s">
        <v>2573</v>
      </c>
      <c r="Z192" s="2583">
        <f>Y193+Y195</f>
        <v>0</v>
      </c>
      <c r="AA192" s="516"/>
      <c r="AB192" s="546" t="s">
        <v>2573</v>
      </c>
      <c r="AC192" s="2580">
        <f>AB193+AB195</f>
        <v>0</v>
      </c>
      <c r="AD192" s="6"/>
      <c r="AE192" s="546" t="s">
        <v>2573</v>
      </c>
      <c r="AF192" s="2580">
        <f>AE193+AE195</f>
        <v>0</v>
      </c>
      <c r="AG192" s="6"/>
      <c r="AH192" s="546" t="s">
        <v>2573</v>
      </c>
      <c r="AI192" s="2583">
        <f>AH193+AH195</f>
        <v>0</v>
      </c>
    </row>
    <row r="193" spans="1:46">
      <c r="A193" s="2578"/>
      <c r="B193" s="126"/>
      <c r="C193" s="548">
        <v>4.1666666666666664E-2</v>
      </c>
      <c r="D193" s="549">
        <v>0</v>
      </c>
      <c r="E193" s="369"/>
      <c r="F193" s="369"/>
      <c r="G193" s="549">
        <v>0</v>
      </c>
      <c r="H193" s="369"/>
      <c r="I193" s="549">
        <v>0</v>
      </c>
      <c r="J193" s="550">
        <v>4.1666666666666664E-2</v>
      </c>
      <c r="K193" s="562">
        <f>IF(D193+G193+I193&gt;0,C193+D193+G193+I193+J193,0)</f>
        <v>0</v>
      </c>
      <c r="L193" s="551">
        <f>INT(K193*24*L190/10)*10</f>
        <v>0</v>
      </c>
      <c r="M193" s="2581"/>
      <c r="N193" s="6"/>
      <c r="O193" s="551">
        <f>INT(K193*24*O190/10)*10</f>
        <v>0</v>
      </c>
      <c r="P193" s="2581"/>
      <c r="Q193" s="551">
        <f>INT(K193*24*Q190/10)*10</f>
        <v>0</v>
      </c>
      <c r="R193" s="2581"/>
      <c r="S193" s="6"/>
      <c r="T193" s="551">
        <f>INT(K193*24*T190/10)*10</f>
        <v>0</v>
      </c>
      <c r="U193" s="2581"/>
      <c r="V193" s="551">
        <f>INT(K193*24*V190/10)*10</f>
        <v>0</v>
      </c>
      <c r="W193" s="2581"/>
      <c r="X193" s="516"/>
      <c r="Y193" s="551">
        <f>INT(K193*24*Y190/10)*10</f>
        <v>0</v>
      </c>
      <c r="Z193" s="2581"/>
      <c r="AA193" s="516"/>
      <c r="AB193" s="551">
        <f>INT(K193*24*AB190/10)*10</f>
        <v>0</v>
      </c>
      <c r="AC193" s="2581"/>
      <c r="AD193" s="6"/>
      <c r="AE193" s="551">
        <f>INT(K193*24*AE190/10)*10</f>
        <v>0</v>
      </c>
      <c r="AF193" s="2581"/>
      <c r="AG193" s="6"/>
      <c r="AH193" s="551">
        <f>INT(K193*24*AH190/10)*10</f>
        <v>0</v>
      </c>
      <c r="AI193" s="2581"/>
    </row>
    <row r="194" spans="1:46">
      <c r="A194" s="2578"/>
      <c r="B194" s="126"/>
      <c r="C194" s="544"/>
      <c r="D194" s="545" t="s">
        <v>2575</v>
      </c>
      <c r="E194" s="545" t="s">
        <v>2576</v>
      </c>
      <c r="F194" s="369"/>
      <c r="G194" s="545" t="s">
        <v>2577</v>
      </c>
      <c r="H194" s="545" t="s">
        <v>2578</v>
      </c>
      <c r="I194" s="545" t="s">
        <v>2575</v>
      </c>
      <c r="J194" s="545"/>
      <c r="K194" s="561" t="s">
        <v>2579</v>
      </c>
      <c r="L194" s="545" t="s">
        <v>2580</v>
      </c>
      <c r="M194" s="2581"/>
      <c r="N194" s="6"/>
      <c r="O194" s="545" t="s">
        <v>2580</v>
      </c>
      <c r="P194" s="2581"/>
      <c r="Q194" s="545" t="s">
        <v>2580</v>
      </c>
      <c r="R194" s="2581"/>
      <c r="S194" s="6"/>
      <c r="T194" s="545" t="s">
        <v>2580</v>
      </c>
      <c r="U194" s="2581"/>
      <c r="V194" s="545" t="s">
        <v>2580</v>
      </c>
      <c r="W194" s="2581"/>
      <c r="X194" s="516"/>
      <c r="Y194" s="545" t="s">
        <v>2580</v>
      </c>
      <c r="Z194" s="2581"/>
      <c r="AA194" s="516"/>
      <c r="AB194" s="545" t="s">
        <v>2580</v>
      </c>
      <c r="AC194" s="2581"/>
      <c r="AD194" s="6"/>
      <c r="AE194" s="545" t="s">
        <v>2580</v>
      </c>
      <c r="AF194" s="2581"/>
      <c r="AG194" s="6"/>
      <c r="AH194" s="545" t="s">
        <v>2580</v>
      </c>
      <c r="AI194" s="2581"/>
    </row>
    <row r="195" spans="1:46">
      <c r="A195" s="2579"/>
      <c r="B195" s="126"/>
      <c r="C195" s="544"/>
      <c r="D195" s="552">
        <v>0</v>
      </c>
      <c r="E195" s="369"/>
      <c r="F195" s="369"/>
      <c r="G195" s="552">
        <v>0</v>
      </c>
      <c r="H195" s="369"/>
      <c r="I195" s="552">
        <v>0</v>
      </c>
      <c r="J195" s="369"/>
      <c r="K195" s="518">
        <f>I195+G195+D195</f>
        <v>0</v>
      </c>
      <c r="L195" s="49">
        <f>K195*M190</f>
        <v>0</v>
      </c>
      <c r="M195" s="2582"/>
      <c r="N195" s="6"/>
      <c r="O195" s="49">
        <f>K195*P190</f>
        <v>0</v>
      </c>
      <c r="P195" s="2582"/>
      <c r="Q195" s="49">
        <f>K195*R190</f>
        <v>0</v>
      </c>
      <c r="R195" s="2582"/>
      <c r="S195" s="6"/>
      <c r="T195" s="49">
        <f>K195*U190</f>
        <v>0</v>
      </c>
      <c r="U195" s="2582"/>
      <c r="V195" s="553">
        <f>K195*W190</f>
        <v>0</v>
      </c>
      <c r="W195" s="2582"/>
      <c r="X195" s="516"/>
      <c r="Y195" s="49">
        <f>K195*Z190</f>
        <v>0</v>
      </c>
      <c r="Z195" s="2582"/>
      <c r="AA195" s="516"/>
      <c r="AB195" s="553">
        <f>K195*AC190</f>
        <v>0</v>
      </c>
      <c r="AC195" s="2582"/>
      <c r="AD195" s="6"/>
      <c r="AE195" s="553">
        <f>K195*AF190</f>
        <v>0</v>
      </c>
      <c r="AF195" s="2582"/>
      <c r="AG195" s="6"/>
      <c r="AH195" s="49">
        <f>K195*AI190</f>
        <v>0</v>
      </c>
      <c r="AI195" s="2582"/>
    </row>
    <row r="196" spans="1:46" ht="13.5">
      <c r="A196" s="554"/>
      <c r="B196" s="126"/>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row>
    <row r="197" spans="1:46" ht="14.25" thickBot="1">
      <c r="A197" s="564"/>
      <c r="B197" s="538"/>
      <c r="C197" s="538"/>
      <c r="D197" s="565"/>
      <c r="E197" s="565"/>
      <c r="F197" s="565"/>
      <c r="G197" s="565"/>
      <c r="H197" s="565"/>
      <c r="I197" s="565"/>
      <c r="J197" s="565"/>
      <c r="K197" s="565"/>
      <c r="L197" s="565">
        <v>6910</v>
      </c>
      <c r="M197" s="565">
        <v>150</v>
      </c>
      <c r="N197" s="565"/>
      <c r="O197" s="565">
        <v>4790</v>
      </c>
      <c r="P197" s="565">
        <v>100</v>
      </c>
      <c r="Q197" s="565">
        <v>5320</v>
      </c>
      <c r="R197" s="565">
        <v>120</v>
      </c>
      <c r="S197" s="565"/>
      <c r="T197" s="565">
        <v>5830</v>
      </c>
      <c r="U197" s="565">
        <v>130</v>
      </c>
      <c r="V197" s="565">
        <v>4040</v>
      </c>
      <c r="W197" s="565">
        <v>90</v>
      </c>
      <c r="X197" s="565"/>
      <c r="Y197" s="565">
        <v>4430</v>
      </c>
      <c r="Z197" s="565">
        <v>100</v>
      </c>
      <c r="AA197" s="565"/>
      <c r="AB197" s="565">
        <v>5010</v>
      </c>
      <c r="AC197" s="565">
        <v>110</v>
      </c>
      <c r="AD197" s="565"/>
      <c r="AE197" s="565">
        <v>3470</v>
      </c>
      <c r="AF197" s="565">
        <v>80</v>
      </c>
      <c r="AG197" s="565"/>
      <c r="AH197" s="565">
        <v>3855</v>
      </c>
      <c r="AI197" s="565">
        <v>90</v>
      </c>
      <c r="AJ197" s="539"/>
      <c r="AK197" s="539"/>
      <c r="AL197" s="539"/>
      <c r="AM197" s="539"/>
      <c r="AN197" s="539"/>
      <c r="AO197" s="539"/>
      <c r="AP197" s="539"/>
      <c r="AQ197" s="539"/>
      <c r="AR197" s="539"/>
      <c r="AS197" s="539"/>
      <c r="AT197" s="539"/>
    </row>
    <row r="198" spans="1:46" ht="14.25" thickBot="1">
      <c r="A198" s="554"/>
      <c r="B198" s="126"/>
      <c r="C198" s="126"/>
      <c r="D198" s="6"/>
      <c r="E198" s="6"/>
      <c r="F198" s="6"/>
      <c r="G198" s="6"/>
      <c r="H198" s="6"/>
      <c r="I198" s="6"/>
      <c r="J198" s="6"/>
      <c r="K198" s="6"/>
      <c r="L198" s="2590" t="s">
        <v>2557</v>
      </c>
      <c r="M198" s="2592"/>
      <c r="N198" s="560"/>
      <c r="O198" s="2603" t="s">
        <v>2558</v>
      </c>
      <c r="P198" s="2604"/>
      <c r="Q198" s="2590" t="s">
        <v>2559</v>
      </c>
      <c r="R198" s="2591"/>
      <c r="S198" s="6"/>
      <c r="T198" s="2590" t="s">
        <v>2560</v>
      </c>
      <c r="U198" s="2592"/>
      <c r="V198" s="2590" t="s">
        <v>2561</v>
      </c>
      <c r="W198" s="2592"/>
      <c r="X198" s="516"/>
      <c r="Y198" s="2590" t="s">
        <v>2562</v>
      </c>
      <c r="Z198" s="2591"/>
      <c r="AA198" s="12"/>
      <c r="AB198" s="2590" t="s">
        <v>2563</v>
      </c>
      <c r="AC198" s="2592"/>
      <c r="AD198" s="560"/>
      <c r="AE198" s="2590" t="s">
        <v>2564</v>
      </c>
      <c r="AF198" s="2592"/>
      <c r="AG198" s="6"/>
      <c r="AH198" s="2590" t="s">
        <v>2588</v>
      </c>
      <c r="AI198" s="2591"/>
    </row>
    <row r="199" spans="1:46">
      <c r="A199" s="2577">
        <v>5</v>
      </c>
      <c r="B199" s="126"/>
      <c r="C199" s="544"/>
      <c r="D199" s="545" t="s">
        <v>2567</v>
      </c>
      <c r="E199" s="545" t="s">
        <v>2568</v>
      </c>
      <c r="F199" s="49" t="s">
        <v>2569</v>
      </c>
      <c r="G199" s="545" t="s">
        <v>2570</v>
      </c>
      <c r="H199" s="545" t="s">
        <v>2571</v>
      </c>
      <c r="I199" s="545" t="s">
        <v>2567</v>
      </c>
      <c r="J199" s="545"/>
      <c r="K199" s="561" t="s">
        <v>2572</v>
      </c>
      <c r="L199" s="545" t="s">
        <v>2573</v>
      </c>
      <c r="M199" s="2580">
        <f>L200+L202</f>
        <v>0</v>
      </c>
      <c r="N199" s="6"/>
      <c r="O199" s="546" t="s">
        <v>2573</v>
      </c>
      <c r="P199" s="2580">
        <f>O200+O202</f>
        <v>0</v>
      </c>
      <c r="Q199" s="546" t="s">
        <v>2573</v>
      </c>
      <c r="R199" s="2583">
        <f>Q200+Q202</f>
        <v>0</v>
      </c>
      <c r="S199" s="6"/>
      <c r="T199" s="546" t="s">
        <v>2573</v>
      </c>
      <c r="U199" s="2580">
        <f>T200+T202</f>
        <v>0</v>
      </c>
      <c r="V199" s="546" t="s">
        <v>2573</v>
      </c>
      <c r="W199" s="2580">
        <f>V200+V202</f>
        <v>0</v>
      </c>
      <c r="X199" s="547"/>
      <c r="Y199" s="546" t="s">
        <v>2573</v>
      </c>
      <c r="Z199" s="2583">
        <f>Y200+Y202</f>
        <v>0</v>
      </c>
      <c r="AA199" s="516"/>
      <c r="AB199" s="546" t="s">
        <v>2573</v>
      </c>
      <c r="AC199" s="2580">
        <f>AB200+AB202</f>
        <v>0</v>
      </c>
      <c r="AD199" s="6"/>
      <c r="AE199" s="546" t="s">
        <v>2573</v>
      </c>
      <c r="AF199" s="2580">
        <f>AE200+AE202</f>
        <v>0</v>
      </c>
      <c r="AG199" s="6"/>
      <c r="AH199" s="546" t="s">
        <v>2573</v>
      </c>
      <c r="AI199" s="2583">
        <f>AH200+AH202</f>
        <v>0</v>
      </c>
    </row>
    <row r="200" spans="1:46">
      <c r="A200" s="2578"/>
      <c r="B200" s="126"/>
      <c r="C200" s="548">
        <v>4.1666666666666664E-2</v>
      </c>
      <c r="D200" s="549">
        <v>0</v>
      </c>
      <c r="E200" s="369"/>
      <c r="F200" s="369"/>
      <c r="G200" s="549">
        <v>0</v>
      </c>
      <c r="H200" s="369"/>
      <c r="I200" s="549">
        <v>0</v>
      </c>
      <c r="J200" s="550">
        <v>4.1666666666666664E-2</v>
      </c>
      <c r="K200" s="562">
        <f>IF(D200+G200+I200&gt;0,C200+D200+G200+I200+J200,0)</f>
        <v>0</v>
      </c>
      <c r="L200" s="551">
        <f>INT(K200*24*L190/10)*10</f>
        <v>0</v>
      </c>
      <c r="M200" s="2581"/>
      <c r="N200" s="6"/>
      <c r="O200" s="551">
        <f>INT(K200*24*O190/10)*10</f>
        <v>0</v>
      </c>
      <c r="P200" s="2581"/>
      <c r="Q200" s="551">
        <f>INT(K200*24*Q197/10)*10</f>
        <v>0</v>
      </c>
      <c r="R200" s="2581"/>
      <c r="S200" s="6"/>
      <c r="T200" s="551">
        <f>INT(K200*24*T190/10)*10</f>
        <v>0</v>
      </c>
      <c r="U200" s="2581"/>
      <c r="V200" s="551">
        <f>INT(K200*24*V190/10)*10</f>
        <v>0</v>
      </c>
      <c r="W200" s="2581"/>
      <c r="X200" s="516"/>
      <c r="Y200" s="551">
        <f>INT(K200*24*Y190/10)*10</f>
        <v>0</v>
      </c>
      <c r="Z200" s="2581"/>
      <c r="AA200" s="516"/>
      <c r="AB200" s="551">
        <f>INT(K200*24*AB190/10)*10</f>
        <v>0</v>
      </c>
      <c r="AC200" s="2581"/>
      <c r="AD200" s="6"/>
      <c r="AE200" s="551">
        <f>INT(K200*24*AE190/10)*10</f>
        <v>0</v>
      </c>
      <c r="AF200" s="2581"/>
      <c r="AG200" s="6"/>
      <c r="AH200" s="551">
        <f>INT(K200*24*AH190/10)*10</f>
        <v>0</v>
      </c>
      <c r="AI200" s="2581"/>
    </row>
    <row r="201" spans="1:46">
      <c r="A201" s="2578"/>
      <c r="B201" s="126"/>
      <c r="C201" s="544"/>
      <c r="D201" s="545" t="s">
        <v>2575</v>
      </c>
      <c r="E201" s="545" t="s">
        <v>2576</v>
      </c>
      <c r="F201" s="369"/>
      <c r="G201" s="545" t="s">
        <v>2577</v>
      </c>
      <c r="H201" s="545" t="s">
        <v>2578</v>
      </c>
      <c r="I201" s="545" t="s">
        <v>2575</v>
      </c>
      <c r="J201" s="545"/>
      <c r="K201" s="561" t="s">
        <v>2579</v>
      </c>
      <c r="L201" s="545" t="s">
        <v>2580</v>
      </c>
      <c r="M201" s="2581"/>
      <c r="N201" s="6"/>
      <c r="O201" s="545" t="s">
        <v>2580</v>
      </c>
      <c r="P201" s="2581"/>
      <c r="Q201" s="545" t="s">
        <v>2580</v>
      </c>
      <c r="R201" s="2581"/>
      <c r="S201" s="6"/>
      <c r="T201" s="545" t="s">
        <v>2580</v>
      </c>
      <c r="U201" s="2581"/>
      <c r="V201" s="545" t="s">
        <v>2580</v>
      </c>
      <c r="W201" s="2581"/>
      <c r="X201" s="516"/>
      <c r="Y201" s="545" t="s">
        <v>2580</v>
      </c>
      <c r="Z201" s="2581"/>
      <c r="AA201" s="516"/>
      <c r="AB201" s="545" t="s">
        <v>2580</v>
      </c>
      <c r="AC201" s="2581"/>
      <c r="AD201" s="6"/>
      <c r="AE201" s="545" t="s">
        <v>2580</v>
      </c>
      <c r="AF201" s="2581"/>
      <c r="AG201" s="6"/>
      <c r="AH201" s="545" t="s">
        <v>2580</v>
      </c>
      <c r="AI201" s="2581"/>
    </row>
    <row r="202" spans="1:46">
      <c r="A202" s="2579"/>
      <c r="B202" s="126"/>
      <c r="C202" s="544"/>
      <c r="D202" s="552">
        <v>0</v>
      </c>
      <c r="E202" s="369"/>
      <c r="F202" s="369"/>
      <c r="G202" s="552">
        <v>0</v>
      </c>
      <c r="H202" s="369"/>
      <c r="I202" s="552">
        <v>0</v>
      </c>
      <c r="J202" s="369"/>
      <c r="K202" s="518">
        <f>I202+G202+D202</f>
        <v>0</v>
      </c>
      <c r="L202" s="49">
        <f>K202*M190</f>
        <v>0</v>
      </c>
      <c r="M202" s="2582"/>
      <c r="N202" s="6"/>
      <c r="O202" s="49">
        <f>K202*100</f>
        <v>0</v>
      </c>
      <c r="P202" s="2582"/>
      <c r="Q202" s="49">
        <f>K202*R197</f>
        <v>0</v>
      </c>
      <c r="R202" s="2582"/>
      <c r="S202" s="6"/>
      <c r="T202" s="49">
        <f>K202*130</f>
        <v>0</v>
      </c>
      <c r="U202" s="2582"/>
      <c r="V202" s="553">
        <f>K202*90</f>
        <v>0</v>
      </c>
      <c r="W202" s="2582"/>
      <c r="X202" s="516"/>
      <c r="Y202" s="49">
        <f>K202*100</f>
        <v>0</v>
      </c>
      <c r="Z202" s="2582"/>
      <c r="AA202" s="516"/>
      <c r="AB202" s="553">
        <f>K202*110</f>
        <v>0</v>
      </c>
      <c r="AC202" s="2582"/>
      <c r="AD202" s="6"/>
      <c r="AE202" s="553">
        <f>K202*80</f>
        <v>0</v>
      </c>
      <c r="AF202" s="2582"/>
      <c r="AG202" s="6"/>
      <c r="AH202" s="49">
        <f>K202*90</f>
        <v>0</v>
      </c>
      <c r="AI202" s="2582"/>
    </row>
    <row r="203" spans="1:46">
      <c r="A203" s="126"/>
      <c r="B203" s="126"/>
      <c r="C203" s="126"/>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row>
    <row r="204" spans="1:46">
      <c r="A204" s="126"/>
      <c r="B204" s="126"/>
      <c r="C204" s="126"/>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row>
    <row r="205" spans="1:46">
      <c r="A205" s="126"/>
      <c r="B205" s="126"/>
      <c r="C205" s="126"/>
      <c r="D205" s="12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row>
    <row r="206" spans="1:46">
      <c r="A206" s="126"/>
      <c r="B206" s="126"/>
      <c r="C206" s="126"/>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row>
    <row r="207" spans="1:46">
      <c r="A207" s="2237"/>
      <c r="B207" s="2237"/>
      <c r="C207" s="2237"/>
      <c r="D207" s="2237"/>
      <c r="E207" s="126"/>
      <c r="F207" s="2656" t="s">
        <v>2598</v>
      </c>
      <c r="G207" s="2657"/>
      <c r="H207" s="2660" t="s">
        <v>2599</v>
      </c>
      <c r="I207" s="2661"/>
      <c r="J207" s="2664" t="s">
        <v>2600</v>
      </c>
      <c r="K207" s="2664"/>
      <c r="L207" s="2664"/>
      <c r="M207" s="2664"/>
      <c r="N207" s="126"/>
      <c r="O207" s="126"/>
      <c r="P207" s="2665" t="s">
        <v>2601</v>
      </c>
      <c r="Q207" s="2666"/>
      <c r="R207" s="2667"/>
      <c r="S207" s="126"/>
      <c r="T207" s="126"/>
      <c r="U207" s="126"/>
      <c r="V207" s="126"/>
      <c r="W207" s="2239" t="s">
        <v>2602</v>
      </c>
      <c r="X207" s="2239"/>
      <c r="Y207" s="2239"/>
      <c r="Z207" s="2239"/>
      <c r="AA207" s="2239"/>
      <c r="AB207" s="2239"/>
      <c r="AC207" s="2239"/>
      <c r="AD207" s="2239"/>
      <c r="AE207" s="2239"/>
      <c r="AF207" s="2239"/>
      <c r="AG207" s="2239"/>
      <c r="AH207" s="2239"/>
      <c r="AI207" s="2239"/>
    </row>
    <row r="208" spans="1:46" ht="12" thickBot="1">
      <c r="A208" s="126"/>
      <c r="B208" s="126"/>
      <c r="C208" s="126"/>
      <c r="D208" s="126"/>
      <c r="E208" s="126"/>
      <c r="F208" s="2658"/>
      <c r="G208" s="2659"/>
      <c r="H208" s="2662"/>
      <c r="I208" s="2663"/>
      <c r="J208" s="2664"/>
      <c r="K208" s="2664"/>
      <c r="L208" s="2664"/>
      <c r="M208" s="2664"/>
      <c r="N208" s="126"/>
      <c r="O208" s="126"/>
      <c r="P208" s="2651" t="s">
        <v>2604</v>
      </c>
      <c r="Q208" s="2652"/>
      <c r="R208" s="2653"/>
      <c r="S208" s="126"/>
      <c r="T208" s="126"/>
      <c r="U208" s="126"/>
      <c r="V208" s="126"/>
      <c r="W208" s="2239"/>
      <c r="X208" s="2239"/>
      <c r="Y208" s="2239"/>
      <c r="Z208" s="2239"/>
      <c r="AA208" s="2239"/>
      <c r="AB208" s="2239"/>
      <c r="AC208" s="2239"/>
      <c r="AD208" s="2239"/>
      <c r="AE208" s="2239"/>
      <c r="AF208" s="2239"/>
      <c r="AG208" s="2239"/>
      <c r="AH208" s="2239"/>
      <c r="AI208" s="2239"/>
    </row>
    <row r="209" spans="1:36" ht="12">
      <c r="A209" s="2686" t="s">
        <v>2605</v>
      </c>
      <c r="B209" s="2687"/>
      <c r="C209" s="2632" t="s">
        <v>2606</v>
      </c>
      <c r="D209" s="2633"/>
      <c r="E209" s="2692" t="s">
        <v>2607</v>
      </c>
      <c r="F209" s="2637">
        <f>M171+M178+M185+M192+M199</f>
        <v>218710</v>
      </c>
      <c r="G209" s="2638"/>
      <c r="H209" s="2637">
        <f>P171+P178+P185+P192+P199</f>
        <v>149770</v>
      </c>
      <c r="I209" s="2638"/>
      <c r="J209" s="2637">
        <f>R171+R178+R185+R192+R199</f>
        <v>170460</v>
      </c>
      <c r="K209" s="2637"/>
      <c r="L209" s="2637"/>
      <c r="M209" s="2637"/>
      <c r="N209" s="126"/>
      <c r="O209" s="126"/>
      <c r="P209" s="2638">
        <f>J209*1.1</f>
        <v>187506.00000000003</v>
      </c>
      <c r="Q209" s="2638"/>
      <c r="R209" s="2638"/>
      <c r="S209" s="126"/>
      <c r="T209" s="126"/>
      <c r="U209" s="126"/>
      <c r="V209" s="126"/>
      <c r="W209" s="2238" t="s">
        <v>2606</v>
      </c>
      <c r="X209" s="2238"/>
      <c r="Y209" s="2238"/>
      <c r="Z209" s="2238"/>
      <c r="AA209" s="2238"/>
      <c r="AB209" s="2238"/>
      <c r="AC209" s="2238"/>
      <c r="AD209" s="2238"/>
      <c r="AE209" s="2238"/>
      <c r="AF209" s="2238"/>
      <c r="AG209" s="2238"/>
      <c r="AH209" s="2238"/>
      <c r="AI209" s="2238"/>
    </row>
    <row r="210" spans="1:36" ht="12">
      <c r="A210" s="2688"/>
      <c r="B210" s="2689"/>
      <c r="C210" s="2668" t="s">
        <v>2609</v>
      </c>
      <c r="D210" s="2633"/>
      <c r="E210" s="2693"/>
      <c r="F210" s="2638">
        <v>0</v>
      </c>
      <c r="G210" s="2638"/>
      <c r="H210" s="2669">
        <v>0</v>
      </c>
      <c r="I210" s="2670"/>
      <c r="J210" s="2638">
        <v>0</v>
      </c>
      <c r="K210" s="2638"/>
      <c r="L210" s="2638"/>
      <c r="M210" s="2638"/>
      <c r="N210" s="126"/>
      <c r="O210" s="126"/>
      <c r="P210" s="2638">
        <v>0</v>
      </c>
      <c r="Q210" s="2638"/>
      <c r="R210" s="2638"/>
      <c r="S210" s="126"/>
      <c r="T210" s="126"/>
      <c r="U210" s="126"/>
      <c r="V210" s="126"/>
      <c r="W210" s="2238"/>
      <c r="X210" s="2238"/>
      <c r="Y210" s="2238"/>
      <c r="Z210" s="2238"/>
      <c r="AA210" s="2238"/>
      <c r="AB210" s="2238"/>
      <c r="AC210" s="2238"/>
      <c r="AD210" s="2238"/>
      <c r="AE210" s="2238"/>
      <c r="AF210" s="2238"/>
      <c r="AG210" s="2238"/>
      <c r="AH210" s="2238"/>
      <c r="AI210" s="2238"/>
    </row>
    <row r="211" spans="1:36" ht="12">
      <c r="A211" s="2688"/>
      <c r="B211" s="2689"/>
      <c r="C211" s="2668" t="s">
        <v>2610</v>
      </c>
      <c r="D211" s="2633"/>
      <c r="E211" s="2694"/>
      <c r="F211" s="2637">
        <f>F209+F210</f>
        <v>218710</v>
      </c>
      <c r="G211" s="2638"/>
      <c r="H211" s="2637">
        <f>H209+H210</f>
        <v>149770</v>
      </c>
      <c r="I211" s="2638"/>
      <c r="J211" s="2637">
        <f>J210+J209</f>
        <v>170460</v>
      </c>
      <c r="K211" s="2637"/>
      <c r="L211" s="2637"/>
      <c r="M211" s="2637"/>
      <c r="N211" s="126"/>
      <c r="O211" s="126"/>
      <c r="P211" s="2638">
        <f>P209+P210</f>
        <v>187506.00000000003</v>
      </c>
      <c r="Q211" s="2638"/>
      <c r="R211" s="2638"/>
      <c r="S211" s="126"/>
      <c r="T211" s="126"/>
      <c r="U211" s="126"/>
      <c r="V211" s="126"/>
      <c r="W211" s="2238" t="s">
        <v>2606</v>
      </c>
      <c r="X211" s="2238"/>
      <c r="Y211" s="2238"/>
      <c r="Z211" s="2238"/>
      <c r="AA211" s="2237"/>
      <c r="AB211" s="2237"/>
      <c r="AC211" s="2237"/>
      <c r="AD211" s="2237"/>
      <c r="AE211" s="2237"/>
      <c r="AF211" s="2237"/>
      <c r="AI211" s="2672" t="s">
        <v>2611</v>
      </c>
    </row>
    <row r="212" spans="1:36" ht="12">
      <c r="A212" s="2688"/>
      <c r="B212" s="2689"/>
      <c r="C212" s="566"/>
      <c r="D212" s="126"/>
      <c r="E212" s="126"/>
      <c r="F212" s="257"/>
      <c r="G212" s="257"/>
      <c r="H212" s="257"/>
      <c r="I212" s="257"/>
      <c r="J212" s="257"/>
      <c r="K212" s="257"/>
      <c r="L212" s="257"/>
      <c r="M212" s="257"/>
      <c r="N212" s="126"/>
      <c r="O212" s="126"/>
      <c r="P212" s="126"/>
      <c r="Q212" s="126"/>
      <c r="R212" s="126"/>
      <c r="S212" s="126"/>
      <c r="T212" s="126"/>
      <c r="U212" s="126"/>
      <c r="V212" s="126"/>
      <c r="W212" s="2238"/>
      <c r="X212" s="2238"/>
      <c r="Y212" s="2238"/>
      <c r="Z212" s="2238"/>
      <c r="AA212" s="2237"/>
      <c r="AB212" s="2237"/>
      <c r="AC212" s="2237"/>
      <c r="AD212" s="2237"/>
      <c r="AE212" s="2237"/>
      <c r="AF212" s="2237"/>
      <c r="AI212" s="2672"/>
    </row>
    <row r="213" spans="1:36" ht="12">
      <c r="A213" s="2688"/>
      <c r="B213" s="2689"/>
      <c r="C213" s="2632" t="s">
        <v>2606</v>
      </c>
      <c r="D213" s="2633"/>
      <c r="E213" s="2634" t="s">
        <v>2613</v>
      </c>
      <c r="F213" s="2637">
        <f>U171+U178+U185+U192+U199</f>
        <v>186110</v>
      </c>
      <c r="G213" s="2638"/>
      <c r="H213" s="2637">
        <f>W171+W178+W185+W192+W199</f>
        <v>128920</v>
      </c>
      <c r="I213" s="2638"/>
      <c r="J213" s="2637">
        <f>Z171+Z178+Z185+Z192+Z199</f>
        <v>141970</v>
      </c>
      <c r="K213" s="2637"/>
      <c r="L213" s="2637"/>
      <c r="M213" s="2637"/>
      <c r="N213" s="126"/>
      <c r="O213" s="126"/>
      <c r="P213" s="2638">
        <f>J213*1.1</f>
        <v>156167</v>
      </c>
      <c r="Q213" s="2638"/>
      <c r="R213" s="2638"/>
      <c r="S213" s="126"/>
      <c r="T213" s="126"/>
      <c r="U213" s="126"/>
      <c r="V213" s="126"/>
      <c r="W213" s="2238" t="s">
        <v>2609</v>
      </c>
      <c r="X213" s="2238"/>
      <c r="Y213" s="2238"/>
      <c r="Z213" s="2238"/>
      <c r="AA213" s="2237"/>
      <c r="AB213" s="2237"/>
      <c r="AC213" s="2237"/>
      <c r="AD213" s="2237"/>
      <c r="AE213" s="2237"/>
      <c r="AF213" s="2237"/>
      <c r="AI213" s="2672" t="s">
        <v>2611</v>
      </c>
    </row>
    <row r="214" spans="1:36" ht="12">
      <c r="A214" s="2688"/>
      <c r="B214" s="2689"/>
      <c r="C214" s="2668" t="s">
        <v>2609</v>
      </c>
      <c r="D214" s="2633"/>
      <c r="E214" s="2635"/>
      <c r="F214" s="2638">
        <v>0</v>
      </c>
      <c r="G214" s="2638"/>
      <c r="H214" s="2669">
        <v>0</v>
      </c>
      <c r="I214" s="2670"/>
      <c r="J214" s="2638">
        <v>0</v>
      </c>
      <c r="K214" s="2638"/>
      <c r="L214" s="2638"/>
      <c r="M214" s="2638"/>
      <c r="N214" s="126"/>
      <c r="O214" s="126"/>
      <c r="P214" s="2638">
        <v>0</v>
      </c>
      <c r="Q214" s="2638"/>
      <c r="R214" s="2638"/>
      <c r="S214" s="126"/>
      <c r="T214" s="126"/>
      <c r="U214" s="126"/>
      <c r="V214" s="126"/>
      <c r="W214" s="2238"/>
      <c r="X214" s="2238"/>
      <c r="Y214" s="2238"/>
      <c r="Z214" s="2238"/>
      <c r="AA214" s="2237"/>
      <c r="AB214" s="2237"/>
      <c r="AC214" s="2237"/>
      <c r="AD214" s="2237"/>
      <c r="AE214" s="2237"/>
      <c r="AF214" s="2237"/>
      <c r="AI214" s="2672"/>
    </row>
    <row r="215" spans="1:36" ht="12">
      <c r="A215" s="2688"/>
      <c r="B215" s="2689"/>
      <c r="C215" s="2668" t="s">
        <v>2610</v>
      </c>
      <c r="D215" s="2633"/>
      <c r="E215" s="2636"/>
      <c r="F215" s="2637">
        <f>F213+F214</f>
        <v>186110</v>
      </c>
      <c r="G215" s="2638"/>
      <c r="H215" s="2637">
        <f>H213+H214</f>
        <v>128920</v>
      </c>
      <c r="I215" s="2638"/>
      <c r="J215" s="2637">
        <f>J213+J214</f>
        <v>141970</v>
      </c>
      <c r="K215" s="2637"/>
      <c r="L215" s="2637"/>
      <c r="M215" s="2637"/>
      <c r="N215" s="126"/>
      <c r="O215" s="126"/>
      <c r="P215" s="2638">
        <f>P213+P214</f>
        <v>156167</v>
      </c>
      <c r="Q215" s="2638"/>
      <c r="R215" s="2638"/>
      <c r="S215" s="126"/>
      <c r="T215" s="126"/>
      <c r="U215" s="126"/>
      <c r="V215" s="126"/>
      <c r="W215" s="567"/>
      <c r="X215" s="567"/>
      <c r="Y215" s="567"/>
      <c r="Z215" s="567"/>
      <c r="AA215" s="567"/>
      <c r="AB215" s="567"/>
      <c r="AC215" s="567"/>
      <c r="AD215" s="567"/>
      <c r="AE215" s="567"/>
      <c r="AF215" s="567"/>
      <c r="AG215" s="568"/>
      <c r="AH215" s="568"/>
      <c r="AI215" s="568"/>
    </row>
    <row r="216" spans="1:36" ht="12">
      <c r="A216" s="2688"/>
      <c r="B216" s="2689"/>
      <c r="C216" s="566"/>
      <c r="D216" s="126"/>
      <c r="E216" s="126"/>
      <c r="F216" s="257"/>
      <c r="G216" s="257"/>
      <c r="H216" s="257"/>
      <c r="I216" s="257"/>
      <c r="J216" s="257"/>
      <c r="K216" s="257"/>
      <c r="L216" s="257"/>
      <c r="M216" s="257"/>
      <c r="N216" s="126"/>
      <c r="O216" s="126"/>
      <c r="P216" s="126"/>
      <c r="Q216" s="126"/>
      <c r="R216" s="126"/>
      <c r="S216" s="126"/>
      <c r="T216" s="126"/>
      <c r="U216" s="126"/>
      <c r="V216" s="126"/>
      <c r="W216" s="2654" t="s">
        <v>2610</v>
      </c>
      <c r="X216" s="2655"/>
      <c r="Y216" s="2655"/>
      <c r="Z216" s="2655"/>
      <c r="AA216" s="2666"/>
      <c r="AB216" s="2666"/>
      <c r="AC216" s="2666"/>
      <c r="AD216" s="2666"/>
      <c r="AE216" s="2666"/>
      <c r="AF216" s="2666"/>
      <c r="AG216" s="2666"/>
      <c r="AH216" s="2666"/>
      <c r="AI216" s="2671" t="s">
        <v>2611</v>
      </c>
    </row>
    <row r="217" spans="1:36" ht="12">
      <c r="A217" s="2688"/>
      <c r="B217" s="2689"/>
      <c r="C217" s="2632" t="s">
        <v>2606</v>
      </c>
      <c r="D217" s="2633"/>
      <c r="E217" s="2673" t="s">
        <v>2614</v>
      </c>
      <c r="F217" s="2637">
        <f>AC171+AC178+AC185+AC192+AC199</f>
        <v>159150</v>
      </c>
      <c r="G217" s="2638"/>
      <c r="H217" s="2637">
        <f>AF171+AF178+AF185+AF192+AF199</f>
        <v>111970</v>
      </c>
      <c r="I217" s="2638"/>
      <c r="J217" s="2637">
        <f>AI171+AI178+AI185+AI192+AI199</f>
        <v>124920</v>
      </c>
      <c r="K217" s="2637"/>
      <c r="L217" s="2637"/>
      <c r="M217" s="2637"/>
      <c r="N217" s="126"/>
      <c r="O217" s="126"/>
      <c r="P217" s="2638">
        <f>J217*1.1</f>
        <v>137412</v>
      </c>
      <c r="Q217" s="2638"/>
      <c r="R217" s="2638"/>
      <c r="S217" s="126"/>
      <c r="T217" s="126"/>
      <c r="U217" s="126"/>
      <c r="V217" s="126"/>
      <c r="W217" s="1925"/>
      <c r="X217" s="1925"/>
      <c r="Y217" s="1925"/>
      <c r="Z217" s="1925"/>
      <c r="AA217" s="2237"/>
      <c r="AB217" s="2237"/>
      <c r="AC217" s="2237"/>
      <c r="AD217" s="2237"/>
      <c r="AE217" s="2237"/>
      <c r="AF217" s="2237"/>
      <c r="AG217" s="2237"/>
      <c r="AH217" s="2237"/>
      <c r="AI217" s="2672"/>
    </row>
    <row r="218" spans="1:36" ht="12">
      <c r="A218" s="2688"/>
      <c r="B218" s="2689"/>
      <c r="C218" s="2668" t="s">
        <v>2609</v>
      </c>
      <c r="D218" s="2633"/>
      <c r="E218" s="2674"/>
      <c r="F218" s="2638">
        <v>0</v>
      </c>
      <c r="G218" s="2638"/>
      <c r="H218" s="2669">
        <v>0</v>
      </c>
      <c r="I218" s="2670"/>
      <c r="J218" s="2638">
        <v>0</v>
      </c>
      <c r="K218" s="2638"/>
      <c r="L218" s="2638"/>
      <c r="M218" s="2638"/>
      <c r="N218" s="126"/>
      <c r="O218" s="126"/>
      <c r="P218" s="2638">
        <v>0</v>
      </c>
      <c r="Q218" s="2638"/>
      <c r="R218" s="2638"/>
      <c r="S218" s="126"/>
      <c r="T218" s="126"/>
      <c r="U218" s="126"/>
      <c r="V218" s="126"/>
      <c r="W218" s="126" t="s">
        <v>2615</v>
      </c>
      <c r="X218" s="126"/>
      <c r="Y218" s="126"/>
      <c r="Z218" s="126"/>
      <c r="AA218" s="126"/>
      <c r="AB218" s="126"/>
      <c r="AC218" s="126"/>
      <c r="AD218" s="126"/>
      <c r="AE218" s="126"/>
      <c r="AF218" s="126"/>
    </row>
    <row r="219" spans="1:36" ht="12.75" thickBot="1">
      <c r="A219" s="2690"/>
      <c r="B219" s="2691"/>
      <c r="C219" s="2668" t="s">
        <v>2610</v>
      </c>
      <c r="D219" s="2633"/>
      <c r="E219" s="2675"/>
      <c r="F219" s="2637">
        <f>F217+F218</f>
        <v>159150</v>
      </c>
      <c r="G219" s="2638"/>
      <c r="H219" s="2637">
        <f>H217+H218</f>
        <v>111970</v>
      </c>
      <c r="I219" s="2638"/>
      <c r="J219" s="2637">
        <f>J218+J217</f>
        <v>124920</v>
      </c>
      <c r="K219" s="2637"/>
      <c r="L219" s="2637"/>
      <c r="M219" s="2637"/>
      <c r="N219" s="126"/>
      <c r="O219" s="126"/>
      <c r="P219" s="2638">
        <f>P217+P218</f>
        <v>137412</v>
      </c>
      <c r="Q219" s="2638"/>
      <c r="R219" s="2638"/>
      <c r="S219" s="126"/>
      <c r="T219" s="126"/>
      <c r="U219" s="126"/>
      <c r="V219" s="126"/>
      <c r="W219" s="126" t="s">
        <v>2616</v>
      </c>
      <c r="X219" s="126"/>
      <c r="Y219" s="126"/>
      <c r="Z219" s="126"/>
      <c r="AA219" s="126"/>
      <c r="AB219" s="126"/>
      <c r="AC219" s="126"/>
      <c r="AD219" s="126"/>
      <c r="AE219" s="126"/>
      <c r="AF219" s="126"/>
    </row>
    <row r="220" spans="1:36">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row>
    <row r="223" spans="1:36">
      <c r="AJ223" s="526"/>
    </row>
    <row r="224" spans="1:36">
      <c r="AJ224" s="526"/>
    </row>
    <row r="228" spans="36:39">
      <c r="AJ228" s="536"/>
      <c r="AK228" s="536"/>
      <c r="AL228" s="536"/>
      <c r="AM228" s="536"/>
    </row>
    <row r="236" spans="36:39">
      <c r="AJ236" s="558"/>
      <c r="AK236" s="558"/>
      <c r="AL236" s="558"/>
      <c r="AM236" s="558"/>
    </row>
    <row r="243" spans="36:39">
      <c r="AJ243" s="558"/>
      <c r="AK243" s="558"/>
      <c r="AL243" s="558"/>
      <c r="AM243" s="558"/>
    </row>
    <row r="250" spans="36:39">
      <c r="AJ250" s="539"/>
      <c r="AK250" s="539"/>
      <c r="AL250" s="539"/>
      <c r="AM250" s="539"/>
    </row>
    <row r="257" spans="36:39">
      <c r="AJ257" s="539"/>
      <c r="AK257" s="539"/>
      <c r="AL257" s="539"/>
      <c r="AM257" s="539"/>
    </row>
  </sheetData>
  <mergeCells count="567">
    <mergeCell ref="A65:U66"/>
    <mergeCell ref="A67:U67"/>
    <mergeCell ref="A68:U69"/>
    <mergeCell ref="A70:U71"/>
    <mergeCell ref="A72:U73"/>
    <mergeCell ref="A74:U75"/>
    <mergeCell ref="H60:I60"/>
    <mergeCell ref="J60:M60"/>
    <mergeCell ref="P60:R60"/>
    <mergeCell ref="C61:D61"/>
    <mergeCell ref="F61:G61"/>
    <mergeCell ref="H61:I61"/>
    <mergeCell ref="J61:M61"/>
    <mergeCell ref="P61:R61"/>
    <mergeCell ref="W58:Z59"/>
    <mergeCell ref="W55:Z56"/>
    <mergeCell ref="AA55:AF56"/>
    <mergeCell ref="AI55:AI56"/>
    <mergeCell ref="C56:D56"/>
    <mergeCell ref="F56:G56"/>
    <mergeCell ref="H56:I56"/>
    <mergeCell ref="J56:M56"/>
    <mergeCell ref="P56:R56"/>
    <mergeCell ref="AA58:AH59"/>
    <mergeCell ref="AI58:AI59"/>
    <mergeCell ref="C59:D59"/>
    <mergeCell ref="E59:E61"/>
    <mergeCell ref="F59:G59"/>
    <mergeCell ref="H59:I59"/>
    <mergeCell ref="J59:M59"/>
    <mergeCell ref="P59:R59"/>
    <mergeCell ref="C60:D60"/>
    <mergeCell ref="F60:G60"/>
    <mergeCell ref="J53:M53"/>
    <mergeCell ref="P53:R53"/>
    <mergeCell ref="W53:Z54"/>
    <mergeCell ref="AA53:AF54"/>
    <mergeCell ref="AI53:AI54"/>
    <mergeCell ref="C55:D55"/>
    <mergeCell ref="E55:E57"/>
    <mergeCell ref="F55:G55"/>
    <mergeCell ref="H55:I55"/>
    <mergeCell ref="J55:M55"/>
    <mergeCell ref="P55:R55"/>
    <mergeCell ref="C57:D57"/>
    <mergeCell ref="F57:G57"/>
    <mergeCell ref="H57:I57"/>
    <mergeCell ref="J57:M57"/>
    <mergeCell ref="P57:R57"/>
    <mergeCell ref="AI41:AI44"/>
    <mergeCell ref="A49:D49"/>
    <mergeCell ref="F49:G50"/>
    <mergeCell ref="H49:I50"/>
    <mergeCell ref="J49:M50"/>
    <mergeCell ref="P49:R49"/>
    <mergeCell ref="W49:AI50"/>
    <mergeCell ref="P50:R50"/>
    <mergeCell ref="P51:R51"/>
    <mergeCell ref="W51:AI52"/>
    <mergeCell ref="C52:D52"/>
    <mergeCell ref="F52:G52"/>
    <mergeCell ref="H52:I52"/>
    <mergeCell ref="J52:M52"/>
    <mergeCell ref="P52:R52"/>
    <mergeCell ref="A51:B61"/>
    <mergeCell ref="C51:D51"/>
    <mergeCell ref="E51:E53"/>
    <mergeCell ref="F51:G51"/>
    <mergeCell ref="H51:I51"/>
    <mergeCell ref="J51:M51"/>
    <mergeCell ref="C53:D53"/>
    <mergeCell ref="F53:G53"/>
    <mergeCell ref="H53:I53"/>
    <mergeCell ref="A41:A44"/>
    <mergeCell ref="M41:M44"/>
    <mergeCell ref="P41:P44"/>
    <mergeCell ref="R41:R44"/>
    <mergeCell ref="U41:U44"/>
    <mergeCell ref="W41:W44"/>
    <mergeCell ref="Z41:Z44"/>
    <mergeCell ref="AC41:AC44"/>
    <mergeCell ref="AF41:AF44"/>
    <mergeCell ref="L40:M40"/>
    <mergeCell ref="O40:P40"/>
    <mergeCell ref="Q40:R40"/>
    <mergeCell ref="T40:U40"/>
    <mergeCell ref="V40:W40"/>
    <mergeCell ref="Y40:Z40"/>
    <mergeCell ref="AB40:AC40"/>
    <mergeCell ref="AE40:AF40"/>
    <mergeCell ref="AH40:AI40"/>
    <mergeCell ref="A34:A37"/>
    <mergeCell ref="M34:M37"/>
    <mergeCell ref="P34:P37"/>
    <mergeCell ref="R34:R37"/>
    <mergeCell ref="U34:U37"/>
    <mergeCell ref="W34:W37"/>
    <mergeCell ref="AI27:AI30"/>
    <mergeCell ref="L33:M33"/>
    <mergeCell ref="O33:P33"/>
    <mergeCell ref="Q33:R33"/>
    <mergeCell ref="T33:U33"/>
    <mergeCell ref="V33:W33"/>
    <mergeCell ref="Y33:Z33"/>
    <mergeCell ref="AB33:AC33"/>
    <mergeCell ref="AE33:AF33"/>
    <mergeCell ref="AH33:AI33"/>
    <mergeCell ref="Z34:Z37"/>
    <mergeCell ref="AC34:AC37"/>
    <mergeCell ref="AF34:AF37"/>
    <mergeCell ref="AI34:AI37"/>
    <mergeCell ref="A27:A30"/>
    <mergeCell ref="M27:M30"/>
    <mergeCell ref="P27:P30"/>
    <mergeCell ref="R27:R30"/>
    <mergeCell ref="U27:U30"/>
    <mergeCell ref="W27:W30"/>
    <mergeCell ref="Z27:Z30"/>
    <mergeCell ref="AC27:AC30"/>
    <mergeCell ref="AF27:AF30"/>
    <mergeCell ref="AI20:AI23"/>
    <mergeCell ref="L26:M26"/>
    <mergeCell ref="O26:P26"/>
    <mergeCell ref="Q26:R26"/>
    <mergeCell ref="T26:U26"/>
    <mergeCell ref="V26:W26"/>
    <mergeCell ref="Y26:Z26"/>
    <mergeCell ref="AB26:AC26"/>
    <mergeCell ref="AE26:AF26"/>
    <mergeCell ref="AH26:AI26"/>
    <mergeCell ref="A20:A23"/>
    <mergeCell ref="M20:M23"/>
    <mergeCell ref="P20:P23"/>
    <mergeCell ref="R20:R23"/>
    <mergeCell ref="U20:U23"/>
    <mergeCell ref="W20:W23"/>
    <mergeCell ref="Z20:Z23"/>
    <mergeCell ref="AC20:AC23"/>
    <mergeCell ref="AF20:AF23"/>
    <mergeCell ref="L19:M19"/>
    <mergeCell ref="O19:P19"/>
    <mergeCell ref="Q19:R19"/>
    <mergeCell ref="T19:U19"/>
    <mergeCell ref="V19:W19"/>
    <mergeCell ref="Y19:Z19"/>
    <mergeCell ref="AB19:AC19"/>
    <mergeCell ref="AE19:AF19"/>
    <mergeCell ref="AH19:AI19"/>
    <mergeCell ref="AE12:AF12"/>
    <mergeCell ref="AH12:AI12"/>
    <mergeCell ref="A13:A16"/>
    <mergeCell ref="M13:M16"/>
    <mergeCell ref="P13:P16"/>
    <mergeCell ref="R13:R16"/>
    <mergeCell ref="U13:U16"/>
    <mergeCell ref="W13:W16"/>
    <mergeCell ref="Z13:Z16"/>
    <mergeCell ref="AC13:AC16"/>
    <mergeCell ref="AF13:AF16"/>
    <mergeCell ref="AI13:AI16"/>
    <mergeCell ref="A8:E8"/>
    <mergeCell ref="F8:P8"/>
    <mergeCell ref="U8:AC8"/>
    <mergeCell ref="L12:M12"/>
    <mergeCell ref="O12:P12"/>
    <mergeCell ref="Q12:R12"/>
    <mergeCell ref="T12:U12"/>
    <mergeCell ref="V12:W12"/>
    <mergeCell ref="Y12:Z12"/>
    <mergeCell ref="AB12:AC12"/>
    <mergeCell ref="A4:I4"/>
    <mergeCell ref="K4:U4"/>
    <mergeCell ref="A5:F6"/>
    <mergeCell ref="G5:H6"/>
    <mergeCell ref="I5:I6"/>
    <mergeCell ref="K5:S6"/>
    <mergeCell ref="U5:U6"/>
    <mergeCell ref="AC5:AI5"/>
    <mergeCell ref="AC6:AI6"/>
    <mergeCell ref="A1:P2"/>
    <mergeCell ref="U1:AI2"/>
    <mergeCell ref="H218:I218"/>
    <mergeCell ref="J218:M218"/>
    <mergeCell ref="P218:R218"/>
    <mergeCell ref="C219:D219"/>
    <mergeCell ref="F219:G219"/>
    <mergeCell ref="H219:I219"/>
    <mergeCell ref="J219:M219"/>
    <mergeCell ref="P219:R219"/>
    <mergeCell ref="A209:B219"/>
    <mergeCell ref="E213:E215"/>
    <mergeCell ref="F213:G213"/>
    <mergeCell ref="AA213:AF214"/>
    <mergeCell ref="AI213:AI214"/>
    <mergeCell ref="C214:D214"/>
    <mergeCell ref="F214:G214"/>
    <mergeCell ref="H214:I214"/>
    <mergeCell ref="AA216:AH217"/>
    <mergeCell ref="AI216:AI217"/>
    <mergeCell ref="C217:D217"/>
    <mergeCell ref="E217:E219"/>
    <mergeCell ref="F217:G217"/>
    <mergeCell ref="H217:I217"/>
    <mergeCell ref="J217:M217"/>
    <mergeCell ref="P217:R217"/>
    <mergeCell ref="C218:D218"/>
    <mergeCell ref="F218:G218"/>
    <mergeCell ref="H213:I213"/>
    <mergeCell ref="J213:M213"/>
    <mergeCell ref="P213:R213"/>
    <mergeCell ref="C215:D215"/>
    <mergeCell ref="F215:G215"/>
    <mergeCell ref="H215:I215"/>
    <mergeCell ref="J215:M215"/>
    <mergeCell ref="P215:R215"/>
    <mergeCell ref="W216:Z217"/>
    <mergeCell ref="W213:Z214"/>
    <mergeCell ref="C213:D213"/>
    <mergeCell ref="J214:M214"/>
    <mergeCell ref="P214:R214"/>
    <mergeCell ref="P209:R209"/>
    <mergeCell ref="W209:AI210"/>
    <mergeCell ref="C210:D210"/>
    <mergeCell ref="F210:G210"/>
    <mergeCell ref="H210:I210"/>
    <mergeCell ref="J210:M210"/>
    <mergeCell ref="P210:R210"/>
    <mergeCell ref="C209:D209"/>
    <mergeCell ref="E209:E211"/>
    <mergeCell ref="F209:G209"/>
    <mergeCell ref="H209:I209"/>
    <mergeCell ref="J209:M209"/>
    <mergeCell ref="C211:D211"/>
    <mergeCell ref="F211:G211"/>
    <mergeCell ref="H211:I211"/>
    <mergeCell ref="J211:M211"/>
    <mergeCell ref="P211:R211"/>
    <mergeCell ref="W211:Z212"/>
    <mergeCell ref="AA211:AF212"/>
    <mergeCell ref="AI211:AI212"/>
    <mergeCell ref="AI199:AI202"/>
    <mergeCell ref="A207:D207"/>
    <mergeCell ref="F207:G208"/>
    <mergeCell ref="H207:I208"/>
    <mergeCell ref="J207:M208"/>
    <mergeCell ref="P207:R207"/>
    <mergeCell ref="W207:AI208"/>
    <mergeCell ref="P208:R208"/>
    <mergeCell ref="A199:A202"/>
    <mergeCell ref="M199:M202"/>
    <mergeCell ref="P199:P202"/>
    <mergeCell ref="R199:R202"/>
    <mergeCell ref="U199:U202"/>
    <mergeCell ref="W199:W202"/>
    <mergeCell ref="Z199:Z202"/>
    <mergeCell ref="AC199:AC202"/>
    <mergeCell ref="AF199:AF202"/>
    <mergeCell ref="AI192:AI195"/>
    <mergeCell ref="L198:M198"/>
    <mergeCell ref="O198:P198"/>
    <mergeCell ref="Q198:R198"/>
    <mergeCell ref="T198:U198"/>
    <mergeCell ref="V198:W198"/>
    <mergeCell ref="Y198:Z198"/>
    <mergeCell ref="AB198:AC198"/>
    <mergeCell ref="AE198:AF198"/>
    <mergeCell ref="AH198:AI198"/>
    <mergeCell ref="A192:A195"/>
    <mergeCell ref="M192:M195"/>
    <mergeCell ref="P192:P195"/>
    <mergeCell ref="R192:R195"/>
    <mergeCell ref="U192:U195"/>
    <mergeCell ref="W192:W195"/>
    <mergeCell ref="Z192:Z195"/>
    <mergeCell ref="AC192:AC195"/>
    <mergeCell ref="AF192:AF195"/>
    <mergeCell ref="AC185:AC188"/>
    <mergeCell ref="AF185:AF188"/>
    <mergeCell ref="AI185:AI188"/>
    <mergeCell ref="L191:M191"/>
    <mergeCell ref="O191:P191"/>
    <mergeCell ref="Q191:R191"/>
    <mergeCell ref="T191:U191"/>
    <mergeCell ref="V191:W191"/>
    <mergeCell ref="Y191:Z191"/>
    <mergeCell ref="AB191:AC191"/>
    <mergeCell ref="AE191:AF191"/>
    <mergeCell ref="AH191:AI191"/>
    <mergeCell ref="A185:A188"/>
    <mergeCell ref="M185:M188"/>
    <mergeCell ref="P185:P188"/>
    <mergeCell ref="R185:R188"/>
    <mergeCell ref="U185:U188"/>
    <mergeCell ref="W185:W188"/>
    <mergeCell ref="Z185:Z188"/>
    <mergeCell ref="L184:M184"/>
    <mergeCell ref="O184:P184"/>
    <mergeCell ref="Q184:R184"/>
    <mergeCell ref="T184:U184"/>
    <mergeCell ref="V184:W184"/>
    <mergeCell ref="Y184:Z184"/>
    <mergeCell ref="AK180:AT183"/>
    <mergeCell ref="Y177:Z177"/>
    <mergeCell ref="AB177:AC177"/>
    <mergeCell ref="AE177:AF177"/>
    <mergeCell ref="AH177:AI177"/>
    <mergeCell ref="AK177:AT178"/>
    <mergeCell ref="AB184:AC184"/>
    <mergeCell ref="AE184:AF184"/>
    <mergeCell ref="AH184:AI184"/>
    <mergeCell ref="A178:A181"/>
    <mergeCell ref="M178:M181"/>
    <mergeCell ref="P178:P181"/>
    <mergeCell ref="R178:R181"/>
    <mergeCell ref="U178:U181"/>
    <mergeCell ref="Z171:Z174"/>
    <mergeCell ref="AC171:AC174"/>
    <mergeCell ref="AF171:AF174"/>
    <mergeCell ref="AI171:AI174"/>
    <mergeCell ref="W178:W181"/>
    <mergeCell ref="Z178:Z181"/>
    <mergeCell ref="AC178:AC181"/>
    <mergeCell ref="AF178:AF181"/>
    <mergeCell ref="AI178:AI181"/>
    <mergeCell ref="AK173:AT176"/>
    <mergeCell ref="L177:M177"/>
    <mergeCell ref="O177:P177"/>
    <mergeCell ref="Q177:R177"/>
    <mergeCell ref="T177:U177"/>
    <mergeCell ref="V177:W177"/>
    <mergeCell ref="A171:A174"/>
    <mergeCell ref="M171:M174"/>
    <mergeCell ref="P171:P174"/>
    <mergeCell ref="R171:R174"/>
    <mergeCell ref="U171:U174"/>
    <mergeCell ref="W171:W174"/>
    <mergeCell ref="AK167:AT170"/>
    <mergeCell ref="L170:M170"/>
    <mergeCell ref="O170:P170"/>
    <mergeCell ref="Q170:R170"/>
    <mergeCell ref="T170:U170"/>
    <mergeCell ref="V170:W170"/>
    <mergeCell ref="Y170:Z170"/>
    <mergeCell ref="AB170:AC170"/>
    <mergeCell ref="AE170:AF170"/>
    <mergeCell ref="AH170:AI170"/>
    <mergeCell ref="AC163:AI163"/>
    <mergeCell ref="AC164:AI164"/>
    <mergeCell ref="AK165:AT166"/>
    <mergeCell ref="A166:E166"/>
    <mergeCell ref="F166:P166"/>
    <mergeCell ref="U166:AC166"/>
    <mergeCell ref="A159:Z160"/>
    <mergeCell ref="AC159:AI160"/>
    <mergeCell ref="AK160:AT162"/>
    <mergeCell ref="A162:I162"/>
    <mergeCell ref="K162:U162"/>
    <mergeCell ref="A163:F164"/>
    <mergeCell ref="G163:H164"/>
    <mergeCell ref="I163:I164"/>
    <mergeCell ref="K163:S164"/>
    <mergeCell ref="U163:U164"/>
    <mergeCell ref="F138:G138"/>
    <mergeCell ref="P133:R133"/>
    <mergeCell ref="W133:Z134"/>
    <mergeCell ref="A152:U153"/>
    <mergeCell ref="A154:U155"/>
    <mergeCell ref="H138:I138"/>
    <mergeCell ref="J138:M138"/>
    <mergeCell ref="P138:R138"/>
    <mergeCell ref="C139:D139"/>
    <mergeCell ref="F139:G139"/>
    <mergeCell ref="H139:I139"/>
    <mergeCell ref="J139:M139"/>
    <mergeCell ref="P139:R139"/>
    <mergeCell ref="A143:U144"/>
    <mergeCell ref="A146:U147"/>
    <mergeCell ref="A148:U149"/>
    <mergeCell ref="A150:U151"/>
    <mergeCell ref="A129:B139"/>
    <mergeCell ref="C129:D129"/>
    <mergeCell ref="E129:E131"/>
    <mergeCell ref="F129:G129"/>
    <mergeCell ref="H129:I129"/>
    <mergeCell ref="J129:M129"/>
    <mergeCell ref="P129:R129"/>
    <mergeCell ref="AA136:AH137"/>
    <mergeCell ref="AI136:AI137"/>
    <mergeCell ref="C137:D137"/>
    <mergeCell ref="E137:E139"/>
    <mergeCell ref="F137:G137"/>
    <mergeCell ref="AA131:AF132"/>
    <mergeCell ref="AI131:AI132"/>
    <mergeCell ref="J131:M131"/>
    <mergeCell ref="P131:R131"/>
    <mergeCell ref="W131:Z132"/>
    <mergeCell ref="C135:D135"/>
    <mergeCell ref="F135:G135"/>
    <mergeCell ref="H135:I135"/>
    <mergeCell ref="J135:M135"/>
    <mergeCell ref="P135:R135"/>
    <mergeCell ref="AA133:AF134"/>
    <mergeCell ref="AI133:AI134"/>
    <mergeCell ref="C134:D134"/>
    <mergeCell ref="F134:G134"/>
    <mergeCell ref="H134:I134"/>
    <mergeCell ref="H137:I137"/>
    <mergeCell ref="J137:M137"/>
    <mergeCell ref="P137:R137"/>
    <mergeCell ref="C138:D138"/>
    <mergeCell ref="A119:A122"/>
    <mergeCell ref="M119:M122"/>
    <mergeCell ref="P119:P122"/>
    <mergeCell ref="R119:R122"/>
    <mergeCell ref="U119:U122"/>
    <mergeCell ref="P128:R128"/>
    <mergeCell ref="W136:Z137"/>
    <mergeCell ref="J134:M134"/>
    <mergeCell ref="P134:R134"/>
    <mergeCell ref="W129:AI130"/>
    <mergeCell ref="A127:D127"/>
    <mergeCell ref="F127:G128"/>
    <mergeCell ref="H127:I128"/>
    <mergeCell ref="J127:M128"/>
    <mergeCell ref="P127:R127"/>
    <mergeCell ref="W127:AI128"/>
    <mergeCell ref="C130:D130"/>
    <mergeCell ref="F130:G130"/>
    <mergeCell ref="H130:I130"/>
    <mergeCell ref="J130:M130"/>
    <mergeCell ref="P130:R130"/>
    <mergeCell ref="C131:D131"/>
    <mergeCell ref="F131:G131"/>
    <mergeCell ref="H131:I131"/>
    <mergeCell ref="AF119:AF122"/>
    <mergeCell ref="AI119:AI122"/>
    <mergeCell ref="Y118:Z118"/>
    <mergeCell ref="AB118:AC118"/>
    <mergeCell ref="AE118:AF118"/>
    <mergeCell ref="AH118:AI118"/>
    <mergeCell ref="AK131:AT132"/>
    <mergeCell ref="C133:D133"/>
    <mergeCell ref="E133:E135"/>
    <mergeCell ref="F133:G133"/>
    <mergeCell ref="H133:I133"/>
    <mergeCell ref="J133:M133"/>
    <mergeCell ref="AK120:AT121"/>
    <mergeCell ref="AK122:AT124"/>
    <mergeCell ref="AK129:AT130"/>
    <mergeCell ref="AK127:AT128"/>
    <mergeCell ref="AK113:AT114"/>
    <mergeCell ref="L118:M118"/>
    <mergeCell ref="O118:P118"/>
    <mergeCell ref="Q118:R118"/>
    <mergeCell ref="T118:U118"/>
    <mergeCell ref="V118:W118"/>
    <mergeCell ref="A112:A115"/>
    <mergeCell ref="M112:M115"/>
    <mergeCell ref="P112:P115"/>
    <mergeCell ref="R112:R115"/>
    <mergeCell ref="U112:U115"/>
    <mergeCell ref="W112:W115"/>
    <mergeCell ref="AK109:AT112"/>
    <mergeCell ref="AB111:AC111"/>
    <mergeCell ref="AE111:AF111"/>
    <mergeCell ref="AH111:AI111"/>
    <mergeCell ref="AK118:AT119"/>
    <mergeCell ref="Z112:Z115"/>
    <mergeCell ref="AC112:AC115"/>
    <mergeCell ref="AF112:AF115"/>
    <mergeCell ref="AI112:AI115"/>
    <mergeCell ref="W119:W122"/>
    <mergeCell ref="Z119:Z122"/>
    <mergeCell ref="AC119:AC122"/>
    <mergeCell ref="M98:M101"/>
    <mergeCell ref="P98:P101"/>
    <mergeCell ref="R98:R101"/>
    <mergeCell ref="U98:U101"/>
    <mergeCell ref="W98:W101"/>
    <mergeCell ref="AB104:AC104"/>
    <mergeCell ref="AE104:AF104"/>
    <mergeCell ref="AH104:AI104"/>
    <mergeCell ref="L111:M111"/>
    <mergeCell ref="O111:P111"/>
    <mergeCell ref="Q111:R111"/>
    <mergeCell ref="T111:U111"/>
    <mergeCell ref="V111:W111"/>
    <mergeCell ref="Y111:Z111"/>
    <mergeCell ref="AC105:AC108"/>
    <mergeCell ref="AF105:AF108"/>
    <mergeCell ref="AI105:AI108"/>
    <mergeCell ref="Z98:Z101"/>
    <mergeCell ref="AC98:AC101"/>
    <mergeCell ref="AF98:AF101"/>
    <mergeCell ref="AI98:AI101"/>
    <mergeCell ref="L97:M97"/>
    <mergeCell ref="O97:P97"/>
    <mergeCell ref="Q97:R97"/>
    <mergeCell ref="T97:U97"/>
    <mergeCell ref="V97:W97"/>
    <mergeCell ref="AE97:AF97"/>
    <mergeCell ref="AH97:AI97"/>
    <mergeCell ref="AK97:AT98"/>
    <mergeCell ref="A105:A108"/>
    <mergeCell ref="M105:M108"/>
    <mergeCell ref="P105:P108"/>
    <mergeCell ref="R105:R108"/>
    <mergeCell ref="U105:U108"/>
    <mergeCell ref="W105:W108"/>
    <mergeCell ref="Z105:Z108"/>
    <mergeCell ref="L104:M104"/>
    <mergeCell ref="O104:P104"/>
    <mergeCell ref="Q104:R104"/>
    <mergeCell ref="T104:U104"/>
    <mergeCell ref="V104:W104"/>
    <mergeCell ref="Y104:Z104"/>
    <mergeCell ref="AK106:AT106"/>
    <mergeCell ref="AK107:AT108"/>
    <mergeCell ref="A98:A101"/>
    <mergeCell ref="AF91:AF94"/>
    <mergeCell ref="AK99:AT100"/>
    <mergeCell ref="AK101:AT102"/>
    <mergeCell ref="Y97:Z97"/>
    <mergeCell ref="AB97:AC97"/>
    <mergeCell ref="V90:W90"/>
    <mergeCell ref="Y90:Z90"/>
    <mergeCell ref="AB90:AC90"/>
    <mergeCell ref="AE90:AF90"/>
    <mergeCell ref="AH90:AI90"/>
    <mergeCell ref="AI91:AI94"/>
    <mergeCell ref="AK91:AK92"/>
    <mergeCell ref="AL91:AT92"/>
    <mergeCell ref="AK93:AK94"/>
    <mergeCell ref="AL93:AT94"/>
    <mergeCell ref="T90:U90"/>
    <mergeCell ref="A91:A94"/>
    <mergeCell ref="M91:M94"/>
    <mergeCell ref="P91:P94"/>
    <mergeCell ref="R91:R94"/>
    <mergeCell ref="U91:U94"/>
    <mergeCell ref="W91:W94"/>
    <mergeCell ref="Z91:Z94"/>
    <mergeCell ref="AC91:AC94"/>
    <mergeCell ref="Z68:AF69"/>
    <mergeCell ref="B78:Z78"/>
    <mergeCell ref="A158:Z158"/>
    <mergeCell ref="AC83:AI83"/>
    <mergeCell ref="AC84:AI84"/>
    <mergeCell ref="A86:E86"/>
    <mergeCell ref="F86:P86"/>
    <mergeCell ref="U86:AC86"/>
    <mergeCell ref="AK86:AO86"/>
    <mergeCell ref="A79:Z80"/>
    <mergeCell ref="AC79:AI80"/>
    <mergeCell ref="AJ79:AT80"/>
    <mergeCell ref="A82:I82"/>
    <mergeCell ref="K82:U82"/>
    <mergeCell ref="A83:F84"/>
    <mergeCell ref="G83:H84"/>
    <mergeCell ref="I83:I84"/>
    <mergeCell ref="K83:S84"/>
    <mergeCell ref="U83:U84"/>
    <mergeCell ref="AK89:AK90"/>
    <mergeCell ref="AL89:AT90"/>
    <mergeCell ref="L90:M90"/>
    <mergeCell ref="O90:P90"/>
    <mergeCell ref="Q90:R90"/>
  </mergeCells>
  <phoneticPr fontId="18"/>
  <dataValidations count="1">
    <dataValidation type="custom" imeMode="hiragana" allowBlank="1" showErrorMessage="1" errorTitle="適切でない入力" error="数字は入力できません" sqref="E92:F92 H92 E99:F99 H99 E106:F106 H106 E113:F113 H113 E120:F120 H120 F93:F94 F100:F101 F107:F108 F114:F115 F121:F122 E172:F172 H172 E179:F179 H179 E186:F186 H186 E193:F193 H193 E200:F200 H200 F173:F174 F180:F181 F187:F188 F194:F195 F201:F202 E14:F14 H14 E21:F21 H21 E28:F28 H28 E35:F35 H35 E42:F42 H42 F15:F16 F22:F23 F29:F30 F36:F37 F43:F44" xr:uid="{00000000-0002-0000-0900-000000000000}">
      <formula1>ISNUMBER(E14)=FALSE</formula1>
    </dataValidation>
  </dataValidations>
  <pageMargins left="0.31496062992125984" right="0.11811023622047245" top="0.35433070866141736" bottom="0.19685039370078741" header="0.31496062992125984" footer="0.31496062992125984"/>
  <pageSetup paperSize="8"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34"/>
  <sheetViews>
    <sheetView workbookViewId="0">
      <selection activeCell="N43" sqref="N43"/>
    </sheetView>
  </sheetViews>
  <sheetFormatPr defaultColWidth="6.5" defaultRowHeight="22.9" customHeight="1"/>
  <cols>
    <col min="1" max="2" width="3.5" style="898" customWidth="1"/>
    <col min="3" max="3" width="6.5" style="898"/>
    <col min="4" max="4" width="5.5" style="898" customWidth="1"/>
    <col min="5" max="5" width="6.5" style="898"/>
    <col min="6" max="6" width="4.875" style="898" customWidth="1"/>
    <col min="7" max="7" width="10.625" style="898" customWidth="1"/>
    <col min="8" max="8" width="28.5" style="898" customWidth="1"/>
    <col min="9" max="9" width="14" style="898" customWidth="1"/>
    <col min="10" max="10" width="12.625" style="898" customWidth="1"/>
    <col min="11" max="16384" width="6.5" style="898"/>
  </cols>
  <sheetData>
    <row r="1" spans="1:10" ht="36.6" customHeight="1">
      <c r="A1" s="896" t="s">
        <v>3202</v>
      </c>
      <c r="B1" s="897"/>
      <c r="C1" s="897"/>
      <c r="D1" s="897"/>
      <c r="E1" s="897"/>
      <c r="F1" s="897"/>
      <c r="G1" s="897"/>
      <c r="H1" s="897"/>
      <c r="I1" s="897"/>
    </row>
    <row r="2" spans="1:10" ht="39" customHeight="1">
      <c r="A2" s="896" t="s">
        <v>3203</v>
      </c>
      <c r="B2" s="897"/>
      <c r="C2" s="897"/>
      <c r="D2" s="897"/>
      <c r="E2" s="897"/>
      <c r="F2" s="897"/>
      <c r="G2" s="897"/>
      <c r="H2" s="897"/>
      <c r="I2" s="897"/>
    </row>
    <row r="3" spans="1:10" ht="22.9" customHeight="1">
      <c r="A3" s="897"/>
      <c r="B3" s="899" t="s">
        <v>3204</v>
      </c>
      <c r="C3" s="897"/>
      <c r="D3" s="897"/>
      <c r="E3" s="897"/>
      <c r="F3" s="897"/>
      <c r="G3" s="897"/>
      <c r="H3" s="897"/>
      <c r="I3" s="897"/>
    </row>
    <row r="4" spans="1:10" ht="22.9" customHeight="1" thickBot="1"/>
    <row r="5" spans="1:10" ht="22.9" customHeight="1">
      <c r="A5" s="2717" t="s">
        <v>3205</v>
      </c>
      <c r="B5" s="2718"/>
      <c r="C5" s="2718"/>
      <c r="D5" s="2719"/>
      <c r="G5" s="900" t="s">
        <v>3206</v>
      </c>
      <c r="H5" s="900"/>
      <c r="I5" s="900"/>
      <c r="J5" s="901"/>
    </row>
    <row r="6" spans="1:10" ht="22.9" customHeight="1" thickBot="1">
      <c r="A6" s="2720"/>
      <c r="B6" s="2721"/>
      <c r="C6" s="2721"/>
      <c r="D6" s="2722"/>
      <c r="G6" s="900" t="s">
        <v>3219</v>
      </c>
      <c r="H6" s="900"/>
      <c r="I6" s="900"/>
      <c r="J6" s="901"/>
    </row>
    <row r="7" spans="1:10" ht="22.9" customHeight="1">
      <c r="G7" s="902" t="s">
        <v>3207</v>
      </c>
      <c r="H7" s="902"/>
      <c r="I7" s="902"/>
      <c r="J7" s="903"/>
    </row>
    <row r="9" spans="1:10" ht="22.9" customHeight="1">
      <c r="A9" s="2723" t="s">
        <v>3208</v>
      </c>
      <c r="B9" s="2724"/>
      <c r="C9" s="2723" t="s">
        <v>3209</v>
      </c>
      <c r="D9" s="2724"/>
      <c r="E9" s="2723" t="s">
        <v>3210</v>
      </c>
      <c r="F9" s="2724"/>
      <c r="G9" s="904" t="s">
        <v>3211</v>
      </c>
      <c r="H9" s="2713" t="s">
        <v>3212</v>
      </c>
      <c r="I9" s="2713" t="s">
        <v>3213</v>
      </c>
      <c r="J9" s="2713" t="s">
        <v>2617</v>
      </c>
    </row>
    <row r="10" spans="1:10" ht="22.9" customHeight="1">
      <c r="A10" s="2715"/>
      <c r="B10" s="2716"/>
      <c r="C10" s="2715" t="s">
        <v>2578</v>
      </c>
      <c r="D10" s="2716"/>
      <c r="E10" s="2715" t="s">
        <v>3214</v>
      </c>
      <c r="F10" s="2716"/>
      <c r="G10" s="905" t="s">
        <v>3215</v>
      </c>
      <c r="H10" s="2714"/>
      <c r="I10" s="2714"/>
      <c r="J10" s="2714"/>
    </row>
    <row r="11" spans="1:10" ht="22.9" customHeight="1">
      <c r="A11" s="2656"/>
      <c r="B11" s="2657"/>
      <c r="C11" s="2656"/>
      <c r="D11" s="2657"/>
      <c r="E11" s="2656"/>
      <c r="F11" s="2657"/>
      <c r="G11" s="906"/>
      <c r="H11" s="2711"/>
      <c r="I11" s="2711"/>
      <c r="J11" s="2711"/>
    </row>
    <row r="12" spans="1:10" ht="22.9" customHeight="1">
      <c r="A12" s="2658"/>
      <c r="B12" s="2659"/>
      <c r="C12" s="2658"/>
      <c r="D12" s="2659"/>
      <c r="E12" s="2658"/>
      <c r="F12" s="2659"/>
      <c r="G12" s="907"/>
      <c r="H12" s="2712"/>
      <c r="I12" s="2712"/>
      <c r="J12" s="2712"/>
    </row>
    <row r="13" spans="1:10" ht="22.9" customHeight="1">
      <c r="A13" s="2656"/>
      <c r="B13" s="2657"/>
      <c r="C13" s="2656"/>
      <c r="D13" s="2657"/>
      <c r="E13" s="2656"/>
      <c r="F13" s="2657"/>
      <c r="G13" s="906"/>
      <c r="H13" s="2711"/>
      <c r="I13" s="2711"/>
      <c r="J13" s="2711"/>
    </row>
    <row r="14" spans="1:10" ht="22.9" customHeight="1">
      <c r="A14" s="2658"/>
      <c r="B14" s="2659"/>
      <c r="C14" s="2658"/>
      <c r="D14" s="2659"/>
      <c r="E14" s="2658"/>
      <c r="F14" s="2659"/>
      <c r="G14" s="907"/>
      <c r="H14" s="2712"/>
      <c r="I14" s="2712"/>
      <c r="J14" s="2712"/>
    </row>
    <row r="15" spans="1:10" ht="22.9" customHeight="1">
      <c r="A15" s="2656"/>
      <c r="B15" s="2657"/>
      <c r="C15" s="2656"/>
      <c r="D15" s="2657"/>
      <c r="E15" s="2656"/>
      <c r="F15" s="2657"/>
      <c r="G15" s="906"/>
      <c r="H15" s="2711"/>
      <c r="I15" s="2711"/>
      <c r="J15" s="2711"/>
    </row>
    <row r="16" spans="1:10" ht="22.9" customHeight="1">
      <c r="A16" s="2658"/>
      <c r="B16" s="2659"/>
      <c r="C16" s="2658"/>
      <c r="D16" s="2659"/>
      <c r="E16" s="2658"/>
      <c r="F16" s="2659"/>
      <c r="G16" s="907"/>
      <c r="H16" s="2712"/>
      <c r="I16" s="2712"/>
      <c r="J16" s="2712"/>
    </row>
    <row r="17" spans="1:10" ht="22.9" customHeight="1">
      <c r="A17" s="2656"/>
      <c r="B17" s="2657"/>
      <c r="C17" s="2656"/>
      <c r="D17" s="2657"/>
      <c r="E17" s="2656"/>
      <c r="F17" s="2657"/>
      <c r="G17" s="906"/>
      <c r="H17" s="2711"/>
      <c r="I17" s="2711"/>
      <c r="J17" s="2711"/>
    </row>
    <row r="18" spans="1:10" ht="22.9" customHeight="1">
      <c r="A18" s="2658"/>
      <c r="B18" s="2659"/>
      <c r="C18" s="2658"/>
      <c r="D18" s="2659"/>
      <c r="E18" s="2658"/>
      <c r="F18" s="2659"/>
      <c r="G18" s="907"/>
      <c r="H18" s="2712"/>
      <c r="I18" s="2712"/>
      <c r="J18" s="2712"/>
    </row>
    <row r="19" spans="1:10" ht="22.9" customHeight="1">
      <c r="A19" s="2656"/>
      <c r="B19" s="2657"/>
      <c r="C19" s="2656"/>
      <c r="D19" s="2657"/>
      <c r="E19" s="2656"/>
      <c r="F19" s="2657"/>
      <c r="G19" s="906"/>
      <c r="H19" s="2711"/>
      <c r="I19" s="2711"/>
      <c r="J19" s="2711"/>
    </row>
    <row r="20" spans="1:10" ht="22.9" customHeight="1">
      <c r="A20" s="2658"/>
      <c r="B20" s="2659"/>
      <c r="C20" s="2658"/>
      <c r="D20" s="2659"/>
      <c r="E20" s="2658"/>
      <c r="F20" s="2659"/>
      <c r="G20" s="907"/>
      <c r="H20" s="2712"/>
      <c r="I20" s="2712"/>
      <c r="J20" s="2712"/>
    </row>
    <row r="21" spans="1:10" ht="22.9" customHeight="1">
      <c r="A21" s="2656"/>
      <c r="B21" s="2657"/>
      <c r="C21" s="2656"/>
      <c r="D21" s="2657"/>
      <c r="E21" s="2656"/>
      <c r="F21" s="2657"/>
      <c r="G21" s="906"/>
      <c r="H21" s="2711"/>
      <c r="I21" s="2711"/>
      <c r="J21" s="2711"/>
    </row>
    <row r="22" spans="1:10" ht="22.9" customHeight="1">
      <c r="A22" s="2658"/>
      <c r="B22" s="2659"/>
      <c r="C22" s="2658"/>
      <c r="D22" s="2659"/>
      <c r="E22" s="2658"/>
      <c r="F22" s="2659"/>
      <c r="G22" s="907"/>
      <c r="H22" s="2712"/>
      <c r="I22" s="2712"/>
      <c r="J22" s="2712"/>
    </row>
    <row r="23" spans="1:10" ht="22.9" customHeight="1">
      <c r="A23" s="2656"/>
      <c r="B23" s="2657"/>
      <c r="C23" s="2656"/>
      <c r="D23" s="2657"/>
      <c r="E23" s="2656"/>
      <c r="F23" s="2657"/>
      <c r="G23" s="906"/>
      <c r="H23" s="2711"/>
      <c r="I23" s="2711"/>
      <c r="J23" s="2711"/>
    </row>
    <row r="24" spans="1:10" ht="22.9" customHeight="1">
      <c r="A24" s="2658"/>
      <c r="B24" s="2659"/>
      <c r="C24" s="2658"/>
      <c r="D24" s="2659"/>
      <c r="E24" s="2658"/>
      <c r="F24" s="2659"/>
      <c r="G24" s="907"/>
      <c r="H24" s="2712"/>
      <c r="I24" s="2712"/>
      <c r="J24" s="2712"/>
    </row>
    <row r="25" spans="1:10" ht="22.9" customHeight="1">
      <c r="A25" s="2656"/>
      <c r="B25" s="2657"/>
      <c r="C25" s="2656"/>
      <c r="D25" s="2657"/>
      <c r="E25" s="2656"/>
      <c r="F25" s="2657"/>
      <c r="G25" s="906"/>
      <c r="H25" s="2711"/>
      <c r="I25" s="2711"/>
      <c r="J25" s="2711"/>
    </row>
    <row r="26" spans="1:10" ht="22.9" customHeight="1">
      <c r="A26" s="2658"/>
      <c r="B26" s="2659"/>
      <c r="C26" s="2658"/>
      <c r="D26" s="2659"/>
      <c r="E26" s="2658"/>
      <c r="F26" s="2659"/>
      <c r="G26" s="907"/>
      <c r="H26" s="2712"/>
      <c r="I26" s="2712"/>
      <c r="J26" s="2712"/>
    </row>
    <row r="27" spans="1:10" ht="22.9" customHeight="1">
      <c r="A27" s="2656"/>
      <c r="B27" s="2657"/>
      <c r="C27" s="2656"/>
      <c r="D27" s="2657"/>
      <c r="E27" s="2656"/>
      <c r="F27" s="2657"/>
      <c r="G27" s="906"/>
      <c r="H27" s="2711"/>
      <c r="I27" s="2711"/>
      <c r="J27" s="2711"/>
    </row>
    <row r="28" spans="1:10" ht="22.9" customHeight="1">
      <c r="A28" s="2658"/>
      <c r="B28" s="2659"/>
      <c r="C28" s="2658"/>
      <c r="D28" s="2659"/>
      <c r="E28" s="2658"/>
      <c r="F28" s="2659"/>
      <c r="G28" s="907"/>
      <c r="H28" s="2712"/>
      <c r="I28" s="2712"/>
      <c r="J28" s="2712"/>
    </row>
    <row r="31" spans="1:10" ht="22.9" customHeight="1">
      <c r="A31" s="908" t="s">
        <v>3216</v>
      </c>
      <c r="B31" s="908"/>
      <c r="C31" s="908"/>
      <c r="D31" s="908"/>
      <c r="E31" s="908"/>
      <c r="F31" s="908"/>
      <c r="G31" s="908"/>
      <c r="H31" s="908"/>
      <c r="I31" s="908"/>
      <c r="J31" s="908"/>
    </row>
    <row r="32" spans="1:10" ht="22.9" customHeight="1">
      <c r="A32" s="908" t="s">
        <v>3217</v>
      </c>
      <c r="B32" s="908"/>
      <c r="C32" s="908"/>
      <c r="D32" s="908"/>
      <c r="E32" s="908"/>
      <c r="F32" s="908"/>
      <c r="G32" s="908"/>
      <c r="H32" s="908"/>
      <c r="I32" s="908"/>
      <c r="J32" s="908"/>
    </row>
    <row r="33" spans="1:10" ht="22.9" customHeight="1">
      <c r="A33" s="908" t="s">
        <v>3218</v>
      </c>
      <c r="B33" s="908"/>
      <c r="C33" s="908"/>
      <c r="D33" s="908"/>
      <c r="E33" s="908"/>
      <c r="F33" s="908"/>
      <c r="G33" s="908"/>
      <c r="H33" s="908"/>
      <c r="I33" s="908"/>
      <c r="J33" s="908"/>
    </row>
    <row r="34" spans="1:10" ht="22.9" customHeight="1">
      <c r="A34" s="908"/>
      <c r="B34" s="908"/>
      <c r="C34" s="908"/>
      <c r="D34" s="908"/>
      <c r="E34" s="908"/>
      <c r="F34" s="908"/>
      <c r="G34" s="908"/>
      <c r="H34" s="908"/>
      <c r="I34" s="908"/>
      <c r="J34" s="908"/>
    </row>
  </sheetData>
  <mergeCells count="81">
    <mergeCell ref="A5:D6"/>
    <mergeCell ref="A9:B10"/>
    <mergeCell ref="C9:D9"/>
    <mergeCell ref="E9:F9"/>
    <mergeCell ref="H9:H10"/>
    <mergeCell ref="J9:J10"/>
    <mergeCell ref="C10:D10"/>
    <mergeCell ref="E10:F10"/>
    <mergeCell ref="A11:B12"/>
    <mergeCell ref="C11:D11"/>
    <mergeCell ref="E11:F11"/>
    <mergeCell ref="H11:H12"/>
    <mergeCell ref="I11:I12"/>
    <mergeCell ref="J11:J12"/>
    <mergeCell ref="C12:D12"/>
    <mergeCell ref="I9:I10"/>
    <mergeCell ref="E12:F12"/>
    <mergeCell ref="A13:B14"/>
    <mergeCell ref="C13:D13"/>
    <mergeCell ref="E13:F13"/>
    <mergeCell ref="H13:H14"/>
    <mergeCell ref="J13:J14"/>
    <mergeCell ref="C14:D14"/>
    <mergeCell ref="E14:F14"/>
    <mergeCell ref="J15:J16"/>
    <mergeCell ref="C16:D16"/>
    <mergeCell ref="I13:I14"/>
    <mergeCell ref="E16:F16"/>
    <mergeCell ref="A17:B18"/>
    <mergeCell ref="C17:D17"/>
    <mergeCell ref="E17:F17"/>
    <mergeCell ref="H17:H18"/>
    <mergeCell ref="J17:J18"/>
    <mergeCell ref="C18:D18"/>
    <mergeCell ref="E18:F18"/>
    <mergeCell ref="A15:B16"/>
    <mergeCell ref="C15:D15"/>
    <mergeCell ref="E15:F15"/>
    <mergeCell ref="H15:H16"/>
    <mergeCell ref="I15:I16"/>
    <mergeCell ref="J19:J20"/>
    <mergeCell ref="C20:D20"/>
    <mergeCell ref="I17:I18"/>
    <mergeCell ref="E20:F20"/>
    <mergeCell ref="A21:B22"/>
    <mergeCell ref="C21:D21"/>
    <mergeCell ref="E21:F21"/>
    <mergeCell ref="H21:H22"/>
    <mergeCell ref="J21:J22"/>
    <mergeCell ref="C22:D22"/>
    <mergeCell ref="E22:F22"/>
    <mergeCell ref="A19:B20"/>
    <mergeCell ref="C19:D19"/>
    <mergeCell ref="E19:F19"/>
    <mergeCell ref="H19:H20"/>
    <mergeCell ref="I19:I20"/>
    <mergeCell ref="J23:J24"/>
    <mergeCell ref="C24:D24"/>
    <mergeCell ref="I21:I22"/>
    <mergeCell ref="E24:F24"/>
    <mergeCell ref="A25:B26"/>
    <mergeCell ref="C25:D25"/>
    <mergeCell ref="E25:F25"/>
    <mergeCell ref="H25:H26"/>
    <mergeCell ref="A23:B24"/>
    <mergeCell ref="C23:D23"/>
    <mergeCell ref="E23:F23"/>
    <mergeCell ref="H23:H24"/>
    <mergeCell ref="I23:I24"/>
    <mergeCell ref="E28:F28"/>
    <mergeCell ref="J25:J26"/>
    <mergeCell ref="C26:D26"/>
    <mergeCell ref="E26:F26"/>
    <mergeCell ref="A27:B28"/>
    <mergeCell ref="C27:D27"/>
    <mergeCell ref="E27:F27"/>
    <mergeCell ref="H27:H28"/>
    <mergeCell ref="I27:I28"/>
    <mergeCell ref="J27:J28"/>
    <mergeCell ref="C28:D28"/>
    <mergeCell ref="I25:I26"/>
  </mergeCells>
  <phoneticPr fontId="18"/>
  <pageMargins left="0.31496062992125984" right="0.31496062992125984" top="0.55118110236220474" bottom="0.35433070866141736"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79A24-6B33-4CE0-A6FF-8AA9248EE5C4}">
  <dimension ref="A1:F52"/>
  <sheetViews>
    <sheetView zoomScale="130" zoomScaleNormal="130" workbookViewId="0">
      <selection activeCell="I12" sqref="I12"/>
    </sheetView>
  </sheetViews>
  <sheetFormatPr defaultColWidth="15.75" defaultRowHeight="13.5"/>
  <cols>
    <col min="1" max="1" width="4.25" customWidth="1"/>
    <col min="2" max="2" width="11.75" customWidth="1"/>
    <col min="3" max="3" width="29.375" customWidth="1"/>
    <col min="5" max="5" width="17.375" customWidth="1"/>
    <col min="6" max="6" width="17.875" customWidth="1"/>
  </cols>
  <sheetData>
    <row r="1" spans="1:6" ht="18" customHeight="1">
      <c r="E1" t="s">
        <v>4385</v>
      </c>
    </row>
    <row r="2" spans="1:6" ht="27" customHeight="1">
      <c r="A2" s="2812" t="s">
        <v>4304</v>
      </c>
      <c r="B2" s="2812"/>
      <c r="C2" s="2812"/>
      <c r="D2" s="2812"/>
      <c r="E2" s="2812"/>
      <c r="F2" s="2812"/>
    </row>
    <row r="3" spans="1:6" ht="24.75" customHeight="1">
      <c r="A3" s="2813" t="s">
        <v>4305</v>
      </c>
      <c r="B3" s="2813"/>
      <c r="C3" s="2813"/>
      <c r="D3" s="2813"/>
      <c r="E3" s="2813"/>
      <c r="F3" s="2813"/>
    </row>
    <row r="4" spans="1:6" ht="14.25" customHeight="1">
      <c r="A4" s="2781"/>
      <c r="B4" s="2781"/>
      <c r="C4" s="1171"/>
      <c r="D4" s="1171"/>
      <c r="E4" s="2814" t="s">
        <v>4306</v>
      </c>
      <c r="F4" s="2815"/>
    </row>
    <row r="5" spans="1:6" ht="15" customHeight="1">
      <c r="A5" s="2816" t="s">
        <v>4307</v>
      </c>
      <c r="B5" s="2816"/>
      <c r="C5" s="2816"/>
      <c r="D5" s="1172"/>
      <c r="E5" s="1173" t="s">
        <v>4308</v>
      </c>
      <c r="F5" s="1173" t="s">
        <v>4309</v>
      </c>
    </row>
    <row r="6" spans="1:6" ht="18.75" customHeight="1">
      <c r="A6" s="2816" t="s">
        <v>4310</v>
      </c>
      <c r="B6" s="2816"/>
      <c r="C6" s="2816"/>
      <c r="D6" s="1172"/>
      <c r="E6" s="2772"/>
      <c r="F6" s="2817"/>
    </row>
    <row r="7" spans="1:6" ht="6.75" customHeight="1">
      <c r="A7" s="2781"/>
      <c r="B7" s="2781"/>
      <c r="C7" s="1170"/>
      <c r="D7" s="1172"/>
      <c r="E7" s="2802"/>
      <c r="F7" s="2818"/>
    </row>
    <row r="8" spans="1:6" ht="14.25" thickBot="1">
      <c r="A8" s="2819" t="s">
        <v>4311</v>
      </c>
      <c r="B8" s="2819"/>
      <c r="C8" s="2820"/>
      <c r="D8" s="1174" t="s">
        <v>4312</v>
      </c>
      <c r="E8" s="2802"/>
      <c r="F8" s="2818"/>
    </row>
    <row r="9" spans="1:6" ht="16.5" customHeight="1">
      <c r="A9" s="2793" t="s">
        <v>4313</v>
      </c>
      <c r="B9" s="2795" t="s">
        <v>4314</v>
      </c>
      <c r="C9" s="2796" t="s">
        <v>4315</v>
      </c>
      <c r="D9" s="2797"/>
      <c r="E9" s="2797"/>
      <c r="F9" s="2798"/>
    </row>
    <row r="10" spans="1:6" ht="38.25" customHeight="1">
      <c r="A10" s="2794"/>
      <c r="B10" s="2773"/>
      <c r="C10" s="2777"/>
      <c r="D10" s="2778"/>
      <c r="E10" s="2778"/>
      <c r="F10" s="2779"/>
    </row>
    <row r="11" spans="1:6" ht="21.75" customHeight="1">
      <c r="A11" s="2799" t="s">
        <v>4316</v>
      </c>
      <c r="B11" s="1175" t="s">
        <v>4317</v>
      </c>
      <c r="C11" s="2755" t="s">
        <v>4318</v>
      </c>
      <c r="D11" s="2756"/>
      <c r="E11" s="2756"/>
      <c r="F11" s="2757"/>
    </row>
    <row r="12" spans="1:6" ht="15.75" customHeight="1">
      <c r="A12" s="2800"/>
      <c r="B12" s="2772" t="s">
        <v>4319</v>
      </c>
      <c r="C12" s="2803" t="s">
        <v>979</v>
      </c>
      <c r="D12" s="2804"/>
      <c r="E12" s="2804"/>
      <c r="F12" s="2805"/>
    </row>
    <row r="13" spans="1:6">
      <c r="A13" s="2800"/>
      <c r="B13" s="2802"/>
      <c r="C13" s="2806"/>
      <c r="D13" s="2807"/>
      <c r="E13" s="2807"/>
      <c r="F13" s="2808"/>
    </row>
    <row r="14" spans="1:6" ht="31.5" customHeight="1">
      <c r="A14" s="2800"/>
      <c r="B14" s="2773"/>
      <c r="C14" s="2809" t="s">
        <v>4320</v>
      </c>
      <c r="D14" s="2810"/>
      <c r="E14" s="2810"/>
      <c r="F14" s="2811"/>
    </row>
    <row r="15" spans="1:6">
      <c r="A15" s="2800"/>
      <c r="B15" s="2772" t="s">
        <v>4321</v>
      </c>
      <c r="C15" s="2774" t="s">
        <v>4315</v>
      </c>
      <c r="D15" s="2775"/>
      <c r="E15" s="2775"/>
      <c r="F15" s="2776"/>
    </row>
    <row r="16" spans="1:6">
      <c r="A16" s="2800"/>
      <c r="B16" s="2773"/>
      <c r="C16" s="2777" t="s">
        <v>4322</v>
      </c>
      <c r="D16" s="2778"/>
      <c r="E16" s="2778"/>
      <c r="F16" s="2779"/>
    </row>
    <row r="17" spans="1:6" ht="14.25" thickBot="1">
      <c r="A17" s="2801"/>
      <c r="B17" s="1185" t="s">
        <v>4323</v>
      </c>
      <c r="C17" s="2768" t="s">
        <v>4324</v>
      </c>
      <c r="D17" s="2780"/>
      <c r="E17" s="2780"/>
      <c r="F17" s="2769"/>
    </row>
    <row r="18" spans="1:6" ht="31.5" customHeight="1">
      <c r="A18" s="2781"/>
      <c r="B18" s="2782" t="s">
        <v>4325</v>
      </c>
      <c r="C18" s="2782"/>
      <c r="D18" s="2782"/>
      <c r="E18" s="2782"/>
      <c r="F18" s="2782"/>
    </row>
    <row r="19" spans="1:6" ht="14.25" thickBot="1">
      <c r="A19" s="2781"/>
      <c r="B19" s="2782" t="s">
        <v>4326</v>
      </c>
      <c r="C19" s="2782"/>
      <c r="D19" s="2782"/>
      <c r="E19" s="2782"/>
      <c r="F19" s="2782"/>
    </row>
    <row r="20" spans="1:6">
      <c r="A20" s="2783" t="s">
        <v>4327</v>
      </c>
      <c r="B20" s="2784"/>
      <c r="C20" s="2785" t="s">
        <v>4328</v>
      </c>
      <c r="D20" s="2786"/>
      <c r="E20" s="2786"/>
      <c r="F20" s="2787"/>
    </row>
    <row r="21" spans="1:6" ht="15.75" customHeight="1">
      <c r="A21" s="2788" t="s">
        <v>4329</v>
      </c>
      <c r="B21" s="2789"/>
      <c r="C21" s="2790" t="s">
        <v>4330</v>
      </c>
      <c r="D21" s="2791"/>
      <c r="E21" s="2791"/>
      <c r="F21" s="2792"/>
    </row>
    <row r="22" spans="1:6" ht="14.25" customHeight="1">
      <c r="A22" s="2761" t="s">
        <v>4331</v>
      </c>
      <c r="B22" s="2762"/>
      <c r="C22" s="2732" t="s">
        <v>4333</v>
      </c>
      <c r="D22" s="2733"/>
      <c r="E22" s="2733"/>
      <c r="F22" s="2734"/>
    </row>
    <row r="23" spans="1:6" ht="14.25" customHeight="1">
      <c r="A23" s="2763" t="s">
        <v>4332</v>
      </c>
      <c r="B23" s="2764"/>
      <c r="C23" s="2740"/>
      <c r="D23" s="2765"/>
      <c r="E23" s="2765"/>
      <c r="F23" s="2766"/>
    </row>
    <row r="24" spans="1:6" ht="14.25" customHeight="1">
      <c r="A24" s="2761" t="s">
        <v>4331</v>
      </c>
      <c r="B24" s="2762"/>
      <c r="C24" s="2732" t="s">
        <v>4333</v>
      </c>
      <c r="D24" s="2733"/>
      <c r="E24" s="2733"/>
      <c r="F24" s="2734"/>
    </row>
    <row r="25" spans="1:6" ht="14.25" customHeight="1">
      <c r="A25" s="2763" t="s">
        <v>4334</v>
      </c>
      <c r="B25" s="2764"/>
      <c r="C25" s="2740"/>
      <c r="D25" s="2765"/>
      <c r="E25" s="2765"/>
      <c r="F25" s="2766"/>
    </row>
    <row r="26" spans="1:6" ht="22.5" customHeight="1" thickBot="1">
      <c r="A26" s="2728" t="s">
        <v>4335</v>
      </c>
      <c r="B26" s="2729"/>
      <c r="C26" s="1176" t="s">
        <v>4336</v>
      </c>
      <c r="D26" s="1176" t="s">
        <v>4337</v>
      </c>
      <c r="E26" s="2768" t="s">
        <v>4338</v>
      </c>
      <c r="F26" s="2769"/>
    </row>
    <row r="27" spans="1:6" ht="19.5" customHeight="1" thickBot="1">
      <c r="A27" s="2767"/>
      <c r="B27" s="2741"/>
      <c r="C27" s="1176" t="s">
        <v>4339</v>
      </c>
      <c r="D27" s="1177" t="s">
        <v>4340</v>
      </c>
      <c r="E27" s="2770" t="s">
        <v>4341</v>
      </c>
      <c r="F27" s="2771"/>
    </row>
    <row r="28" spans="1:6" ht="19.5" customHeight="1">
      <c r="A28" s="2750" t="s">
        <v>4342</v>
      </c>
      <c r="B28" s="2751"/>
      <c r="C28" s="2752" t="s">
        <v>4343</v>
      </c>
      <c r="D28" s="2753"/>
      <c r="E28" s="2753"/>
      <c r="F28" s="2754"/>
    </row>
    <row r="29" spans="1:6" ht="21" customHeight="1">
      <c r="A29" s="2750" t="s">
        <v>4344</v>
      </c>
      <c r="B29" s="2751"/>
      <c r="C29" s="2755" t="s">
        <v>4345</v>
      </c>
      <c r="D29" s="2756"/>
      <c r="E29" s="2756"/>
      <c r="F29" s="2757"/>
    </row>
    <row r="30" spans="1:6" ht="30" customHeight="1">
      <c r="A30" s="2750" t="s">
        <v>4346</v>
      </c>
      <c r="B30" s="2751"/>
      <c r="C30" s="2758" t="s">
        <v>4360</v>
      </c>
      <c r="D30" s="2759"/>
      <c r="E30" s="2759"/>
      <c r="F30" s="2760"/>
    </row>
    <row r="31" spans="1:6">
      <c r="A31" s="2728" t="s">
        <v>4347</v>
      </c>
      <c r="B31" s="2729"/>
      <c r="C31" s="2732"/>
      <c r="D31" s="2733"/>
      <c r="E31" s="2733"/>
      <c r="F31" s="2734"/>
    </row>
    <row r="32" spans="1:6" ht="20.25" customHeight="1" thickBot="1">
      <c r="A32" s="2730"/>
      <c r="B32" s="2731"/>
      <c r="C32" s="2735"/>
      <c r="D32" s="2736"/>
      <c r="E32" s="2736"/>
      <c r="F32" s="2737"/>
    </row>
    <row r="33" spans="1:6" ht="26.25" customHeight="1">
      <c r="A33" s="2738" t="s">
        <v>4348</v>
      </c>
      <c r="B33" s="2739"/>
      <c r="C33" s="1178" t="s">
        <v>4349</v>
      </c>
      <c r="D33" s="2742"/>
      <c r="E33" s="2742"/>
      <c r="F33" s="2744"/>
    </row>
    <row r="34" spans="1:6" ht="3" customHeight="1">
      <c r="A34" s="2738"/>
      <c r="B34" s="2739"/>
      <c r="C34" s="1179"/>
      <c r="D34" s="2742"/>
      <c r="E34" s="2742"/>
      <c r="F34" s="2744"/>
    </row>
    <row r="35" spans="1:6" ht="17.25" customHeight="1">
      <c r="A35" s="2738"/>
      <c r="B35" s="2739"/>
      <c r="C35" s="1180" t="s">
        <v>4350</v>
      </c>
      <c r="D35" s="2742"/>
      <c r="E35" s="2742"/>
      <c r="F35" s="2744"/>
    </row>
    <row r="36" spans="1:6" ht="21" customHeight="1">
      <c r="A36" s="2740"/>
      <c r="B36" s="2741"/>
      <c r="C36" s="1181" t="s">
        <v>4351</v>
      </c>
      <c r="D36" s="2743"/>
      <c r="E36" s="2743"/>
      <c r="F36" s="2745"/>
    </row>
    <row r="37" spans="1:6" ht="24" customHeight="1" thickBot="1">
      <c r="A37" s="2746" t="s">
        <v>4352</v>
      </c>
      <c r="B37" s="2746"/>
      <c r="C37" s="2746"/>
      <c r="D37" s="2746"/>
      <c r="E37" s="2746"/>
      <c r="F37" s="2746"/>
    </row>
    <row r="38" spans="1:6" ht="25.5" customHeight="1" thickTop="1">
      <c r="A38" s="1182"/>
      <c r="B38" s="2747" t="s">
        <v>4353</v>
      </c>
      <c r="C38" s="2748"/>
      <c r="D38" s="2748"/>
      <c r="E38" s="2748"/>
      <c r="F38" s="2749"/>
    </row>
    <row r="39" spans="1:6" ht="30.75" customHeight="1">
      <c r="A39" s="1183"/>
      <c r="B39" s="2747" t="s">
        <v>4354</v>
      </c>
      <c r="C39" s="2748"/>
      <c r="D39" s="2748"/>
      <c r="E39" s="2748"/>
      <c r="F39" s="2749"/>
    </row>
    <row r="40" spans="1:6" ht="18" customHeight="1">
      <c r="A40" s="1183"/>
      <c r="B40" s="2747" t="s">
        <v>4355</v>
      </c>
      <c r="C40" s="2748"/>
      <c r="D40" s="2748"/>
      <c r="E40" s="2748"/>
      <c r="F40" s="2749"/>
    </row>
    <row r="41" spans="1:6" ht="22.5" customHeight="1" thickBot="1">
      <c r="A41" s="1184"/>
      <c r="B41" s="2747" t="s">
        <v>4356</v>
      </c>
      <c r="C41" s="2748"/>
      <c r="D41" s="2748"/>
      <c r="E41" s="2748"/>
      <c r="F41" s="2749"/>
    </row>
    <row r="42" spans="1:6" ht="26.25" customHeight="1" thickTop="1">
      <c r="A42" s="2727" t="s">
        <v>4384</v>
      </c>
      <c r="B42" s="2727"/>
      <c r="C42" s="2727"/>
      <c r="D42" s="2727"/>
      <c r="E42" s="2727"/>
      <c r="F42" s="2727"/>
    </row>
    <row r="43" spans="1:6" ht="13.5" customHeight="1">
      <c r="A43" s="2726" t="s">
        <v>4357</v>
      </c>
      <c r="B43" s="2726"/>
      <c r="C43" s="2726"/>
      <c r="D43" s="2726" t="s">
        <v>4386</v>
      </c>
      <c r="E43" s="2726"/>
      <c r="F43" s="1169"/>
    </row>
    <row r="44" spans="1:6" ht="13.5" customHeight="1">
      <c r="A44" s="2726" t="s">
        <v>4358</v>
      </c>
      <c r="B44" s="2726"/>
      <c r="C44" s="2726"/>
      <c r="D44" s="2726" t="s">
        <v>4387</v>
      </c>
      <c r="E44" s="2726"/>
      <c r="F44" s="2726"/>
    </row>
    <row r="45" spans="1:6" ht="13.5" customHeight="1">
      <c r="A45" s="2726" t="s">
        <v>4359</v>
      </c>
      <c r="B45" s="2726"/>
      <c r="C45" s="2726"/>
      <c r="D45" s="2726" t="s">
        <v>4388</v>
      </c>
      <c r="E45" s="2726"/>
      <c r="F45" s="2726"/>
    </row>
    <row r="46" spans="1:6">
      <c r="D46" s="2726" t="s">
        <v>4390</v>
      </c>
      <c r="E46" s="2726"/>
      <c r="F46" s="2726"/>
    </row>
    <row r="50" spans="4:5">
      <c r="D50" s="2725"/>
      <c r="E50" s="2725"/>
    </row>
    <row r="51" spans="4:5">
      <c r="D51" s="2725"/>
      <c r="E51" s="2725"/>
    </row>
    <row r="52" spans="4:5">
      <c r="D52" s="1167"/>
      <c r="E52" s="2"/>
    </row>
  </sheetData>
  <mergeCells count="67">
    <mergeCell ref="A6:C6"/>
    <mergeCell ref="E6:E8"/>
    <mergeCell ref="F6:F8"/>
    <mergeCell ref="A7:B7"/>
    <mergeCell ref="A8:C8"/>
    <mergeCell ref="A2:F2"/>
    <mergeCell ref="A3:F3"/>
    <mergeCell ref="A4:B4"/>
    <mergeCell ref="E4:F4"/>
    <mergeCell ref="A5:C5"/>
    <mergeCell ref="A9:A10"/>
    <mergeCell ref="B9:B10"/>
    <mergeCell ref="C9:F9"/>
    <mergeCell ref="C10:F10"/>
    <mergeCell ref="A11:A17"/>
    <mergeCell ref="C11:F11"/>
    <mergeCell ref="B12:B14"/>
    <mergeCell ref="C12:F12"/>
    <mergeCell ref="C13:F13"/>
    <mergeCell ref="C14:F14"/>
    <mergeCell ref="A23:B23"/>
    <mergeCell ref="C22:F23"/>
    <mergeCell ref="B15:B16"/>
    <mergeCell ref="C15:F15"/>
    <mergeCell ref="C16:F16"/>
    <mergeCell ref="C17:F17"/>
    <mergeCell ref="A18:A19"/>
    <mergeCell ref="B18:F18"/>
    <mergeCell ref="B19:F19"/>
    <mergeCell ref="A20:B20"/>
    <mergeCell ref="C20:F20"/>
    <mergeCell ref="A21:B21"/>
    <mergeCell ref="C21:F21"/>
    <mergeCell ref="A22:B22"/>
    <mergeCell ref="A24:B24"/>
    <mergeCell ref="A25:B25"/>
    <mergeCell ref="C24:F25"/>
    <mergeCell ref="A26:B27"/>
    <mergeCell ref="E26:F26"/>
    <mergeCell ref="E27:F27"/>
    <mergeCell ref="A28:B28"/>
    <mergeCell ref="C28:F28"/>
    <mergeCell ref="A29:B29"/>
    <mergeCell ref="C29:F29"/>
    <mergeCell ref="A30:B30"/>
    <mergeCell ref="C30:F30"/>
    <mergeCell ref="A42:F42"/>
    <mergeCell ref="A31:B32"/>
    <mergeCell ref="C31:F32"/>
    <mergeCell ref="A33:B36"/>
    <mergeCell ref="D33:D36"/>
    <mergeCell ref="E33:E36"/>
    <mergeCell ref="F33:F36"/>
    <mergeCell ref="A37:F37"/>
    <mergeCell ref="B38:F38"/>
    <mergeCell ref="B39:F39"/>
    <mergeCell ref="B40:F40"/>
    <mergeCell ref="B41:F41"/>
    <mergeCell ref="D51:E51"/>
    <mergeCell ref="D44:F44"/>
    <mergeCell ref="D45:F45"/>
    <mergeCell ref="D46:F46"/>
    <mergeCell ref="A43:C43"/>
    <mergeCell ref="A44:C44"/>
    <mergeCell ref="A45:C45"/>
    <mergeCell ref="D43:E43"/>
    <mergeCell ref="D50:E50"/>
  </mergeCells>
  <phoneticPr fontId="18"/>
  <pageMargins left="0.31496062992125984" right="0" top="0.35433070866141736" bottom="0"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22BB8-BCB4-4355-A028-A49C9F8D14AE}">
  <dimension ref="A1:F52"/>
  <sheetViews>
    <sheetView zoomScale="140" zoomScaleNormal="140" workbookViewId="0">
      <selection activeCell="I10" sqref="I10"/>
    </sheetView>
  </sheetViews>
  <sheetFormatPr defaultColWidth="13" defaultRowHeight="13.5"/>
  <cols>
    <col min="1" max="1" width="4.75" customWidth="1"/>
    <col min="3" max="3" width="22.375" customWidth="1"/>
    <col min="4" max="4" width="32.125" customWidth="1"/>
    <col min="5" max="5" width="14.25" customWidth="1"/>
    <col min="6" max="6" width="13.75" customWidth="1"/>
  </cols>
  <sheetData>
    <row r="1" spans="1:6" ht="17.25" customHeight="1">
      <c r="E1" t="s">
        <v>4383</v>
      </c>
    </row>
    <row r="2" spans="1:6" ht="25.5" customHeight="1">
      <c r="A2" s="2812" t="s">
        <v>4361</v>
      </c>
      <c r="B2" s="2812"/>
      <c r="C2" s="2812"/>
      <c r="D2" s="2812"/>
      <c r="E2" s="2812"/>
      <c r="F2" s="2812"/>
    </row>
    <row r="3" spans="1:6" ht="20.25" customHeight="1">
      <c r="A3" s="2813" t="s">
        <v>4305</v>
      </c>
      <c r="B3" s="2813"/>
      <c r="C3" s="2813"/>
      <c r="D3" s="2813"/>
      <c r="E3" s="2813"/>
      <c r="F3" s="2813"/>
    </row>
    <row r="4" spans="1:6" ht="15.75">
      <c r="A4" s="2781"/>
      <c r="B4" s="2781"/>
      <c r="C4" s="1171"/>
      <c r="D4" s="1171"/>
      <c r="E4" s="2814" t="s">
        <v>4306</v>
      </c>
      <c r="F4" s="2815"/>
    </row>
    <row r="5" spans="1:6" ht="16.5" customHeight="1">
      <c r="A5" s="2816" t="s">
        <v>4307</v>
      </c>
      <c r="B5" s="2816"/>
      <c r="C5" s="2816"/>
      <c r="D5" s="1172"/>
      <c r="E5" s="1173" t="s">
        <v>4308</v>
      </c>
      <c r="F5" s="1173" t="s">
        <v>4309</v>
      </c>
    </row>
    <row r="6" spans="1:6" ht="16.5" customHeight="1">
      <c r="A6" s="2816" t="s">
        <v>4310</v>
      </c>
      <c r="B6" s="2816"/>
      <c r="C6" s="2816"/>
      <c r="D6" s="1172"/>
      <c r="E6" s="2772"/>
      <c r="F6" s="2817"/>
    </row>
    <row r="7" spans="1:6" ht="3.75" customHeight="1">
      <c r="A7" s="2781"/>
      <c r="B7" s="2781"/>
      <c r="C7" s="1170"/>
      <c r="D7" s="1172"/>
      <c r="E7" s="2802"/>
      <c r="F7" s="2818"/>
    </row>
    <row r="8" spans="1:6" ht="18.75" customHeight="1" thickBot="1">
      <c r="A8" s="2819" t="s">
        <v>4311</v>
      </c>
      <c r="B8" s="2819"/>
      <c r="C8" s="2820"/>
      <c r="D8" s="1174" t="s">
        <v>4312</v>
      </c>
      <c r="E8" s="2802"/>
      <c r="F8" s="2818"/>
    </row>
    <row r="9" spans="1:6" ht="22.5" customHeight="1">
      <c r="A9" s="2793" t="s">
        <v>4362</v>
      </c>
      <c r="B9" s="2795" t="s">
        <v>4314</v>
      </c>
      <c r="C9" s="2796" t="s">
        <v>4363</v>
      </c>
      <c r="D9" s="2823"/>
      <c r="E9" s="2824" t="s">
        <v>4364</v>
      </c>
      <c r="F9" s="2825"/>
    </row>
    <row r="10" spans="1:6" ht="29.25" customHeight="1">
      <c r="A10" s="2800"/>
      <c r="B10" s="2773"/>
      <c r="C10" s="2826"/>
      <c r="D10" s="2827"/>
      <c r="E10" s="2826" t="s">
        <v>4365</v>
      </c>
      <c r="F10" s="2828"/>
    </row>
    <row r="11" spans="1:6">
      <c r="A11" s="2800"/>
      <c r="B11" s="2772" t="s">
        <v>4366</v>
      </c>
      <c r="C11" s="2829" t="s">
        <v>4367</v>
      </c>
      <c r="D11" s="2830"/>
      <c r="E11" s="2830"/>
      <c r="F11" s="2831"/>
    </row>
    <row r="12" spans="1:6" ht="23.25" customHeight="1">
      <c r="A12" s="2800"/>
      <c r="B12" s="2773"/>
      <c r="C12" s="2832" t="s">
        <v>4320</v>
      </c>
      <c r="D12" s="2833"/>
      <c r="E12" s="2833"/>
      <c r="F12" s="2834"/>
    </row>
    <row r="13" spans="1:6">
      <c r="A13" s="2800"/>
      <c r="B13" s="2772" t="s">
        <v>4368</v>
      </c>
      <c r="C13" s="2835" t="s">
        <v>4363</v>
      </c>
      <c r="D13" s="2836"/>
      <c r="E13" s="2836"/>
      <c r="F13" s="2837"/>
    </row>
    <row r="14" spans="1:6">
      <c r="A14" s="2794"/>
      <c r="B14" s="2773"/>
      <c r="C14" s="2838"/>
      <c r="D14" s="2839"/>
      <c r="E14" s="2839"/>
      <c r="F14" s="2840"/>
    </row>
    <row r="15" spans="1:6" ht="26.25" customHeight="1">
      <c r="A15" s="2799" t="s">
        <v>4316</v>
      </c>
      <c r="B15" s="1175" t="s">
        <v>4317</v>
      </c>
      <c r="C15" s="2755" t="s">
        <v>4318</v>
      </c>
      <c r="D15" s="2756"/>
      <c r="E15" s="2756"/>
      <c r="F15" s="2757"/>
    </row>
    <row r="16" spans="1:6" ht="17.25" customHeight="1">
      <c r="A16" s="2800"/>
      <c r="B16" s="2772" t="s">
        <v>4319</v>
      </c>
      <c r="C16" s="2803" t="s">
        <v>979</v>
      </c>
      <c r="D16" s="2804"/>
      <c r="E16" s="2804"/>
      <c r="F16" s="2805"/>
    </row>
    <row r="17" spans="1:6">
      <c r="A17" s="2800"/>
      <c r="B17" s="2802"/>
      <c r="C17" s="2806"/>
      <c r="D17" s="2807"/>
      <c r="E17" s="2807"/>
      <c r="F17" s="2808"/>
    </row>
    <row r="18" spans="1:6" ht="17.25" customHeight="1">
      <c r="A18" s="2800"/>
      <c r="B18" s="2773"/>
      <c r="C18" s="2809" t="s">
        <v>4320</v>
      </c>
      <c r="D18" s="2810"/>
      <c r="E18" s="2810"/>
      <c r="F18" s="2811"/>
    </row>
    <row r="19" spans="1:6">
      <c r="A19" s="2800"/>
      <c r="B19" s="2772" t="s">
        <v>4321</v>
      </c>
      <c r="C19" s="2774" t="s">
        <v>4315</v>
      </c>
      <c r="D19" s="2775"/>
      <c r="E19" s="2775"/>
      <c r="F19" s="2776"/>
    </row>
    <row r="20" spans="1:6">
      <c r="A20" s="2800"/>
      <c r="B20" s="2773"/>
      <c r="C20" s="2777" t="s">
        <v>4322</v>
      </c>
      <c r="D20" s="2778"/>
      <c r="E20" s="2778"/>
      <c r="F20" s="2779"/>
    </row>
    <row r="21" spans="1:6" ht="14.25" thickBot="1">
      <c r="A21" s="2801"/>
      <c r="B21" s="1185" t="s">
        <v>4323</v>
      </c>
      <c r="C21" s="2768" t="s">
        <v>4324</v>
      </c>
      <c r="D21" s="2780"/>
      <c r="E21" s="2780"/>
      <c r="F21" s="2769"/>
    </row>
    <row r="22" spans="1:6">
      <c r="A22" s="2781"/>
      <c r="B22" s="2782" t="s">
        <v>4325</v>
      </c>
      <c r="C22" s="2782"/>
      <c r="D22" s="2782"/>
      <c r="E22" s="2782"/>
      <c r="F22" s="2782"/>
    </row>
    <row r="23" spans="1:6" ht="14.25" thickBot="1">
      <c r="A23" s="2781"/>
      <c r="B23" s="2782" t="s">
        <v>4326</v>
      </c>
      <c r="C23" s="2782"/>
      <c r="D23" s="2782"/>
      <c r="E23" s="2782"/>
      <c r="F23" s="2782"/>
    </row>
    <row r="24" spans="1:6">
      <c r="A24" s="2783" t="s">
        <v>4327</v>
      </c>
      <c r="B24" s="2784"/>
      <c r="C24" s="2785" t="s">
        <v>4328</v>
      </c>
      <c r="D24" s="2786"/>
      <c r="E24" s="2786"/>
      <c r="F24" s="2787"/>
    </row>
    <row r="25" spans="1:6" ht="15.75" customHeight="1">
      <c r="A25" s="2788" t="s">
        <v>4329</v>
      </c>
      <c r="B25" s="2789"/>
      <c r="C25" s="2790" t="s">
        <v>4330</v>
      </c>
      <c r="D25" s="2791"/>
      <c r="E25" s="2791"/>
      <c r="F25" s="2792"/>
    </row>
    <row r="26" spans="1:6" ht="14.25" customHeight="1">
      <c r="A26" s="2761" t="s">
        <v>4331</v>
      </c>
      <c r="B26" s="2762"/>
      <c r="C26" s="2732" t="s">
        <v>4369</v>
      </c>
      <c r="D26" s="2733"/>
      <c r="E26" s="2733"/>
      <c r="F26" s="2734"/>
    </row>
    <row r="27" spans="1:6" ht="14.25" customHeight="1">
      <c r="A27" s="2763" t="s">
        <v>4332</v>
      </c>
      <c r="B27" s="2764"/>
      <c r="C27" s="2740"/>
      <c r="D27" s="2765"/>
      <c r="E27" s="2765"/>
      <c r="F27" s="2766"/>
    </row>
    <row r="28" spans="1:6" ht="14.25" customHeight="1">
      <c r="A28" s="2761" t="s">
        <v>4331</v>
      </c>
      <c r="B28" s="2762"/>
      <c r="C28" s="2732" t="s">
        <v>4369</v>
      </c>
      <c r="D28" s="2733"/>
      <c r="E28" s="2733"/>
      <c r="F28" s="2734"/>
    </row>
    <row r="29" spans="1:6" ht="14.25" customHeight="1">
      <c r="A29" s="2763" t="s">
        <v>4334</v>
      </c>
      <c r="B29" s="2764"/>
      <c r="C29" s="2740"/>
      <c r="D29" s="2765"/>
      <c r="E29" s="2765"/>
      <c r="F29" s="2766"/>
    </row>
    <row r="30" spans="1:6" ht="18.75" customHeight="1">
      <c r="A30" s="2750" t="s">
        <v>4370</v>
      </c>
      <c r="B30" s="2751"/>
      <c r="C30" s="2790" t="s">
        <v>4371</v>
      </c>
      <c r="D30" s="2791"/>
      <c r="E30" s="2791"/>
      <c r="F30" s="2792"/>
    </row>
    <row r="31" spans="1:6" ht="19.5" customHeight="1" thickBot="1">
      <c r="A31" s="2728" t="s">
        <v>4335</v>
      </c>
      <c r="B31" s="2729"/>
      <c r="C31" s="1176" t="s">
        <v>4372</v>
      </c>
      <c r="D31" s="1176" t="s">
        <v>4373</v>
      </c>
      <c r="E31" s="2768" t="s">
        <v>4338</v>
      </c>
      <c r="F31" s="2769"/>
    </row>
    <row r="32" spans="1:6" ht="22.5" customHeight="1" thickBot="1">
      <c r="A32" s="2767"/>
      <c r="B32" s="2741"/>
      <c r="C32" s="1176" t="s">
        <v>4374</v>
      </c>
      <c r="D32" s="1177" t="s">
        <v>4340</v>
      </c>
      <c r="E32" s="1186" t="s">
        <v>4375</v>
      </c>
      <c r="F32" s="1187" t="s">
        <v>4376</v>
      </c>
    </row>
    <row r="33" spans="1:6" ht="21" customHeight="1">
      <c r="A33" s="2750" t="s">
        <v>4342</v>
      </c>
      <c r="B33" s="2751"/>
      <c r="C33" s="2752" t="s">
        <v>4343</v>
      </c>
      <c r="D33" s="2753"/>
      <c r="E33" s="2753"/>
      <c r="F33" s="2754"/>
    </row>
    <row r="34" spans="1:6" ht="17.25" customHeight="1">
      <c r="A34" s="2750" t="s">
        <v>4377</v>
      </c>
      <c r="B34" s="2751"/>
      <c r="C34" s="2755" t="s">
        <v>4378</v>
      </c>
      <c r="D34" s="2756"/>
      <c r="E34" s="2756"/>
      <c r="F34" s="2757"/>
    </row>
    <row r="35" spans="1:6">
      <c r="A35" s="2750" t="s">
        <v>4379</v>
      </c>
      <c r="B35" s="2751"/>
      <c r="C35" s="2755" t="s">
        <v>4345</v>
      </c>
      <c r="D35" s="2756"/>
      <c r="E35" s="2756"/>
      <c r="F35" s="2757"/>
    </row>
    <row r="36" spans="1:6" ht="15.75" customHeight="1">
      <c r="A36" s="2750" t="s">
        <v>4346</v>
      </c>
      <c r="B36" s="2751"/>
      <c r="C36" s="2758" t="s">
        <v>4360</v>
      </c>
      <c r="D36" s="2759"/>
      <c r="E36" s="2759"/>
      <c r="F36" s="2760"/>
    </row>
    <row r="37" spans="1:6">
      <c r="A37" s="2728" t="s">
        <v>4347</v>
      </c>
      <c r="B37" s="2729"/>
      <c r="C37" s="2732"/>
      <c r="D37" s="2733"/>
      <c r="E37" s="2733"/>
      <c r="F37" s="2734"/>
    </row>
    <row r="38" spans="1:6" ht="14.25" thickBot="1">
      <c r="A38" s="2730"/>
      <c r="B38" s="2731"/>
      <c r="C38" s="2735"/>
      <c r="D38" s="2736"/>
      <c r="E38" s="2736"/>
      <c r="F38" s="2737"/>
    </row>
    <row r="39" spans="1:6" ht="19.5" customHeight="1">
      <c r="A39" s="2738" t="s">
        <v>4348</v>
      </c>
      <c r="B39" s="2739"/>
      <c r="C39" s="1178" t="s">
        <v>4349</v>
      </c>
      <c r="D39" s="2742"/>
      <c r="E39" s="2742"/>
      <c r="F39" s="2744"/>
    </row>
    <row r="40" spans="1:6" ht="1.5" customHeight="1">
      <c r="A40" s="2738"/>
      <c r="B40" s="2739"/>
      <c r="C40" s="1179"/>
      <c r="D40" s="2742"/>
      <c r="E40" s="2742"/>
      <c r="F40" s="2744"/>
    </row>
    <row r="41" spans="1:6" ht="16.5" customHeight="1">
      <c r="A41" s="2738"/>
      <c r="B41" s="2739"/>
      <c r="C41" s="1180" t="s">
        <v>4350</v>
      </c>
      <c r="D41" s="2742"/>
      <c r="E41" s="2742"/>
      <c r="F41" s="2744"/>
    </row>
    <row r="42" spans="1:6" ht="15.75" customHeight="1">
      <c r="A42" s="2740"/>
      <c r="B42" s="2741"/>
      <c r="C42" s="1181" t="s">
        <v>4351</v>
      </c>
      <c r="D42" s="2743"/>
      <c r="E42" s="2743"/>
      <c r="F42" s="2745"/>
    </row>
    <row r="43" spans="1:6" ht="14.25" thickBot="1">
      <c r="A43" s="2746" t="s">
        <v>4352</v>
      </c>
      <c r="B43" s="2746"/>
      <c r="C43" s="2746"/>
      <c r="D43" s="2746"/>
      <c r="E43" s="2746"/>
      <c r="F43" s="2746"/>
    </row>
    <row r="44" spans="1:6" ht="24" customHeight="1">
      <c r="A44" s="1190"/>
      <c r="B44" s="2748" t="s">
        <v>4353</v>
      </c>
      <c r="C44" s="2748"/>
      <c r="D44" s="2748"/>
      <c r="E44" s="2748"/>
      <c r="F44" s="2749"/>
    </row>
    <row r="45" spans="1:6" ht="24" customHeight="1">
      <c r="A45" s="1191"/>
      <c r="B45" s="2748" t="s">
        <v>4354</v>
      </c>
      <c r="C45" s="2748"/>
      <c r="D45" s="2748"/>
      <c r="E45" s="2748"/>
      <c r="F45" s="2749"/>
    </row>
    <row r="46" spans="1:6">
      <c r="A46" s="1191"/>
      <c r="B46" s="2748" t="s">
        <v>4355</v>
      </c>
      <c r="C46" s="2748"/>
      <c r="D46" s="2748"/>
      <c r="E46" s="2748"/>
      <c r="F46" s="2749"/>
    </row>
    <row r="47" spans="1:6" ht="24" customHeight="1" thickBot="1">
      <c r="A47" s="1192"/>
      <c r="B47" s="2748" t="s">
        <v>4356</v>
      </c>
      <c r="C47" s="2748"/>
      <c r="D47" s="2748"/>
      <c r="E47" s="2748"/>
      <c r="F47" s="2749"/>
    </row>
    <row r="48" spans="1:6" ht="36.75" customHeight="1">
      <c r="A48" s="2841" t="s">
        <v>4384</v>
      </c>
      <c r="B48" s="2841"/>
      <c r="C48" s="2841"/>
      <c r="D48" s="2841"/>
      <c r="E48" s="2841"/>
      <c r="F48" s="2841"/>
    </row>
    <row r="49" spans="1:6" ht="12.75" customHeight="1">
      <c r="A49" s="2822" t="s">
        <v>4357</v>
      </c>
      <c r="B49" s="2822"/>
      <c r="C49" s="2822"/>
      <c r="D49" s="2726" t="s">
        <v>4380</v>
      </c>
      <c r="E49" s="2726"/>
      <c r="F49" s="1188"/>
    </row>
    <row r="50" spans="1:6" ht="13.5" customHeight="1">
      <c r="A50" s="2822" t="s">
        <v>4358</v>
      </c>
      <c r="B50" s="2822"/>
      <c r="C50" s="2822"/>
      <c r="D50" s="2821" t="s">
        <v>4381</v>
      </c>
      <c r="E50" s="2821"/>
      <c r="F50" s="2821"/>
    </row>
    <row r="51" spans="1:6" ht="13.5" customHeight="1">
      <c r="A51" s="2822" t="s">
        <v>4359</v>
      </c>
      <c r="B51" s="2822"/>
      <c r="C51" s="2822"/>
      <c r="D51" s="2821" t="s">
        <v>4389</v>
      </c>
      <c r="E51" s="2821"/>
      <c r="F51" s="2821"/>
    </row>
    <row r="52" spans="1:6" ht="15.75">
      <c r="A52" s="1189"/>
      <c r="B52" s="1189"/>
      <c r="C52" s="1189"/>
      <c r="D52" s="1167" t="s">
        <v>4382</v>
      </c>
      <c r="E52" s="1167"/>
      <c r="F52" s="1167"/>
    </row>
  </sheetData>
  <mergeCells count="75">
    <mergeCell ref="B44:F44"/>
    <mergeCell ref="B45:F45"/>
    <mergeCell ref="B46:F46"/>
    <mergeCell ref="B47:F47"/>
    <mergeCell ref="A48:F48"/>
    <mergeCell ref="A39:B42"/>
    <mergeCell ref="D39:D42"/>
    <mergeCell ref="E39:E42"/>
    <mergeCell ref="F39:F42"/>
    <mergeCell ref="A43:F43"/>
    <mergeCell ref="A35:B35"/>
    <mergeCell ref="C35:F35"/>
    <mergeCell ref="A36:B36"/>
    <mergeCell ref="C36:F36"/>
    <mergeCell ref="A37:B38"/>
    <mergeCell ref="C37:F38"/>
    <mergeCell ref="A31:B32"/>
    <mergeCell ref="E31:F31"/>
    <mergeCell ref="A33:B33"/>
    <mergeCell ref="C33:F33"/>
    <mergeCell ref="A34:B34"/>
    <mergeCell ref="C34:F34"/>
    <mergeCell ref="A28:B28"/>
    <mergeCell ref="A29:B29"/>
    <mergeCell ref="C28:F29"/>
    <mergeCell ref="A30:B30"/>
    <mergeCell ref="C30:F30"/>
    <mergeCell ref="A25:B25"/>
    <mergeCell ref="C25:F25"/>
    <mergeCell ref="A26:B26"/>
    <mergeCell ref="A27:B27"/>
    <mergeCell ref="C26:F27"/>
    <mergeCell ref="A22:A23"/>
    <mergeCell ref="B22:F22"/>
    <mergeCell ref="B23:F23"/>
    <mergeCell ref="A24:B24"/>
    <mergeCell ref="C24:F24"/>
    <mergeCell ref="A15:A21"/>
    <mergeCell ref="C15:F15"/>
    <mergeCell ref="B16:B18"/>
    <mergeCell ref="C16:F16"/>
    <mergeCell ref="C17:F17"/>
    <mergeCell ref="C18:F18"/>
    <mergeCell ref="B19:B20"/>
    <mergeCell ref="C19:F19"/>
    <mergeCell ref="C20:F20"/>
    <mergeCell ref="C21:F21"/>
    <mergeCell ref="A9:A14"/>
    <mergeCell ref="B9:B10"/>
    <mergeCell ref="C9:D9"/>
    <mergeCell ref="E9:F9"/>
    <mergeCell ref="C10:D10"/>
    <mergeCell ref="E10:F10"/>
    <mergeCell ref="B11:B12"/>
    <mergeCell ref="C11:F11"/>
    <mergeCell ref="C12:F12"/>
    <mergeCell ref="B13:B14"/>
    <mergeCell ref="C13:F13"/>
    <mergeCell ref="C14:F14"/>
    <mergeCell ref="A6:C6"/>
    <mergeCell ref="E6:E8"/>
    <mergeCell ref="F6:F8"/>
    <mergeCell ref="A7:B7"/>
    <mergeCell ref="A8:C8"/>
    <mergeCell ref="A2:F2"/>
    <mergeCell ref="A3:F3"/>
    <mergeCell ref="A4:B4"/>
    <mergeCell ref="E4:F4"/>
    <mergeCell ref="A5:C5"/>
    <mergeCell ref="D51:F51"/>
    <mergeCell ref="A49:C49"/>
    <mergeCell ref="A50:C50"/>
    <mergeCell ref="A51:C51"/>
    <mergeCell ref="D49:E49"/>
    <mergeCell ref="D50:F50"/>
  </mergeCells>
  <phoneticPr fontId="18"/>
  <pageMargins left="0.31496062992125984" right="0" top="0.35433070866141736" bottom="0"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S106"/>
  <sheetViews>
    <sheetView topLeftCell="E1" zoomScale="160" zoomScaleNormal="160" workbookViewId="0">
      <selection activeCell="AS50" sqref="AS50"/>
    </sheetView>
  </sheetViews>
  <sheetFormatPr defaultColWidth="2.25" defaultRowHeight="9" customHeight="1"/>
  <cols>
    <col min="1" max="1" width="4" customWidth="1"/>
    <col min="8" max="8" width="2.5" bestFit="1" customWidth="1"/>
    <col min="15" max="15" width="2.75" customWidth="1"/>
    <col min="24" max="24" width="3" bestFit="1" customWidth="1"/>
    <col min="29" max="29" width="2.875" bestFit="1" customWidth="1"/>
    <col min="34" max="34" width="3.5" bestFit="1" customWidth="1"/>
    <col min="36" max="36" width="3.125" bestFit="1" customWidth="1"/>
    <col min="39" max="39" width="2.5" bestFit="1" customWidth="1"/>
    <col min="41" max="41" width="3.125" bestFit="1" customWidth="1"/>
    <col min="42" max="42" width="4.5" customWidth="1"/>
    <col min="43" max="43" width="1.25" customWidth="1"/>
    <col min="44" max="44" width="2.125" customWidth="1"/>
    <col min="45" max="45" width="3" customWidth="1"/>
    <col min="46" max="46" width="2" customWidth="1"/>
    <col min="49" max="50" width="2.5" bestFit="1" customWidth="1"/>
    <col min="56" max="56" width="2" customWidth="1"/>
    <col min="59" max="59" width="1.625" customWidth="1"/>
    <col min="61" max="62" width="3.25" bestFit="1" customWidth="1"/>
    <col min="66" max="66" width="2.375" customWidth="1"/>
    <col min="67" max="67" width="2.75" bestFit="1" customWidth="1"/>
    <col min="68" max="68" width="3" bestFit="1" customWidth="1"/>
    <col min="69" max="69" width="2.625" customWidth="1"/>
    <col min="80" max="80" width="3.25" bestFit="1" customWidth="1"/>
    <col min="83" max="83" width="2.75" bestFit="1" customWidth="1"/>
    <col min="247" max="247" width="3.75" customWidth="1"/>
    <col min="256" max="256" width="2.5" bestFit="1" customWidth="1"/>
    <col min="263" max="263" width="2.75" customWidth="1"/>
    <col min="304" max="304" width="2" customWidth="1"/>
    <col min="314" max="314" width="2.5" bestFit="1" customWidth="1"/>
    <col min="503" max="503" width="3.75" customWidth="1"/>
    <col min="512" max="512" width="2.5" bestFit="1" customWidth="1"/>
    <col min="519" max="519" width="2.75" customWidth="1"/>
    <col min="560" max="560" width="2" customWidth="1"/>
    <col min="570" max="570" width="2.5" bestFit="1" customWidth="1"/>
    <col min="759" max="759" width="3.75" customWidth="1"/>
    <col min="768" max="768" width="2.5" bestFit="1" customWidth="1"/>
    <col min="775" max="775" width="2.75" customWidth="1"/>
    <col min="816" max="816" width="2" customWidth="1"/>
    <col min="826" max="826" width="2.5" bestFit="1" customWidth="1"/>
    <col min="1015" max="1015" width="3.75" customWidth="1"/>
    <col min="1024" max="1024" width="2.5" bestFit="1" customWidth="1"/>
    <col min="1031" max="1031" width="2.75" customWidth="1"/>
    <col min="1072" max="1072" width="2" customWidth="1"/>
    <col min="1082" max="1082" width="2.5" bestFit="1" customWidth="1"/>
    <col min="1271" max="1271" width="3.75" customWidth="1"/>
    <col min="1280" max="1280" width="2.5" bestFit="1" customWidth="1"/>
    <col min="1287" max="1287" width="2.75" customWidth="1"/>
    <col min="1328" max="1328" width="2" customWidth="1"/>
    <col min="1338" max="1338" width="2.5" bestFit="1" customWidth="1"/>
    <col min="1527" max="1527" width="3.75" customWidth="1"/>
    <col min="1536" max="1536" width="2.5" bestFit="1" customWidth="1"/>
    <col min="1543" max="1543" width="2.75" customWidth="1"/>
    <col min="1584" max="1584" width="2" customWidth="1"/>
    <col min="1594" max="1594" width="2.5" bestFit="1" customWidth="1"/>
    <col min="1783" max="1783" width="3.75" customWidth="1"/>
    <col min="1792" max="1792" width="2.5" bestFit="1" customWidth="1"/>
    <col min="1799" max="1799" width="2.75" customWidth="1"/>
    <col min="1840" max="1840" width="2" customWidth="1"/>
    <col min="1850" max="1850" width="2.5" bestFit="1" customWidth="1"/>
    <col min="2039" max="2039" width="3.75" customWidth="1"/>
    <col min="2048" max="2048" width="2.5" bestFit="1" customWidth="1"/>
    <col min="2055" max="2055" width="2.75" customWidth="1"/>
    <col min="2096" max="2096" width="2" customWidth="1"/>
    <col min="2106" max="2106" width="2.5" bestFit="1" customWidth="1"/>
    <col min="2295" max="2295" width="3.75" customWidth="1"/>
    <col min="2304" max="2304" width="2.5" bestFit="1" customWidth="1"/>
    <col min="2311" max="2311" width="2.75" customWidth="1"/>
    <col min="2352" max="2352" width="2" customWidth="1"/>
    <col min="2362" max="2362" width="2.5" bestFit="1" customWidth="1"/>
    <col min="2551" max="2551" width="3.75" customWidth="1"/>
    <col min="2560" max="2560" width="2.5" bestFit="1" customWidth="1"/>
    <col min="2567" max="2567" width="2.75" customWidth="1"/>
    <col min="2608" max="2608" width="2" customWidth="1"/>
    <col min="2618" max="2618" width="2.5" bestFit="1" customWidth="1"/>
    <col min="2807" max="2807" width="3.75" customWidth="1"/>
    <col min="2816" max="2816" width="2.5" bestFit="1" customWidth="1"/>
    <col min="2823" max="2823" width="2.75" customWidth="1"/>
    <col min="2864" max="2864" width="2" customWidth="1"/>
    <col min="2874" max="2874" width="2.5" bestFit="1" customWidth="1"/>
    <col min="3063" max="3063" width="3.75" customWidth="1"/>
    <col min="3072" max="3072" width="2.5" bestFit="1" customWidth="1"/>
    <col min="3079" max="3079" width="2.75" customWidth="1"/>
    <col min="3120" max="3120" width="2" customWidth="1"/>
    <col min="3130" max="3130" width="2.5" bestFit="1" customWidth="1"/>
    <col min="3319" max="3319" width="3.75" customWidth="1"/>
    <col min="3328" max="3328" width="2.5" bestFit="1" customWidth="1"/>
    <col min="3335" max="3335" width="2.75" customWidth="1"/>
    <col min="3376" max="3376" width="2" customWidth="1"/>
    <col min="3386" max="3386" width="2.5" bestFit="1" customWidth="1"/>
    <col min="3575" max="3575" width="3.75" customWidth="1"/>
    <col min="3584" max="3584" width="2.5" bestFit="1" customWidth="1"/>
    <col min="3591" max="3591" width="2.75" customWidth="1"/>
    <col min="3632" max="3632" width="2" customWidth="1"/>
    <col min="3642" max="3642" width="2.5" bestFit="1" customWidth="1"/>
    <col min="3831" max="3831" width="3.75" customWidth="1"/>
    <col min="3840" max="3840" width="2.5" bestFit="1" customWidth="1"/>
    <col min="3847" max="3847" width="2.75" customWidth="1"/>
    <col min="3888" max="3888" width="2" customWidth="1"/>
    <col min="3898" max="3898" width="2.5" bestFit="1" customWidth="1"/>
    <col min="4087" max="4087" width="3.75" customWidth="1"/>
    <col min="4096" max="4096" width="2.5" bestFit="1" customWidth="1"/>
    <col min="4103" max="4103" width="2.75" customWidth="1"/>
    <col min="4144" max="4144" width="2" customWidth="1"/>
    <col min="4154" max="4154" width="2.5" bestFit="1" customWidth="1"/>
    <col min="4343" max="4343" width="3.75" customWidth="1"/>
    <col min="4352" max="4352" width="2.5" bestFit="1" customWidth="1"/>
    <col min="4359" max="4359" width="2.75" customWidth="1"/>
    <col min="4400" max="4400" width="2" customWidth="1"/>
    <col min="4410" max="4410" width="2.5" bestFit="1" customWidth="1"/>
    <col min="4599" max="4599" width="3.75" customWidth="1"/>
    <col min="4608" max="4608" width="2.5" bestFit="1" customWidth="1"/>
    <col min="4615" max="4615" width="2.75" customWidth="1"/>
    <col min="4656" max="4656" width="2" customWidth="1"/>
    <col min="4666" max="4666" width="2.5" bestFit="1" customWidth="1"/>
    <col min="4855" max="4855" width="3.75" customWidth="1"/>
    <col min="4864" max="4864" width="2.5" bestFit="1" customWidth="1"/>
    <col min="4871" max="4871" width="2.75" customWidth="1"/>
    <col min="4912" max="4912" width="2" customWidth="1"/>
    <col min="4922" max="4922" width="2.5" bestFit="1" customWidth="1"/>
    <col min="5111" max="5111" width="3.75" customWidth="1"/>
    <col min="5120" max="5120" width="2.5" bestFit="1" customWidth="1"/>
    <col min="5127" max="5127" width="2.75" customWidth="1"/>
    <col min="5168" max="5168" width="2" customWidth="1"/>
    <col min="5178" max="5178" width="2.5" bestFit="1" customWidth="1"/>
    <col min="5367" max="5367" width="3.75" customWidth="1"/>
    <col min="5376" max="5376" width="2.5" bestFit="1" customWidth="1"/>
    <col min="5383" max="5383" width="2.75" customWidth="1"/>
    <col min="5424" max="5424" width="2" customWidth="1"/>
    <col min="5434" max="5434" width="2.5" bestFit="1" customWidth="1"/>
    <col min="5623" max="5623" width="3.75" customWidth="1"/>
    <col min="5632" max="5632" width="2.5" bestFit="1" customWidth="1"/>
    <col min="5639" max="5639" width="2.75" customWidth="1"/>
    <col min="5680" max="5680" width="2" customWidth="1"/>
    <col min="5690" max="5690" width="2.5" bestFit="1" customWidth="1"/>
    <col min="5879" max="5879" width="3.75" customWidth="1"/>
    <col min="5888" max="5888" width="2.5" bestFit="1" customWidth="1"/>
    <col min="5895" max="5895" width="2.75" customWidth="1"/>
    <col min="5936" max="5936" width="2" customWidth="1"/>
    <col min="5946" max="5946" width="2.5" bestFit="1" customWidth="1"/>
    <col min="6135" max="6135" width="3.75" customWidth="1"/>
    <col min="6144" max="6144" width="2.5" bestFit="1" customWidth="1"/>
    <col min="6151" max="6151" width="2.75" customWidth="1"/>
    <col min="6192" max="6192" width="2" customWidth="1"/>
    <col min="6202" max="6202" width="2.5" bestFit="1" customWidth="1"/>
    <col min="6391" max="6391" width="3.75" customWidth="1"/>
    <col min="6400" max="6400" width="2.5" bestFit="1" customWidth="1"/>
    <col min="6407" max="6407" width="2.75" customWidth="1"/>
    <col min="6448" max="6448" width="2" customWidth="1"/>
    <col min="6458" max="6458" width="2.5" bestFit="1" customWidth="1"/>
    <col min="6647" max="6647" width="3.75" customWidth="1"/>
    <col min="6656" max="6656" width="2.5" bestFit="1" customWidth="1"/>
    <col min="6663" max="6663" width="2.75" customWidth="1"/>
    <col min="6704" max="6704" width="2" customWidth="1"/>
    <col min="6714" max="6714" width="2.5" bestFit="1" customWidth="1"/>
    <col min="6903" max="6903" width="3.75" customWidth="1"/>
    <col min="6912" max="6912" width="2.5" bestFit="1" customWidth="1"/>
    <col min="6919" max="6919" width="2.75" customWidth="1"/>
    <col min="6960" max="6960" width="2" customWidth="1"/>
    <col min="6970" max="6970" width="2.5" bestFit="1" customWidth="1"/>
    <col min="7159" max="7159" width="3.75" customWidth="1"/>
    <col min="7168" max="7168" width="2.5" bestFit="1" customWidth="1"/>
    <col min="7175" max="7175" width="2.75" customWidth="1"/>
    <col min="7216" max="7216" width="2" customWidth="1"/>
    <col min="7226" max="7226" width="2.5" bestFit="1" customWidth="1"/>
    <col min="7415" max="7415" width="3.75" customWidth="1"/>
    <col min="7424" max="7424" width="2.5" bestFit="1" customWidth="1"/>
    <col min="7431" max="7431" width="2.75" customWidth="1"/>
    <col min="7472" max="7472" width="2" customWidth="1"/>
    <col min="7482" max="7482" width="2.5" bestFit="1" customWidth="1"/>
    <col min="7671" max="7671" width="3.75" customWidth="1"/>
    <col min="7680" max="7680" width="2.5" bestFit="1" customWidth="1"/>
    <col min="7687" max="7687" width="2.75" customWidth="1"/>
    <col min="7728" max="7728" width="2" customWidth="1"/>
    <col min="7738" max="7738" width="2.5" bestFit="1" customWidth="1"/>
    <col min="7927" max="7927" width="3.75" customWidth="1"/>
    <col min="7936" max="7936" width="2.5" bestFit="1" customWidth="1"/>
    <col min="7943" max="7943" width="2.75" customWidth="1"/>
    <col min="7984" max="7984" width="2" customWidth="1"/>
    <col min="7994" max="7994" width="2.5" bestFit="1" customWidth="1"/>
    <col min="8183" max="8183" width="3.75" customWidth="1"/>
    <col min="8192" max="8192" width="2.5" bestFit="1" customWidth="1"/>
    <col min="8199" max="8199" width="2.75" customWidth="1"/>
    <col min="8240" max="8240" width="2" customWidth="1"/>
    <col min="8250" max="8250" width="2.5" bestFit="1" customWidth="1"/>
    <col min="8439" max="8439" width="3.75" customWidth="1"/>
    <col min="8448" max="8448" width="2.5" bestFit="1" customWidth="1"/>
    <col min="8455" max="8455" width="2.75" customWidth="1"/>
    <col min="8496" max="8496" width="2" customWidth="1"/>
    <col min="8506" max="8506" width="2.5" bestFit="1" customWidth="1"/>
    <col min="8695" max="8695" width="3.75" customWidth="1"/>
    <col min="8704" max="8704" width="2.5" bestFit="1" customWidth="1"/>
    <col min="8711" max="8711" width="2.75" customWidth="1"/>
    <col min="8752" max="8752" width="2" customWidth="1"/>
    <col min="8762" max="8762" width="2.5" bestFit="1" customWidth="1"/>
    <col min="8951" max="8951" width="3.75" customWidth="1"/>
    <col min="8960" max="8960" width="2.5" bestFit="1" customWidth="1"/>
    <col min="8967" max="8967" width="2.75" customWidth="1"/>
    <col min="9008" max="9008" width="2" customWidth="1"/>
    <col min="9018" max="9018" width="2.5" bestFit="1" customWidth="1"/>
    <col min="9207" max="9207" width="3.75" customWidth="1"/>
    <col min="9216" max="9216" width="2.5" bestFit="1" customWidth="1"/>
    <col min="9223" max="9223" width="2.75" customWidth="1"/>
    <col min="9264" max="9264" width="2" customWidth="1"/>
    <col min="9274" max="9274" width="2.5" bestFit="1" customWidth="1"/>
    <col min="9463" max="9463" width="3.75" customWidth="1"/>
    <col min="9472" max="9472" width="2.5" bestFit="1" customWidth="1"/>
    <col min="9479" max="9479" width="2.75" customWidth="1"/>
    <col min="9520" max="9520" width="2" customWidth="1"/>
    <col min="9530" max="9530" width="2.5" bestFit="1" customWidth="1"/>
    <col min="9719" max="9719" width="3.75" customWidth="1"/>
    <col min="9728" max="9728" width="2.5" bestFit="1" customWidth="1"/>
    <col min="9735" max="9735" width="2.75" customWidth="1"/>
    <col min="9776" max="9776" width="2" customWidth="1"/>
    <col min="9786" max="9786" width="2.5" bestFit="1" customWidth="1"/>
    <col min="9975" max="9975" width="3.75" customWidth="1"/>
    <col min="9984" max="9984" width="2.5" bestFit="1" customWidth="1"/>
    <col min="9991" max="9991" width="2.75" customWidth="1"/>
    <col min="10032" max="10032" width="2" customWidth="1"/>
    <col min="10042" max="10042" width="2.5" bestFit="1" customWidth="1"/>
    <col min="10231" max="10231" width="3.75" customWidth="1"/>
    <col min="10240" max="10240" width="2.5" bestFit="1" customWidth="1"/>
    <col min="10247" max="10247" width="2.75" customWidth="1"/>
    <col min="10288" max="10288" width="2" customWidth="1"/>
    <col min="10298" max="10298" width="2.5" bestFit="1" customWidth="1"/>
    <col min="10487" max="10487" width="3.75" customWidth="1"/>
    <col min="10496" max="10496" width="2.5" bestFit="1" customWidth="1"/>
    <col min="10503" max="10503" width="2.75" customWidth="1"/>
    <col min="10544" max="10544" width="2" customWidth="1"/>
    <col min="10554" max="10554" width="2.5" bestFit="1" customWidth="1"/>
    <col min="10743" max="10743" width="3.75" customWidth="1"/>
    <col min="10752" max="10752" width="2.5" bestFit="1" customWidth="1"/>
    <col min="10759" max="10759" width="2.75" customWidth="1"/>
    <col min="10800" max="10800" width="2" customWidth="1"/>
    <col min="10810" max="10810" width="2.5" bestFit="1" customWidth="1"/>
    <col min="10999" max="10999" width="3.75" customWidth="1"/>
    <col min="11008" max="11008" width="2.5" bestFit="1" customWidth="1"/>
    <col min="11015" max="11015" width="2.75" customWidth="1"/>
    <col min="11056" max="11056" width="2" customWidth="1"/>
    <col min="11066" max="11066" width="2.5" bestFit="1" customWidth="1"/>
    <col min="11255" max="11255" width="3.75" customWidth="1"/>
    <col min="11264" max="11264" width="2.5" bestFit="1" customWidth="1"/>
    <col min="11271" max="11271" width="2.75" customWidth="1"/>
    <col min="11312" max="11312" width="2" customWidth="1"/>
    <col min="11322" max="11322" width="2.5" bestFit="1" customWidth="1"/>
    <col min="11511" max="11511" width="3.75" customWidth="1"/>
    <col min="11520" max="11520" width="2.5" bestFit="1" customWidth="1"/>
    <col min="11527" max="11527" width="2.75" customWidth="1"/>
    <col min="11568" max="11568" width="2" customWidth="1"/>
    <col min="11578" max="11578" width="2.5" bestFit="1" customWidth="1"/>
    <col min="11767" max="11767" width="3.75" customWidth="1"/>
    <col min="11776" max="11776" width="2.5" bestFit="1" customWidth="1"/>
    <col min="11783" max="11783" width="2.75" customWidth="1"/>
    <col min="11824" max="11824" width="2" customWidth="1"/>
    <col min="11834" max="11834" width="2.5" bestFit="1" customWidth="1"/>
    <col min="12023" max="12023" width="3.75" customWidth="1"/>
    <col min="12032" max="12032" width="2.5" bestFit="1" customWidth="1"/>
    <col min="12039" max="12039" width="2.75" customWidth="1"/>
    <col min="12080" max="12080" width="2" customWidth="1"/>
    <col min="12090" max="12090" width="2.5" bestFit="1" customWidth="1"/>
    <col min="12279" max="12279" width="3.75" customWidth="1"/>
    <col min="12288" max="12288" width="2.5" bestFit="1" customWidth="1"/>
    <col min="12295" max="12295" width="2.75" customWidth="1"/>
    <col min="12336" max="12336" width="2" customWidth="1"/>
    <col min="12346" max="12346" width="2.5" bestFit="1" customWidth="1"/>
    <col min="12535" max="12535" width="3.75" customWidth="1"/>
    <col min="12544" max="12544" width="2.5" bestFit="1" customWidth="1"/>
    <col min="12551" max="12551" width="2.75" customWidth="1"/>
    <col min="12592" max="12592" width="2" customWidth="1"/>
    <col min="12602" max="12602" width="2.5" bestFit="1" customWidth="1"/>
    <col min="12791" max="12791" width="3.75" customWidth="1"/>
    <col min="12800" max="12800" width="2.5" bestFit="1" customWidth="1"/>
    <col min="12807" max="12807" width="2.75" customWidth="1"/>
    <col min="12848" max="12848" width="2" customWidth="1"/>
    <col min="12858" max="12858" width="2.5" bestFit="1" customWidth="1"/>
    <col min="13047" max="13047" width="3.75" customWidth="1"/>
    <col min="13056" max="13056" width="2.5" bestFit="1" customWidth="1"/>
    <col min="13063" max="13063" width="2.75" customWidth="1"/>
    <col min="13104" max="13104" width="2" customWidth="1"/>
    <col min="13114" max="13114" width="2.5" bestFit="1" customWidth="1"/>
    <col min="13303" max="13303" width="3.75" customWidth="1"/>
    <col min="13312" max="13312" width="2.5" bestFit="1" customWidth="1"/>
    <col min="13319" max="13319" width="2.75" customWidth="1"/>
    <col min="13360" max="13360" width="2" customWidth="1"/>
    <col min="13370" max="13370" width="2.5" bestFit="1" customWidth="1"/>
    <col min="13559" max="13559" width="3.75" customWidth="1"/>
    <col min="13568" max="13568" width="2.5" bestFit="1" customWidth="1"/>
    <col min="13575" max="13575" width="2.75" customWidth="1"/>
    <col min="13616" max="13616" width="2" customWidth="1"/>
    <col min="13626" max="13626" width="2.5" bestFit="1" customWidth="1"/>
    <col min="13815" max="13815" width="3.75" customWidth="1"/>
    <col min="13824" max="13824" width="2.5" bestFit="1" customWidth="1"/>
    <col min="13831" max="13831" width="2.75" customWidth="1"/>
    <col min="13872" max="13872" width="2" customWidth="1"/>
    <col min="13882" max="13882" width="2.5" bestFit="1" customWidth="1"/>
    <col min="14071" max="14071" width="3.75" customWidth="1"/>
    <col min="14080" max="14080" width="2.5" bestFit="1" customWidth="1"/>
    <col min="14087" max="14087" width="2.75" customWidth="1"/>
    <col min="14128" max="14128" width="2" customWidth="1"/>
    <col min="14138" max="14138" width="2.5" bestFit="1" customWidth="1"/>
    <col min="14327" max="14327" width="3.75" customWidth="1"/>
    <col min="14336" max="14336" width="2.5" bestFit="1" customWidth="1"/>
    <col min="14343" max="14343" width="2.75" customWidth="1"/>
    <col min="14384" max="14384" width="2" customWidth="1"/>
    <col min="14394" max="14394" width="2.5" bestFit="1" customWidth="1"/>
    <col min="14583" max="14583" width="3.75" customWidth="1"/>
    <col min="14592" max="14592" width="2.5" bestFit="1" customWidth="1"/>
    <col min="14599" max="14599" width="2.75" customWidth="1"/>
    <col min="14640" max="14640" width="2" customWidth="1"/>
    <col min="14650" max="14650" width="2.5" bestFit="1" customWidth="1"/>
    <col min="14839" max="14839" width="3.75" customWidth="1"/>
    <col min="14848" max="14848" width="2.5" bestFit="1" customWidth="1"/>
    <col min="14855" max="14855" width="2.75" customWidth="1"/>
    <col min="14896" max="14896" width="2" customWidth="1"/>
    <col min="14906" max="14906" width="2.5" bestFit="1" customWidth="1"/>
    <col min="15095" max="15095" width="3.75" customWidth="1"/>
    <col min="15104" max="15104" width="2.5" bestFit="1" customWidth="1"/>
    <col min="15111" max="15111" width="2.75" customWidth="1"/>
    <col min="15152" max="15152" width="2" customWidth="1"/>
    <col min="15162" max="15162" width="2.5" bestFit="1" customWidth="1"/>
    <col min="15351" max="15351" width="3.75" customWidth="1"/>
    <col min="15360" max="15360" width="2.5" bestFit="1" customWidth="1"/>
    <col min="15367" max="15367" width="2.75" customWidth="1"/>
    <col min="15408" max="15408" width="2" customWidth="1"/>
    <col min="15418" max="15418" width="2.5" bestFit="1" customWidth="1"/>
    <col min="15607" max="15607" width="3.75" customWidth="1"/>
    <col min="15616" max="15616" width="2.5" bestFit="1" customWidth="1"/>
    <col min="15623" max="15623" width="2.75" customWidth="1"/>
    <col min="15664" max="15664" width="2" customWidth="1"/>
    <col min="15674" max="15674" width="2.5" bestFit="1" customWidth="1"/>
    <col min="15863" max="15863" width="3.75" customWidth="1"/>
    <col min="15872" max="15872" width="2.5" bestFit="1" customWidth="1"/>
    <col min="15879" max="15879" width="2.75" customWidth="1"/>
    <col min="15920" max="15920" width="2" customWidth="1"/>
    <col min="15930" max="15930" width="2.5" bestFit="1" customWidth="1"/>
    <col min="16119" max="16119" width="3.75" customWidth="1"/>
    <col min="16128" max="16128" width="2.5" bestFit="1" customWidth="1"/>
    <col min="16135" max="16135" width="2.75" customWidth="1"/>
    <col min="16176" max="16176" width="2" customWidth="1"/>
    <col min="16186" max="16186" width="2.5" bestFit="1" customWidth="1"/>
  </cols>
  <sheetData>
    <row r="1" spans="1:86" ht="17.25" customHeight="1" thickBot="1">
      <c r="A1" s="1628" t="s">
        <v>4426</v>
      </c>
      <c r="B1" s="1628"/>
      <c r="C1" s="1628"/>
      <c r="D1" s="1628"/>
      <c r="E1" s="1628"/>
      <c r="F1" s="1629" t="s">
        <v>2458</v>
      </c>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30"/>
      <c r="AL1" s="1630"/>
      <c r="AM1" s="1631" t="s">
        <v>4474</v>
      </c>
      <c r="AN1" s="1631"/>
      <c r="AO1" s="1631"/>
      <c r="AP1" s="1631"/>
      <c r="AQ1" s="1631"/>
      <c r="AR1" s="1631"/>
      <c r="AS1" s="1631"/>
      <c r="AT1" s="1631"/>
      <c r="AU1" s="1631"/>
      <c r="AV1" s="751"/>
      <c r="AW1" s="751"/>
      <c r="AX1" s="751"/>
      <c r="AY1" s="751"/>
      <c r="AZ1" s="751"/>
      <c r="BA1" s="452"/>
      <c r="BB1" s="751"/>
      <c r="BC1" s="751" t="s">
        <v>3187</v>
      </c>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1" t="s">
        <v>2155</v>
      </c>
    </row>
    <row r="2" spans="1:86" ht="12.6" customHeight="1" thickBot="1">
      <c r="B2" s="1632" t="s">
        <v>818</v>
      </c>
      <c r="C2" s="1633"/>
      <c r="D2" s="1633"/>
      <c r="E2" s="1633"/>
      <c r="F2" s="1633"/>
      <c r="G2" s="1633"/>
      <c r="H2" s="1633"/>
      <c r="I2" s="1633"/>
      <c r="J2" s="1633"/>
      <c r="K2" s="1633"/>
      <c r="L2" s="1633"/>
      <c r="M2" s="1633"/>
      <c r="N2" s="1634"/>
      <c r="O2" s="1635" t="s">
        <v>1140</v>
      </c>
      <c r="P2" s="1636"/>
      <c r="Q2" s="1636"/>
      <c r="R2" s="1636"/>
      <c r="S2" s="1637"/>
      <c r="T2" s="1637"/>
      <c r="U2" s="1637"/>
      <c r="V2" s="1637"/>
      <c r="W2" s="1637"/>
      <c r="X2" s="1637"/>
      <c r="Y2" s="1638"/>
      <c r="AA2" s="1639" t="s">
        <v>91</v>
      </c>
      <c r="AB2" s="1640"/>
      <c r="AC2" s="1640"/>
      <c r="AD2" s="1640"/>
      <c r="AE2" s="1640"/>
      <c r="AF2" s="1640"/>
      <c r="AG2" s="1640"/>
      <c r="AH2" s="1640"/>
      <c r="AI2" s="1640"/>
      <c r="AJ2" s="1640"/>
      <c r="AK2" s="1640"/>
      <c r="AL2" s="1641"/>
      <c r="AO2" s="1642" t="s">
        <v>557</v>
      </c>
      <c r="AP2" s="1643"/>
      <c r="AQ2" s="1643"/>
      <c r="AR2" s="1643"/>
      <c r="AS2" s="1643"/>
      <c r="AT2" s="1643"/>
      <c r="AU2" s="1643"/>
      <c r="AV2" s="1643"/>
      <c r="AW2" s="1643"/>
      <c r="AX2" s="1643"/>
      <c r="AY2" s="1643"/>
      <c r="AZ2" s="1643"/>
      <c r="BA2" s="1643"/>
      <c r="BB2" s="1643"/>
      <c r="BC2" s="1643"/>
      <c r="BD2" s="1643"/>
      <c r="BE2" s="1643"/>
      <c r="BF2" s="1643"/>
      <c r="BG2" s="1643"/>
      <c r="BH2" s="1644"/>
      <c r="BI2" s="1645" t="s">
        <v>1139</v>
      </c>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7"/>
    </row>
    <row r="3" spans="1:86" ht="10.5" customHeight="1" thickBot="1">
      <c r="D3" s="1"/>
      <c r="N3" s="860" t="s">
        <v>1131</v>
      </c>
      <c r="O3" s="861"/>
      <c r="P3" s="861"/>
      <c r="Q3" s="861"/>
      <c r="R3" s="862"/>
      <c r="T3" s="1620" t="s">
        <v>1902</v>
      </c>
      <c r="U3" s="1621"/>
      <c r="V3" s="1621"/>
      <c r="W3" s="1621"/>
      <c r="X3" s="1622"/>
      <c r="AO3" s="2" t="s">
        <v>10</v>
      </c>
      <c r="AS3" s="2" t="s">
        <v>785</v>
      </c>
      <c r="BA3" s="516"/>
      <c r="BB3" s="2" t="s">
        <v>11</v>
      </c>
      <c r="BG3" s="2" t="s">
        <v>786</v>
      </c>
      <c r="BS3" s="863"/>
      <c r="CA3" s="864" t="s">
        <v>1903</v>
      </c>
      <c r="CB3" s="1" t="s">
        <v>311</v>
      </c>
    </row>
    <row r="4" spans="1:86" ht="9" customHeight="1">
      <c r="B4" s="1608" t="s">
        <v>3188</v>
      </c>
      <c r="C4" s="1606"/>
      <c r="D4" s="1606"/>
      <c r="E4" s="1606"/>
      <c r="F4" s="1607"/>
      <c r="H4" s="1608" t="s">
        <v>2287</v>
      </c>
      <c r="I4" s="1606"/>
      <c r="J4" s="1606"/>
      <c r="K4" s="1606"/>
      <c r="L4" s="1607"/>
      <c r="N4" s="865" t="s">
        <v>23</v>
      </c>
      <c r="O4" s="866"/>
      <c r="P4" s="1606">
        <v>1470</v>
      </c>
      <c r="Q4" s="1606"/>
      <c r="R4" s="1607"/>
      <c r="T4" s="865" t="s">
        <v>0</v>
      </c>
      <c r="U4" s="866"/>
      <c r="V4" s="1606"/>
      <c r="W4" s="1606"/>
      <c r="X4" s="1607"/>
      <c r="AA4" s="1384" t="s">
        <v>4011</v>
      </c>
      <c r="AB4" s="1385"/>
      <c r="AC4" s="1385"/>
      <c r="AD4" s="1385"/>
      <c r="AE4" s="1386"/>
      <c r="AH4" s="1608" t="s">
        <v>2290</v>
      </c>
      <c r="AI4" s="1606"/>
      <c r="AJ4" s="1606"/>
      <c r="AK4" s="1606"/>
      <c r="AL4" s="1607"/>
      <c r="AU4" s="863"/>
      <c r="BF4" s="864" t="s">
        <v>1903</v>
      </c>
      <c r="BG4" s="863" t="s">
        <v>824</v>
      </c>
      <c r="BM4" s="863"/>
      <c r="BS4" s="1605"/>
      <c r="BT4" s="1605"/>
      <c r="BU4" s="1605"/>
      <c r="BV4" s="1605"/>
      <c r="BW4" s="1605"/>
      <c r="CA4" s="1608" t="s">
        <v>310</v>
      </c>
      <c r="CB4" s="1606"/>
      <c r="CC4" s="1606"/>
      <c r="CD4" s="1606"/>
      <c r="CE4" s="1607"/>
    </row>
    <row r="5" spans="1:86" ht="9" customHeight="1">
      <c r="B5" s="865" t="s">
        <v>23</v>
      </c>
      <c r="C5" s="866"/>
      <c r="D5" s="1606">
        <v>520</v>
      </c>
      <c r="E5" s="1606"/>
      <c r="F5" s="1607"/>
      <c r="H5" s="865" t="s">
        <v>23</v>
      </c>
      <c r="I5" s="866"/>
      <c r="J5" s="1606">
        <v>550</v>
      </c>
      <c r="K5" s="1606"/>
      <c r="L5" s="1607"/>
      <c r="N5" s="1612" t="s">
        <v>2459</v>
      </c>
      <c r="O5" s="1612"/>
      <c r="P5" s="1612">
        <v>1250</v>
      </c>
      <c r="Q5" s="1612"/>
      <c r="R5" s="1612"/>
      <c r="AA5" s="760" t="s">
        <v>0</v>
      </c>
      <c r="AB5" s="761"/>
      <c r="AC5" s="1330" t="s">
        <v>4012</v>
      </c>
      <c r="AD5" s="1330"/>
      <c r="AE5" s="1331"/>
      <c r="AH5" s="865" t="s">
        <v>0</v>
      </c>
      <c r="AI5" s="866"/>
      <c r="AJ5" s="1606">
        <v>1100</v>
      </c>
      <c r="AK5" s="1606"/>
      <c r="AL5" s="1607"/>
      <c r="BF5" s="1623" t="s">
        <v>551</v>
      </c>
      <c r="BG5" s="1623"/>
      <c r="BH5" s="1623"/>
      <c r="BI5" s="1623"/>
      <c r="BJ5" s="1623"/>
      <c r="BM5" s="1624" t="s">
        <v>826</v>
      </c>
      <c r="BN5" s="1625"/>
      <c r="BO5" s="1625"/>
      <c r="BP5" s="1625"/>
      <c r="BQ5" s="1626"/>
      <c r="BS5" s="1"/>
      <c r="BT5" s="1"/>
      <c r="BU5" s="1627"/>
      <c r="BV5" s="1627"/>
      <c r="BW5" s="1627"/>
      <c r="CA5" s="865" t="s">
        <v>0</v>
      </c>
      <c r="CB5" s="866"/>
      <c r="CC5" s="1606"/>
      <c r="CD5" s="1606"/>
      <c r="CE5" s="1607"/>
    </row>
    <row r="6" spans="1:86" ht="9" customHeight="1">
      <c r="A6" s="93"/>
      <c r="B6" s="1612" t="s">
        <v>2463</v>
      </c>
      <c r="C6" s="1612"/>
      <c r="D6" s="1612">
        <v>410</v>
      </c>
      <c r="E6" s="1612"/>
      <c r="F6" s="1612"/>
      <c r="G6" s="93"/>
      <c r="H6" s="1612" t="s">
        <v>2457</v>
      </c>
      <c r="I6" s="1612"/>
      <c r="J6" s="1612">
        <v>480</v>
      </c>
      <c r="K6" s="1612"/>
      <c r="L6" s="1612"/>
      <c r="AA6" s="1611" t="s">
        <v>4010</v>
      </c>
      <c r="AB6" s="1609"/>
      <c r="AC6" s="1609" t="s">
        <v>4012</v>
      </c>
      <c r="AD6" s="1609"/>
      <c r="AE6" s="1610"/>
      <c r="AO6" s="864" t="s">
        <v>1903</v>
      </c>
      <c r="BA6" s="1608" t="s">
        <v>550</v>
      </c>
      <c r="BB6" s="1606"/>
      <c r="BC6" s="1606"/>
      <c r="BD6" s="1606"/>
      <c r="BE6" s="1607"/>
      <c r="BF6" s="864" t="s">
        <v>1903</v>
      </c>
      <c r="BG6" s="865" t="s">
        <v>2438</v>
      </c>
      <c r="BH6" s="866"/>
      <c r="BI6" s="866"/>
      <c r="BJ6" s="317"/>
      <c r="BM6" s="865" t="s">
        <v>0</v>
      </c>
      <c r="BN6" s="866"/>
      <c r="BO6" s="1606">
        <v>2500</v>
      </c>
      <c r="BP6" s="1606"/>
      <c r="BQ6" s="1607"/>
      <c r="BS6" s="1"/>
      <c r="BT6" s="1"/>
      <c r="BU6" s="1605"/>
      <c r="BV6" s="1605"/>
      <c r="BW6" s="1605"/>
    </row>
    <row r="7" spans="1:86" ht="9" customHeight="1" thickBot="1">
      <c r="B7" s="1"/>
      <c r="AM7" t="s">
        <v>2291</v>
      </c>
      <c r="AN7" s="56"/>
      <c r="AO7" s="867" t="s">
        <v>2292</v>
      </c>
      <c r="AP7" s="867"/>
      <c r="AQ7" s="867"/>
      <c r="AR7" s="867"/>
      <c r="AS7" s="867"/>
      <c r="AT7" s="1606" t="s">
        <v>300</v>
      </c>
      <c r="AU7" s="1606"/>
      <c r="AV7" s="1606"/>
      <c r="AW7" s="1606"/>
      <c r="AX7" s="1607"/>
      <c r="BA7" s="865" t="s">
        <v>0</v>
      </c>
      <c r="BB7" s="866"/>
      <c r="BC7" s="1606" t="s">
        <v>3</v>
      </c>
      <c r="BD7" s="1606"/>
      <c r="BE7" s="1607"/>
      <c r="BF7" s="865" t="s">
        <v>0</v>
      </c>
      <c r="BG7" s="866"/>
      <c r="BH7" s="1618" t="s">
        <v>2439</v>
      </c>
      <c r="BI7" s="1618"/>
      <c r="BJ7" s="1619"/>
      <c r="BM7" s="1617" t="s">
        <v>2457</v>
      </c>
      <c r="BN7" s="1617"/>
      <c r="BO7" s="1617">
        <v>2200</v>
      </c>
      <c r="BP7" s="1617"/>
      <c r="BQ7" s="1617"/>
      <c r="BS7" s="1"/>
      <c r="BT7" s="1"/>
      <c r="BU7" s="1605"/>
      <c r="BV7" s="1605"/>
      <c r="BW7" s="1605"/>
    </row>
    <row r="8" spans="1:86" ht="9" customHeight="1">
      <c r="AA8" s="1384" t="s">
        <v>4008</v>
      </c>
      <c r="AB8" s="1385"/>
      <c r="AC8" s="1385"/>
      <c r="AD8" s="1385"/>
      <c r="AE8" s="1386"/>
      <c r="AF8" s="708"/>
      <c r="AO8" s="868" t="s">
        <v>0</v>
      </c>
      <c r="AP8" s="869"/>
      <c r="AQ8" s="1608" t="s">
        <v>3</v>
      </c>
      <c r="AR8" s="1606"/>
      <c r="AS8" s="1607"/>
      <c r="AT8" s="870" t="s">
        <v>2293</v>
      </c>
      <c r="AU8" s="870" t="s">
        <v>2294</v>
      </c>
      <c r="AV8" s="870"/>
      <c r="AW8" s="870"/>
      <c r="AX8" s="871"/>
      <c r="BF8" s="1608" t="s">
        <v>2462</v>
      </c>
      <c r="BG8" s="1606"/>
      <c r="BH8" s="1606"/>
      <c r="BI8" s="1606"/>
      <c r="BJ8" s="1607"/>
      <c r="BS8" s="1"/>
      <c r="BT8" s="1"/>
      <c r="BU8" s="708"/>
      <c r="BV8" s="708"/>
      <c r="BW8" s="708"/>
    </row>
    <row r="9" spans="1:86" ht="9" customHeight="1">
      <c r="B9" s="1"/>
      <c r="C9" s="1"/>
      <c r="D9" s="708"/>
      <c r="E9" s="708"/>
      <c r="F9" s="708"/>
      <c r="N9" s="872" t="s">
        <v>2289</v>
      </c>
      <c r="O9" s="872"/>
      <c r="P9" s="872"/>
      <c r="Q9" s="872"/>
      <c r="R9" s="872"/>
      <c r="AA9" s="760" t="s">
        <v>0</v>
      </c>
      <c r="AB9" s="761"/>
      <c r="AC9" s="1330">
        <v>500</v>
      </c>
      <c r="AD9" s="1330"/>
      <c r="AE9" s="1331"/>
      <c r="AF9" s="708"/>
      <c r="AH9" s="863" t="s">
        <v>1138</v>
      </c>
      <c r="AJ9" s="863"/>
      <c r="AS9" s="52"/>
      <c r="AT9" s="1617" t="s">
        <v>2461</v>
      </c>
      <c r="AU9" s="1617"/>
      <c r="AV9" s="1617">
        <v>640</v>
      </c>
      <c r="AW9" s="1617"/>
      <c r="AX9" s="1617"/>
      <c r="BS9" s="1"/>
      <c r="BT9" s="1"/>
      <c r="BU9" s="708"/>
      <c r="BV9" s="708"/>
      <c r="BW9" s="708"/>
      <c r="CA9" s="1"/>
      <c r="CB9" s="1"/>
      <c r="CC9" s="708"/>
      <c r="CD9" s="708"/>
      <c r="CE9" s="708"/>
    </row>
    <row r="10" spans="1:86" ht="9" customHeight="1">
      <c r="B10" s="1"/>
      <c r="E10" s="1"/>
      <c r="H10" s="1"/>
      <c r="N10" s="1"/>
      <c r="Z10" s="873"/>
      <c r="AA10" s="1611" t="s">
        <v>4010</v>
      </c>
      <c r="AB10" s="1609"/>
      <c r="AC10" s="1609">
        <v>400</v>
      </c>
      <c r="AD10" s="1609"/>
      <c r="AE10" s="1610"/>
      <c r="AH10" s="1608" t="s">
        <v>16</v>
      </c>
      <c r="AI10" s="1606"/>
      <c r="AJ10" s="1606"/>
      <c r="AK10" s="1606"/>
      <c r="AL10" s="1607"/>
      <c r="AN10" s="872"/>
      <c r="AO10" s="872"/>
      <c r="AP10" s="872"/>
      <c r="AQ10" s="872"/>
      <c r="AR10" s="872"/>
      <c r="AS10" s="872"/>
      <c r="AT10" s="872"/>
      <c r="AU10" s="872"/>
      <c r="AV10" s="872"/>
      <c r="AW10" s="872"/>
      <c r="AX10" s="872"/>
      <c r="AY10" s="872"/>
      <c r="BM10" s="1"/>
      <c r="BN10" s="1"/>
      <c r="BO10" s="1605"/>
      <c r="BP10" s="1605"/>
      <c r="BQ10" s="1605"/>
      <c r="BS10" s="1"/>
      <c r="CA10" s="1"/>
      <c r="CD10" s="1"/>
    </row>
    <row r="11" spans="1:86" ht="9" customHeight="1">
      <c r="B11" s="1608" t="s">
        <v>21</v>
      </c>
      <c r="C11" s="1606"/>
      <c r="D11" s="1606"/>
      <c r="E11" s="1606"/>
      <c r="F11" s="1607"/>
      <c r="H11" s="1608" t="s">
        <v>2288</v>
      </c>
      <c r="I11" s="1606"/>
      <c r="J11" s="1606"/>
      <c r="K11" s="1606"/>
      <c r="L11" s="1607"/>
      <c r="N11" s="1648" t="s">
        <v>20</v>
      </c>
      <c r="O11" s="1649"/>
      <c r="P11" s="1649"/>
      <c r="Q11" s="1649"/>
      <c r="R11" s="1650"/>
      <c r="AH11" s="865" t="s">
        <v>0</v>
      </c>
      <c r="AI11" s="866"/>
      <c r="AJ11" s="1606">
        <v>460</v>
      </c>
      <c r="AK11" s="1606"/>
      <c r="AL11" s="1607"/>
      <c r="BA11" s="1"/>
      <c r="BB11" s="1"/>
      <c r="BC11" s="1627"/>
      <c r="BD11" s="1627"/>
      <c r="BE11" s="1627"/>
      <c r="BF11" s="1"/>
      <c r="BG11" s="1"/>
      <c r="BH11" s="1605"/>
      <c r="BI11" s="1605"/>
      <c r="BJ11" s="1605"/>
      <c r="BM11" s="1"/>
      <c r="BV11" s="863" t="s">
        <v>2440</v>
      </c>
      <c r="CA11" s="1608" t="s">
        <v>5</v>
      </c>
      <c r="CB11" s="1606"/>
      <c r="CC11" s="1606"/>
      <c r="CD11" s="1606"/>
      <c r="CE11" s="1607"/>
    </row>
    <row r="12" spans="1:86" ht="9" customHeight="1">
      <c r="B12" s="865" t="s">
        <v>0</v>
      </c>
      <c r="C12" s="866"/>
      <c r="D12" s="1606">
        <v>520</v>
      </c>
      <c r="E12" s="1606"/>
      <c r="F12" s="1607"/>
      <c r="H12" s="865" t="s">
        <v>0</v>
      </c>
      <c r="I12" s="866"/>
      <c r="J12" s="1606">
        <v>510</v>
      </c>
      <c r="K12" s="1606"/>
      <c r="L12" s="1607"/>
      <c r="N12" s="865" t="s">
        <v>0</v>
      </c>
      <c r="O12" s="866"/>
      <c r="P12" s="1606" t="s">
        <v>3</v>
      </c>
      <c r="Q12" s="1606"/>
      <c r="R12" s="1607"/>
      <c r="T12" s="1"/>
      <c r="U12" s="1"/>
      <c r="V12" s="1"/>
      <c r="W12" s="1"/>
      <c r="X12" s="1"/>
      <c r="AA12" s="1608" t="s">
        <v>13</v>
      </c>
      <c r="AB12" s="1606"/>
      <c r="AC12" s="1606"/>
      <c r="AD12" s="1606"/>
      <c r="AE12" s="1607"/>
      <c r="AH12" s="1612" t="s">
        <v>2457</v>
      </c>
      <c r="AI12" s="1612"/>
      <c r="AJ12" s="1612">
        <v>280</v>
      </c>
      <c r="AK12" s="1612"/>
      <c r="AL12" s="1612"/>
      <c r="AT12" s="1605"/>
      <c r="AU12" s="1605"/>
      <c r="AV12" s="1605"/>
      <c r="AW12" s="1605"/>
      <c r="AX12" s="1605"/>
      <c r="BA12" s="1"/>
      <c r="BF12" s="1" t="s">
        <v>1904</v>
      </c>
      <c r="BO12" s="863" t="s">
        <v>2441</v>
      </c>
      <c r="BT12" s="1608" t="s">
        <v>9</v>
      </c>
      <c r="BU12" s="1606"/>
      <c r="BV12" s="1606"/>
      <c r="BW12" s="1606"/>
      <c r="BX12" s="1607"/>
      <c r="CA12" s="865" t="s">
        <v>0</v>
      </c>
      <c r="CB12" s="866"/>
      <c r="CC12" s="1606" t="s">
        <v>3</v>
      </c>
      <c r="CD12" s="1606"/>
      <c r="CE12" s="1607"/>
    </row>
    <row r="13" spans="1:86" ht="9" customHeight="1">
      <c r="B13" s="1612" t="s">
        <v>2459</v>
      </c>
      <c r="C13" s="1612"/>
      <c r="D13" s="1612">
        <v>410</v>
      </c>
      <c r="E13" s="1612"/>
      <c r="F13" s="1612"/>
      <c r="H13" s="1612" t="s">
        <v>2459</v>
      </c>
      <c r="I13" s="1612"/>
      <c r="J13" s="1612" t="s">
        <v>2462</v>
      </c>
      <c r="K13" s="1612"/>
      <c r="L13" s="1612"/>
      <c r="T13" s="1"/>
      <c r="U13" s="1"/>
      <c r="V13" s="1"/>
      <c r="W13" s="1"/>
      <c r="X13" s="1"/>
      <c r="AA13" s="865" t="s">
        <v>0</v>
      </c>
      <c r="AB13" s="866"/>
      <c r="AC13" s="1606">
        <v>310</v>
      </c>
      <c r="AD13" s="1606"/>
      <c r="AE13" s="1607"/>
      <c r="AO13" s="1"/>
      <c r="AT13" s="1"/>
      <c r="AW13" s="863"/>
      <c r="BA13" s="864" t="s">
        <v>1903</v>
      </c>
      <c r="BB13" s="863" t="s">
        <v>824</v>
      </c>
      <c r="BG13" s="1648" t="s">
        <v>825</v>
      </c>
      <c r="BH13" s="1649"/>
      <c r="BI13" s="1649"/>
      <c r="BJ13" s="1649"/>
      <c r="BK13" s="1650"/>
      <c r="BM13" s="1648" t="s">
        <v>1130</v>
      </c>
      <c r="BN13" s="1649"/>
      <c r="BO13" s="1649"/>
      <c r="BP13" s="1649"/>
      <c r="BQ13" s="1650"/>
      <c r="BT13" s="865" t="s">
        <v>0</v>
      </c>
      <c r="BU13" s="866"/>
      <c r="BV13" s="1606">
        <v>600</v>
      </c>
      <c r="BW13" s="1606"/>
      <c r="BX13" s="1607"/>
    </row>
    <row r="14" spans="1:86" ht="9" customHeight="1">
      <c r="W14" s="863" t="s">
        <v>1905</v>
      </c>
      <c r="AA14" s="1612" t="s">
        <v>2457</v>
      </c>
      <c r="AB14" s="1612"/>
      <c r="AC14" s="1612">
        <v>240</v>
      </c>
      <c r="AD14" s="1612"/>
      <c r="AE14" s="1612"/>
      <c r="AO14" s="1"/>
      <c r="BA14" s="1652" t="s">
        <v>592</v>
      </c>
      <c r="BB14" s="1618"/>
      <c r="BC14" s="1618"/>
      <c r="BD14" s="1618"/>
      <c r="BE14" s="1619"/>
      <c r="BG14" s="865" t="s">
        <v>0</v>
      </c>
      <c r="BH14" s="866"/>
      <c r="BI14" s="1606" t="s">
        <v>3</v>
      </c>
      <c r="BJ14" s="1606"/>
      <c r="BK14" s="1607"/>
      <c r="BM14" s="865" t="s">
        <v>0</v>
      </c>
      <c r="BN14" s="866"/>
      <c r="BO14" s="1606">
        <v>700</v>
      </c>
      <c r="BP14" s="1606"/>
      <c r="BQ14" s="1607"/>
      <c r="BT14" s="1617" t="s">
        <v>2459</v>
      </c>
      <c r="BU14" s="1617"/>
      <c r="BV14" s="1617">
        <v>500</v>
      </c>
      <c r="BW14" s="1617"/>
      <c r="BX14" s="1617"/>
    </row>
    <row r="15" spans="1:86" ht="9" customHeight="1">
      <c r="T15" s="1608" t="s">
        <v>19</v>
      </c>
      <c r="U15" s="1606"/>
      <c r="V15" s="1606"/>
      <c r="W15" s="1606"/>
      <c r="X15" s="1607"/>
      <c r="AO15" s="874" t="s">
        <v>828</v>
      </c>
      <c r="AP15" s="874"/>
      <c r="AQ15" s="874"/>
      <c r="AR15" s="874"/>
      <c r="AS15" s="874"/>
      <c r="AW15" s="863" t="s">
        <v>1906</v>
      </c>
      <c r="BA15" s="865" t="s">
        <v>0</v>
      </c>
      <c r="BB15" s="866"/>
      <c r="BC15" s="1606" t="s">
        <v>3</v>
      </c>
      <c r="BD15" s="1606"/>
      <c r="BE15" s="1607"/>
      <c r="BM15" s="1651" t="s">
        <v>2460</v>
      </c>
      <c r="BN15" s="1651"/>
      <c r="BO15" s="1651"/>
      <c r="BP15" s="1651"/>
      <c r="BQ15" s="1651"/>
    </row>
    <row r="16" spans="1:86" ht="9" customHeight="1" thickBot="1">
      <c r="T16" s="865" t="s">
        <v>0</v>
      </c>
      <c r="U16" s="866"/>
      <c r="V16" s="1606">
        <v>200</v>
      </c>
      <c r="W16" s="1606"/>
      <c r="X16" s="1607"/>
      <c r="AO16" s="1608" t="s">
        <v>4</v>
      </c>
      <c r="AP16" s="1606"/>
      <c r="AQ16" s="1606"/>
      <c r="AR16" s="1606"/>
      <c r="AS16" s="1607"/>
      <c r="AT16" s="1608" t="s">
        <v>8</v>
      </c>
      <c r="AU16" s="1606"/>
      <c r="AV16" s="1606"/>
      <c r="AW16" s="1606"/>
      <c r="AX16" s="1607"/>
    </row>
    <row r="17" spans="1:91" ht="9" customHeight="1" thickBot="1">
      <c r="A17" s="1661" t="s">
        <v>523</v>
      </c>
      <c r="B17" s="1662"/>
      <c r="C17" s="1662"/>
      <c r="D17" s="1662"/>
      <c r="E17" s="1662"/>
      <c r="F17" s="1663"/>
      <c r="G17" s="1664" t="s">
        <v>524</v>
      </c>
      <c r="H17" s="1662"/>
      <c r="I17" s="1662"/>
      <c r="J17" s="1662"/>
      <c r="K17" s="1662"/>
      <c r="L17" s="1663"/>
      <c r="T17" s="1612" t="s">
        <v>2459</v>
      </c>
      <c r="U17" s="1612"/>
      <c r="V17" s="1612">
        <v>160</v>
      </c>
      <c r="W17" s="1612"/>
      <c r="X17" s="1612"/>
      <c r="AB17" s="1608" t="s">
        <v>12</v>
      </c>
      <c r="AC17" s="1606"/>
      <c r="AD17" s="1606"/>
      <c r="AE17" s="1606"/>
      <c r="AF17" s="1607"/>
      <c r="AH17" s="1656" t="s">
        <v>1136</v>
      </c>
      <c r="AI17" s="1656"/>
      <c r="AJ17" s="1656"/>
      <c r="AK17" s="1656"/>
      <c r="AL17" s="1656"/>
      <c r="AO17" s="865" t="s">
        <v>0</v>
      </c>
      <c r="AP17" s="866" t="s">
        <v>4285</v>
      </c>
      <c r="AQ17" s="1606">
        <v>300</v>
      </c>
      <c r="AR17" s="1606"/>
      <c r="AS17" s="1607"/>
      <c r="AT17" s="865" t="s">
        <v>0</v>
      </c>
      <c r="AU17" s="866"/>
      <c r="AV17" s="1606">
        <v>600</v>
      </c>
      <c r="AW17" s="1606"/>
      <c r="AX17" s="1607"/>
      <c r="CM17" s="708"/>
    </row>
    <row r="18" spans="1:91" ht="9" customHeight="1" thickBot="1">
      <c r="A18" s="1677" t="s">
        <v>522</v>
      </c>
      <c r="B18" s="1656" t="s">
        <v>2431</v>
      </c>
      <c r="C18" s="1656"/>
      <c r="D18" s="1656"/>
      <c r="E18" s="1656"/>
      <c r="F18" s="1657"/>
      <c r="G18" s="1658" t="s">
        <v>525</v>
      </c>
      <c r="H18" s="1655" t="s">
        <v>526</v>
      </c>
      <c r="I18" s="1656"/>
      <c r="J18" s="1656"/>
      <c r="K18" s="1656"/>
      <c r="L18" s="1657"/>
      <c r="N18" s="1613" t="s">
        <v>18</v>
      </c>
      <c r="O18" s="1614"/>
      <c r="P18" s="1614"/>
      <c r="Q18" s="1614"/>
      <c r="R18" s="1615"/>
      <c r="AB18" s="1652" t="s">
        <v>549</v>
      </c>
      <c r="AC18" s="1618"/>
      <c r="AD18" s="1618"/>
      <c r="AE18" s="1618"/>
      <c r="AF18" s="1619"/>
      <c r="AH18" s="1608" t="s">
        <v>14</v>
      </c>
      <c r="AI18" s="1606"/>
      <c r="AJ18" s="1606"/>
      <c r="AK18" s="1606"/>
      <c r="AL18" s="1607"/>
      <c r="AT18" s="1617" t="s">
        <v>2457</v>
      </c>
      <c r="AU18" s="1617"/>
      <c r="AV18" s="1617">
        <v>550</v>
      </c>
      <c r="AW18" s="1617"/>
      <c r="AX18" s="1617"/>
    </row>
    <row r="19" spans="1:91" ht="9" customHeight="1">
      <c r="A19" s="1678"/>
      <c r="B19" s="1653" t="s">
        <v>2432</v>
      </c>
      <c r="C19" s="1653"/>
      <c r="D19" s="1653"/>
      <c r="E19" s="1653"/>
      <c r="F19" s="1654"/>
      <c r="G19" s="1659"/>
      <c r="H19" s="1655" t="s">
        <v>2350</v>
      </c>
      <c r="I19" s="1656"/>
      <c r="J19" s="1656"/>
      <c r="K19" s="1656"/>
      <c r="L19" s="1657"/>
      <c r="N19" s="865" t="s">
        <v>0</v>
      </c>
      <c r="O19" s="866"/>
      <c r="P19" s="1606">
        <v>620</v>
      </c>
      <c r="Q19" s="1606"/>
      <c r="R19" s="1607"/>
      <c r="AA19" s="863"/>
      <c r="AB19" s="1612" t="s">
        <v>2457</v>
      </c>
      <c r="AC19" s="1612"/>
      <c r="AD19" s="1612">
        <v>200</v>
      </c>
      <c r="AE19" s="1612"/>
      <c r="AF19" s="1612"/>
      <c r="AH19" s="865" t="s">
        <v>0</v>
      </c>
      <c r="AI19" s="866"/>
      <c r="AJ19" s="1606">
        <v>500</v>
      </c>
      <c r="AK19" s="1606"/>
      <c r="AL19" s="1607"/>
      <c r="BJ19" s="1668" t="s">
        <v>813</v>
      </c>
      <c r="BK19" s="1669"/>
      <c r="BL19" s="1669"/>
      <c r="BM19" s="1669"/>
      <c r="BN19" s="1669"/>
      <c r="BO19" s="1669"/>
      <c r="BP19" s="1669"/>
      <c r="BQ19" s="1669"/>
      <c r="BR19" s="1669"/>
      <c r="BS19" s="1669"/>
      <c r="BT19" s="1669"/>
      <c r="BU19" s="1669"/>
      <c r="BV19" s="1669"/>
      <c r="BW19" s="1669"/>
      <c r="BX19" s="1669"/>
      <c r="BY19" s="1669"/>
      <c r="BZ19" s="1669"/>
      <c r="CA19" s="1669"/>
      <c r="CB19" s="1669"/>
      <c r="CC19" s="1669"/>
      <c r="CD19" s="1669"/>
      <c r="CE19" s="1669"/>
      <c r="CF19" s="1669"/>
      <c r="CG19" s="1669"/>
      <c r="CH19" s="1670"/>
    </row>
    <row r="20" spans="1:91" ht="9" customHeight="1" thickBot="1">
      <c r="A20" s="1678"/>
      <c r="B20" s="1653" t="s">
        <v>2433</v>
      </c>
      <c r="C20" s="1653"/>
      <c r="D20" s="1653"/>
      <c r="E20" s="1653"/>
      <c r="F20" s="1654"/>
      <c r="G20" s="1659"/>
      <c r="H20" s="1665" t="s">
        <v>2349</v>
      </c>
      <c r="I20" s="1653"/>
      <c r="J20" s="1653"/>
      <c r="K20" s="1653"/>
      <c r="L20" s="1654"/>
      <c r="N20" s="1612" t="s">
        <v>2459</v>
      </c>
      <c r="O20" s="1612"/>
      <c r="P20" s="1612">
        <v>520</v>
      </c>
      <c r="Q20" s="1612"/>
      <c r="R20" s="1612"/>
      <c r="T20" s="1613" t="s">
        <v>17</v>
      </c>
      <c r="U20" s="1614"/>
      <c r="V20" s="1614"/>
      <c r="W20" s="1614"/>
      <c r="X20" s="1615"/>
      <c r="AH20" s="1666" t="s">
        <v>2460</v>
      </c>
      <c r="AI20" s="1666"/>
      <c r="AJ20" s="1666"/>
      <c r="AK20" s="1666"/>
      <c r="AL20" s="1666"/>
      <c r="BJ20" s="1671"/>
      <c r="BK20" s="1672"/>
      <c r="BL20" s="1672"/>
      <c r="BM20" s="1672"/>
      <c r="BN20" s="1672"/>
      <c r="BO20" s="1672"/>
      <c r="BP20" s="1672"/>
      <c r="BQ20" s="1672"/>
      <c r="BR20" s="1672"/>
      <c r="BS20" s="1672"/>
      <c r="BT20" s="1672"/>
      <c r="BU20" s="1672"/>
      <c r="BV20" s="1672"/>
      <c r="BW20" s="1672"/>
      <c r="BX20" s="1672"/>
      <c r="BY20" s="1672"/>
      <c r="BZ20" s="1672"/>
      <c r="CA20" s="1672"/>
      <c r="CB20" s="1672"/>
      <c r="CC20" s="1672"/>
      <c r="CD20" s="1672"/>
      <c r="CE20" s="1672"/>
      <c r="CF20" s="1672"/>
      <c r="CG20" s="1672"/>
      <c r="CH20" s="1673"/>
    </row>
    <row r="21" spans="1:91" ht="9" customHeight="1">
      <c r="A21" s="1678"/>
      <c r="B21" s="1653" t="s">
        <v>784</v>
      </c>
      <c r="C21" s="1653"/>
      <c r="D21" s="1653"/>
      <c r="E21" s="1653"/>
      <c r="F21" s="1654"/>
      <c r="G21" s="1659"/>
      <c r="H21" s="1655" t="s">
        <v>2351</v>
      </c>
      <c r="I21" s="1656"/>
      <c r="J21" s="1656"/>
      <c r="K21" s="1656"/>
      <c r="L21" s="1657"/>
      <c r="T21" s="865" t="s">
        <v>0</v>
      </c>
      <c r="U21" s="866"/>
      <c r="V21" s="1606">
        <v>1000</v>
      </c>
      <c r="W21" s="1606"/>
      <c r="X21" s="1607"/>
      <c r="AB21" s="1652" t="s">
        <v>823</v>
      </c>
      <c r="AC21" s="1618"/>
      <c r="AD21" s="1618"/>
      <c r="AE21" s="1618"/>
      <c r="AF21" s="1619"/>
      <c r="BY21" s="863" t="s">
        <v>1901</v>
      </c>
    </row>
    <row r="22" spans="1:91" ht="9" customHeight="1" thickBot="1">
      <c r="A22" s="1679"/>
      <c r="B22" s="1685" t="s">
        <v>2434</v>
      </c>
      <c r="C22" s="1686"/>
      <c r="D22" s="1686"/>
      <c r="E22" s="1686"/>
      <c r="F22" s="1687"/>
      <c r="G22" s="1660"/>
      <c r="H22" s="1688" t="s">
        <v>2348</v>
      </c>
      <c r="I22" s="1689"/>
      <c r="J22" s="1689"/>
      <c r="K22" s="1689"/>
      <c r="L22" s="1690"/>
      <c r="T22" s="1612" t="s">
        <v>2457</v>
      </c>
      <c r="U22" s="1612"/>
      <c r="V22" s="1612">
        <v>900</v>
      </c>
      <c r="W22" s="1612"/>
      <c r="X22" s="1612"/>
      <c r="AB22" s="865" t="s">
        <v>0</v>
      </c>
      <c r="AC22" s="866"/>
      <c r="AD22" s="1683" t="s">
        <v>3</v>
      </c>
      <c r="AE22" s="1683"/>
      <c r="AF22" s="1684"/>
      <c r="BH22" s="1665" t="s">
        <v>1212</v>
      </c>
      <c r="BI22" s="1653"/>
      <c r="BJ22" s="1653"/>
      <c r="BK22" s="1653"/>
      <c r="BL22" s="1667"/>
      <c r="BV22" s="1665" t="s">
        <v>57</v>
      </c>
      <c r="BW22" s="1653"/>
      <c r="BX22" s="1653"/>
      <c r="BY22" s="1653"/>
      <c r="BZ22" s="1667"/>
      <c r="CB22" s="875"/>
      <c r="CC22" s="1608" t="s">
        <v>54</v>
      </c>
      <c r="CD22" s="1606"/>
      <c r="CE22" s="1606"/>
      <c r="CF22" s="1606"/>
      <c r="CG22" s="1607"/>
    </row>
    <row r="23" spans="1:91" ht="9" customHeight="1">
      <c r="A23" s="1674" t="s">
        <v>2105</v>
      </c>
      <c r="B23" s="1674"/>
      <c r="C23" s="1674"/>
      <c r="D23" s="1674"/>
      <c r="E23" s="1674"/>
      <c r="F23" s="1674"/>
      <c r="G23" s="1674"/>
      <c r="H23" s="1674"/>
      <c r="I23" s="1674"/>
      <c r="J23" s="1674"/>
      <c r="K23" s="1674"/>
      <c r="L23" s="1674"/>
      <c r="M23" s="1674"/>
      <c r="N23" s="1674"/>
      <c r="O23" s="1674"/>
      <c r="P23" s="1674"/>
      <c r="Q23" s="1674"/>
      <c r="R23" s="1674"/>
      <c r="AA23" s="863"/>
      <c r="AB23" s="1612" t="s">
        <v>2459</v>
      </c>
      <c r="AC23" s="1612"/>
      <c r="AD23" s="1612"/>
      <c r="AE23" s="1612"/>
      <c r="AF23" s="1612"/>
      <c r="AJ23" s="863" t="s">
        <v>84</v>
      </c>
      <c r="BH23" s="865" t="s">
        <v>0</v>
      </c>
      <c r="BI23" s="866"/>
      <c r="BJ23" s="1606" t="s">
        <v>3</v>
      </c>
      <c r="BK23" s="1606"/>
      <c r="BL23" s="1607"/>
      <c r="BV23" s="865" t="s">
        <v>0</v>
      </c>
      <c r="BW23" s="866"/>
      <c r="BX23" s="1606" t="s">
        <v>4446</v>
      </c>
      <c r="BY23" s="1606"/>
      <c r="BZ23" s="1607"/>
      <c r="CB23" s="875"/>
      <c r="CC23" s="876" t="s">
        <v>0</v>
      </c>
      <c r="CD23" s="877"/>
      <c r="CE23" s="1675">
        <v>300</v>
      </c>
      <c r="CF23" s="1675"/>
      <c r="CG23" s="1676"/>
    </row>
    <row r="24" spans="1:91" ht="9" customHeight="1">
      <c r="A24" s="878" t="s">
        <v>2106</v>
      </c>
      <c r="G24" s="879" t="s">
        <v>2436</v>
      </c>
      <c r="H24" s="109"/>
      <c r="I24" s="109"/>
      <c r="J24" s="880"/>
      <c r="K24" s="109"/>
      <c r="P24" s="1" t="s">
        <v>30</v>
      </c>
      <c r="AH24" s="1608" t="s">
        <v>15</v>
      </c>
      <c r="AI24" s="1606"/>
      <c r="AJ24" s="1606"/>
      <c r="AK24" s="1606"/>
      <c r="AL24" s="1607"/>
      <c r="BQ24" s="1" t="s">
        <v>60</v>
      </c>
      <c r="BV24" s="1617" t="s">
        <v>2457</v>
      </c>
      <c r="BW24" s="1617"/>
      <c r="BX24" s="1617">
        <v>720</v>
      </c>
      <c r="BY24" s="1617"/>
      <c r="BZ24" s="1617"/>
      <c r="CB24" s="875"/>
      <c r="CC24" s="1617" t="s">
        <v>2463</v>
      </c>
      <c r="CD24" s="1617"/>
      <c r="CE24" s="1617">
        <v>240</v>
      </c>
      <c r="CF24" s="1617"/>
      <c r="CG24" s="1617"/>
    </row>
    <row r="25" spans="1:91" ht="9" customHeight="1" thickBot="1">
      <c r="B25" s="1652" t="s">
        <v>301</v>
      </c>
      <c r="C25" s="1618"/>
      <c r="D25" s="1618"/>
      <c r="E25" s="1618"/>
      <c r="F25" s="1619"/>
      <c r="G25" s="1608" t="s">
        <v>2435</v>
      </c>
      <c r="H25" s="1606"/>
      <c r="I25" s="1606"/>
      <c r="J25" s="1606"/>
      <c r="K25" s="1607"/>
      <c r="M25" s="1680" t="s">
        <v>22</v>
      </c>
      <c r="N25" s="1681"/>
      <c r="O25" s="1681"/>
      <c r="P25" s="1681"/>
      <c r="Q25" s="1682"/>
      <c r="T25" s="881"/>
      <c r="AB25" s="1423" t="s">
        <v>4436</v>
      </c>
      <c r="AC25" s="1424"/>
      <c r="AD25" s="1424"/>
      <c r="AE25" s="1424"/>
      <c r="AF25" s="1425"/>
      <c r="AH25" s="865" t="s">
        <v>0</v>
      </c>
      <c r="AI25" s="866"/>
      <c r="AJ25" s="1606">
        <v>520</v>
      </c>
      <c r="AK25" s="1606"/>
      <c r="AL25" s="1607"/>
      <c r="BH25" s="1613" t="s">
        <v>4205</v>
      </c>
      <c r="BI25" s="1614"/>
      <c r="BJ25" s="1614"/>
      <c r="BK25" s="1614"/>
      <c r="BL25" s="1615"/>
      <c r="BP25" s="868" t="s">
        <v>1907</v>
      </c>
      <c r="BQ25" s="870"/>
      <c r="BR25" s="870"/>
      <c r="BS25" s="870"/>
      <c r="BT25" s="871"/>
      <c r="CB25" s="875"/>
      <c r="CC25" s="875"/>
      <c r="CD25" s="875"/>
      <c r="CE25" s="875"/>
      <c r="CF25" s="875"/>
      <c r="CG25" s="875"/>
    </row>
    <row r="26" spans="1:91" ht="9" customHeight="1">
      <c r="B26" s="865" t="s">
        <v>0</v>
      </c>
      <c r="C26" s="866"/>
      <c r="D26" s="1606" t="s">
        <v>3</v>
      </c>
      <c r="E26" s="1606"/>
      <c r="F26" s="1607"/>
      <c r="G26" s="865" t="s">
        <v>0</v>
      </c>
      <c r="H26" s="866"/>
      <c r="I26" s="1606">
        <v>1050</v>
      </c>
      <c r="J26" s="1606"/>
      <c r="K26" s="1607"/>
      <c r="M26" s="865" t="s">
        <v>0</v>
      </c>
      <c r="N26" s="866"/>
      <c r="O26" s="1606">
        <v>700</v>
      </c>
      <c r="P26" s="1606"/>
      <c r="Q26" s="1607"/>
      <c r="T26" s="1661" t="s">
        <v>520</v>
      </c>
      <c r="U26" s="1693"/>
      <c r="V26" s="1693"/>
      <c r="W26" s="1693"/>
      <c r="X26" s="1693"/>
      <c r="Y26" s="1694"/>
      <c r="AB26" s="760" t="s">
        <v>0</v>
      </c>
      <c r="AC26" s="761"/>
      <c r="AD26" s="1453">
        <v>500</v>
      </c>
      <c r="AE26" s="1453"/>
      <c r="AF26" s="1454"/>
      <c r="AH26" s="1612" t="s">
        <v>2457</v>
      </c>
      <c r="AI26" s="1612"/>
      <c r="AJ26" s="1612">
        <v>410</v>
      </c>
      <c r="AK26" s="1612"/>
      <c r="AL26" s="1612"/>
      <c r="BH26" s="865" t="s">
        <v>0</v>
      </c>
      <c r="BI26" s="866"/>
      <c r="BJ26" s="870">
        <v>1100</v>
      </c>
      <c r="BK26" s="870"/>
      <c r="BL26" s="871"/>
      <c r="BP26" s="865" t="s">
        <v>0</v>
      </c>
      <c r="BQ26" s="866"/>
      <c r="BR26" s="1606">
        <v>3600</v>
      </c>
      <c r="BS26" s="1606"/>
      <c r="BT26" s="1607"/>
      <c r="CB26" s="875"/>
      <c r="CC26" s="875"/>
      <c r="CD26" s="875"/>
      <c r="CE26" s="875"/>
      <c r="CF26" s="875"/>
      <c r="CG26" s="875"/>
    </row>
    <row r="27" spans="1:91" ht="9" customHeight="1">
      <c r="G27" s="1612" t="s">
        <v>2459</v>
      </c>
      <c r="H27" s="1612"/>
      <c r="I27" s="1612">
        <v>840</v>
      </c>
      <c r="J27" s="1612"/>
      <c r="K27" s="1612"/>
      <c r="M27" s="1612" t="s">
        <v>2459</v>
      </c>
      <c r="N27" s="1612"/>
      <c r="O27" s="1612">
        <v>560</v>
      </c>
      <c r="P27" s="1612"/>
      <c r="Q27" s="1612"/>
      <c r="T27" s="1691" t="s">
        <v>521</v>
      </c>
      <c r="U27" s="1665" t="s">
        <v>2431</v>
      </c>
      <c r="V27" s="1653"/>
      <c r="W27" s="1653"/>
      <c r="X27" s="1653"/>
      <c r="Y27" s="1654"/>
      <c r="AB27" s="1612" t="s">
        <v>2457</v>
      </c>
      <c r="AC27" s="1612"/>
      <c r="AD27" s="1612">
        <v>350</v>
      </c>
      <c r="AE27" s="1612"/>
      <c r="AF27" s="1612"/>
      <c r="BH27" s="1616" t="s">
        <v>2457</v>
      </c>
      <c r="BI27" s="1616"/>
      <c r="BJ27" s="1617">
        <v>990</v>
      </c>
      <c r="BK27" s="1617"/>
      <c r="BL27" s="1617"/>
      <c r="BP27" s="1608" t="s">
        <v>2462</v>
      </c>
      <c r="BQ27" s="1606"/>
      <c r="BR27" s="1606"/>
      <c r="BS27" s="1606"/>
      <c r="BT27" s="1607"/>
      <c r="CB27" s="875"/>
      <c r="CC27" s="1608" t="s">
        <v>56</v>
      </c>
      <c r="CD27" s="1606"/>
      <c r="CE27" s="1606"/>
      <c r="CF27" s="1606"/>
      <c r="CG27" s="1607"/>
    </row>
    <row r="28" spans="1:91" ht="9" customHeight="1">
      <c r="T28" s="1691"/>
      <c r="U28" s="1665" t="s">
        <v>2433</v>
      </c>
      <c r="V28" s="1653"/>
      <c r="W28" s="1653"/>
      <c r="X28" s="1653"/>
      <c r="Y28" s="1654"/>
      <c r="AB28" s="645"/>
      <c r="AC28" s="645"/>
      <c r="AD28" s="645"/>
      <c r="AE28" s="645"/>
      <c r="AF28" s="645"/>
      <c r="CB28" s="875"/>
      <c r="CC28" s="865" t="s">
        <v>0</v>
      </c>
      <c r="CD28" s="866"/>
      <c r="CE28" s="1606">
        <v>300</v>
      </c>
      <c r="CF28" s="1606"/>
      <c r="CG28" s="1607"/>
    </row>
    <row r="29" spans="1:91" ht="8.4499999999999993" customHeight="1" thickBot="1">
      <c r="A29" s="754"/>
      <c r="B29" s="754"/>
      <c r="C29" s="754"/>
      <c r="D29" s="754"/>
      <c r="E29" s="754"/>
      <c r="F29" s="754"/>
      <c r="G29" s="754"/>
      <c r="H29" s="754"/>
      <c r="I29" s="754"/>
      <c r="J29" s="754"/>
      <c r="K29" s="754"/>
      <c r="L29" s="754"/>
      <c r="M29" s="758"/>
      <c r="N29" s="754"/>
      <c r="T29" s="1692"/>
      <c r="U29" s="1695" t="s">
        <v>2437</v>
      </c>
      <c r="V29" s="1696"/>
      <c r="W29" s="1696"/>
      <c r="X29" s="1696"/>
      <c r="Y29" s="1697"/>
      <c r="AB29" s="645"/>
      <c r="AC29" s="697"/>
      <c r="AD29" s="697"/>
      <c r="AE29" s="697"/>
      <c r="AF29" s="697"/>
      <c r="BY29" s="1698"/>
      <c r="BZ29" s="1698"/>
      <c r="CB29" s="875"/>
      <c r="CC29" s="1617" t="s">
        <v>2463</v>
      </c>
      <c r="CD29" s="1617"/>
      <c r="CE29" s="1617" t="s">
        <v>3189</v>
      </c>
      <c r="CF29" s="1617"/>
      <c r="CG29" s="1617"/>
    </row>
    <row r="30" spans="1:91" ht="7.9" customHeight="1" thickBot="1">
      <c r="A30" s="1467" t="s">
        <v>800</v>
      </c>
      <c r="B30" s="1470" t="s">
        <v>798</v>
      </c>
      <c r="C30" s="1471"/>
      <c r="D30" s="1471"/>
      <c r="E30" s="1471"/>
      <c r="F30" s="1471"/>
      <c r="G30" s="1471"/>
      <c r="H30" s="1471"/>
      <c r="I30" s="1471"/>
      <c r="J30" s="1471"/>
      <c r="K30" s="1472"/>
      <c r="L30" s="697"/>
      <c r="M30" s="1476" t="s">
        <v>921</v>
      </c>
      <c r="N30" s="1477"/>
      <c r="T30" s="1" t="s">
        <v>2158</v>
      </c>
      <c r="BG30" s="1613" t="s">
        <v>3625</v>
      </c>
      <c r="BH30" s="1614"/>
      <c r="BI30" s="1614"/>
      <c r="BJ30" s="1614"/>
      <c r="BK30" s="1615"/>
      <c r="BY30" s="863" t="s">
        <v>97</v>
      </c>
      <c r="CB30" s="875"/>
      <c r="CC30" s="875"/>
      <c r="CD30" s="875"/>
      <c r="CE30" s="875"/>
      <c r="CF30" s="875"/>
      <c r="CG30" s="875"/>
    </row>
    <row r="31" spans="1:91" ht="7.5" customHeight="1">
      <c r="A31" s="1468"/>
      <c r="B31" s="1473"/>
      <c r="C31" s="1474"/>
      <c r="D31" s="1474"/>
      <c r="E31" s="1474"/>
      <c r="F31" s="1474"/>
      <c r="G31" s="1474"/>
      <c r="H31" s="1474"/>
      <c r="I31" s="1474"/>
      <c r="J31" s="1474"/>
      <c r="K31" s="1475"/>
      <c r="L31" s="697"/>
      <c r="M31" s="1478"/>
      <c r="N31" s="1479"/>
      <c r="X31" s="1699" t="s">
        <v>556</v>
      </c>
      <c r="Y31" s="1700"/>
      <c r="Z31" s="1700"/>
      <c r="AA31" s="1700"/>
      <c r="AB31" s="1700"/>
      <c r="AC31" s="1700"/>
      <c r="AD31" s="1700"/>
      <c r="AE31" s="1700"/>
      <c r="AF31" s="1700"/>
      <c r="AG31" s="1700"/>
      <c r="AH31" s="1700"/>
      <c r="AI31" s="1700"/>
      <c r="AJ31" s="1700"/>
      <c r="AK31" s="1700"/>
      <c r="AL31" s="1700"/>
      <c r="AM31" s="1700"/>
      <c r="AN31" s="1700"/>
      <c r="AO31" s="1700"/>
      <c r="AP31" s="1700"/>
      <c r="AQ31" s="1700"/>
      <c r="AR31" s="1700"/>
      <c r="AS31" s="1703" t="s">
        <v>901</v>
      </c>
      <c r="AT31" s="1703"/>
      <c r="AU31" s="1703"/>
      <c r="AV31" s="1703"/>
      <c r="AW31" s="1703"/>
      <c r="AX31" s="1703"/>
      <c r="AY31" s="1703"/>
      <c r="AZ31" s="1703"/>
      <c r="BA31" s="1703"/>
      <c r="BB31" s="1703"/>
      <c r="BC31" s="1703"/>
      <c r="BD31" s="1704"/>
      <c r="BG31" s="865" t="s">
        <v>0</v>
      </c>
      <c r="BH31" s="866"/>
      <c r="BI31" s="870">
        <v>500</v>
      </c>
      <c r="BJ31" s="870"/>
      <c r="BK31" s="871"/>
      <c r="BV31" s="1608" t="s">
        <v>53</v>
      </c>
      <c r="BW31" s="1606"/>
      <c r="BX31" s="1606"/>
      <c r="BY31" s="1606"/>
      <c r="BZ31" s="1607"/>
      <c r="CB31" s="875"/>
      <c r="CC31" s="875"/>
      <c r="CD31" s="875"/>
      <c r="CE31" s="875"/>
      <c r="CF31" s="875"/>
      <c r="CG31" s="875"/>
    </row>
    <row r="32" spans="1:91" ht="7.5" customHeight="1" thickBot="1">
      <c r="A32" s="1468"/>
      <c r="B32" s="1351" t="s">
        <v>1127</v>
      </c>
      <c r="C32" s="1352"/>
      <c r="D32" s="1352"/>
      <c r="E32" s="1352"/>
      <c r="F32" s="1352"/>
      <c r="G32" s="1352"/>
      <c r="H32" s="1352"/>
      <c r="I32" s="1352"/>
      <c r="J32" s="1352"/>
      <c r="K32" s="1353"/>
      <c r="L32" s="697"/>
      <c r="M32" s="1478"/>
      <c r="N32" s="1479"/>
      <c r="X32" s="1701"/>
      <c r="Y32" s="1702"/>
      <c r="Z32" s="1702"/>
      <c r="AA32" s="1702"/>
      <c r="AB32" s="1702"/>
      <c r="AC32" s="1702"/>
      <c r="AD32" s="1702"/>
      <c r="AE32" s="1702"/>
      <c r="AF32" s="1702"/>
      <c r="AG32" s="1702"/>
      <c r="AH32" s="1702"/>
      <c r="AI32" s="1702"/>
      <c r="AJ32" s="1702"/>
      <c r="AK32" s="1702"/>
      <c r="AL32" s="1702"/>
      <c r="AM32" s="1702"/>
      <c r="AN32" s="1702"/>
      <c r="AO32" s="1702"/>
      <c r="AP32" s="1702"/>
      <c r="AQ32" s="1702"/>
      <c r="AR32" s="1702"/>
      <c r="AS32" s="1705"/>
      <c r="AT32" s="1705"/>
      <c r="AU32" s="1705"/>
      <c r="AV32" s="1705"/>
      <c r="AW32" s="1705"/>
      <c r="AX32" s="1705"/>
      <c r="AY32" s="1705"/>
      <c r="AZ32" s="1705"/>
      <c r="BA32" s="1705"/>
      <c r="BB32" s="1705"/>
      <c r="BC32" s="1705"/>
      <c r="BD32" s="1706"/>
      <c r="BG32" s="1616" t="s">
        <v>2463</v>
      </c>
      <c r="BH32" s="1616"/>
      <c r="BI32" s="1617">
        <v>450</v>
      </c>
      <c r="BJ32" s="1617"/>
      <c r="BK32" s="1617"/>
      <c r="BO32" s="1608" t="s">
        <v>45</v>
      </c>
      <c r="BP32" s="1606"/>
      <c r="BQ32" s="1606"/>
      <c r="BR32" s="1606"/>
      <c r="BS32" s="1607"/>
      <c r="BV32" s="865" t="s">
        <v>0</v>
      </c>
      <c r="BW32" s="866"/>
      <c r="BX32" s="1606">
        <v>400</v>
      </c>
      <c r="BY32" s="1606"/>
      <c r="BZ32" s="1607"/>
      <c r="CB32" s="875"/>
      <c r="CE32" s="863" t="s">
        <v>96</v>
      </c>
    </row>
    <row r="33" spans="1:86" ht="9" customHeight="1">
      <c r="A33" s="1468"/>
      <c r="B33" s="1482" t="s">
        <v>799</v>
      </c>
      <c r="C33" s="1360"/>
      <c r="D33" s="1360"/>
      <c r="E33" s="1360"/>
      <c r="F33" s="1360"/>
      <c r="G33" s="1360"/>
      <c r="H33" s="1360"/>
      <c r="I33" s="1360"/>
      <c r="J33" s="1360"/>
      <c r="K33" s="1483"/>
      <c r="L33" s="697"/>
      <c r="M33" s="1478"/>
      <c r="N33" s="1479"/>
      <c r="V33" s="1" t="s">
        <v>1908</v>
      </c>
      <c r="AY33" s="645" t="s">
        <v>4290</v>
      </c>
      <c r="AZ33" s="697"/>
      <c r="BA33" s="697"/>
      <c r="BB33" s="697"/>
      <c r="BC33" s="697"/>
      <c r="BO33" s="865" t="s">
        <v>0</v>
      </c>
      <c r="BP33" s="866"/>
      <c r="BQ33" s="1606">
        <v>2600</v>
      </c>
      <c r="BR33" s="1606"/>
      <c r="BS33" s="1607"/>
      <c r="BV33" s="1617" t="s">
        <v>2457</v>
      </c>
      <c r="BW33" s="1617"/>
      <c r="BX33" s="1617">
        <v>300</v>
      </c>
      <c r="BY33" s="1617"/>
      <c r="BZ33" s="1617"/>
      <c r="CB33" s="875"/>
      <c r="CC33" s="1608" t="s">
        <v>55</v>
      </c>
      <c r="CD33" s="1606"/>
      <c r="CE33" s="1606"/>
      <c r="CF33" s="1606"/>
      <c r="CG33" s="1607"/>
    </row>
    <row r="34" spans="1:86" ht="9" customHeight="1">
      <c r="A34" s="1468"/>
      <c r="B34" s="814" t="s">
        <v>4451</v>
      </c>
      <c r="C34" s="662"/>
      <c r="D34" s="662"/>
      <c r="E34" s="662"/>
      <c r="F34" s="662"/>
      <c r="G34" s="662"/>
      <c r="H34" s="662"/>
      <c r="I34" s="662"/>
      <c r="J34" s="662"/>
      <c r="K34" s="815"/>
      <c r="L34" s="697"/>
      <c r="M34" s="1478"/>
      <c r="N34" s="1479"/>
      <c r="P34" s="2" t="s">
        <v>1072</v>
      </c>
      <c r="T34" s="1665" t="s">
        <v>1909</v>
      </c>
      <c r="U34" s="1653"/>
      <c r="V34" s="1653"/>
      <c r="W34" s="1653"/>
      <c r="X34" s="1667"/>
      <c r="Z34" s="1665" t="s">
        <v>143</v>
      </c>
      <c r="AA34" s="1653"/>
      <c r="AB34" s="1653"/>
      <c r="AC34" s="1653"/>
      <c r="AD34" s="1667"/>
      <c r="AH34" s="863" t="s">
        <v>93</v>
      </c>
      <c r="AM34" s="1608" t="s">
        <v>35</v>
      </c>
      <c r="AN34" s="1606"/>
      <c r="AO34" s="1606"/>
      <c r="AP34" s="1606"/>
      <c r="AQ34" s="1607"/>
      <c r="AS34" s="1608" t="s">
        <v>32</v>
      </c>
      <c r="AT34" s="1606"/>
      <c r="AU34" s="1606"/>
      <c r="AV34" s="1606"/>
      <c r="AW34" s="1607"/>
      <c r="AY34" s="1372" t="s">
        <v>4286</v>
      </c>
      <c r="AZ34" s="1330"/>
      <c r="BA34" s="1330"/>
      <c r="BB34" s="1330"/>
      <c r="BC34" s="1331"/>
      <c r="BO34" s="1617" t="s">
        <v>2463</v>
      </c>
      <c r="BP34" s="1617"/>
      <c r="BQ34" s="1617">
        <v>2400</v>
      </c>
      <c r="BR34" s="1617"/>
      <c r="BS34" s="1617"/>
      <c r="CB34" s="875"/>
      <c r="CC34" s="865" t="s">
        <v>0</v>
      </c>
      <c r="CD34" s="866"/>
      <c r="CE34" s="1618">
        <v>500</v>
      </c>
      <c r="CF34" s="1618"/>
      <c r="CG34" s="1619"/>
    </row>
    <row r="35" spans="1:86" ht="9" customHeight="1">
      <c r="A35" s="1468"/>
      <c r="B35" s="814" t="s">
        <v>4452</v>
      </c>
      <c r="C35" s="662"/>
      <c r="D35" s="662"/>
      <c r="E35" s="662"/>
      <c r="F35" s="662"/>
      <c r="G35" s="662"/>
      <c r="H35" s="662"/>
      <c r="I35" s="662"/>
      <c r="J35" s="662"/>
      <c r="K35" s="815"/>
      <c r="L35" s="697"/>
      <c r="M35" s="1478"/>
      <c r="N35" s="1479"/>
      <c r="T35" s="882" t="s">
        <v>4273</v>
      </c>
      <c r="U35" s="866"/>
      <c r="V35" s="866"/>
      <c r="W35" s="866"/>
      <c r="X35" s="317"/>
      <c r="Z35" s="865" t="s">
        <v>0</v>
      </c>
      <c r="AA35" s="866"/>
      <c r="AB35" s="1606">
        <v>410</v>
      </c>
      <c r="AC35" s="1606"/>
      <c r="AD35" s="1607"/>
      <c r="AF35" s="1608" t="s">
        <v>42</v>
      </c>
      <c r="AG35" s="1606"/>
      <c r="AH35" s="1606"/>
      <c r="AI35" s="1606"/>
      <c r="AJ35" s="1607"/>
      <c r="AM35" s="865" t="s">
        <v>0</v>
      </c>
      <c r="AN35" s="866"/>
      <c r="AO35" s="1606">
        <v>300</v>
      </c>
      <c r="AP35" s="1606"/>
      <c r="AQ35" s="1607"/>
      <c r="AS35" s="865" t="s">
        <v>0</v>
      </c>
      <c r="AT35" s="866"/>
      <c r="AU35" s="1606" t="s">
        <v>3</v>
      </c>
      <c r="AV35" s="1606"/>
      <c r="AW35" s="1607"/>
      <c r="AY35" s="760" t="s">
        <v>0</v>
      </c>
      <c r="AZ35" s="761"/>
      <c r="BA35" s="1330">
        <v>300</v>
      </c>
      <c r="BB35" s="1330"/>
      <c r="BC35" s="1331"/>
      <c r="CB35" s="875"/>
      <c r="CC35" s="1617" t="s">
        <v>2463</v>
      </c>
      <c r="CD35" s="1617"/>
      <c r="CE35" s="1617" t="s">
        <v>4465</v>
      </c>
      <c r="CF35" s="1617"/>
      <c r="CG35" s="1617"/>
    </row>
    <row r="36" spans="1:86" ht="9" customHeight="1">
      <c r="A36" s="1468"/>
      <c r="B36" s="814" t="s">
        <v>4453</v>
      </c>
      <c r="C36" s="612"/>
      <c r="D36" s="662"/>
      <c r="E36" s="662"/>
      <c r="F36" s="662"/>
      <c r="G36" s="662"/>
      <c r="H36" s="662"/>
      <c r="I36" s="662"/>
      <c r="J36" s="662"/>
      <c r="K36" s="815"/>
      <c r="L36" s="697"/>
      <c r="M36" s="1478"/>
      <c r="N36" s="1479"/>
      <c r="T36" s="1612" t="s">
        <v>2461</v>
      </c>
      <c r="U36" s="1612"/>
      <c r="V36" s="1612"/>
      <c r="W36" s="1612"/>
      <c r="X36" s="1612"/>
      <c r="Z36" s="1612" t="s">
        <v>2457</v>
      </c>
      <c r="AA36" s="1612"/>
      <c r="AB36" s="1612">
        <v>320</v>
      </c>
      <c r="AC36" s="1612"/>
      <c r="AD36" s="1612"/>
      <c r="AF36" s="865" t="s">
        <v>0</v>
      </c>
      <c r="AG36" s="866"/>
      <c r="AH36" s="1653" t="s">
        <v>2443</v>
      </c>
      <c r="AI36" s="1653"/>
      <c r="AJ36" s="1667"/>
      <c r="AM36" s="1617" t="s">
        <v>2457</v>
      </c>
      <c r="AN36" s="1617"/>
      <c r="AO36" s="1617" t="s">
        <v>4470</v>
      </c>
      <c r="AP36" s="1617"/>
      <c r="AQ36" s="1617"/>
      <c r="AY36" s="1372" t="s">
        <v>4291</v>
      </c>
      <c r="AZ36" s="1330"/>
      <c r="BA36" s="1330"/>
      <c r="BB36" s="1330"/>
      <c r="BC36" s="1331"/>
      <c r="BK36" s="863" t="s">
        <v>118</v>
      </c>
      <c r="BV36" s="2"/>
      <c r="BW36" s="2"/>
      <c r="BX36" s="2"/>
      <c r="BY36" s="2"/>
      <c r="BZ36" s="2"/>
      <c r="CB36" s="875"/>
      <c r="CC36" s="875"/>
      <c r="CD36" s="875"/>
      <c r="CE36" s="875"/>
      <c r="CF36" s="875"/>
      <c r="CG36" s="875"/>
    </row>
    <row r="37" spans="1:86" ht="9" customHeight="1">
      <c r="A37" s="1468"/>
      <c r="B37" s="814" t="s">
        <v>4454</v>
      </c>
      <c r="C37" s="662"/>
      <c r="D37" s="662"/>
      <c r="E37" s="662"/>
      <c r="F37" s="662"/>
      <c r="G37" s="662"/>
      <c r="H37" s="662"/>
      <c r="I37" s="662"/>
      <c r="J37" s="662"/>
      <c r="K37" s="815"/>
      <c r="L37" s="697"/>
      <c r="M37" s="1478"/>
      <c r="N37" s="1479"/>
      <c r="P37" s="883"/>
      <c r="T37" s="1651" t="s">
        <v>3190</v>
      </c>
      <c r="U37" s="1651"/>
      <c r="V37" s="1651"/>
      <c r="W37" s="1651"/>
      <c r="X37" s="1651"/>
      <c r="AF37" s="1612" t="s">
        <v>2459</v>
      </c>
      <c r="AG37" s="1612"/>
      <c r="AH37" s="1612">
        <v>430</v>
      </c>
      <c r="AI37" s="1612"/>
      <c r="AJ37" s="1612"/>
      <c r="AM37" s="1651"/>
      <c r="AN37" s="1651"/>
      <c r="AO37" s="1651"/>
      <c r="AP37" s="1651"/>
      <c r="AQ37" s="1651"/>
      <c r="AY37" s="760"/>
      <c r="AZ37" s="761"/>
      <c r="BA37" s="1330"/>
      <c r="BB37" s="1330"/>
      <c r="BC37" s="1331"/>
      <c r="BH37" s="884" t="s">
        <v>52</v>
      </c>
      <c r="BI37" s="870"/>
      <c r="BJ37" s="870"/>
      <c r="BK37" s="870"/>
      <c r="BL37" s="871"/>
      <c r="BV37" s="1608" t="s">
        <v>46</v>
      </c>
      <c r="BW37" s="1606"/>
      <c r="BX37" s="1606"/>
      <c r="BY37" s="1606"/>
      <c r="BZ37" s="1607"/>
      <c r="CB37" s="875"/>
      <c r="CC37" s="875"/>
      <c r="CD37" s="875"/>
      <c r="CE37" s="875"/>
      <c r="CF37" s="875"/>
      <c r="CG37" s="875"/>
    </row>
    <row r="38" spans="1:86" ht="9" customHeight="1">
      <c r="A38" s="1468"/>
      <c r="B38" s="814" t="s">
        <v>4455</v>
      </c>
      <c r="C38" s="607"/>
      <c r="D38" s="607"/>
      <c r="E38" s="607"/>
      <c r="F38" s="607"/>
      <c r="G38" s="607"/>
      <c r="H38" s="607"/>
      <c r="I38" s="607"/>
      <c r="J38" s="662"/>
      <c r="K38" s="815"/>
      <c r="L38" s="697"/>
      <c r="M38" s="1478"/>
      <c r="N38" s="1479"/>
      <c r="P38" s="883"/>
      <c r="S38" s="1"/>
      <c r="T38" s="1"/>
      <c r="U38" s="1"/>
      <c r="V38" s="1"/>
      <c r="W38" s="1"/>
      <c r="X38" s="1"/>
      <c r="AY38" s="645"/>
      <c r="AZ38" s="697"/>
      <c r="BA38" s="697"/>
      <c r="BB38" s="607"/>
      <c r="BC38" s="607"/>
      <c r="BV38" s="865" t="s">
        <v>0</v>
      </c>
      <c r="BW38" s="866"/>
      <c r="BX38" s="1606">
        <v>550</v>
      </c>
      <c r="BY38" s="1606"/>
      <c r="BZ38" s="1607"/>
      <c r="CB38" s="885"/>
      <c r="CC38" s="885"/>
      <c r="CD38" s="2"/>
      <c r="CE38" s="2"/>
      <c r="CF38" s="2"/>
      <c r="CG38" s="2"/>
    </row>
    <row r="39" spans="1:86" ht="9" customHeight="1" thickBot="1">
      <c r="A39" s="1469"/>
      <c r="B39" s="823" t="s">
        <v>4456</v>
      </c>
      <c r="C39" s="824"/>
      <c r="D39" s="824"/>
      <c r="E39" s="824"/>
      <c r="F39" s="824"/>
      <c r="G39" s="824"/>
      <c r="H39" s="824"/>
      <c r="I39" s="824"/>
      <c r="J39" s="825"/>
      <c r="K39" s="826"/>
      <c r="L39" s="697"/>
      <c r="M39" s="1478"/>
      <c r="N39" s="1479"/>
      <c r="O39" s="1605" t="s">
        <v>1083</v>
      </c>
      <c r="P39" s="1605"/>
      <c r="Q39" s="1605"/>
      <c r="R39" s="1605"/>
      <c r="AM39" s="1608" t="s">
        <v>36</v>
      </c>
      <c r="AN39" s="1606"/>
      <c r="AO39" s="1606"/>
      <c r="AP39" s="1606"/>
      <c r="AQ39" s="1607"/>
      <c r="AR39" s="2"/>
      <c r="AS39" s="2"/>
      <c r="AT39" s="2"/>
      <c r="AU39" s="2"/>
      <c r="AV39" s="2"/>
      <c r="AW39" s="2"/>
      <c r="AY39" s="645"/>
      <c r="AZ39" s="697"/>
      <c r="BA39" s="697"/>
      <c r="BB39" s="697"/>
      <c r="BC39" s="697"/>
      <c r="BO39" s="1710" t="s">
        <v>1991</v>
      </c>
      <c r="BP39" s="1711"/>
      <c r="BQ39" s="1711"/>
      <c r="BR39" s="1711"/>
      <c r="BS39" s="1712"/>
      <c r="BV39" s="1617" t="s">
        <v>2463</v>
      </c>
      <c r="BW39" s="1617"/>
      <c r="BX39" s="1617" t="s">
        <v>4466</v>
      </c>
      <c r="BY39" s="1617"/>
      <c r="BZ39" s="1617"/>
      <c r="CC39" s="1608" t="s">
        <v>49</v>
      </c>
      <c r="CD39" s="1606"/>
      <c r="CE39" s="1606"/>
      <c r="CF39" s="1606"/>
      <c r="CG39" s="1607"/>
    </row>
    <row r="40" spans="1:86" ht="9" customHeight="1" thickBot="1">
      <c r="A40" s="697"/>
      <c r="B40" s="697"/>
      <c r="C40" s="697"/>
      <c r="D40" s="697"/>
      <c r="E40" s="697"/>
      <c r="F40" s="697"/>
      <c r="G40" s="697"/>
      <c r="H40" s="697"/>
      <c r="I40" s="697"/>
      <c r="J40" s="697"/>
      <c r="K40" s="697"/>
      <c r="L40" s="697"/>
      <c r="M40" s="1478"/>
      <c r="N40" s="1479"/>
      <c r="P40" s="883"/>
      <c r="Z40" s="1665" t="s">
        <v>38</v>
      </c>
      <c r="AA40" s="1653"/>
      <c r="AB40" s="1653"/>
      <c r="AC40" s="1653"/>
      <c r="AD40" s="1667"/>
      <c r="AF40" s="1665" t="s">
        <v>41</v>
      </c>
      <c r="AG40" s="1653"/>
      <c r="AH40" s="1653"/>
      <c r="AI40" s="1653"/>
      <c r="AJ40" s="1667"/>
      <c r="AM40" s="886" t="s">
        <v>302</v>
      </c>
      <c r="AN40" s="866"/>
      <c r="AO40" s="1618" t="s">
        <v>37</v>
      </c>
      <c r="AP40" s="1618"/>
      <c r="AQ40" s="1619"/>
      <c r="AR40" s="2"/>
      <c r="AS40" s="1" t="s">
        <v>2162</v>
      </c>
      <c r="AY40" s="1608" t="s">
        <v>1910</v>
      </c>
      <c r="AZ40" s="1606"/>
      <c r="BA40" s="1606"/>
      <c r="BB40" s="1606"/>
      <c r="BC40" s="1607"/>
      <c r="BO40" s="865" t="s">
        <v>0</v>
      </c>
      <c r="BP40" s="866"/>
      <c r="BQ40" s="887" t="s">
        <v>4268</v>
      </c>
      <c r="BR40" s="887"/>
      <c r="BS40" s="869"/>
      <c r="BT40" s="863"/>
      <c r="BV40" s="1617" t="s">
        <v>3191</v>
      </c>
      <c r="BW40" s="1617"/>
      <c r="BX40" s="1617" t="s">
        <v>4466</v>
      </c>
      <c r="BY40" s="1617"/>
      <c r="BZ40" s="1617"/>
      <c r="CC40" s="865" t="s">
        <v>0</v>
      </c>
      <c r="CD40" s="866"/>
      <c r="CE40" s="1606">
        <v>300</v>
      </c>
      <c r="CF40" s="1606"/>
      <c r="CG40" s="1607"/>
    </row>
    <row r="41" spans="1:86" ht="9" customHeight="1">
      <c r="A41" s="1498" t="s">
        <v>814</v>
      </c>
      <c r="B41" s="1470" t="s">
        <v>85</v>
      </c>
      <c r="C41" s="1471"/>
      <c r="D41" s="1471"/>
      <c r="E41" s="1471"/>
      <c r="F41" s="1471"/>
      <c r="G41" s="1471"/>
      <c r="H41" s="1471"/>
      <c r="I41" s="1471"/>
      <c r="J41" s="1471"/>
      <c r="K41" s="1472"/>
      <c r="L41" s="697"/>
      <c r="M41" s="1478"/>
      <c r="N41" s="1479"/>
      <c r="P41" s="883"/>
      <c r="Z41" s="865" t="s">
        <v>0</v>
      </c>
      <c r="AA41" s="866"/>
      <c r="AB41" s="1606">
        <v>200</v>
      </c>
      <c r="AC41" s="1606"/>
      <c r="AD41" s="1607"/>
      <c r="AF41" s="865" t="s">
        <v>0</v>
      </c>
      <c r="AG41" s="866"/>
      <c r="AH41" s="870">
        <v>530</v>
      </c>
      <c r="AI41" s="870"/>
      <c r="AJ41" s="870"/>
      <c r="AR41" s="2"/>
      <c r="AS41" s="1" t="s">
        <v>3192</v>
      </c>
      <c r="AY41" s="865" t="s">
        <v>0</v>
      </c>
      <c r="AZ41" s="866"/>
      <c r="BA41" s="866" t="s">
        <v>822</v>
      </c>
      <c r="BB41" s="866"/>
      <c r="BC41" s="317"/>
      <c r="BO41" s="1617" t="s">
        <v>2463</v>
      </c>
      <c r="BP41" s="1617"/>
      <c r="BQ41" s="1617">
        <v>1500</v>
      </c>
      <c r="BR41" s="1617"/>
      <c r="BS41" s="1617"/>
      <c r="CC41" s="1617" t="s">
        <v>2463</v>
      </c>
      <c r="CD41" s="1617"/>
      <c r="CE41" s="1617">
        <v>270</v>
      </c>
      <c r="CF41" s="1617"/>
      <c r="CG41" s="1617"/>
    </row>
    <row r="42" spans="1:86" ht="9" customHeight="1">
      <c r="A42" s="1499"/>
      <c r="B42" s="1473"/>
      <c r="C42" s="1474"/>
      <c r="D42" s="1474"/>
      <c r="E42" s="1474"/>
      <c r="F42" s="1474"/>
      <c r="G42" s="1474"/>
      <c r="H42" s="1474"/>
      <c r="I42" s="1474"/>
      <c r="J42" s="1474"/>
      <c r="K42" s="1475"/>
      <c r="L42" s="697"/>
      <c r="M42" s="1478"/>
      <c r="N42" s="1479"/>
      <c r="P42" s="883"/>
      <c r="Z42" s="1612" t="s">
        <v>2459</v>
      </c>
      <c r="AA42" s="1612"/>
      <c r="AB42" s="1612">
        <v>180</v>
      </c>
      <c r="AC42" s="1612"/>
      <c r="AD42" s="1612"/>
      <c r="AF42" s="1612" t="s">
        <v>2459</v>
      </c>
      <c r="AG42" s="1612"/>
      <c r="AH42" s="1612">
        <v>430</v>
      </c>
      <c r="AI42" s="1612"/>
      <c r="AJ42" s="1612"/>
      <c r="AR42" s="2"/>
      <c r="AT42" s="1" t="s">
        <v>3075</v>
      </c>
      <c r="AY42" s="1608" t="s">
        <v>3193</v>
      </c>
      <c r="AZ42" s="1606"/>
      <c r="BA42" s="1606"/>
      <c r="BB42" s="1606"/>
      <c r="BC42" s="1607"/>
      <c r="BO42" s="1" t="s">
        <v>4467</v>
      </c>
      <c r="BV42" s="2"/>
      <c r="BW42" s="2"/>
      <c r="BX42" s="2"/>
      <c r="BY42" s="2"/>
      <c r="BZ42" s="2"/>
    </row>
    <row r="43" spans="1:86" ht="9" customHeight="1">
      <c r="A43" s="1499"/>
      <c r="B43" s="1351" t="s">
        <v>819</v>
      </c>
      <c r="C43" s="1352"/>
      <c r="D43" s="1352"/>
      <c r="E43" s="1352"/>
      <c r="F43" s="1352"/>
      <c r="G43" s="1352"/>
      <c r="H43" s="1352"/>
      <c r="I43" s="1352"/>
      <c r="J43" s="1352"/>
      <c r="K43" s="1353"/>
      <c r="L43" s="697"/>
      <c r="M43" s="1478"/>
      <c r="N43" s="1479"/>
      <c r="P43" s="1713" t="s">
        <v>814</v>
      </c>
      <c r="Q43" s="1713"/>
      <c r="R43" s="1713"/>
      <c r="S43" s="1713"/>
      <c r="T43" s="1"/>
      <c r="U43" s="1"/>
      <c r="V43" s="1"/>
      <c r="W43" s="1"/>
      <c r="AR43" s="2"/>
      <c r="AS43" s="1648" t="s">
        <v>2344</v>
      </c>
      <c r="AT43" s="1649"/>
      <c r="AU43" s="1649"/>
      <c r="AV43" s="1649"/>
      <c r="AW43" s="1650"/>
      <c r="BJ43" s="1" t="s">
        <v>1911</v>
      </c>
      <c r="BV43" s="2"/>
      <c r="BW43" s="2"/>
      <c r="BX43" s="2"/>
      <c r="BY43" s="2"/>
      <c r="BZ43" s="2"/>
    </row>
    <row r="44" spans="1:86" ht="9" customHeight="1">
      <c r="A44" s="1499"/>
      <c r="B44" s="1492" t="s">
        <v>88</v>
      </c>
      <c r="C44" s="1493"/>
      <c r="D44" s="1493"/>
      <c r="E44" s="1493"/>
      <c r="F44" s="1493"/>
      <c r="G44" s="1493"/>
      <c r="H44" s="1493"/>
      <c r="I44" s="1493"/>
      <c r="J44" s="1493"/>
      <c r="K44" s="1494"/>
      <c r="L44" s="645"/>
      <c r="M44" s="1478"/>
      <c r="N44" s="1479"/>
      <c r="P44" s="1713" t="s">
        <v>815</v>
      </c>
      <c r="Q44" s="1713"/>
      <c r="R44" s="1713"/>
      <c r="S44" s="1713"/>
      <c r="T44" s="1"/>
      <c r="U44" s="1"/>
      <c r="V44" s="1"/>
      <c r="W44" s="1"/>
      <c r="AR44" s="2"/>
      <c r="AS44" s="865" t="s">
        <v>4475</v>
      </c>
      <c r="AT44" s="866"/>
      <c r="AU44" s="866"/>
      <c r="AV44" s="866"/>
      <c r="AW44" s="317"/>
      <c r="BH44" s="884" t="s">
        <v>50</v>
      </c>
      <c r="BI44" s="870"/>
      <c r="BJ44" s="870"/>
      <c r="BK44" s="870"/>
      <c r="BL44" s="871"/>
      <c r="BU44" s="2"/>
      <c r="BV44" s="2"/>
      <c r="BW44" s="863" t="s">
        <v>95</v>
      </c>
    </row>
    <row r="45" spans="1:86" ht="9" customHeight="1">
      <c r="A45" s="1499"/>
      <c r="B45" s="1364" t="s">
        <v>4154</v>
      </c>
      <c r="C45" s="1340"/>
      <c r="D45" s="1340"/>
      <c r="E45" s="1340" t="s">
        <v>4155</v>
      </c>
      <c r="F45" s="1340"/>
      <c r="G45" s="1340" t="s">
        <v>4156</v>
      </c>
      <c r="H45" s="1340"/>
      <c r="I45" s="1340" t="s">
        <v>4157</v>
      </c>
      <c r="J45" s="1340"/>
      <c r="K45" s="1341"/>
      <c r="L45" s="607"/>
      <c r="M45" s="1478"/>
      <c r="N45" s="1479"/>
      <c r="X45" s="1" t="s">
        <v>30</v>
      </c>
      <c r="AA45" s="863" t="s">
        <v>114</v>
      </c>
      <c r="AB45" s="863"/>
      <c r="AC45" s="863"/>
      <c r="AD45" s="863"/>
      <c r="AE45" s="863"/>
      <c r="AG45" s="863"/>
      <c r="AJ45" s="863"/>
      <c r="AK45" s="863"/>
      <c r="AM45" s="863" t="s">
        <v>1575</v>
      </c>
      <c r="AP45" s="863" t="s">
        <v>1905</v>
      </c>
      <c r="AQ45" s="863"/>
      <c r="AR45" s="2"/>
      <c r="AS45" s="1" t="s">
        <v>4476</v>
      </c>
      <c r="AT45" s="2"/>
      <c r="AU45" s="2"/>
      <c r="AV45" s="2"/>
      <c r="AW45" s="2"/>
      <c r="AX45" s="2"/>
      <c r="AY45" s="1608" t="s">
        <v>552</v>
      </c>
      <c r="AZ45" s="1606"/>
      <c r="BA45" s="1606"/>
      <c r="BB45" s="1606"/>
      <c r="BC45" s="1607"/>
      <c r="BH45" s="1617" t="s">
        <v>2457</v>
      </c>
      <c r="BI45" s="1617"/>
      <c r="BJ45" s="1617">
        <v>250</v>
      </c>
      <c r="BK45" s="1617"/>
      <c r="BL45" s="1617"/>
      <c r="BV45" s="1608" t="s">
        <v>48</v>
      </c>
      <c r="BW45" s="1606"/>
      <c r="BX45" s="1606"/>
      <c r="BY45" s="1606"/>
      <c r="BZ45" s="1607"/>
      <c r="CC45" s="1608" t="s">
        <v>1132</v>
      </c>
      <c r="CD45" s="1606"/>
      <c r="CE45" s="1606"/>
      <c r="CF45" s="1606"/>
      <c r="CG45" s="1607"/>
    </row>
    <row r="46" spans="1:86" s="2" customFormat="1" ht="7.15" customHeight="1">
      <c r="A46" s="1499"/>
      <c r="B46" s="1364" t="s">
        <v>4154</v>
      </c>
      <c r="C46" s="1340"/>
      <c r="D46" s="1340"/>
      <c r="E46" s="1340" t="s">
        <v>4158</v>
      </c>
      <c r="F46" s="1340"/>
      <c r="G46" s="1340" t="s">
        <v>4159</v>
      </c>
      <c r="H46" s="1340"/>
      <c r="I46" s="1340" t="s">
        <v>4160</v>
      </c>
      <c r="J46" s="1340"/>
      <c r="K46" s="1341"/>
      <c r="L46" s="607"/>
      <c r="M46" s="1478"/>
      <c r="N46" s="1479"/>
      <c r="O46"/>
      <c r="P46"/>
      <c r="S46"/>
      <c r="U46" s="1624" t="s">
        <v>29</v>
      </c>
      <c r="V46" s="1625"/>
      <c r="W46" s="1625"/>
      <c r="X46" s="1625"/>
      <c r="Y46" s="1626"/>
      <c r="Z46"/>
      <c r="AA46" s="1608" t="s">
        <v>27</v>
      </c>
      <c r="AB46" s="1606"/>
      <c r="AC46" s="1606"/>
      <c r="AD46" s="1606"/>
      <c r="AE46" s="1607"/>
      <c r="AF46"/>
      <c r="AG46" s="1707" t="s">
        <v>2137</v>
      </c>
      <c r="AH46" s="1708"/>
      <c r="AI46" s="1708"/>
      <c r="AJ46" s="1708"/>
      <c r="AK46" s="1709"/>
      <c r="AM46" s="1608" t="s">
        <v>26</v>
      </c>
      <c r="AN46" s="1606"/>
      <c r="AO46" s="1606"/>
      <c r="AP46" s="1606"/>
      <c r="AQ46" s="1607"/>
      <c r="AY46" s="865" t="s">
        <v>0</v>
      </c>
      <c r="AZ46" s="866"/>
      <c r="BA46" s="1606" t="s">
        <v>3</v>
      </c>
      <c r="BB46" s="1606"/>
      <c r="BC46" s="1607"/>
      <c r="BD46" s="1"/>
      <c r="BE46"/>
      <c r="BF46"/>
      <c r="BG46"/>
      <c r="BH46"/>
      <c r="BI46"/>
      <c r="BJ46"/>
      <c r="BK46"/>
      <c r="BL46"/>
      <c r="BM46"/>
      <c r="BN46"/>
      <c r="BO46" s="884" t="s">
        <v>1912</v>
      </c>
      <c r="BP46" s="870"/>
      <c r="BQ46" s="870"/>
      <c r="BR46" s="870"/>
      <c r="BS46" s="871"/>
      <c r="BT46"/>
      <c r="BV46" s="865" t="s">
        <v>0</v>
      </c>
      <c r="BW46" s="866"/>
      <c r="BX46" s="1606" t="s">
        <v>3</v>
      </c>
      <c r="BY46" s="1606"/>
      <c r="BZ46" s="1607"/>
      <c r="CA46"/>
      <c r="CB46"/>
      <c r="CC46" s="865" t="s">
        <v>0</v>
      </c>
      <c r="CD46" s="866"/>
      <c r="CE46" s="1606" t="s">
        <v>3</v>
      </c>
      <c r="CF46" s="1606"/>
      <c r="CG46" s="1607"/>
      <c r="CH46"/>
    </row>
    <row r="47" spans="1:86" s="2" customFormat="1" ht="9" customHeight="1">
      <c r="A47" s="1499"/>
      <c r="B47" s="1364" t="s">
        <v>4154</v>
      </c>
      <c r="C47" s="1340"/>
      <c r="D47" s="1340"/>
      <c r="E47" s="1340" t="s">
        <v>2098</v>
      </c>
      <c r="F47" s="1340"/>
      <c r="G47" s="1340" t="s">
        <v>4161</v>
      </c>
      <c r="H47" s="1340"/>
      <c r="I47" s="1340" t="s">
        <v>4162</v>
      </c>
      <c r="J47" s="1340"/>
      <c r="K47" s="1341"/>
      <c r="L47" s="607"/>
      <c r="M47" s="1478"/>
      <c r="N47" s="1479"/>
      <c r="S47"/>
      <c r="U47" s="865" t="s">
        <v>0</v>
      </c>
      <c r="V47" s="866"/>
      <c r="W47" s="1606">
        <v>300</v>
      </c>
      <c r="X47" s="1606"/>
      <c r="Y47" s="1607"/>
      <c r="Z47"/>
      <c r="AA47" s="865" t="s">
        <v>0</v>
      </c>
      <c r="AB47" s="866"/>
      <c r="AC47" s="1606">
        <v>700</v>
      </c>
      <c r="AD47" s="1606"/>
      <c r="AE47" s="1607"/>
      <c r="AF47"/>
      <c r="AG47" s="865" t="s">
        <v>0</v>
      </c>
      <c r="AH47" s="866"/>
      <c r="AI47" s="1606">
        <v>300</v>
      </c>
      <c r="AJ47" s="1606"/>
      <c r="AK47" s="1607"/>
      <c r="AM47" s="865" t="s">
        <v>0</v>
      </c>
      <c r="AN47" s="866"/>
      <c r="AO47" s="1606">
        <v>200</v>
      </c>
      <c r="AP47" s="1606"/>
      <c r="AQ47" s="1607"/>
      <c r="BE47"/>
      <c r="BF47"/>
      <c r="BG47"/>
      <c r="BH47"/>
      <c r="BI47"/>
      <c r="BJ47"/>
      <c r="BK47"/>
      <c r="BL47"/>
      <c r="BN47"/>
      <c r="BO47" s="865" t="s">
        <v>0</v>
      </c>
      <c r="BP47" s="866"/>
      <c r="BQ47" s="1606">
        <v>2600</v>
      </c>
      <c r="BR47" s="1606"/>
      <c r="BS47" s="1607"/>
      <c r="CA47"/>
      <c r="CB47"/>
      <c r="CC47"/>
      <c r="CD47"/>
      <c r="CE47"/>
      <c r="CF47"/>
      <c r="CG47"/>
      <c r="CH47"/>
    </row>
    <row r="48" spans="1:86" s="2" customFormat="1" ht="9" customHeight="1">
      <c r="A48" s="1504" t="s">
        <v>1913</v>
      </c>
      <c r="B48" s="1148" t="s">
        <v>2442</v>
      </c>
      <c r="C48" s="1149"/>
      <c r="D48" s="1149"/>
      <c r="E48" s="1149"/>
      <c r="F48" s="1340" t="s">
        <v>4163</v>
      </c>
      <c r="G48" s="1340"/>
      <c r="H48" s="1340" t="s">
        <v>4164</v>
      </c>
      <c r="I48" s="1340"/>
      <c r="J48" s="1340"/>
      <c r="K48" s="1150"/>
      <c r="L48" s="607"/>
      <c r="M48" s="1478"/>
      <c r="N48" s="1479"/>
      <c r="P48" s="1605" t="s">
        <v>1124</v>
      </c>
      <c r="Q48" s="1605"/>
      <c r="R48" s="1605"/>
      <c r="S48" s="1605"/>
      <c r="U48" s="1612" t="s">
        <v>2457</v>
      </c>
      <c r="V48" s="1612"/>
      <c r="W48" s="1612">
        <v>270</v>
      </c>
      <c r="X48" s="1612"/>
      <c r="Y48" s="1612"/>
      <c r="Z48"/>
      <c r="AA48" s="1612" t="s">
        <v>2457</v>
      </c>
      <c r="AB48" s="1612"/>
      <c r="AC48" s="1612">
        <v>600</v>
      </c>
      <c r="AD48" s="1612"/>
      <c r="AE48" s="1612"/>
      <c r="AF48"/>
      <c r="AG48" s="1612" t="s">
        <v>2457</v>
      </c>
      <c r="AH48" s="1612"/>
      <c r="AI48" s="1612">
        <v>240</v>
      </c>
      <c r="AJ48" s="1612"/>
      <c r="AK48" s="1612"/>
      <c r="AM48" s="1612" t="s">
        <v>2463</v>
      </c>
      <c r="AN48" s="1612"/>
      <c r="AO48" s="1612">
        <v>160</v>
      </c>
      <c r="AP48" s="1612"/>
      <c r="AQ48" s="1612"/>
      <c r="BE48"/>
      <c r="BF48"/>
      <c r="BG48"/>
      <c r="BH48"/>
      <c r="BI48"/>
      <c r="BJ48"/>
      <c r="BK48"/>
      <c r="BL48"/>
      <c r="BN48"/>
      <c r="BO48" s="1617" t="s">
        <v>2457</v>
      </c>
      <c r="BP48" s="1617"/>
      <c r="BQ48" s="1617">
        <v>2400</v>
      </c>
      <c r="BR48" s="1617"/>
      <c r="BS48" s="1617"/>
      <c r="CA48"/>
      <c r="CB48"/>
      <c r="CC48"/>
      <c r="CD48"/>
      <c r="CE48"/>
      <c r="CF48"/>
      <c r="CG48"/>
      <c r="CH48"/>
    </row>
    <row r="49" spans="1:88" s="2" customFormat="1" ht="9" customHeight="1">
      <c r="A49" s="1504"/>
      <c r="B49" s="1364" t="s">
        <v>4165</v>
      </c>
      <c r="C49" s="1340"/>
      <c r="D49" s="1340"/>
      <c r="E49" s="1340"/>
      <c r="F49" s="1352" t="s">
        <v>4166</v>
      </c>
      <c r="G49" s="1352"/>
      <c r="H49" s="1352" t="s">
        <v>4167</v>
      </c>
      <c r="I49" s="1352"/>
      <c r="J49" s="1352"/>
      <c r="K49" s="1150"/>
      <c r="L49" s="607"/>
      <c r="M49" s="1478"/>
      <c r="N49" s="1479"/>
      <c r="P49" s="1605"/>
      <c r="Q49" s="1605"/>
      <c r="R49" s="1605"/>
      <c r="S49" s="1605"/>
      <c r="Z49"/>
      <c r="AA49"/>
      <c r="AB49"/>
      <c r="AC49"/>
      <c r="AD49"/>
      <c r="AE49"/>
      <c r="AF49"/>
      <c r="AG49"/>
      <c r="AH49"/>
      <c r="AI49"/>
      <c r="AJ49"/>
      <c r="AK49"/>
      <c r="BE49"/>
      <c r="BF49"/>
      <c r="BG49"/>
      <c r="BH49"/>
      <c r="BI49"/>
      <c r="BJ49"/>
      <c r="BK49"/>
      <c r="BL49"/>
      <c r="BM49"/>
      <c r="BN49"/>
      <c r="BO49"/>
      <c r="BP49"/>
      <c r="BQ49"/>
      <c r="BR49"/>
      <c r="BS49"/>
      <c r="CH49"/>
    </row>
    <row r="50" spans="1:88" s="2" customFormat="1" ht="9" customHeight="1">
      <c r="A50" s="1504"/>
      <c r="B50" s="1148" t="s">
        <v>1145</v>
      </c>
      <c r="C50" s="1149"/>
      <c r="D50" s="1149"/>
      <c r="E50" s="1149"/>
      <c r="F50" s="1149"/>
      <c r="G50" s="1149"/>
      <c r="H50" s="1149"/>
      <c r="I50" s="1149"/>
      <c r="J50" s="1151"/>
      <c r="K50" s="1152"/>
      <c r="L50" s="607"/>
      <c r="M50" s="1478"/>
      <c r="N50" s="1479"/>
      <c r="Z50"/>
      <c r="AA50"/>
      <c r="AB50"/>
      <c r="AC50"/>
      <c r="AD50"/>
      <c r="AE50"/>
      <c r="AF50"/>
      <c r="AG50"/>
      <c r="AH50"/>
      <c r="AI50"/>
      <c r="AJ50"/>
      <c r="AK50"/>
      <c r="AY50" s="1608" t="s">
        <v>43</v>
      </c>
      <c r="AZ50" s="1606"/>
      <c r="BA50" s="1606"/>
      <c r="BB50" s="1606"/>
      <c r="BC50" s="1607"/>
      <c r="BE50"/>
      <c r="BF50"/>
      <c r="BG50"/>
      <c r="BJ50" s="1" t="s">
        <v>1914</v>
      </c>
      <c r="BN50"/>
      <c r="BO50"/>
      <c r="BP50"/>
      <c r="BQ50"/>
      <c r="BR50"/>
      <c r="BS50"/>
      <c r="CB50"/>
      <c r="CC50" s="1" t="s">
        <v>1133</v>
      </c>
      <c r="CD50"/>
      <c r="CE50"/>
      <c r="CF50"/>
      <c r="CG50"/>
      <c r="CH50"/>
    </row>
    <row r="51" spans="1:88" s="2" customFormat="1" ht="9" customHeight="1">
      <c r="A51" s="1504"/>
      <c r="B51" s="1153" t="s">
        <v>1146</v>
      </c>
      <c r="C51" s="1154"/>
      <c r="D51" s="1154"/>
      <c r="E51" s="1154"/>
      <c r="F51" s="1154"/>
      <c r="G51" s="1154"/>
      <c r="H51" s="1154"/>
      <c r="I51" s="1154"/>
      <c r="J51" s="1155"/>
      <c r="K51" s="1156"/>
      <c r="L51" s="607"/>
      <c r="M51" s="1478"/>
      <c r="N51" s="1479"/>
      <c r="R51" s="2" t="s">
        <v>2157</v>
      </c>
      <c r="Z51"/>
      <c r="AA51" s="1675" t="s">
        <v>1214</v>
      </c>
      <c r="AB51" s="1675"/>
      <c r="AC51" s="1675"/>
      <c r="AD51"/>
      <c r="AE51" s="863" t="s">
        <v>94</v>
      </c>
      <c r="AF51"/>
      <c r="AG51"/>
      <c r="AH51"/>
      <c r="AI51"/>
      <c r="AJ51"/>
      <c r="AP51"/>
      <c r="AQ51"/>
      <c r="AY51" s="865" t="s">
        <v>0</v>
      </c>
      <c r="AZ51" s="866"/>
      <c r="BA51" s="1606">
        <v>1300</v>
      </c>
      <c r="BB51" s="1606"/>
      <c r="BC51" s="1607"/>
      <c r="BE51"/>
      <c r="BF51"/>
      <c r="BG51"/>
      <c r="BH51" s="1608" t="s">
        <v>51</v>
      </c>
      <c r="BI51" s="1606"/>
      <c r="BJ51" s="1606"/>
      <c r="BK51" s="1606"/>
      <c r="BL51" s="1607"/>
      <c r="BN51"/>
      <c r="BO51"/>
      <c r="BP51"/>
      <c r="BQ51"/>
      <c r="BR51"/>
      <c r="BS51"/>
      <c r="BV51" s="1608" t="s">
        <v>47</v>
      </c>
      <c r="BW51" s="1606"/>
      <c r="BX51" s="1606"/>
      <c r="BY51" s="1606"/>
      <c r="BZ51" s="1607"/>
      <c r="CB51"/>
      <c r="CC51" s="1608" t="s">
        <v>1134</v>
      </c>
      <c r="CD51" s="1606"/>
      <c r="CE51" s="1606"/>
      <c r="CF51" s="1606"/>
      <c r="CG51" s="1607"/>
    </row>
    <row r="52" spans="1:88" s="2" customFormat="1" ht="9" customHeight="1">
      <c r="A52" s="1504"/>
      <c r="B52" s="1343" t="s">
        <v>87</v>
      </c>
      <c r="C52" s="1344"/>
      <c r="D52" s="1344"/>
      <c r="E52" s="1344"/>
      <c r="F52" s="1344"/>
      <c r="G52" s="1344" t="s">
        <v>86</v>
      </c>
      <c r="H52" s="1344"/>
      <c r="I52" s="1344"/>
      <c r="J52" s="1344"/>
      <c r="K52" s="1345"/>
      <c r="L52" s="607"/>
      <c r="M52" s="1478"/>
      <c r="N52" s="1479"/>
      <c r="T52" s="1623" t="s">
        <v>1915</v>
      </c>
      <c r="U52" s="1623"/>
      <c r="V52" s="1623"/>
      <c r="W52" s="1623"/>
      <c r="X52" s="1623"/>
      <c r="AA52" s="1613" t="s">
        <v>811</v>
      </c>
      <c r="AB52" s="1614"/>
      <c r="AC52" s="1614"/>
      <c r="AD52" s="1614"/>
      <c r="AE52" s="1615"/>
      <c r="AF52"/>
      <c r="AG52" s="1608" t="s">
        <v>554</v>
      </c>
      <c r="AH52" s="1606"/>
      <c r="AI52" s="1606"/>
      <c r="AJ52" s="1606"/>
      <c r="AK52" s="1606"/>
      <c r="AL52" s="1606"/>
      <c r="AM52" s="1606"/>
      <c r="AN52" s="1606"/>
      <c r="AO52" s="1606"/>
      <c r="AP52" s="1606"/>
      <c r="AQ52" s="1607"/>
      <c r="AS52" s="1608" t="s">
        <v>33</v>
      </c>
      <c r="AT52" s="1606"/>
      <c r="AU52" s="1606"/>
      <c r="AV52" s="1606"/>
      <c r="AW52" s="1607"/>
      <c r="AY52" s="1608" t="s">
        <v>3194</v>
      </c>
      <c r="AZ52" s="1606"/>
      <c r="BA52" s="1606"/>
      <c r="BB52" s="1606"/>
      <c r="BC52" s="1607"/>
      <c r="BE52"/>
      <c r="BF52"/>
      <c r="BG52"/>
      <c r="BH52" s="865" t="s">
        <v>0</v>
      </c>
      <c r="BI52" s="866"/>
      <c r="BJ52" s="1606">
        <v>300</v>
      </c>
      <c r="BK52" s="1606"/>
      <c r="BL52" s="1607"/>
      <c r="BN52"/>
      <c r="BO52" s="1608" t="s">
        <v>44</v>
      </c>
      <c r="BP52" s="1606"/>
      <c r="BQ52" s="1606"/>
      <c r="BR52" s="1606"/>
      <c r="BS52" s="1607"/>
      <c r="BV52" s="865" t="s">
        <v>0</v>
      </c>
      <c r="BW52" s="866"/>
      <c r="BX52" s="1606">
        <v>1000</v>
      </c>
      <c r="BY52" s="1606"/>
      <c r="BZ52" s="1607"/>
      <c r="CB52"/>
      <c r="CC52" s="889" t="s">
        <v>1135</v>
      </c>
      <c r="CD52" s="271"/>
      <c r="CE52" s="271"/>
      <c r="CF52" s="271"/>
      <c r="CG52" s="890"/>
    </row>
    <row r="53" spans="1:88" s="2" customFormat="1" ht="9" customHeight="1">
      <c r="A53" s="1504"/>
      <c r="B53" s="1338">
        <v>0.35069444444444442</v>
      </c>
      <c r="C53" s="1339"/>
      <c r="D53" s="1339"/>
      <c r="E53" s="1339"/>
      <c r="F53" s="1339"/>
      <c r="G53" s="1339">
        <v>0.3125</v>
      </c>
      <c r="H53" s="1339"/>
      <c r="I53" s="1339"/>
      <c r="J53" s="1339"/>
      <c r="K53" s="1342"/>
      <c r="L53" s="607"/>
      <c r="M53" s="1478"/>
      <c r="N53" s="1479"/>
      <c r="T53" s="1608" t="s">
        <v>1546</v>
      </c>
      <c r="U53" s="1606"/>
      <c r="V53" s="1606"/>
      <c r="W53" s="1606"/>
      <c r="X53" s="1607"/>
      <c r="AA53" s="865" t="s">
        <v>0</v>
      </c>
      <c r="AB53" s="866"/>
      <c r="AC53" s="1606">
        <v>0</v>
      </c>
      <c r="AD53" s="1606"/>
      <c r="AE53" s="1607"/>
      <c r="AF53"/>
      <c r="AG53" s="1" t="s">
        <v>1641</v>
      </c>
      <c r="AH53"/>
      <c r="AJ53" s="863"/>
      <c r="AK53" s="863"/>
      <c r="AL53" s="863"/>
      <c r="AM53" s="863"/>
      <c r="AN53" s="863"/>
      <c r="AO53" s="863"/>
      <c r="AP53" s="863"/>
      <c r="AQ53" s="863"/>
      <c r="AS53" s="865" t="s">
        <v>0</v>
      </c>
      <c r="AT53" s="866"/>
      <c r="AU53" s="1606">
        <v>1100</v>
      </c>
      <c r="AV53" s="1606"/>
      <c r="AW53" s="1607"/>
      <c r="BE53"/>
      <c r="BF53"/>
      <c r="BG53"/>
      <c r="BH53" s="1617" t="s">
        <v>2457</v>
      </c>
      <c r="BI53" s="1617"/>
      <c r="BJ53" s="1617">
        <v>200</v>
      </c>
      <c r="BK53" s="1617"/>
      <c r="BL53" s="1617"/>
      <c r="BO53" s="865" t="s">
        <v>0</v>
      </c>
      <c r="BP53" s="866"/>
      <c r="BQ53" s="1606">
        <v>520</v>
      </c>
      <c r="BR53" s="1606"/>
      <c r="BS53" s="1607"/>
      <c r="BV53" s="1617" t="s">
        <v>2457</v>
      </c>
      <c r="BW53" s="1617"/>
      <c r="BX53" s="1617">
        <v>900</v>
      </c>
      <c r="BY53" s="1617"/>
      <c r="BZ53" s="1617"/>
      <c r="CB53"/>
      <c r="CC53" s="876" t="s">
        <v>4447</v>
      </c>
      <c r="CD53" s="877"/>
      <c r="CE53" s="877"/>
      <c r="CF53" s="13"/>
      <c r="CG53" s="745"/>
    </row>
    <row r="54" spans="1:88" s="2" customFormat="1" ht="9" customHeight="1">
      <c r="A54" s="1504"/>
      <c r="B54" s="1338">
        <v>0.42708333333333331</v>
      </c>
      <c r="C54" s="1339"/>
      <c r="D54" s="1339"/>
      <c r="E54" s="1339"/>
      <c r="F54" s="1339"/>
      <c r="G54" s="1339">
        <v>0.3923611111111111</v>
      </c>
      <c r="H54" s="1339"/>
      <c r="I54" s="1339"/>
      <c r="J54" s="1339"/>
      <c r="K54" s="1342"/>
      <c r="L54" s="607"/>
      <c r="M54" s="1478"/>
      <c r="N54" s="1479"/>
      <c r="T54" s="865" t="s">
        <v>0</v>
      </c>
      <c r="U54" s="866"/>
      <c r="V54" s="1606">
        <v>1400</v>
      </c>
      <c r="W54" s="1606"/>
      <c r="X54" s="1607"/>
      <c r="AF54"/>
      <c r="AG54" s="662" t="s">
        <v>3100</v>
      </c>
      <c r="AH54" s="6"/>
      <c r="AI54" s="6"/>
      <c r="AJ54" s="6"/>
      <c r="AK54" s="6"/>
      <c r="AM54" s="1608" t="s">
        <v>514</v>
      </c>
      <c r="AN54" s="1606"/>
      <c r="AO54" s="1606"/>
      <c r="AP54" s="1606"/>
      <c r="AQ54" s="1607"/>
      <c r="AS54" s="1617" t="s">
        <v>2461</v>
      </c>
      <c r="AT54" s="1617"/>
      <c r="AU54" s="1617">
        <v>990</v>
      </c>
      <c r="AV54" s="1617"/>
      <c r="AW54" s="1617"/>
      <c r="BE54"/>
      <c r="BF54"/>
      <c r="BG54"/>
      <c r="BH54"/>
      <c r="BI54"/>
      <c r="BJ54"/>
      <c r="BK54"/>
      <c r="BL54"/>
      <c r="BO54" s="1617" t="s">
        <v>2463</v>
      </c>
      <c r="BP54" s="1617"/>
      <c r="BQ54" s="1617">
        <v>420</v>
      </c>
      <c r="BR54" s="1617"/>
      <c r="BS54" s="1617"/>
      <c r="CB54"/>
      <c r="CC54" s="1617" t="s">
        <v>2457</v>
      </c>
      <c r="CD54" s="1617"/>
      <c r="CE54" s="1617" t="s">
        <v>4468</v>
      </c>
      <c r="CF54" s="1617"/>
      <c r="CG54" s="1617"/>
      <c r="CH54"/>
    </row>
    <row r="55" spans="1:88" s="2" customFormat="1" ht="9" customHeight="1">
      <c r="A55" s="1504"/>
      <c r="B55" s="1338">
        <v>0.50347222222222221</v>
      </c>
      <c r="C55" s="1339"/>
      <c r="D55" s="1339"/>
      <c r="E55" s="1339"/>
      <c r="F55" s="1339"/>
      <c r="G55" s="1339">
        <v>0.46527777777777773</v>
      </c>
      <c r="H55" s="1339"/>
      <c r="I55" s="1339"/>
      <c r="J55" s="1339"/>
      <c r="K55" s="1342"/>
      <c r="L55" s="607"/>
      <c r="M55" s="1478"/>
      <c r="N55" s="1479"/>
      <c r="T55" s="1612" t="s">
        <v>2459</v>
      </c>
      <c r="U55" s="1612"/>
      <c r="V55" s="1612">
        <v>1200</v>
      </c>
      <c r="W55" s="1612"/>
      <c r="X55" s="1612"/>
      <c r="AF55"/>
      <c r="AG55" s="1613" t="s">
        <v>3195</v>
      </c>
      <c r="AH55" s="1614"/>
      <c r="AI55" s="1614"/>
      <c r="AJ55" s="1614"/>
      <c r="AK55" s="1615"/>
      <c r="AM55" s="1608" t="s">
        <v>513</v>
      </c>
      <c r="AN55" s="1606"/>
      <c r="AO55" s="1606"/>
      <c r="AP55" s="1606"/>
      <c r="AQ55" s="1607"/>
      <c r="BE55"/>
      <c r="BG55" s="885"/>
      <c r="BH55" s="885"/>
      <c r="BI55" s="885"/>
      <c r="BJ55" s="885"/>
      <c r="BK55" s="885"/>
      <c r="BL55" s="885"/>
      <c r="BN55"/>
      <c r="BO55"/>
      <c r="BP55"/>
      <c r="BQ55"/>
      <c r="BR55"/>
      <c r="BS55"/>
      <c r="CA55" s="885"/>
      <c r="CB55"/>
      <c r="CC55" s="1617" t="s">
        <v>2457</v>
      </c>
      <c r="CD55" s="1617"/>
      <c r="CE55" s="1617" t="s">
        <v>4469</v>
      </c>
      <c r="CF55" s="1617"/>
      <c r="CG55" s="1617"/>
      <c r="CH55"/>
    </row>
    <row r="56" spans="1:88" s="2" customFormat="1" ht="9" customHeight="1">
      <c r="A56" s="1504"/>
      <c r="B56" s="1338">
        <v>0.57638888888888895</v>
      </c>
      <c r="C56" s="1339"/>
      <c r="D56" s="1339"/>
      <c r="E56" s="1339"/>
      <c r="F56" s="1339"/>
      <c r="G56" s="1339">
        <v>0.54166666666666663</v>
      </c>
      <c r="H56" s="1339"/>
      <c r="I56" s="1339"/>
      <c r="J56" s="1339"/>
      <c r="K56" s="1342"/>
      <c r="L56" s="607"/>
      <c r="M56" s="1478"/>
      <c r="N56" s="1479"/>
      <c r="AF56"/>
      <c r="AG56" s="865" t="s">
        <v>0</v>
      </c>
      <c r="AH56" s="866"/>
      <c r="AI56" s="1653">
        <v>800</v>
      </c>
      <c r="AJ56" s="1653"/>
      <c r="AK56" s="1667"/>
      <c r="AM56" s="1608" t="s">
        <v>515</v>
      </c>
      <c r="AN56" s="1606"/>
      <c r="AO56" s="1606"/>
      <c r="AP56" s="1606"/>
      <c r="AQ56" s="1607"/>
      <c r="BN56"/>
      <c r="BO56"/>
      <c r="BP56"/>
      <c r="BQ56"/>
      <c r="BR56"/>
      <c r="BS56"/>
      <c r="CB56"/>
      <c r="CC56"/>
      <c r="CD56"/>
      <c r="CE56"/>
      <c r="CF56"/>
      <c r="CG56"/>
      <c r="CH56"/>
    </row>
    <row r="57" spans="1:88" s="2" customFormat="1" ht="9" customHeight="1">
      <c r="A57" s="1504"/>
      <c r="B57" s="1338">
        <v>0.65625</v>
      </c>
      <c r="C57" s="1339"/>
      <c r="D57" s="1339"/>
      <c r="E57" s="1339"/>
      <c r="F57" s="1339"/>
      <c r="G57" s="1339">
        <v>0.61805555555555558</v>
      </c>
      <c r="H57" s="1339"/>
      <c r="I57" s="1339"/>
      <c r="J57" s="1339"/>
      <c r="K57" s="1342"/>
      <c r="L57" s="607"/>
      <c r="M57" s="1478"/>
      <c r="N57" s="1479"/>
      <c r="AA57"/>
      <c r="AB57"/>
      <c r="AC57"/>
      <c r="AD57"/>
      <c r="AE57" s="863" t="s">
        <v>99</v>
      </c>
      <c r="AF57"/>
      <c r="AG57" s="1617" t="s">
        <v>2463</v>
      </c>
      <c r="AH57" s="1617"/>
      <c r="AI57" s="1617">
        <v>640</v>
      </c>
      <c r="AJ57" s="1617"/>
      <c r="AK57" s="1617"/>
      <c r="AM57" s="1617" t="s">
        <v>2463</v>
      </c>
      <c r="AN57" s="1617"/>
      <c r="AO57" s="1617">
        <v>240</v>
      </c>
      <c r="AP57" s="1617"/>
      <c r="AQ57" s="1617"/>
      <c r="AY57" s="2" t="s">
        <v>590</v>
      </c>
      <c r="CB57"/>
      <c r="CC57"/>
      <c r="CD57"/>
      <c r="CE57"/>
      <c r="CF57"/>
      <c r="CG57"/>
    </row>
    <row r="58" spans="1:88" s="2" customFormat="1" ht="9" customHeight="1">
      <c r="A58" s="1504"/>
      <c r="B58" s="1338">
        <v>0.72916666666666663</v>
      </c>
      <c r="C58" s="1339"/>
      <c r="D58" s="1339"/>
      <c r="E58" s="1339"/>
      <c r="F58" s="1339"/>
      <c r="G58" s="1339">
        <v>0.69444444444444453</v>
      </c>
      <c r="H58" s="1339"/>
      <c r="I58" s="1339"/>
      <c r="J58" s="1339"/>
      <c r="K58" s="1342"/>
      <c r="L58" s="607"/>
      <c r="M58" s="1478"/>
      <c r="N58" s="1479"/>
      <c r="AA58" s="1613" t="s">
        <v>25</v>
      </c>
      <c r="AB58" s="1614"/>
      <c r="AC58" s="1614"/>
      <c r="AD58" s="1614"/>
      <c r="AE58" s="1615"/>
      <c r="AF58"/>
      <c r="AG58"/>
      <c r="AH58"/>
      <c r="AI58"/>
      <c r="AJ58"/>
      <c r="AK58"/>
      <c r="AS58" s="863" t="s">
        <v>2447</v>
      </c>
      <c r="AU58" s="863" t="s">
        <v>2448</v>
      </c>
      <c r="AV58"/>
      <c r="AW58"/>
      <c r="AY58" s="2" t="s">
        <v>1173</v>
      </c>
      <c r="BA58"/>
      <c r="BB58"/>
      <c r="BC58" s="516"/>
      <c r="BD58"/>
    </row>
    <row r="59" spans="1:88" s="2" customFormat="1" ht="9" customHeight="1">
      <c r="A59" s="1504"/>
      <c r="B59" s="1513" t="s">
        <v>1916</v>
      </c>
      <c r="C59" s="1514"/>
      <c r="D59" s="1514"/>
      <c r="E59" s="1514"/>
      <c r="F59" s="1515"/>
      <c r="G59" s="1516" t="s">
        <v>1917</v>
      </c>
      <c r="H59" s="1514"/>
      <c r="I59" s="1514"/>
      <c r="J59" s="1514"/>
      <c r="K59" s="1517"/>
      <c r="L59" s="607"/>
      <c r="M59" s="1478"/>
      <c r="N59" s="1479"/>
      <c r="P59" s="1"/>
      <c r="T59" s="1623" t="s">
        <v>553</v>
      </c>
      <c r="U59" s="1623"/>
      <c r="V59" s="1623"/>
      <c r="W59" s="1623"/>
      <c r="X59" s="1623"/>
      <c r="AA59" s="865" t="s">
        <v>0</v>
      </c>
      <c r="AB59" s="866"/>
      <c r="AC59" s="1606">
        <v>400</v>
      </c>
      <c r="AD59" s="1606"/>
      <c r="AE59" s="1607"/>
      <c r="AF59"/>
      <c r="AG59"/>
      <c r="AH59"/>
      <c r="AI59"/>
      <c r="AJ59"/>
      <c r="AK59"/>
      <c r="AL59"/>
      <c r="AM59"/>
      <c r="AN59"/>
      <c r="AO59"/>
      <c r="AP59"/>
      <c r="AQ59"/>
      <c r="AS59" s="1608" t="s">
        <v>98</v>
      </c>
      <c r="AT59" s="1606"/>
      <c r="AU59" s="1606"/>
      <c r="AV59" s="1606"/>
      <c r="AW59" s="1607"/>
      <c r="BE59"/>
    </row>
    <row r="60" spans="1:88" s="2" customFormat="1" ht="9" customHeight="1" thickBot="1">
      <c r="A60" s="1505"/>
      <c r="B60" s="1157" t="s">
        <v>3118</v>
      </c>
      <c r="C60" s="1158"/>
      <c r="D60" s="1158"/>
      <c r="E60" s="1158"/>
      <c r="F60" s="1158"/>
      <c r="G60" s="1158"/>
      <c r="H60" s="1158"/>
      <c r="I60" s="1158"/>
      <c r="J60" s="1159"/>
      <c r="K60" s="1160"/>
      <c r="L60" s="607"/>
      <c r="M60" s="1478"/>
      <c r="N60" s="1479"/>
      <c r="T60" s="1608" t="s">
        <v>2347</v>
      </c>
      <c r="U60" s="1606"/>
      <c r="V60" s="1606"/>
      <c r="W60" s="1606"/>
      <c r="X60" s="1607"/>
      <c r="AA60" s="1612" t="s">
        <v>2463</v>
      </c>
      <c r="AB60" s="1612"/>
      <c r="AC60" s="1612">
        <v>360</v>
      </c>
      <c r="AD60" s="1612"/>
      <c r="AE60" s="1612"/>
      <c r="AF60"/>
      <c r="AG60"/>
      <c r="AH60"/>
      <c r="AI60"/>
      <c r="AJ60"/>
      <c r="AK60"/>
      <c r="AL60"/>
      <c r="AM60"/>
      <c r="AN60"/>
      <c r="AO60"/>
      <c r="AP60"/>
      <c r="AQ60"/>
      <c r="AS60" s="865" t="s">
        <v>0</v>
      </c>
      <c r="AT60" s="866"/>
      <c r="AU60" s="1606">
        <v>500</v>
      </c>
      <c r="AV60" s="1606"/>
      <c r="AW60" s="1607"/>
    </row>
    <row r="61" spans="1:88" s="2" customFormat="1" ht="9" customHeight="1" thickBot="1">
      <c r="A61" s="645"/>
      <c r="B61" s="607"/>
      <c r="C61" s="607"/>
      <c r="D61" s="607"/>
      <c r="E61" s="607"/>
      <c r="F61" s="607"/>
      <c r="G61" s="607"/>
      <c r="H61" s="607"/>
      <c r="I61" s="607"/>
      <c r="J61" s="607"/>
      <c r="K61" s="607"/>
      <c r="L61" s="607"/>
      <c r="M61" s="1478"/>
      <c r="N61" s="1479"/>
      <c r="O61" s="1715" t="s">
        <v>816</v>
      </c>
      <c r="P61" s="1713"/>
      <c r="Q61" s="1713"/>
      <c r="R61" s="1713"/>
      <c r="T61" s="865" t="s">
        <v>0</v>
      </c>
      <c r="U61" s="866"/>
      <c r="V61" s="1606">
        <v>600</v>
      </c>
      <c r="W61" s="1606"/>
      <c r="X61" s="1607"/>
      <c r="AA61" s="1"/>
      <c r="AF61"/>
      <c r="AG61"/>
      <c r="AH61"/>
      <c r="AI61"/>
      <c r="AJ61"/>
      <c r="AK61"/>
      <c r="AL61"/>
      <c r="AM61"/>
      <c r="AN61"/>
      <c r="AO61"/>
      <c r="AP61"/>
      <c r="AQ61"/>
      <c r="AS61" s="1617" t="s">
        <v>2457</v>
      </c>
      <c r="AT61" s="1617"/>
      <c r="AU61" s="1617">
        <v>450</v>
      </c>
      <c r="AV61" s="1617"/>
      <c r="AW61" s="1617"/>
      <c r="BC61" s="1725" t="s">
        <v>90</v>
      </c>
      <c r="BD61" s="1725"/>
      <c r="BE61" s="1725"/>
      <c r="BF61" s="1725"/>
      <c r="BG61" s="1725"/>
      <c r="BH61" s="1725"/>
      <c r="BI61" s="1725"/>
      <c r="BJ61" s="1725"/>
      <c r="BK61" s="1725"/>
      <c r="BL61" s="1725"/>
      <c r="BM61" s="1725"/>
      <c r="BN61" s="1725"/>
      <c r="BO61" s="1725"/>
      <c r="BP61" s="1725"/>
      <c r="BQ61" s="1725"/>
      <c r="BR61" s="1725"/>
      <c r="BS61" s="1725"/>
      <c r="BT61" s="1725"/>
      <c r="BU61" s="1725"/>
      <c r="BV61" s="1725"/>
      <c r="BW61" s="1725"/>
      <c r="BX61" s="1725"/>
      <c r="BY61" s="1725"/>
      <c r="BZ61" s="1725"/>
      <c r="CA61" s="1725"/>
      <c r="CB61" s="1725"/>
      <c r="CC61" s="1725"/>
      <c r="CD61" s="1725"/>
    </row>
    <row r="62" spans="1:88" s="2" customFormat="1" ht="9" customHeight="1">
      <c r="A62" s="1335" t="s">
        <v>815</v>
      </c>
      <c r="B62" s="1470" t="s">
        <v>85</v>
      </c>
      <c r="C62" s="1471"/>
      <c r="D62" s="1471"/>
      <c r="E62" s="1471"/>
      <c r="F62" s="1471"/>
      <c r="G62" s="1471"/>
      <c r="H62" s="1471"/>
      <c r="I62" s="1471"/>
      <c r="J62" s="1471"/>
      <c r="K62" s="1472"/>
      <c r="L62" s="607"/>
      <c r="M62" s="1478"/>
      <c r="N62" s="1479"/>
      <c r="T62" s="1612" t="s">
        <v>2457</v>
      </c>
      <c r="U62" s="1612"/>
      <c r="V62" s="1612">
        <v>540</v>
      </c>
      <c r="W62" s="1612"/>
      <c r="X62" s="1612"/>
      <c r="AA62" s="1"/>
      <c r="AF62"/>
      <c r="AG62" s="1605"/>
      <c r="AH62" s="1605"/>
      <c r="AI62" s="1605"/>
      <c r="AJ62" s="1605"/>
      <c r="AK62" s="1605"/>
      <c r="AN62" s="877"/>
      <c r="AO62" s="877"/>
      <c r="AP62" s="877"/>
      <c r="AQ62" s="877"/>
      <c r="BC62" s="1725"/>
      <c r="BD62" s="1725"/>
      <c r="BE62" s="1725"/>
      <c r="BF62" s="1725"/>
      <c r="BG62" s="1725"/>
      <c r="BH62" s="1725"/>
      <c r="BI62" s="1725"/>
      <c r="BJ62" s="1725"/>
      <c r="BK62" s="1725"/>
      <c r="BL62" s="1725"/>
      <c r="BM62" s="1725"/>
      <c r="BN62" s="1725"/>
      <c r="BO62" s="1725"/>
      <c r="BP62" s="1725"/>
      <c r="BQ62" s="1725"/>
      <c r="BR62" s="1725"/>
      <c r="BS62" s="1725"/>
      <c r="BT62" s="1725"/>
      <c r="BU62" s="1725"/>
      <c r="BV62" s="1725"/>
      <c r="BW62" s="1725"/>
      <c r="BX62" s="1725"/>
      <c r="BY62" s="1725"/>
      <c r="BZ62" s="1725"/>
      <c r="CA62" s="1725"/>
      <c r="CB62" s="1725"/>
      <c r="CC62" s="1725"/>
      <c r="CD62" s="1725"/>
    </row>
    <row r="63" spans="1:88" s="2" customFormat="1" ht="9" customHeight="1">
      <c r="A63" s="1336"/>
      <c r="B63" s="1351" t="s">
        <v>820</v>
      </c>
      <c r="C63" s="1352"/>
      <c r="D63" s="1352"/>
      <c r="E63" s="1352"/>
      <c r="F63" s="1352"/>
      <c r="G63" s="1352"/>
      <c r="H63" s="1352"/>
      <c r="I63" s="1352"/>
      <c r="J63" s="1352"/>
      <c r="K63" s="1353"/>
      <c r="L63" s="607"/>
      <c r="M63" s="1478"/>
      <c r="N63" s="1479"/>
      <c r="AF63"/>
      <c r="AG63" s="874" t="s">
        <v>2445</v>
      </c>
      <c r="AH63" s="874"/>
      <c r="AI63" s="874"/>
      <c r="AJ63" s="874"/>
      <c r="AK63" s="874"/>
      <c r="AM63" s="1608" t="s">
        <v>658</v>
      </c>
      <c r="AN63" s="1606"/>
      <c r="AO63" s="1606"/>
      <c r="AP63" s="1606"/>
      <c r="AQ63" s="1607"/>
      <c r="BJ63" s="863" t="s">
        <v>303</v>
      </c>
      <c r="BL63" s="863"/>
      <c r="BM63"/>
      <c r="BN63"/>
      <c r="BX63" s="1" t="s">
        <v>116</v>
      </c>
      <c r="BY63"/>
      <c r="BZ63"/>
      <c r="CA63" s="750"/>
      <c r="CB63" s="750"/>
      <c r="CC63" s="1714"/>
      <c r="CD63" s="1714"/>
      <c r="CE63" s="1714"/>
      <c r="CF63" s="1714"/>
      <c r="CG63" s="1714"/>
      <c r="CH63" s="1714"/>
      <c r="CI63" s="750"/>
      <c r="CJ63" s="750"/>
    </row>
    <row r="64" spans="1:88" s="2" customFormat="1" ht="9" customHeight="1">
      <c r="A64" s="1336"/>
      <c r="B64" s="1538" t="s">
        <v>89</v>
      </c>
      <c r="C64" s="1538"/>
      <c r="D64" s="1538"/>
      <c r="E64" s="1538"/>
      <c r="F64" s="1538"/>
      <c r="G64" s="1538"/>
      <c r="H64" s="1538"/>
      <c r="I64" s="1538"/>
      <c r="J64" s="1538"/>
      <c r="K64" s="1539"/>
      <c r="L64" s="607"/>
      <c r="M64" s="1478"/>
      <c r="N64" s="1479"/>
      <c r="Z64"/>
      <c r="AA64"/>
      <c r="AB64" s="863" t="s">
        <v>100</v>
      </c>
      <c r="AD64"/>
      <c r="AE64" s="1"/>
      <c r="AF64"/>
      <c r="AG64" s="1608" t="s">
        <v>31</v>
      </c>
      <c r="AH64" s="1606"/>
      <c r="AI64" s="1606"/>
      <c r="AJ64" s="1606"/>
      <c r="AK64" s="1607"/>
      <c r="AM64" s="865" t="s">
        <v>0</v>
      </c>
      <c r="AN64" s="866"/>
      <c r="AO64" s="1606" t="s">
        <v>3</v>
      </c>
      <c r="AP64" s="1606"/>
      <c r="AQ64" s="1607"/>
      <c r="BB64"/>
      <c r="BC64"/>
      <c r="BD64"/>
      <c r="BE64"/>
      <c r="BF64" s="863" t="s">
        <v>119</v>
      </c>
      <c r="BG64"/>
      <c r="BJ64" s="1608" t="s">
        <v>66</v>
      </c>
      <c r="BK64" s="1606"/>
      <c r="BL64" s="1606"/>
      <c r="BM64" s="1606"/>
      <c r="BN64" s="1607"/>
      <c r="BP64" s="1608" t="s">
        <v>62</v>
      </c>
      <c r="BQ64" s="1606"/>
      <c r="BR64" s="1606"/>
      <c r="BS64" s="1606"/>
      <c r="BT64" s="1607"/>
      <c r="BV64" s="1608" t="s">
        <v>61</v>
      </c>
      <c r="BW64" s="1606"/>
      <c r="BX64" s="1606"/>
      <c r="BY64" s="1606"/>
      <c r="BZ64" s="1607"/>
      <c r="CC64" s="1714"/>
      <c r="CD64" s="1714"/>
      <c r="CE64" s="1714"/>
      <c r="CF64" s="1714"/>
      <c r="CG64" s="1714"/>
      <c r="CH64" s="1714"/>
    </row>
    <row r="65" spans="1:89" s="2" customFormat="1" ht="9" customHeight="1">
      <c r="A65" s="1336"/>
      <c r="B65" s="1535" t="s">
        <v>2450</v>
      </c>
      <c r="C65" s="1535"/>
      <c r="D65" s="1535"/>
      <c r="E65" s="1535"/>
      <c r="F65" s="1535"/>
      <c r="G65" s="1535"/>
      <c r="H65" s="1535"/>
      <c r="I65" s="1535"/>
      <c r="J65" s="1535"/>
      <c r="K65" s="1536"/>
      <c r="L65" s="607"/>
      <c r="M65" s="1478"/>
      <c r="N65" s="1479"/>
      <c r="O65" s="1716" t="s">
        <v>1125</v>
      </c>
      <c r="P65" s="1605"/>
      <c r="Q65" s="1605"/>
      <c r="R65" s="1605"/>
      <c r="S65"/>
      <c r="T65"/>
      <c r="U65"/>
      <c r="V65" s="863" t="s">
        <v>2444</v>
      </c>
      <c r="W65"/>
      <c r="X65"/>
      <c r="Z65" s="1"/>
      <c r="AA65" s="1608" t="s">
        <v>28</v>
      </c>
      <c r="AB65" s="1606"/>
      <c r="AC65" s="1606"/>
      <c r="AD65" s="1606"/>
      <c r="AE65" s="1607"/>
      <c r="AF65"/>
      <c r="AG65" s="865" t="s">
        <v>0</v>
      </c>
      <c r="AH65" s="866"/>
      <c r="AI65" s="1606" t="s">
        <v>1574</v>
      </c>
      <c r="AJ65" s="1606"/>
      <c r="AK65" s="1607"/>
      <c r="BB65"/>
      <c r="BC65" s="1608" t="s">
        <v>68</v>
      </c>
      <c r="BD65" s="1606"/>
      <c r="BE65" s="1606"/>
      <c r="BF65" s="1606"/>
      <c r="BG65" s="1607"/>
      <c r="BJ65" s="865" t="s">
        <v>0</v>
      </c>
      <c r="BK65" s="866"/>
      <c r="BL65" s="1606" t="s">
        <v>3</v>
      </c>
      <c r="BM65" s="1606"/>
      <c r="BN65" s="1607"/>
      <c r="BP65" s="865" t="s">
        <v>0</v>
      </c>
      <c r="BQ65" s="866"/>
      <c r="BR65" s="1606" t="s">
        <v>3</v>
      </c>
      <c r="BS65" s="1606"/>
      <c r="BT65" s="1607"/>
      <c r="BV65" s="865" t="s">
        <v>0</v>
      </c>
      <c r="BW65" s="866"/>
      <c r="BX65" s="1606">
        <v>840</v>
      </c>
      <c r="BY65" s="1606"/>
      <c r="BZ65" s="1607"/>
      <c r="CA65" s="750"/>
      <c r="CB65" s="750"/>
      <c r="CC65" s="892"/>
    </row>
    <row r="66" spans="1:89" s="2" customFormat="1" ht="9" customHeight="1">
      <c r="A66" s="1336"/>
      <c r="B66" s="1535" t="s">
        <v>4282</v>
      </c>
      <c r="C66" s="1535"/>
      <c r="D66" s="1535"/>
      <c r="E66" s="1535"/>
      <c r="F66" s="1535"/>
      <c r="G66" s="1535"/>
      <c r="H66" s="1535"/>
      <c r="I66" s="1535"/>
      <c r="J66" s="1535"/>
      <c r="K66" s="1536"/>
      <c r="L66" s="607"/>
      <c r="M66" s="1478"/>
      <c r="N66" s="1479"/>
      <c r="S66"/>
      <c r="T66" s="1608" t="s">
        <v>34</v>
      </c>
      <c r="U66" s="1606"/>
      <c r="V66" s="1606"/>
      <c r="W66" s="1606"/>
      <c r="X66" s="1607"/>
      <c r="Z66"/>
      <c r="AA66" s="865" t="s">
        <v>0</v>
      </c>
      <c r="AB66" s="866"/>
      <c r="AC66" s="1625" t="s">
        <v>1129</v>
      </c>
      <c r="AD66" s="1625"/>
      <c r="AE66" s="1626"/>
      <c r="AF66"/>
      <c r="AG66"/>
      <c r="AH66"/>
      <c r="AI66"/>
      <c r="AJ66"/>
      <c r="AK66"/>
      <c r="AS66" s="1608" t="s">
        <v>821</v>
      </c>
      <c r="AT66" s="1606"/>
      <c r="AU66" s="1606"/>
      <c r="AV66" s="1606"/>
      <c r="AW66" s="1607"/>
      <c r="BB66"/>
      <c r="BC66" s="865" t="s">
        <v>0</v>
      </c>
      <c r="BD66" s="866"/>
      <c r="BE66" s="1606">
        <v>200</v>
      </c>
      <c r="BF66" s="1606"/>
      <c r="BG66" s="1607"/>
      <c r="BV66" s="1617" t="s">
        <v>2459</v>
      </c>
      <c r="BW66" s="1617"/>
      <c r="BX66" s="1617" t="s">
        <v>4466</v>
      </c>
      <c r="BY66" s="1617"/>
      <c r="BZ66" s="1617"/>
      <c r="CC66" s="892"/>
    </row>
    <row r="67" spans="1:89" s="2" customFormat="1" ht="9" customHeight="1">
      <c r="A67" s="1336"/>
      <c r="B67" s="1535" t="s">
        <v>2451</v>
      </c>
      <c r="C67" s="1535"/>
      <c r="D67" s="1535"/>
      <c r="E67" s="1535"/>
      <c r="F67" s="1535"/>
      <c r="G67" s="1535"/>
      <c r="H67" s="1535"/>
      <c r="I67" s="1535"/>
      <c r="J67" s="1535"/>
      <c r="K67" s="1536"/>
      <c r="L67" s="607"/>
      <c r="M67" s="1478"/>
      <c r="N67" s="1479"/>
      <c r="S67"/>
      <c r="T67" s="865" t="s">
        <v>0</v>
      </c>
      <c r="U67" s="866"/>
      <c r="V67" s="1606">
        <v>300</v>
      </c>
      <c r="W67" s="1606"/>
      <c r="X67" s="1607"/>
      <c r="Z67" s="1"/>
      <c r="AA67" s="1612" t="s">
        <v>2457</v>
      </c>
      <c r="AB67" s="1612"/>
      <c r="AC67" s="1612">
        <v>140</v>
      </c>
      <c r="AD67" s="1612"/>
      <c r="AE67" s="1612"/>
      <c r="AF67"/>
      <c r="AG67"/>
      <c r="AH67"/>
      <c r="AI67"/>
      <c r="AJ67"/>
      <c r="AK67"/>
      <c r="AS67" s="1443" t="s">
        <v>3627</v>
      </c>
      <c r="AT67" s="1365"/>
      <c r="AU67" s="1365"/>
      <c r="AV67" s="1365"/>
      <c r="AW67" s="1366"/>
      <c r="BB67"/>
      <c r="BC67" s="1651" t="s">
        <v>2460</v>
      </c>
      <c r="BD67" s="1651"/>
      <c r="BE67" s="1651"/>
      <c r="BF67" s="1651"/>
      <c r="BG67" s="1651"/>
      <c r="CA67" s="750"/>
      <c r="CB67" s="750"/>
      <c r="CC67" s="892"/>
    </row>
    <row r="68" spans="1:89" s="2" customFormat="1" ht="9" customHeight="1">
      <c r="A68" s="1336"/>
      <c r="B68" s="1535" t="s">
        <v>2452</v>
      </c>
      <c r="C68" s="1535"/>
      <c r="D68" s="1535"/>
      <c r="E68" s="1535"/>
      <c r="F68" s="1535"/>
      <c r="G68" s="1535"/>
      <c r="H68" s="1535"/>
      <c r="I68" s="1535"/>
      <c r="J68" s="1535"/>
      <c r="K68" s="1536"/>
      <c r="L68" s="607"/>
      <c r="M68" s="1478"/>
      <c r="N68" s="1479"/>
      <c r="S68"/>
      <c r="T68" s="1612" t="s">
        <v>2457</v>
      </c>
      <c r="U68" s="1612"/>
      <c r="V68" s="1612">
        <v>240</v>
      </c>
      <c r="W68" s="1612"/>
      <c r="X68" s="1612"/>
      <c r="Z68"/>
      <c r="AA68"/>
      <c r="AB68"/>
      <c r="AC68"/>
      <c r="AD68"/>
      <c r="AE68"/>
      <c r="AF68"/>
      <c r="AG68"/>
      <c r="AH68"/>
      <c r="AI68"/>
      <c r="AJ68"/>
      <c r="AK68"/>
      <c r="AS68" s="865" t="s">
        <v>1</v>
      </c>
      <c r="AT68" s="866"/>
      <c r="AU68" s="1606" t="s">
        <v>3</v>
      </c>
      <c r="AV68" s="1606"/>
      <c r="AW68" s="1607"/>
      <c r="BB68"/>
      <c r="BC68"/>
      <c r="BD68"/>
      <c r="BE68"/>
      <c r="BF68"/>
      <c r="BG68"/>
      <c r="CC68" s="892"/>
    </row>
    <row r="69" spans="1:89" s="2" customFormat="1" ht="9" customHeight="1">
      <c r="A69" s="1336"/>
      <c r="B69" s="1540" t="s">
        <v>782</v>
      </c>
      <c r="C69" s="1540"/>
      <c r="D69" s="1540"/>
      <c r="E69" s="1540"/>
      <c r="F69" s="1540"/>
      <c r="G69" s="1540"/>
      <c r="H69" s="1540"/>
      <c r="I69" s="1540"/>
      <c r="J69" s="1540"/>
      <c r="K69" s="1541"/>
      <c r="L69" s="697"/>
      <c r="M69" s="1478"/>
      <c r="N69" s="1479"/>
      <c r="S69"/>
      <c r="T69"/>
      <c r="U69"/>
      <c r="V69"/>
      <c r="W69"/>
      <c r="X69"/>
      <c r="Z69" s="1"/>
      <c r="AA69" s="1"/>
      <c r="AB69" s="1623" t="s">
        <v>555</v>
      </c>
      <c r="AC69" s="1623"/>
      <c r="AD69" s="1623"/>
      <c r="AE69" s="1623"/>
      <c r="AF69" s="1623"/>
      <c r="AG69"/>
      <c r="AH69"/>
      <c r="AI69"/>
      <c r="AJ69"/>
      <c r="AK69"/>
      <c r="AL69" s="1"/>
      <c r="AM69" s="1"/>
      <c r="AN69" s="863" t="s">
        <v>2446</v>
      </c>
      <c r="AO69"/>
      <c r="AP69"/>
      <c r="AQ69"/>
      <c r="AS69" s="865" t="s">
        <v>2</v>
      </c>
      <c r="AT69" s="866"/>
      <c r="AU69" s="1606" t="s">
        <v>3</v>
      </c>
      <c r="AV69" s="1606"/>
      <c r="AW69" s="1607"/>
      <c r="BB69"/>
      <c r="BC69"/>
      <c r="BD69"/>
      <c r="BE69"/>
      <c r="BF69"/>
      <c r="BG69"/>
      <c r="CA69" s="750"/>
      <c r="CB69" s="750"/>
      <c r="CC69" s="892"/>
    </row>
    <row r="70" spans="1:89" s="2" customFormat="1" ht="9" customHeight="1">
      <c r="A70" s="1336"/>
      <c r="B70" s="1542" t="s">
        <v>87</v>
      </c>
      <c r="C70" s="1542"/>
      <c r="D70" s="1542"/>
      <c r="E70" s="1542"/>
      <c r="F70" s="1542"/>
      <c r="G70" s="1543" t="s">
        <v>86</v>
      </c>
      <c r="H70" s="1543"/>
      <c r="I70" s="1543"/>
      <c r="J70" s="1543"/>
      <c r="K70" s="1544"/>
      <c r="L70" s="697"/>
      <c r="M70" s="1478"/>
      <c r="N70" s="1479"/>
      <c r="S70"/>
      <c r="T70"/>
      <c r="U70"/>
      <c r="V70"/>
      <c r="W70"/>
      <c r="X70"/>
      <c r="Z70" s="1"/>
      <c r="AA70" s="1"/>
      <c r="AB70" s="1608" t="s">
        <v>305</v>
      </c>
      <c r="AC70" s="1606"/>
      <c r="AD70" s="1606"/>
      <c r="AE70" s="1606"/>
      <c r="AF70" s="1607"/>
      <c r="AG70"/>
      <c r="AH70"/>
      <c r="AJ70"/>
      <c r="AL70" s="1608" t="s">
        <v>304</v>
      </c>
      <c r="AM70" s="1606"/>
      <c r="AN70" s="1606"/>
      <c r="AO70" s="1606"/>
      <c r="AP70" s="1607"/>
      <c r="AQ70" s="1"/>
      <c r="AS70" s="1" t="s">
        <v>1128</v>
      </c>
      <c r="AT70" s="1"/>
      <c r="AU70" s="708"/>
      <c r="AV70" s="708"/>
      <c r="BB70"/>
      <c r="BC70"/>
      <c r="BD70"/>
      <c r="BE70"/>
      <c r="BF70"/>
      <c r="BG70"/>
      <c r="BJ70" s="1608" t="s">
        <v>70</v>
      </c>
      <c r="BK70" s="1606"/>
      <c r="BL70" s="1606"/>
      <c r="BM70" s="1606"/>
      <c r="BN70" s="1607"/>
      <c r="BP70"/>
      <c r="BQ70"/>
      <c r="BR70"/>
      <c r="BS70"/>
      <c r="BT70"/>
      <c r="BV70" s="1"/>
      <c r="BW70" s="1"/>
      <c r="BX70" s="1"/>
      <c r="BY70" s="1"/>
      <c r="BZ70" s="1"/>
      <c r="CC70" s="892"/>
    </row>
    <row r="71" spans="1:89" ht="7.15" customHeight="1">
      <c r="A71" s="1336"/>
      <c r="B71" s="1346" t="s">
        <v>2735</v>
      </c>
      <c r="C71" s="1347"/>
      <c r="D71" s="1348">
        <v>0.2986111111111111</v>
      </c>
      <c r="E71" s="1348"/>
      <c r="F71" s="1349"/>
      <c r="G71" s="1347"/>
      <c r="H71" s="1347"/>
      <c r="I71" s="1348">
        <v>0.29166666666666669</v>
      </c>
      <c r="J71" s="1348"/>
      <c r="K71" s="1350"/>
      <c r="L71" s="697"/>
      <c r="M71" s="1478"/>
      <c r="N71" s="1479"/>
      <c r="P71" s="2"/>
      <c r="Q71" s="2"/>
      <c r="R71" s="2"/>
      <c r="S71" s="2"/>
      <c r="T71" s="2"/>
      <c r="U71" s="2"/>
      <c r="V71" s="822" t="s">
        <v>3135</v>
      </c>
      <c r="W71" s="2"/>
      <c r="X71" s="2"/>
      <c r="Y71" s="2"/>
      <c r="Z71" s="2"/>
      <c r="AA71" s="1"/>
      <c r="AB71" s="865" t="s">
        <v>0</v>
      </c>
      <c r="AC71" s="866"/>
      <c r="AD71" s="1606" t="s">
        <v>3</v>
      </c>
      <c r="AE71" s="1606"/>
      <c r="AF71" s="1607"/>
      <c r="AK71" s="2"/>
      <c r="AL71" s="865" t="s">
        <v>0</v>
      </c>
      <c r="AM71" s="866"/>
      <c r="AN71" s="1606">
        <v>510</v>
      </c>
      <c r="AO71" s="1606"/>
      <c r="AP71" s="1607"/>
      <c r="AQ71" s="1"/>
      <c r="AR71" s="2"/>
      <c r="AS71" s="863" t="s">
        <v>2380</v>
      </c>
      <c r="AT71" s="2"/>
      <c r="AU71" s="2"/>
      <c r="AV71" s="2"/>
      <c r="AW71" s="2"/>
      <c r="AX71" s="2"/>
      <c r="BE71" s="863" t="s">
        <v>1918</v>
      </c>
      <c r="BJ71" s="865" t="s">
        <v>0</v>
      </c>
      <c r="BK71" s="866"/>
      <c r="BL71" s="1606">
        <v>350</v>
      </c>
      <c r="BM71" s="1606"/>
      <c r="BN71" s="1607"/>
      <c r="BR71" s="863" t="s">
        <v>117</v>
      </c>
      <c r="BU71" s="2"/>
      <c r="BV71" s="1608" t="s">
        <v>1919</v>
      </c>
      <c r="BW71" s="1606"/>
      <c r="BX71" s="1606"/>
      <c r="BY71" s="1606"/>
      <c r="BZ71" s="1607"/>
      <c r="CA71" s="750"/>
      <c r="CB71" s="750"/>
      <c r="CC71" s="892"/>
      <c r="CJ71" s="430"/>
      <c r="CK71" s="430"/>
    </row>
    <row r="72" spans="1:89" ht="8.25" customHeight="1">
      <c r="A72" s="1336"/>
      <c r="B72" s="1346"/>
      <c r="C72" s="1347"/>
      <c r="D72" s="1348">
        <v>0.3576388888888889</v>
      </c>
      <c r="E72" s="1348"/>
      <c r="F72" s="1349"/>
      <c r="G72" s="1346" t="s">
        <v>2735</v>
      </c>
      <c r="H72" s="1347"/>
      <c r="I72" s="1348">
        <v>0.35416666666666669</v>
      </c>
      <c r="J72" s="1348"/>
      <c r="K72" s="1350"/>
      <c r="L72" s="697"/>
      <c r="M72" s="1478"/>
      <c r="N72" s="1479"/>
      <c r="R72" s="863" t="s">
        <v>115</v>
      </c>
      <c r="T72" s="863"/>
      <c r="U72" s="2"/>
      <c r="V72" s="1608" t="s">
        <v>40</v>
      </c>
      <c r="W72" s="1606"/>
      <c r="X72" s="1606"/>
      <c r="Y72" s="1606"/>
      <c r="Z72" s="1607"/>
      <c r="AA72" s="1"/>
      <c r="AB72" s="1"/>
      <c r="AC72" s="1"/>
      <c r="AD72" s="1"/>
      <c r="AE72" s="1"/>
      <c r="AF72" s="1"/>
      <c r="AH72" s="2"/>
      <c r="AI72" s="2"/>
      <c r="AJ72" s="2"/>
      <c r="AK72" s="2"/>
      <c r="AL72" s="1612" t="s">
        <v>3196</v>
      </c>
      <c r="AM72" s="1612"/>
      <c r="AN72" s="1612">
        <v>460</v>
      </c>
      <c r="AO72" s="1612"/>
      <c r="AP72" s="1612"/>
      <c r="AQ72" s="1"/>
      <c r="AR72" s="1"/>
      <c r="AS72" s="1"/>
      <c r="AT72" s="1"/>
      <c r="AU72" s="1"/>
      <c r="AV72" s="1"/>
      <c r="AW72" s="1"/>
      <c r="AX72" s="2"/>
      <c r="BC72" s="1608" t="s">
        <v>67</v>
      </c>
      <c r="BD72" s="1606"/>
      <c r="BE72" s="1606"/>
      <c r="BF72" s="1606"/>
      <c r="BG72" s="1607"/>
      <c r="BP72" s="1608" t="s">
        <v>64</v>
      </c>
      <c r="BQ72" s="1606"/>
      <c r="BR72" s="1606"/>
      <c r="BS72" s="1606"/>
      <c r="BT72" s="1607"/>
      <c r="BU72" s="2"/>
      <c r="BV72" s="1608" t="s">
        <v>3631</v>
      </c>
      <c r="BW72" s="1606"/>
      <c r="BX72" s="1606"/>
      <c r="BY72" s="1606"/>
      <c r="BZ72" s="1607"/>
      <c r="CA72" s="2"/>
      <c r="CB72" s="2"/>
      <c r="CC72" s="892"/>
      <c r="CJ72" s="430"/>
      <c r="CK72" s="430"/>
    </row>
    <row r="73" spans="1:89" ht="9" customHeight="1">
      <c r="A73" s="1336"/>
      <c r="B73" s="1346" t="s">
        <v>2735</v>
      </c>
      <c r="C73" s="1347"/>
      <c r="D73" s="1348">
        <v>0.40277777777777773</v>
      </c>
      <c r="E73" s="1348"/>
      <c r="F73" s="1349"/>
      <c r="G73" s="1347"/>
      <c r="H73" s="1347"/>
      <c r="I73" s="1348">
        <v>0.41319444444444442</v>
      </c>
      <c r="J73" s="1348"/>
      <c r="K73" s="1350"/>
      <c r="L73" s="607"/>
      <c r="M73" s="1478"/>
      <c r="N73" s="1479"/>
      <c r="P73" s="1608" t="s">
        <v>39</v>
      </c>
      <c r="Q73" s="1606"/>
      <c r="R73" s="1606"/>
      <c r="S73" s="1606"/>
      <c r="T73" s="1607"/>
      <c r="U73" s="2"/>
      <c r="V73" s="865" t="s">
        <v>0</v>
      </c>
      <c r="W73" s="866"/>
      <c r="X73" s="870" t="s">
        <v>3197</v>
      </c>
      <c r="Y73" s="870"/>
      <c r="Z73" s="871"/>
      <c r="AA73" s="1"/>
      <c r="AB73" s="2"/>
      <c r="AC73" s="645" t="s">
        <v>3134</v>
      </c>
      <c r="AD73" s="697"/>
      <c r="AE73" s="697"/>
      <c r="AF73" s="697"/>
      <c r="AG73" s="697"/>
      <c r="AK73" s="2"/>
      <c r="AQ73" s="1"/>
      <c r="BC73" s="865" t="s">
        <v>0</v>
      </c>
      <c r="BD73" s="866"/>
      <c r="BE73" s="1606">
        <v>300</v>
      </c>
      <c r="BF73" s="1606"/>
      <c r="BG73" s="1607"/>
      <c r="BP73" s="865" t="s">
        <v>0</v>
      </c>
      <c r="BQ73" s="866"/>
      <c r="BR73" s="1606" t="s">
        <v>3</v>
      </c>
      <c r="BS73" s="1606"/>
      <c r="BT73" s="1607"/>
      <c r="BU73" s="2"/>
      <c r="BV73" s="1617" t="s">
        <v>2457</v>
      </c>
      <c r="BW73" s="1617"/>
      <c r="BX73" s="1617" t="s">
        <v>4464</v>
      </c>
      <c r="BY73" s="1617"/>
      <c r="BZ73" s="1617"/>
      <c r="CA73" s="750"/>
      <c r="CB73" s="750"/>
      <c r="CC73" s="892"/>
    </row>
    <row r="74" spans="1:89" ht="9" customHeight="1">
      <c r="A74" s="1336"/>
      <c r="B74" s="1346"/>
      <c r="C74" s="1347"/>
      <c r="D74" s="1348">
        <v>0.46527777777777773</v>
      </c>
      <c r="E74" s="1348"/>
      <c r="F74" s="1349"/>
      <c r="G74" s="1346" t="s">
        <v>2735</v>
      </c>
      <c r="H74" s="1347"/>
      <c r="I74" s="1348">
        <v>0.45833333333333331</v>
      </c>
      <c r="J74" s="1348"/>
      <c r="K74" s="1350"/>
      <c r="L74" s="607"/>
      <c r="M74" s="1478"/>
      <c r="N74" s="1479"/>
      <c r="P74" s="865" t="s">
        <v>0</v>
      </c>
      <c r="Q74" s="866"/>
      <c r="R74" s="1606">
        <v>300</v>
      </c>
      <c r="S74" s="1606"/>
      <c r="T74" s="1607"/>
      <c r="U74" s="2"/>
      <c r="V74" s="1612" t="s">
        <v>2457</v>
      </c>
      <c r="W74" s="1612"/>
      <c r="X74" s="1612"/>
      <c r="Y74" s="1612"/>
      <c r="Z74" s="1612"/>
      <c r="AA74" s="2"/>
      <c r="AB74" s="2"/>
      <c r="AC74" s="1501" t="s">
        <v>3136</v>
      </c>
      <c r="AD74" s="1375"/>
      <c r="AE74" s="1375"/>
      <c r="AF74" s="1375"/>
      <c r="AG74" s="1376"/>
      <c r="AK74" s="2"/>
      <c r="AL74" s="2"/>
      <c r="AM74" s="2"/>
      <c r="AN74" s="2"/>
      <c r="AO74" s="2"/>
      <c r="AP74" s="2"/>
      <c r="AQ74" s="1"/>
      <c r="AU74" s="645"/>
      <c r="AV74" s="697"/>
      <c r="AW74" s="697"/>
      <c r="AX74" s="697"/>
      <c r="AY74" s="697"/>
      <c r="BC74" s="1617" t="s">
        <v>4473</v>
      </c>
      <c r="BD74" s="1617"/>
      <c r="BE74" s="1617">
        <v>250</v>
      </c>
      <c r="BF74" s="1617"/>
      <c r="BG74" s="1617"/>
      <c r="BU74" s="2"/>
      <c r="BV74" s="2"/>
      <c r="BW74" s="2"/>
      <c r="BX74" s="2"/>
      <c r="BY74" s="2"/>
      <c r="BZ74" s="2"/>
      <c r="CA74" s="2"/>
      <c r="CB74" s="2"/>
      <c r="CC74" s="892"/>
    </row>
    <row r="75" spans="1:89" ht="9" customHeight="1">
      <c r="A75" s="1336"/>
      <c r="B75" s="1346" t="s">
        <v>2735</v>
      </c>
      <c r="C75" s="1347"/>
      <c r="D75" s="1348">
        <v>0.51388888888888895</v>
      </c>
      <c r="E75" s="1348"/>
      <c r="F75" s="1349"/>
      <c r="G75" s="1347"/>
      <c r="H75" s="1347"/>
      <c r="I75" s="1348">
        <v>0.51736111111111105</v>
      </c>
      <c r="J75" s="1348"/>
      <c r="K75" s="1350"/>
      <c r="L75" s="697"/>
      <c r="M75" s="1478"/>
      <c r="N75" s="1479"/>
      <c r="P75" s="1612" t="s">
        <v>2457</v>
      </c>
      <c r="Q75" s="1612"/>
      <c r="R75" s="1612">
        <v>250</v>
      </c>
      <c r="S75" s="1612"/>
      <c r="T75" s="1612"/>
      <c r="U75" s="2"/>
      <c r="V75" s="2"/>
      <c r="W75" s="2"/>
      <c r="X75" s="2"/>
      <c r="Y75" s="2"/>
      <c r="Z75" s="2"/>
      <c r="AA75" s="2"/>
      <c r="AB75" s="2"/>
      <c r="AC75" s="829" t="s">
        <v>0</v>
      </c>
      <c r="AD75" s="837"/>
      <c r="AE75" s="1526">
        <v>800</v>
      </c>
      <c r="AF75" s="1526"/>
      <c r="AG75" s="1563"/>
      <c r="AK75" s="2"/>
      <c r="AL75" s="2"/>
      <c r="AM75" s="2"/>
      <c r="AN75" s="2"/>
      <c r="AO75" s="2"/>
      <c r="AP75" s="2"/>
      <c r="AQ75" s="1"/>
      <c r="AU75" s="1118"/>
      <c r="AV75" s="1118"/>
      <c r="AW75" s="1118"/>
      <c r="AX75" s="1118"/>
      <c r="AY75" s="1118"/>
      <c r="BJ75" s="1608" t="s">
        <v>69</v>
      </c>
      <c r="BK75" s="1606"/>
      <c r="BL75" s="1606"/>
      <c r="BM75" s="1606"/>
      <c r="BN75" s="1607"/>
      <c r="BU75" s="2"/>
      <c r="BV75" s="2"/>
      <c r="BW75" s="2"/>
      <c r="BX75" s="2"/>
      <c r="BY75" s="2"/>
      <c r="BZ75" s="2"/>
      <c r="CA75" s="750"/>
      <c r="CB75" s="750"/>
      <c r="CC75" s="750"/>
      <c r="CD75" s="750"/>
      <c r="CE75" s="750"/>
    </row>
    <row r="76" spans="1:89" ht="9" customHeight="1">
      <c r="A76" s="1336"/>
      <c r="B76" s="1346"/>
      <c r="C76" s="1347"/>
      <c r="D76" s="1348">
        <v>0.56944444444444442</v>
      </c>
      <c r="E76" s="1348"/>
      <c r="F76" s="1349"/>
      <c r="G76" s="1346" t="s">
        <v>2735</v>
      </c>
      <c r="H76" s="1347"/>
      <c r="I76" s="1348">
        <v>0.56944444444444442</v>
      </c>
      <c r="J76" s="1348"/>
      <c r="K76" s="1350"/>
      <c r="L76" s="697"/>
      <c r="M76" s="1478"/>
      <c r="N76" s="1479"/>
      <c r="U76" s="2"/>
      <c r="V76" s="2"/>
      <c r="W76" s="2"/>
      <c r="X76" s="2"/>
      <c r="Y76" s="2"/>
      <c r="Z76" s="2"/>
      <c r="AA76" s="2"/>
      <c r="AB76" s="2"/>
      <c r="AC76" s="1719" t="s">
        <v>4471</v>
      </c>
      <c r="AD76" s="1717"/>
      <c r="AE76" s="1717" t="s">
        <v>4472</v>
      </c>
      <c r="AF76" s="1717"/>
      <c r="AG76" s="1718"/>
      <c r="AK76" s="2"/>
      <c r="AL76" s="2"/>
      <c r="AM76" s="2"/>
      <c r="AN76" s="2"/>
      <c r="AO76" s="2"/>
      <c r="AP76" s="2"/>
      <c r="AQ76" s="1"/>
      <c r="AU76" s="645"/>
      <c r="AV76" s="645"/>
      <c r="AW76" s="645"/>
      <c r="AX76" s="645"/>
      <c r="AY76" s="645"/>
      <c r="BJ76" s="865" t="s">
        <v>0</v>
      </c>
      <c r="BK76" s="866"/>
      <c r="BL76" s="1606">
        <v>350</v>
      </c>
      <c r="BM76" s="1606"/>
      <c r="BN76" s="1607"/>
      <c r="BU76" s="2"/>
      <c r="BV76" s="2"/>
      <c r="BW76" s="2"/>
      <c r="BX76" s="2"/>
      <c r="BY76" s="2"/>
      <c r="BZ76" s="2"/>
      <c r="CA76" s="2"/>
      <c r="CB76" s="2"/>
      <c r="CC76" s="2"/>
      <c r="CD76" s="2"/>
      <c r="CE76" s="750"/>
    </row>
    <row r="77" spans="1:89" ht="9" customHeight="1">
      <c r="A77" s="1336"/>
      <c r="B77" s="1346" t="s">
        <v>2735</v>
      </c>
      <c r="C77" s="1347"/>
      <c r="D77" s="1348">
        <v>0.61805555555555558</v>
      </c>
      <c r="E77" s="1348"/>
      <c r="F77" s="1349"/>
      <c r="G77" s="1347"/>
      <c r="H77" s="1347"/>
      <c r="I77" s="1348">
        <v>0.63541666666666663</v>
      </c>
      <c r="J77" s="1348"/>
      <c r="K77" s="1350"/>
      <c r="L77" s="697"/>
      <c r="M77" s="1478"/>
      <c r="N77" s="1479"/>
      <c r="U77" s="2"/>
      <c r="V77" s="2"/>
      <c r="W77" s="2"/>
      <c r="X77" s="2"/>
      <c r="Y77" s="2"/>
      <c r="Z77" s="2"/>
      <c r="AA77" s="2"/>
      <c r="AQ77" s="1"/>
      <c r="AU77" s="645"/>
      <c r="AV77" s="645"/>
      <c r="AW77" s="645"/>
      <c r="AX77" s="645"/>
      <c r="AY77" s="645"/>
      <c r="BB77" s="1"/>
      <c r="BJ77" s="1617" t="s">
        <v>2459</v>
      </c>
      <c r="BK77" s="1617"/>
      <c r="BL77" s="1617">
        <v>250</v>
      </c>
      <c r="BM77" s="1617"/>
      <c r="BN77" s="1617"/>
      <c r="BU77" s="2"/>
      <c r="BV77" s="2"/>
      <c r="BW77" s="2"/>
      <c r="BX77" s="2"/>
      <c r="BY77" s="2"/>
      <c r="BZ77" s="2"/>
      <c r="CA77" s="2"/>
      <c r="CB77" s="2"/>
      <c r="CC77" s="2"/>
      <c r="CD77" s="2"/>
      <c r="CE77" s="2"/>
    </row>
    <row r="78" spans="1:89" ht="7.5" customHeight="1">
      <c r="A78" s="1336"/>
      <c r="B78" s="1346"/>
      <c r="C78" s="1347"/>
      <c r="D78" s="1348">
        <v>0.68402777777777779</v>
      </c>
      <c r="E78" s="1348"/>
      <c r="F78" s="1349"/>
      <c r="G78" s="1346" t="s">
        <v>2735</v>
      </c>
      <c r="H78" s="1347"/>
      <c r="I78" s="1348">
        <v>0.67013888888888884</v>
      </c>
      <c r="J78" s="1348"/>
      <c r="K78" s="1350"/>
      <c r="L78" s="697"/>
      <c r="M78" s="1478"/>
      <c r="N78" s="1479"/>
      <c r="P78" s="1724" t="s">
        <v>92</v>
      </c>
      <c r="Q78" s="1724"/>
      <c r="R78" s="1724"/>
      <c r="S78" s="1724"/>
      <c r="T78" s="1724"/>
      <c r="U78" s="1724"/>
      <c r="V78" s="1724"/>
      <c r="W78" s="1724"/>
      <c r="X78" s="1724"/>
      <c r="Y78" s="1724"/>
      <c r="Z78" s="1724"/>
      <c r="AA78" s="1724"/>
      <c r="AB78" s="1724"/>
      <c r="AC78" s="1724"/>
      <c r="AD78" s="1724"/>
      <c r="AE78" s="1724"/>
      <c r="AF78" s="1724"/>
      <c r="AG78" s="1724"/>
      <c r="AH78" s="1724"/>
      <c r="AI78" s="1724"/>
      <c r="AJ78" s="1724"/>
      <c r="AK78" s="1724"/>
      <c r="AL78" s="1724"/>
      <c r="AM78" s="1724"/>
      <c r="AU78" s="645"/>
      <c r="AV78" s="645"/>
      <c r="AW78" s="645"/>
      <c r="AX78" s="645"/>
      <c r="AY78" s="645"/>
      <c r="BU78" s="2"/>
      <c r="BV78" s="2"/>
      <c r="BW78" s="2"/>
      <c r="BX78" s="2"/>
      <c r="BY78" s="2"/>
      <c r="BZ78" s="2"/>
      <c r="CA78" s="2"/>
      <c r="CB78" s="2"/>
      <c r="CC78" s="2"/>
      <c r="CD78" s="2"/>
      <c r="CE78" s="2"/>
    </row>
    <row r="79" spans="1:89" ht="7.9" customHeight="1">
      <c r="A79" s="1336"/>
      <c r="B79" s="1550" t="s">
        <v>2735</v>
      </c>
      <c r="C79" s="1551"/>
      <c r="D79" s="1552">
        <v>0.74305555555555547</v>
      </c>
      <c r="E79" s="1552"/>
      <c r="F79" s="1553"/>
      <c r="G79" s="1551"/>
      <c r="H79" s="1551"/>
      <c r="I79" s="1552">
        <v>0.73611111111111116</v>
      </c>
      <c r="J79" s="1552"/>
      <c r="K79" s="1554"/>
      <c r="L79" s="697"/>
      <c r="M79" s="1478"/>
      <c r="N79" s="1479"/>
      <c r="P79" s="1724"/>
      <c r="Q79" s="1724"/>
      <c r="R79" s="1724"/>
      <c r="S79" s="1724"/>
      <c r="T79" s="1724"/>
      <c r="U79" s="1724"/>
      <c r="V79" s="1724"/>
      <c r="W79" s="1724"/>
      <c r="X79" s="1724"/>
      <c r="Y79" s="1724"/>
      <c r="Z79" s="1724"/>
      <c r="AA79" s="1724"/>
      <c r="AB79" s="1724"/>
      <c r="AC79" s="1724"/>
      <c r="AD79" s="1724"/>
      <c r="AE79" s="1724"/>
      <c r="AF79" s="1724"/>
      <c r="AG79" s="1724"/>
      <c r="AH79" s="1724"/>
      <c r="AI79" s="1724"/>
      <c r="AJ79" s="1724"/>
      <c r="AK79" s="1724"/>
      <c r="AL79" s="1724"/>
      <c r="AM79" s="1724"/>
      <c r="AO79" s="1608" t="s">
        <v>81</v>
      </c>
      <c r="AP79" s="1606"/>
      <c r="AQ79" s="1606"/>
      <c r="AR79" s="1606"/>
      <c r="AS79" s="1607"/>
      <c r="AT79" s="58"/>
      <c r="AU79" s="645"/>
      <c r="AV79" s="697"/>
      <c r="AW79" s="697"/>
      <c r="AX79" s="607"/>
      <c r="AY79" s="607"/>
      <c r="BA79" s="1" t="s">
        <v>1137</v>
      </c>
      <c r="BI79" s="1" t="s">
        <v>1920</v>
      </c>
      <c r="BO79" s="1623" t="s">
        <v>555</v>
      </c>
      <c r="BP79" s="1623"/>
      <c r="BQ79" s="1623"/>
      <c r="BR79" s="1623"/>
      <c r="BS79" s="1623"/>
      <c r="BT79" s="2"/>
    </row>
    <row r="80" spans="1:89" ht="9" customHeight="1">
      <c r="A80" s="1336"/>
      <c r="B80" s="1226" t="s">
        <v>4457</v>
      </c>
      <c r="C80" s="1226"/>
      <c r="D80" s="1226"/>
      <c r="E80" s="1226"/>
      <c r="F80" s="1226"/>
      <c r="G80" s="1226"/>
      <c r="H80" s="1226"/>
      <c r="I80" s="1226"/>
      <c r="J80" s="1226"/>
      <c r="K80" s="1227"/>
      <c r="L80" s="697"/>
      <c r="M80" s="1478"/>
      <c r="N80" s="1479"/>
      <c r="P80" s="863" t="s">
        <v>2134</v>
      </c>
      <c r="S80" s="2"/>
      <c r="T80" s="2"/>
      <c r="W80" s="1"/>
      <c r="Y80" s="863" t="s">
        <v>1922</v>
      </c>
      <c r="AB80" s="2"/>
      <c r="AC80" s="2"/>
      <c r="AO80" s="865" t="s">
        <v>0</v>
      </c>
      <c r="AP80" s="866"/>
      <c r="AQ80" s="1606" t="s">
        <v>3</v>
      </c>
      <c r="AR80" s="1606"/>
      <c r="AS80" s="1607"/>
      <c r="AT80" s="58"/>
      <c r="BA80" s="1608" t="s">
        <v>827</v>
      </c>
      <c r="BB80" s="1606"/>
      <c r="BC80" s="1606"/>
      <c r="BD80" s="1606"/>
      <c r="BE80" s="1607"/>
      <c r="BI80" s="1608" t="s">
        <v>71</v>
      </c>
      <c r="BJ80" s="1606"/>
      <c r="BK80" s="1606"/>
      <c r="BL80" s="1606"/>
      <c r="BM80" s="1607"/>
      <c r="BO80" s="1652" t="s">
        <v>63</v>
      </c>
      <c r="BP80" s="1618"/>
      <c r="BQ80" s="1618"/>
      <c r="BR80" s="1618"/>
      <c r="BS80" s="1619"/>
      <c r="BT80" s="2"/>
      <c r="BU80" s="1608" t="s">
        <v>65</v>
      </c>
      <c r="BV80" s="1606"/>
      <c r="BW80" s="1606"/>
      <c r="BX80" s="1606"/>
      <c r="BY80" s="1607"/>
      <c r="CA80" s="1608" t="s">
        <v>1213</v>
      </c>
      <c r="CB80" s="1606"/>
      <c r="CC80" s="1606"/>
      <c r="CD80" s="1606"/>
      <c r="CE80" s="1607"/>
    </row>
    <row r="81" spans="1:97" ht="9" customHeight="1" thickBot="1">
      <c r="A81" s="1337"/>
      <c r="B81" s="1555" t="s">
        <v>4283</v>
      </c>
      <c r="C81" s="1555"/>
      <c r="D81" s="1555"/>
      <c r="E81" s="1555"/>
      <c r="F81" s="1555"/>
      <c r="G81" s="1555"/>
      <c r="H81" s="1555"/>
      <c r="I81" s="1555"/>
      <c r="J81" s="1555"/>
      <c r="K81" s="1556"/>
      <c r="L81" s="697"/>
      <c r="M81" s="1478"/>
      <c r="N81" s="1479"/>
      <c r="P81" s="863" t="s">
        <v>2135</v>
      </c>
      <c r="V81" s="1608" t="s">
        <v>73</v>
      </c>
      <c r="W81" s="1606"/>
      <c r="X81" s="1606"/>
      <c r="Y81" s="1606"/>
      <c r="Z81" s="1607"/>
      <c r="AA81" s="2"/>
      <c r="AD81" s="2"/>
      <c r="AF81" s="893" t="s">
        <v>1921</v>
      </c>
      <c r="AH81" s="1613" t="s">
        <v>74</v>
      </c>
      <c r="AI81" s="1614"/>
      <c r="AJ81" s="1614"/>
      <c r="AK81" s="1614"/>
      <c r="AL81" s="1615"/>
      <c r="BA81" s="865" t="s">
        <v>0</v>
      </c>
      <c r="BB81" s="866"/>
      <c r="BC81" s="1606">
        <v>1000</v>
      </c>
      <c r="BD81" s="1606"/>
      <c r="BE81" s="1607"/>
      <c r="BI81" s="865" t="s">
        <v>0</v>
      </c>
      <c r="BJ81" s="866"/>
      <c r="BK81" s="1606" t="s">
        <v>3</v>
      </c>
      <c r="BL81" s="1606"/>
      <c r="BM81" s="1607"/>
      <c r="BO81" s="865" t="s">
        <v>0</v>
      </c>
      <c r="BP81" s="866"/>
      <c r="BQ81" s="1606">
        <v>310</v>
      </c>
      <c r="BR81" s="1606"/>
      <c r="BS81" s="1607"/>
      <c r="BT81" s="2"/>
      <c r="BU81" s="865" t="s">
        <v>0</v>
      </c>
      <c r="BV81" s="866"/>
      <c r="BW81" s="1606" t="s">
        <v>3</v>
      </c>
      <c r="BX81" s="1606"/>
      <c r="BY81" s="1607"/>
      <c r="CA81" s="865" t="s">
        <v>0</v>
      </c>
      <c r="CB81" s="866"/>
      <c r="CC81" s="1606" t="s">
        <v>3</v>
      </c>
      <c r="CD81" s="1606"/>
      <c r="CE81" s="1607"/>
    </row>
    <row r="82" spans="1:97" ht="9" customHeight="1" thickBot="1">
      <c r="A82" s="1224"/>
      <c r="B82" s="1225"/>
      <c r="C82" s="1225"/>
      <c r="D82" s="1225"/>
      <c r="E82" s="1225"/>
      <c r="F82" s="1225"/>
      <c r="G82" s="1225"/>
      <c r="H82" s="1225"/>
      <c r="I82" s="1225"/>
      <c r="J82" s="1225"/>
      <c r="K82" s="1225"/>
      <c r="L82" s="697"/>
      <c r="M82" s="1478"/>
      <c r="N82" s="1479"/>
      <c r="P82" s="1608" t="s">
        <v>79</v>
      </c>
      <c r="Q82" s="1606"/>
      <c r="R82" s="1606"/>
      <c r="S82" s="1606"/>
      <c r="T82" s="1607"/>
      <c r="U82" s="2"/>
      <c r="V82" s="865" t="s">
        <v>0</v>
      </c>
      <c r="W82" s="866"/>
      <c r="X82" s="1606">
        <v>500</v>
      </c>
      <c r="Y82" s="1606"/>
      <c r="Z82" s="1607"/>
      <c r="AB82" s="1613" t="s">
        <v>75</v>
      </c>
      <c r="AC82" s="1614"/>
      <c r="AD82" s="1614"/>
      <c r="AE82" s="1614"/>
      <c r="AF82" s="1615"/>
      <c r="AH82" s="865" t="s">
        <v>0</v>
      </c>
      <c r="AI82" s="866"/>
      <c r="AJ82" s="1606">
        <v>300</v>
      </c>
      <c r="AK82" s="1606"/>
      <c r="AL82" s="1607"/>
      <c r="BA82" s="1617" t="s">
        <v>2457</v>
      </c>
      <c r="BB82" s="1617"/>
      <c r="BC82" s="1617">
        <v>900</v>
      </c>
      <c r="BD82" s="1617"/>
      <c r="BE82" s="1617"/>
      <c r="BO82" s="1617" t="s">
        <v>2457</v>
      </c>
      <c r="BP82" s="1617"/>
      <c r="BQ82" s="1617" t="s">
        <v>3189</v>
      </c>
      <c r="BR82" s="1617"/>
      <c r="BS82" s="1617"/>
      <c r="BT82" s="2"/>
      <c r="BU82" s="2"/>
      <c r="BV82" s="2"/>
      <c r="BW82" s="2"/>
      <c r="BX82" s="2"/>
      <c r="BY82" s="2"/>
    </row>
    <row r="83" spans="1:97" ht="9" customHeight="1">
      <c r="A83" s="1595" t="s">
        <v>816</v>
      </c>
      <c r="B83" s="1470" t="s">
        <v>101</v>
      </c>
      <c r="C83" s="1471"/>
      <c r="D83" s="1471"/>
      <c r="E83" s="1471"/>
      <c r="F83" s="1471"/>
      <c r="G83" s="1471"/>
      <c r="H83" s="1471"/>
      <c r="I83" s="1471"/>
      <c r="J83" s="1471"/>
      <c r="K83" s="1472"/>
      <c r="L83" s="697"/>
      <c r="M83" s="1478"/>
      <c r="N83" s="1479"/>
      <c r="P83" s="865" t="s">
        <v>0</v>
      </c>
      <c r="Q83" s="866"/>
      <c r="R83" s="1606">
        <v>330</v>
      </c>
      <c r="S83" s="1606"/>
      <c r="T83" s="1607"/>
      <c r="V83" s="1617" t="s">
        <v>2457</v>
      </c>
      <c r="W83" s="1617"/>
      <c r="X83" s="1617">
        <v>400</v>
      </c>
      <c r="Y83" s="1617"/>
      <c r="Z83" s="1617"/>
      <c r="AA83" s="2"/>
      <c r="AB83" s="865" t="s">
        <v>0</v>
      </c>
      <c r="AC83" s="866"/>
      <c r="AD83" s="1606" t="s">
        <v>3</v>
      </c>
      <c r="AE83" s="1606"/>
      <c r="AF83" s="1607"/>
      <c r="AH83" s="1617" t="s">
        <v>2457</v>
      </c>
      <c r="AI83" s="1617"/>
      <c r="AJ83" s="1617">
        <v>240</v>
      </c>
      <c r="AK83" s="1617"/>
      <c r="AL83" s="1617"/>
      <c r="BT83" s="2"/>
      <c r="BU83" s="2"/>
      <c r="BV83" s="2"/>
      <c r="BW83" s="2"/>
      <c r="BX83" s="2"/>
      <c r="BY83" s="2"/>
    </row>
    <row r="84" spans="1:97" ht="9" customHeight="1">
      <c r="A84" s="1596"/>
      <c r="B84" s="1560" t="s">
        <v>4284</v>
      </c>
      <c r="C84" s="1535"/>
      <c r="D84" s="1535"/>
      <c r="E84" s="1535"/>
      <c r="F84" s="1535"/>
      <c r="G84" s="1535"/>
      <c r="H84" s="1535"/>
      <c r="I84" s="1535"/>
      <c r="J84" s="1535"/>
      <c r="K84" s="1536"/>
      <c r="L84" s="697"/>
      <c r="M84" s="1478"/>
      <c r="N84" s="1479"/>
      <c r="P84" s="1617" t="s">
        <v>2457</v>
      </c>
      <c r="Q84" s="1617"/>
      <c r="R84" s="1617">
        <v>260</v>
      </c>
      <c r="S84" s="1617"/>
      <c r="T84" s="1617"/>
      <c r="U84" s="2"/>
      <c r="V84" s="2"/>
      <c r="W84" s="2"/>
      <c r="X84" s="2"/>
      <c r="Y84" s="2"/>
      <c r="Z84" s="2"/>
      <c r="AA84" s="1"/>
      <c r="AB84" s="1"/>
      <c r="AC84" s="1"/>
      <c r="AD84" s="1"/>
      <c r="AE84" s="1"/>
      <c r="AF84" s="1"/>
      <c r="BT84" s="2"/>
      <c r="BU84" s="2"/>
      <c r="BV84" s="2"/>
      <c r="BW84" s="2"/>
      <c r="BX84" s="2"/>
      <c r="BY84" s="2"/>
    </row>
    <row r="85" spans="1:97" ht="7.9" customHeight="1">
      <c r="A85" s="1596"/>
      <c r="B85" s="1557" t="s">
        <v>1142</v>
      </c>
      <c r="C85" s="1558"/>
      <c r="D85" s="1558"/>
      <c r="E85" s="1558"/>
      <c r="F85" s="1558"/>
      <c r="G85" s="1558"/>
      <c r="H85" s="1558"/>
      <c r="I85" s="1558"/>
      <c r="J85" s="1558"/>
      <c r="K85" s="1559"/>
      <c r="L85" s="697"/>
      <c r="M85" s="1478"/>
      <c r="N85" s="1479"/>
    </row>
    <row r="86" spans="1:97" ht="9" customHeight="1">
      <c r="A86" s="1596"/>
      <c r="B86" s="1560" t="s">
        <v>1143</v>
      </c>
      <c r="C86" s="1535"/>
      <c r="D86" s="1535"/>
      <c r="E86" s="1535"/>
      <c r="F86" s="1535"/>
      <c r="G86" s="1535"/>
      <c r="H86" s="1535"/>
      <c r="I86" s="1535"/>
      <c r="J86" s="1535"/>
      <c r="K86" s="1536"/>
      <c r="L86" s="697"/>
      <c r="M86" s="1478"/>
      <c r="N86" s="1479"/>
      <c r="AA86" s="2"/>
      <c r="AB86" s="2"/>
      <c r="AC86" s="2"/>
      <c r="AD86" s="2"/>
      <c r="AE86" s="2"/>
      <c r="AF86" s="2"/>
      <c r="AN86" s="1726" t="s">
        <v>72</v>
      </c>
      <c r="AO86" s="1727"/>
      <c r="AP86" s="1727"/>
      <c r="AQ86" s="1727"/>
      <c r="AR86" s="1728"/>
      <c r="AX86" s="895"/>
      <c r="AY86" s="895"/>
      <c r="AZ86" s="895"/>
      <c r="BA86" s="895"/>
      <c r="BB86" s="895"/>
      <c r="BC86" s="895"/>
      <c r="BD86" s="895"/>
      <c r="BE86" s="895"/>
      <c r="BF86" s="895"/>
      <c r="BG86" s="895"/>
      <c r="BH86" s="895"/>
      <c r="BI86" s="895"/>
      <c r="BJ86" s="895"/>
      <c r="BK86" s="895"/>
      <c r="BL86" s="895"/>
      <c r="BM86" s="895"/>
      <c r="BN86" s="895"/>
      <c r="BO86" s="895"/>
      <c r="BP86" s="895"/>
      <c r="BQ86" s="895"/>
      <c r="BR86" s="895"/>
      <c r="BS86" s="895"/>
      <c r="BT86" s="895"/>
      <c r="BU86" s="895"/>
      <c r="BV86" s="895"/>
      <c r="BW86" s="895"/>
      <c r="BX86" s="895"/>
      <c r="BY86" s="895"/>
      <c r="BZ86" s="895"/>
      <c r="CA86" s="895"/>
      <c r="CB86" s="895"/>
      <c r="CC86" s="895"/>
      <c r="CD86" s="895"/>
      <c r="CE86" s="895"/>
      <c r="CF86" s="895"/>
      <c r="CG86" s="895"/>
      <c r="CH86" s="895"/>
    </row>
    <row r="87" spans="1:97" ht="9" customHeight="1">
      <c r="A87" s="1596"/>
      <c r="B87" s="1560" t="s">
        <v>1144</v>
      </c>
      <c r="C87" s="1535"/>
      <c r="D87" s="1535"/>
      <c r="E87" s="1535"/>
      <c r="F87" s="1535"/>
      <c r="G87" s="1535"/>
      <c r="H87" s="1535"/>
      <c r="I87" s="1535"/>
      <c r="J87" s="1535"/>
      <c r="K87" s="1536"/>
      <c r="L87" s="697"/>
      <c r="M87" s="1478"/>
      <c r="N87" s="1479"/>
      <c r="V87" s="1608" t="s">
        <v>80</v>
      </c>
      <c r="W87" s="1606"/>
      <c r="X87" s="1606"/>
      <c r="Y87" s="1606"/>
      <c r="Z87" s="1607"/>
      <c r="AH87" s="1613" t="s">
        <v>2133</v>
      </c>
      <c r="AI87" s="1614"/>
      <c r="AJ87" s="1614"/>
      <c r="AK87" s="1614"/>
      <c r="AL87" s="1615"/>
      <c r="AN87" s="865" t="s">
        <v>0</v>
      </c>
      <c r="AO87" s="866"/>
      <c r="AP87" s="1606">
        <v>1000</v>
      </c>
      <c r="AQ87" s="1606"/>
      <c r="AR87" s="1607"/>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c r="CA87" s="895"/>
      <c r="CB87" s="895"/>
      <c r="CC87" s="895"/>
      <c r="CD87" s="895"/>
      <c r="CE87" s="895"/>
      <c r="CF87" s="895"/>
      <c r="CG87" s="895"/>
      <c r="CH87" s="895"/>
      <c r="CN87" s="2"/>
      <c r="CO87" s="2"/>
      <c r="CP87" s="2"/>
      <c r="CQ87" s="2"/>
      <c r="CR87" s="2"/>
      <c r="CS87" s="2"/>
    </row>
    <row r="88" spans="1:97" ht="9" customHeight="1">
      <c r="A88" s="1596"/>
      <c r="B88" s="1557" t="s">
        <v>4459</v>
      </c>
      <c r="C88" s="1558"/>
      <c r="D88" s="1558"/>
      <c r="E88" s="1558"/>
      <c r="F88" s="1558"/>
      <c r="G88" s="1558"/>
      <c r="H88" s="1558"/>
      <c r="I88" s="1558"/>
      <c r="J88" s="1558"/>
      <c r="K88" s="1559"/>
      <c r="L88" s="697"/>
      <c r="M88" s="1478"/>
      <c r="N88" s="1479"/>
      <c r="V88" s="865" t="s">
        <v>0</v>
      </c>
      <c r="W88" s="866"/>
      <c r="X88" s="1606">
        <v>1200</v>
      </c>
      <c r="Y88" s="1606"/>
      <c r="Z88" s="1607"/>
      <c r="AA88" s="2"/>
      <c r="AB88" s="1608" t="s">
        <v>76</v>
      </c>
      <c r="AC88" s="1606"/>
      <c r="AD88" s="1606"/>
      <c r="AE88" s="1606"/>
      <c r="AF88" s="1607"/>
      <c r="AH88" s="865" t="s">
        <v>0</v>
      </c>
      <c r="AI88" s="866"/>
      <c r="AJ88" s="1606">
        <v>200</v>
      </c>
      <c r="AK88" s="1606"/>
      <c r="AL88" s="1607"/>
      <c r="AN88" s="1617" t="s">
        <v>2457</v>
      </c>
      <c r="AO88" s="1617"/>
      <c r="AP88" s="1617">
        <v>900</v>
      </c>
      <c r="AQ88" s="1617"/>
      <c r="AR88" s="1617"/>
      <c r="AX88" s="998"/>
      <c r="BN88" s="1"/>
      <c r="BO88" s="1"/>
      <c r="BW88" s="1"/>
      <c r="BX88" s="1"/>
      <c r="BY88" s="1"/>
      <c r="BZ88" s="1"/>
      <c r="CA88" s="1"/>
      <c r="CB88" s="1"/>
      <c r="CC88" s="1"/>
      <c r="CD88" s="1"/>
      <c r="CE88" s="1"/>
      <c r="CF88" s="1"/>
      <c r="CG88" s="708"/>
      <c r="CH88" s="708"/>
      <c r="CN88" s="2"/>
      <c r="CO88" s="2"/>
      <c r="CP88" s="2"/>
      <c r="CQ88" s="2"/>
      <c r="CR88" s="2"/>
      <c r="CS88" s="2"/>
    </row>
    <row r="89" spans="1:97" ht="9" customHeight="1">
      <c r="A89" s="1596"/>
      <c r="B89" s="1557" t="s">
        <v>4460</v>
      </c>
      <c r="C89" s="1558"/>
      <c r="D89" s="1558"/>
      <c r="E89" s="1558"/>
      <c r="F89" s="1558"/>
      <c r="G89" s="1558"/>
      <c r="H89" s="1558"/>
      <c r="I89" s="1558"/>
      <c r="J89" s="1558"/>
      <c r="K89" s="1559"/>
      <c r="L89" s="697"/>
      <c r="M89" s="1478"/>
      <c r="N89" s="1479"/>
      <c r="P89" s="1608" t="s">
        <v>83</v>
      </c>
      <c r="Q89" s="1606"/>
      <c r="R89" s="1606"/>
      <c r="S89" s="1606"/>
      <c r="T89" s="1607"/>
      <c r="V89" s="1617" t="s">
        <v>2459</v>
      </c>
      <c r="W89" s="1617"/>
      <c r="X89" s="1617" t="s">
        <v>4430</v>
      </c>
      <c r="Y89" s="1617"/>
      <c r="Z89" s="1617"/>
      <c r="AA89" s="2"/>
      <c r="AB89" s="865" t="s">
        <v>0</v>
      </c>
      <c r="AC89" s="866"/>
      <c r="AD89" s="1606" t="s">
        <v>3</v>
      </c>
      <c r="AE89" s="1606"/>
      <c r="AF89" s="1607"/>
      <c r="AX89" s="998"/>
      <c r="AY89" s="1"/>
      <c r="AZ89" s="1"/>
      <c r="BA89" s="1"/>
      <c r="BB89" s="1"/>
      <c r="BC89" s="1"/>
      <c r="BD89" s="1"/>
      <c r="BE89" s="1"/>
      <c r="BF89" s="1"/>
      <c r="BG89" s="1"/>
      <c r="BH89" s="1"/>
      <c r="BI89" s="1"/>
      <c r="BJ89" s="1"/>
      <c r="BK89" s="1"/>
      <c r="BL89" s="1"/>
      <c r="BM89" s="2"/>
      <c r="BN89" s="1"/>
      <c r="BO89" s="1"/>
      <c r="BP89" s="1"/>
      <c r="BQ89" s="1"/>
      <c r="BR89" s="1"/>
      <c r="BS89" s="1"/>
      <c r="BT89" s="1"/>
      <c r="BU89" s="1"/>
      <c r="BV89" s="1"/>
      <c r="BW89" s="1"/>
      <c r="BX89" s="1"/>
      <c r="BY89" s="1"/>
      <c r="BZ89" s="1"/>
      <c r="CA89" s="1"/>
      <c r="CB89" s="1"/>
      <c r="CC89" s="1"/>
      <c r="CD89" s="1"/>
      <c r="CE89" s="1"/>
      <c r="CF89" s="1"/>
      <c r="CG89" s="1"/>
      <c r="CH89" s="1"/>
      <c r="CM89" s="2"/>
      <c r="CN89" s="2"/>
      <c r="CO89" s="2"/>
      <c r="CP89" s="2"/>
      <c r="CQ89" s="2"/>
      <c r="CR89" s="2"/>
      <c r="CS89" s="2"/>
    </row>
    <row r="90" spans="1:97" ht="9" customHeight="1" thickBot="1">
      <c r="A90" s="1596"/>
      <c r="B90" s="1577" t="s">
        <v>4461</v>
      </c>
      <c r="C90" s="1578"/>
      <c r="D90" s="1578"/>
      <c r="E90" s="1578"/>
      <c r="F90" s="1578"/>
      <c r="G90" s="1578"/>
      <c r="H90" s="1578"/>
      <c r="I90" s="1578"/>
      <c r="J90" s="1578"/>
      <c r="K90" s="1579"/>
      <c r="L90" s="697"/>
      <c r="M90" s="1478"/>
      <c r="N90" s="1479"/>
      <c r="P90" s="865" t="s">
        <v>0</v>
      </c>
      <c r="Q90" s="866"/>
      <c r="R90" s="1606">
        <v>500</v>
      </c>
      <c r="S90" s="1606"/>
      <c r="T90" s="1607"/>
      <c r="AX90" s="998"/>
      <c r="AY90" s="1"/>
      <c r="AZ90" s="1"/>
      <c r="BA90" s="1"/>
      <c r="BB90" s="1"/>
      <c r="BC90" s="1"/>
      <c r="BD90" s="1"/>
      <c r="BE90" s="1"/>
      <c r="BF90" s="1"/>
      <c r="BG90" s="1"/>
      <c r="BH90" s="1"/>
      <c r="BI90" s="1"/>
      <c r="BJ90" s="1"/>
      <c r="BK90" s="1"/>
      <c r="BL90" s="1"/>
      <c r="BM90" s="2"/>
      <c r="BN90" s="1"/>
      <c r="BO90" s="1"/>
      <c r="BP90" s="1"/>
      <c r="BQ90" s="1"/>
      <c r="BR90" s="1"/>
      <c r="BS90" s="1"/>
      <c r="BT90" s="1"/>
      <c r="BU90" s="1"/>
      <c r="BV90" s="1"/>
      <c r="BW90" s="1"/>
      <c r="BX90" s="1"/>
      <c r="BY90" s="1"/>
      <c r="BZ90" s="1"/>
      <c r="CA90" s="1"/>
      <c r="CB90" s="1"/>
      <c r="CC90" s="1"/>
      <c r="CD90" s="1"/>
      <c r="CE90" s="1"/>
      <c r="CF90" s="1"/>
      <c r="CG90" s="1"/>
      <c r="CH90" s="1"/>
      <c r="CM90" s="2"/>
      <c r="CN90" s="2"/>
      <c r="CO90" s="2"/>
      <c r="CP90" s="2"/>
      <c r="CQ90" s="2"/>
      <c r="CR90" s="2"/>
      <c r="CS90" s="2"/>
    </row>
    <row r="91" spans="1:97" ht="9" customHeight="1" thickBot="1">
      <c r="A91" s="697"/>
      <c r="B91" s="697"/>
      <c r="C91" s="697"/>
      <c r="D91" s="697"/>
      <c r="E91" s="697"/>
      <c r="F91" s="697"/>
      <c r="G91" s="697"/>
      <c r="H91" s="697"/>
      <c r="I91" s="697"/>
      <c r="J91" s="697"/>
      <c r="K91" s="697"/>
      <c r="L91" s="697"/>
      <c r="M91" s="1478"/>
      <c r="N91" s="1479"/>
      <c r="P91" s="1617" t="s">
        <v>2463</v>
      </c>
      <c r="Q91" s="1617"/>
      <c r="R91" s="1617">
        <v>400</v>
      </c>
      <c r="S91" s="1617"/>
      <c r="T91" s="1617"/>
      <c r="U91" s="2"/>
      <c r="V91" s="2"/>
      <c r="W91" s="2"/>
      <c r="X91" s="2"/>
      <c r="Y91" s="2"/>
      <c r="Z91" s="2"/>
      <c r="AA91" s="2"/>
      <c r="AB91" s="2"/>
      <c r="AC91" s="2"/>
      <c r="AD91" s="2"/>
      <c r="AE91" s="2"/>
      <c r="AF91" s="2"/>
      <c r="AT91" s="6" t="s">
        <v>1073</v>
      </c>
      <c r="AX91" s="998"/>
      <c r="AY91" s="1"/>
      <c r="AZ91" s="1"/>
      <c r="BA91" s="1"/>
      <c r="BB91" s="1"/>
      <c r="BC91" s="1"/>
      <c r="BD91" s="1"/>
      <c r="BE91" s="1"/>
      <c r="BF91" s="1"/>
      <c r="BG91" s="1"/>
      <c r="BH91" s="1"/>
      <c r="BI91" s="1"/>
      <c r="BJ91" s="1"/>
      <c r="BK91" s="1"/>
      <c r="BL91" s="1"/>
      <c r="BM91" s="2"/>
      <c r="BN91" s="1"/>
      <c r="BO91" s="1"/>
      <c r="BP91" s="1"/>
      <c r="BQ91" s="1"/>
      <c r="BR91" s="1"/>
      <c r="BS91" s="1"/>
      <c r="BT91" s="1"/>
      <c r="BU91" s="1"/>
      <c r="BV91" s="1"/>
      <c r="BW91" s="1"/>
      <c r="BX91" s="1"/>
      <c r="BY91" s="1"/>
      <c r="BZ91" s="1"/>
      <c r="CA91" s="1"/>
      <c r="CB91" s="1"/>
      <c r="CC91" s="1"/>
      <c r="CD91" s="1"/>
      <c r="CE91" s="1"/>
      <c r="CF91" s="1"/>
      <c r="CG91" s="1"/>
      <c r="CH91" s="1"/>
      <c r="CM91" s="2"/>
      <c r="CN91" s="2"/>
      <c r="CO91" s="2"/>
      <c r="CP91" s="2"/>
      <c r="CQ91" s="2"/>
      <c r="CR91" s="2"/>
      <c r="CS91" s="2"/>
    </row>
    <row r="92" spans="1:97" ht="9" customHeight="1" thickBot="1">
      <c r="A92" s="697"/>
      <c r="B92" s="669" t="s">
        <v>1126</v>
      </c>
      <c r="C92" s="697"/>
      <c r="D92" s="697"/>
      <c r="E92" s="697"/>
      <c r="F92" s="697"/>
      <c r="G92" s="697"/>
      <c r="H92" s="697"/>
      <c r="I92" s="697"/>
      <c r="J92" s="697"/>
      <c r="K92" s="697"/>
      <c r="L92" s="697"/>
      <c r="M92" s="1478"/>
      <c r="N92" s="1479"/>
      <c r="W92" s="863" t="s">
        <v>78</v>
      </c>
      <c r="AN92" s="1721" t="s">
        <v>2136</v>
      </c>
      <c r="AO92" s="1722"/>
      <c r="AP92" s="1722"/>
      <c r="AQ92" s="1722"/>
      <c r="AR92" s="1723"/>
      <c r="AX92" s="998"/>
      <c r="AY92" s="1"/>
      <c r="AZ92" s="1"/>
      <c r="BA92" s="1"/>
      <c r="BB92" s="1"/>
      <c r="BC92" s="1"/>
      <c r="BD92" s="1"/>
      <c r="BE92" s="1"/>
      <c r="BF92" s="1"/>
      <c r="BG92" s="1"/>
      <c r="BH92" s="1"/>
      <c r="BI92" s="1"/>
      <c r="BJ92" s="1"/>
      <c r="BK92" s="1"/>
      <c r="BL92" s="1"/>
      <c r="BM92" s="2"/>
      <c r="BN92" s="1"/>
      <c r="BO92" s="1"/>
      <c r="BP92" s="1"/>
      <c r="BQ92" s="1"/>
      <c r="BR92" s="1"/>
      <c r="BS92" s="1"/>
      <c r="BT92" s="1"/>
      <c r="BU92" s="1"/>
      <c r="BV92" s="1"/>
      <c r="BW92" s="1"/>
      <c r="BX92" s="1"/>
      <c r="BY92" s="1"/>
      <c r="BZ92" s="1"/>
      <c r="CA92" s="1"/>
      <c r="CB92" s="1"/>
      <c r="CC92" s="1"/>
      <c r="CD92" s="1"/>
      <c r="CE92" s="1"/>
      <c r="CF92" s="1"/>
      <c r="CG92" s="1"/>
      <c r="CH92" s="1"/>
      <c r="CM92" s="2"/>
      <c r="CN92" s="2"/>
      <c r="CO92" s="2"/>
      <c r="CP92" s="2"/>
      <c r="CQ92" s="2"/>
      <c r="CR92" s="2"/>
      <c r="CS92" s="2"/>
    </row>
    <row r="93" spans="1:97" ht="9" customHeight="1">
      <c r="A93" s="1467" t="s">
        <v>817</v>
      </c>
      <c r="B93" s="1470" t="s">
        <v>306</v>
      </c>
      <c r="C93" s="1471"/>
      <c r="D93" s="1471"/>
      <c r="E93" s="1471"/>
      <c r="F93" s="1471"/>
      <c r="G93" s="1471"/>
      <c r="H93" s="1471"/>
      <c r="I93" s="1471"/>
      <c r="J93" s="1471"/>
      <c r="K93" s="1472"/>
      <c r="L93" s="697"/>
      <c r="M93" s="1478"/>
      <c r="N93" s="1479"/>
      <c r="U93" s="2"/>
      <c r="V93" s="1665" t="s">
        <v>77</v>
      </c>
      <c r="W93" s="1653"/>
      <c r="X93" s="1653"/>
      <c r="Y93" s="1653"/>
      <c r="Z93" s="1667"/>
      <c r="AE93" s="863" t="s">
        <v>1901</v>
      </c>
      <c r="AN93" s="894" t="s">
        <v>0</v>
      </c>
      <c r="AO93" s="866"/>
      <c r="AP93" s="1606">
        <v>200</v>
      </c>
      <c r="AQ93" s="1606"/>
      <c r="AR93" s="1720"/>
      <c r="AX93" s="998"/>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1:97" ht="9" customHeight="1">
      <c r="A94" s="1468"/>
      <c r="B94" s="1586" t="s">
        <v>2453</v>
      </c>
      <c r="C94" s="1587"/>
      <c r="D94" s="1587"/>
      <c r="E94" s="1587"/>
      <c r="F94" s="1587"/>
      <c r="G94" s="1587"/>
      <c r="H94" s="1587"/>
      <c r="I94" s="1587"/>
      <c r="J94" s="1587"/>
      <c r="K94" s="1588"/>
      <c r="L94" s="697"/>
      <c r="M94" s="1478"/>
      <c r="N94" s="1479"/>
      <c r="P94" s="1608" t="s">
        <v>82</v>
      </c>
      <c r="Q94" s="1606"/>
      <c r="R94" s="1606"/>
      <c r="S94" s="1606"/>
      <c r="T94" s="1607"/>
      <c r="U94" s="2"/>
      <c r="V94" s="865" t="s">
        <v>0</v>
      </c>
      <c r="W94" s="866"/>
      <c r="X94" s="1606">
        <v>1500</v>
      </c>
      <c r="Y94" s="1606"/>
      <c r="Z94" s="1607"/>
      <c r="AB94" s="1608" t="s">
        <v>1927</v>
      </c>
      <c r="AC94" s="1606"/>
      <c r="AD94" s="1606"/>
      <c r="AE94" s="1606"/>
      <c r="AF94" s="1607"/>
      <c r="AX94" s="998"/>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1:97" ht="9" customHeight="1">
      <c r="A95" s="1468"/>
      <c r="B95" s="1586" t="s">
        <v>2454</v>
      </c>
      <c r="C95" s="1587"/>
      <c r="D95" s="1587"/>
      <c r="E95" s="1587"/>
      <c r="F95" s="1587"/>
      <c r="G95" s="1587"/>
      <c r="H95" s="1587"/>
      <c r="I95" s="1587"/>
      <c r="J95" s="1587"/>
      <c r="K95" s="1588"/>
      <c r="L95" s="697"/>
      <c r="M95" s="1478"/>
      <c r="N95" s="1479"/>
      <c r="P95" s="865" t="s">
        <v>0</v>
      </c>
      <c r="Q95" s="866"/>
      <c r="R95" s="1606">
        <v>500</v>
      </c>
      <c r="S95" s="1606"/>
      <c r="T95" s="1607"/>
      <c r="V95" s="1617" t="s">
        <v>2457</v>
      </c>
      <c r="W95" s="1617"/>
      <c r="X95" s="1617" t="s">
        <v>4429</v>
      </c>
      <c r="Y95" s="1617"/>
      <c r="Z95" s="1617"/>
      <c r="AB95" s="865" t="s">
        <v>0</v>
      </c>
      <c r="AC95" s="866"/>
      <c r="AD95" s="1605">
        <v>630</v>
      </c>
      <c r="AE95" s="1605"/>
      <c r="AF95" s="1605"/>
      <c r="AG95" s="1605"/>
      <c r="AH95" s="1605"/>
      <c r="AX95" s="998"/>
      <c r="AY95" s="1"/>
      <c r="AZ95" s="1"/>
      <c r="BA95" s="1"/>
      <c r="BB95" s="1"/>
      <c r="BC95" s="1"/>
      <c r="BD95" s="1"/>
      <c r="BE95" s="1"/>
      <c r="BF95" s="1"/>
      <c r="BG95" s="1"/>
      <c r="BH95" s="1"/>
      <c r="BI95" s="1"/>
      <c r="BJ95" s="1"/>
      <c r="BK95" s="1"/>
      <c r="BL95" s="1"/>
      <c r="BM95" s="2"/>
      <c r="BN95" s="1"/>
      <c r="BO95" s="1"/>
      <c r="BP95" s="1"/>
      <c r="BQ95" s="1"/>
      <c r="BR95" s="1"/>
      <c r="BS95" s="1"/>
      <c r="BT95" s="1"/>
      <c r="BU95" s="1"/>
      <c r="BV95" s="1"/>
      <c r="BW95" s="1"/>
      <c r="BX95" s="1"/>
      <c r="BY95" s="1"/>
      <c r="BZ95" s="1"/>
      <c r="CA95" s="1"/>
      <c r="CB95" s="1"/>
      <c r="CC95" s="1"/>
      <c r="CD95" s="1"/>
      <c r="CE95" s="1"/>
      <c r="CF95" s="1"/>
      <c r="CG95" s="1"/>
      <c r="CH95" s="1"/>
    </row>
    <row r="96" spans="1:97" ht="9" customHeight="1" thickBot="1">
      <c r="A96" s="1469"/>
      <c r="B96" s="1589" t="s">
        <v>2455</v>
      </c>
      <c r="C96" s="1590"/>
      <c r="D96" s="1590"/>
      <c r="E96" s="1590"/>
      <c r="F96" s="1590"/>
      <c r="G96" s="1590"/>
      <c r="H96" s="1590"/>
      <c r="I96" s="1590"/>
      <c r="J96" s="1590"/>
      <c r="K96" s="1591"/>
      <c r="L96" s="697"/>
      <c r="M96" s="1480"/>
      <c r="N96" s="1481"/>
      <c r="P96" s="1617" t="s">
        <v>2463</v>
      </c>
      <c r="Q96" s="1617"/>
      <c r="R96" s="1617">
        <v>400</v>
      </c>
      <c r="S96" s="1617"/>
      <c r="T96" s="1617"/>
      <c r="U96" s="2"/>
      <c r="V96" s="2"/>
      <c r="W96" s="2"/>
      <c r="X96" s="2"/>
      <c r="Y96" s="2"/>
      <c r="Z96" s="2"/>
      <c r="AB96" s="1617" t="s">
        <v>2457</v>
      </c>
      <c r="AC96" s="1617"/>
      <c r="AD96" s="1617">
        <v>500</v>
      </c>
      <c r="AE96" s="1617"/>
      <c r="AF96" s="1617"/>
      <c r="AX96" s="998"/>
      <c r="AY96" s="1"/>
      <c r="AZ96" s="1"/>
      <c r="BA96" s="1"/>
      <c r="BB96" s="1"/>
      <c r="BC96" s="1"/>
      <c r="BD96" s="1"/>
      <c r="BE96" s="1"/>
      <c r="BF96" s="1"/>
      <c r="BG96" s="1"/>
      <c r="BH96" s="1"/>
      <c r="BI96" s="1"/>
      <c r="BJ96" s="1"/>
      <c r="BK96" s="1"/>
      <c r="BL96" s="1"/>
      <c r="BM96" s="2"/>
      <c r="BN96" s="1"/>
      <c r="BO96" s="1"/>
      <c r="BP96" s="1"/>
      <c r="BQ96" s="1"/>
      <c r="BR96" s="1"/>
      <c r="BS96" s="1"/>
      <c r="BT96" s="1"/>
      <c r="BU96" s="1"/>
      <c r="BV96" s="1"/>
      <c r="BW96" s="1"/>
      <c r="BX96" s="1"/>
      <c r="BY96" s="1"/>
      <c r="BZ96" s="1"/>
      <c r="CA96" s="1"/>
      <c r="CB96" s="1"/>
      <c r="CC96" s="1"/>
      <c r="CD96" s="1"/>
      <c r="CE96" s="1"/>
      <c r="CF96" s="1"/>
      <c r="CG96" s="1"/>
      <c r="CH96" s="1"/>
    </row>
    <row r="97" spans="18:87" ht="9" customHeight="1">
      <c r="U97" s="2"/>
      <c r="V97" s="2"/>
      <c r="W97" s="2"/>
      <c r="X97" s="2"/>
      <c r="Y97" s="2"/>
      <c r="Z97" s="2"/>
      <c r="AX97" s="44"/>
      <c r="AY97" s="1"/>
      <c r="AZ97" s="1"/>
      <c r="BA97" s="1"/>
      <c r="BB97" s="1"/>
      <c r="BC97" s="1"/>
      <c r="BD97" s="1"/>
      <c r="BE97" s="1"/>
      <c r="BF97" s="1"/>
      <c r="BG97" s="1"/>
      <c r="BH97" s="1"/>
      <c r="BI97" s="1"/>
      <c r="BJ97" s="1"/>
      <c r="BK97" s="1"/>
      <c r="BL97" s="1"/>
      <c r="BM97" s="2"/>
      <c r="BN97" s="1"/>
      <c r="BO97" s="1"/>
      <c r="BP97" s="1"/>
      <c r="BQ97" s="1"/>
      <c r="BR97" s="1"/>
      <c r="BS97" s="1"/>
      <c r="BT97" s="1"/>
      <c r="BU97" s="1"/>
      <c r="BV97" s="1"/>
      <c r="BW97" s="1"/>
      <c r="BX97" s="1"/>
      <c r="BY97" s="1"/>
      <c r="BZ97" s="1"/>
      <c r="CA97" s="1"/>
      <c r="CB97" s="1"/>
      <c r="CC97" s="1"/>
      <c r="CD97" s="1"/>
      <c r="CE97" s="1"/>
      <c r="CF97" s="1"/>
      <c r="CG97" s="1"/>
      <c r="CH97" s="1"/>
    </row>
    <row r="98" spans="18:87" ht="9" customHeight="1">
      <c r="U98" s="2"/>
      <c r="V98" s="2"/>
      <c r="W98" s="2"/>
      <c r="X98" s="2"/>
      <c r="Y98" s="2"/>
      <c r="Z98" s="2"/>
      <c r="AX98" s="44"/>
      <c r="AY98" s="1"/>
      <c r="AZ98" s="1"/>
      <c r="BA98" s="1"/>
      <c r="BB98" s="1"/>
      <c r="BC98" s="1"/>
      <c r="BD98" s="1"/>
      <c r="BE98" s="1"/>
      <c r="BF98" s="1"/>
      <c r="BG98" s="1"/>
      <c r="BH98" s="1"/>
      <c r="BI98" s="1"/>
      <c r="BJ98" s="1"/>
      <c r="BK98" s="1"/>
      <c r="BL98" s="1"/>
      <c r="BM98" s="2"/>
      <c r="BN98" s="1"/>
      <c r="BO98" s="1"/>
      <c r="BP98" s="1"/>
      <c r="BQ98" s="1"/>
      <c r="BR98" s="1"/>
      <c r="BS98" s="1"/>
      <c r="BT98" s="1"/>
      <c r="BU98" s="1"/>
      <c r="BV98" s="1"/>
      <c r="BW98" s="1"/>
      <c r="BX98" s="1"/>
      <c r="BY98" s="1"/>
      <c r="BZ98" s="1"/>
      <c r="CA98" s="1"/>
      <c r="CB98" s="1"/>
      <c r="CC98" s="1"/>
      <c r="CD98" s="1"/>
      <c r="CE98" s="1"/>
      <c r="CF98" s="1"/>
      <c r="CG98" s="1"/>
      <c r="CH98" s="1"/>
    </row>
    <row r="99" spans="18:87" ht="9" customHeight="1">
      <c r="R99" s="2"/>
      <c r="S99" s="2"/>
      <c r="AG99" s="1"/>
      <c r="AH99" s="1"/>
      <c r="AI99" s="1"/>
      <c r="AJ99" s="1"/>
      <c r="AK99" s="1"/>
      <c r="AL99" s="1"/>
    </row>
    <row r="100" spans="18:87" ht="9" customHeight="1">
      <c r="AG100" s="895"/>
      <c r="BQ100" s="1"/>
      <c r="BR100" s="1"/>
      <c r="BS100" s="1"/>
      <c r="BT100" s="1"/>
      <c r="BU100" s="1"/>
      <c r="BV100" s="1"/>
      <c r="CI100" s="1"/>
    </row>
    <row r="101" spans="18:87" ht="9" customHeight="1">
      <c r="AZ101" s="67"/>
      <c r="BM101" s="1"/>
      <c r="BV101" s="1"/>
      <c r="CI101" s="1"/>
    </row>
    <row r="102" spans="18:87" ht="9" customHeight="1">
      <c r="AZ102" s="67"/>
      <c r="BM102" s="1"/>
      <c r="BV102" s="1"/>
      <c r="CI102" s="1"/>
    </row>
    <row r="103" spans="18:87" ht="9" customHeight="1">
      <c r="AZ103" s="67"/>
      <c r="BM103" s="1"/>
      <c r="BV103" s="1"/>
      <c r="CI103" s="1"/>
    </row>
    <row r="104" spans="18:87" ht="9" customHeight="1">
      <c r="AZ104" s="67"/>
      <c r="BM104" s="1"/>
      <c r="BV104" s="1"/>
      <c r="CI104" s="1"/>
    </row>
    <row r="105" spans="18:87" ht="9" customHeight="1">
      <c r="AZ105" s="67"/>
      <c r="BM105" s="1"/>
      <c r="BV105" s="1"/>
      <c r="CI105" s="1"/>
    </row>
    <row r="106" spans="18:87" ht="9" customHeight="1">
      <c r="AZ106" s="67"/>
      <c r="BM106" s="1"/>
      <c r="BV106" s="1"/>
      <c r="CI106" s="1"/>
    </row>
  </sheetData>
  <mergeCells count="559">
    <mergeCell ref="A93:A96"/>
    <mergeCell ref="B93:K93"/>
    <mergeCell ref="B94:K94"/>
    <mergeCell ref="B95:K95"/>
    <mergeCell ref="B96:K96"/>
    <mergeCell ref="A83:A90"/>
    <mergeCell ref="B83:K83"/>
    <mergeCell ref="B84:K84"/>
    <mergeCell ref="B85:K85"/>
    <mergeCell ref="B86:K86"/>
    <mergeCell ref="B87:K87"/>
    <mergeCell ref="B88:K88"/>
    <mergeCell ref="B89:K89"/>
    <mergeCell ref="B90:K90"/>
    <mergeCell ref="A62:A81"/>
    <mergeCell ref="B62:K62"/>
    <mergeCell ref="B63:K63"/>
    <mergeCell ref="B64:K64"/>
    <mergeCell ref="B65:K65"/>
    <mergeCell ref="B66:K66"/>
    <mergeCell ref="B67:K67"/>
    <mergeCell ref="B68:K68"/>
    <mergeCell ref="B69:K69"/>
    <mergeCell ref="B70:F70"/>
    <mergeCell ref="G70:K70"/>
    <mergeCell ref="B71:C71"/>
    <mergeCell ref="D71:F71"/>
    <mergeCell ref="G71:H71"/>
    <mergeCell ref="I71:K71"/>
    <mergeCell ref="B72:C72"/>
    <mergeCell ref="D72:F72"/>
    <mergeCell ref="G72:H72"/>
    <mergeCell ref="I72:K72"/>
    <mergeCell ref="B73:C73"/>
    <mergeCell ref="D73:F73"/>
    <mergeCell ref="G73:H73"/>
    <mergeCell ref="I73:K73"/>
    <mergeCell ref="B74:C74"/>
    <mergeCell ref="B55:F55"/>
    <mergeCell ref="G55:K55"/>
    <mergeCell ref="B56:F56"/>
    <mergeCell ref="G56:K56"/>
    <mergeCell ref="B57:F57"/>
    <mergeCell ref="G57:K57"/>
    <mergeCell ref="B58:F58"/>
    <mergeCell ref="G58:K58"/>
    <mergeCell ref="B59:F59"/>
    <mergeCell ref="G59:K59"/>
    <mergeCell ref="B49:E49"/>
    <mergeCell ref="F49:G49"/>
    <mergeCell ref="H49:J49"/>
    <mergeCell ref="B52:F52"/>
    <mergeCell ref="G52:K52"/>
    <mergeCell ref="B53:F53"/>
    <mergeCell ref="G53:K53"/>
    <mergeCell ref="B54:F54"/>
    <mergeCell ref="G54:K54"/>
    <mergeCell ref="A30:A39"/>
    <mergeCell ref="B30:K31"/>
    <mergeCell ref="M30:N96"/>
    <mergeCell ref="B32:K32"/>
    <mergeCell ref="B33:K33"/>
    <mergeCell ref="A41:A47"/>
    <mergeCell ref="B41:K42"/>
    <mergeCell ref="B43:K43"/>
    <mergeCell ref="B44:K44"/>
    <mergeCell ref="B45:D45"/>
    <mergeCell ref="E45:F45"/>
    <mergeCell ref="G45:H45"/>
    <mergeCell ref="I45:K45"/>
    <mergeCell ref="B46:D46"/>
    <mergeCell ref="E46:F46"/>
    <mergeCell ref="G46:H46"/>
    <mergeCell ref="I46:K46"/>
    <mergeCell ref="B47:D47"/>
    <mergeCell ref="E47:F47"/>
    <mergeCell ref="G47:H47"/>
    <mergeCell ref="I47:K47"/>
    <mergeCell ref="A48:A60"/>
    <mergeCell ref="F48:G48"/>
    <mergeCell ref="H48:J48"/>
    <mergeCell ref="P91:Q91"/>
    <mergeCell ref="R91:T91"/>
    <mergeCell ref="P89:T89"/>
    <mergeCell ref="BQ82:BS82"/>
    <mergeCell ref="X83:Z83"/>
    <mergeCell ref="AD89:AF89"/>
    <mergeCell ref="AD83:AF83"/>
    <mergeCell ref="AH83:AI83"/>
    <mergeCell ref="AJ83:AL83"/>
    <mergeCell ref="AJ88:AL88"/>
    <mergeCell ref="AN88:AO88"/>
    <mergeCell ref="P84:Q84"/>
    <mergeCell ref="R84:T84"/>
    <mergeCell ref="AN86:AR86"/>
    <mergeCell ref="V89:W89"/>
    <mergeCell ref="X89:Z89"/>
    <mergeCell ref="R95:T95"/>
    <mergeCell ref="V95:W95"/>
    <mergeCell ref="X95:Z95"/>
    <mergeCell ref="AD95:AH95"/>
    <mergeCell ref="BG30:BK30"/>
    <mergeCell ref="R96:T96"/>
    <mergeCell ref="AB96:AC96"/>
    <mergeCell ref="AD96:AF96"/>
    <mergeCell ref="P94:T94"/>
    <mergeCell ref="X94:Z94"/>
    <mergeCell ref="AB94:AF94"/>
    <mergeCell ref="BC65:BG65"/>
    <mergeCell ref="BC61:CD62"/>
    <mergeCell ref="T62:U62"/>
    <mergeCell ref="V62:X62"/>
    <mergeCell ref="AG62:AK62"/>
    <mergeCell ref="AM63:AQ63"/>
    <mergeCell ref="BO79:BS79"/>
    <mergeCell ref="BJ75:BN75"/>
    <mergeCell ref="BJ70:BN70"/>
    <mergeCell ref="R90:T90"/>
    <mergeCell ref="BA82:BB82"/>
    <mergeCell ref="BC82:BE82"/>
    <mergeCell ref="BO82:BP82"/>
    <mergeCell ref="P96:Q96"/>
    <mergeCell ref="AP88:AR88"/>
    <mergeCell ref="V93:Z93"/>
    <mergeCell ref="AP93:AR93"/>
    <mergeCell ref="AG64:AK64"/>
    <mergeCell ref="AO64:AQ64"/>
    <mergeCell ref="P75:Q75"/>
    <mergeCell ref="R75:T75"/>
    <mergeCell ref="AB69:AF69"/>
    <mergeCell ref="AL70:AP70"/>
    <mergeCell ref="R83:T83"/>
    <mergeCell ref="V83:W83"/>
    <mergeCell ref="V87:Z87"/>
    <mergeCell ref="AH87:AL87"/>
    <mergeCell ref="AP87:AR87"/>
    <mergeCell ref="X88:Z88"/>
    <mergeCell ref="AB88:AF88"/>
    <mergeCell ref="AN92:AR92"/>
    <mergeCell ref="P82:T82"/>
    <mergeCell ref="X82:Z82"/>
    <mergeCell ref="AB82:AF82"/>
    <mergeCell ref="AJ82:AL82"/>
    <mergeCell ref="P78:AM79"/>
    <mergeCell ref="AO79:AS79"/>
    <mergeCell ref="BU80:BY80"/>
    <mergeCell ref="CA80:CE80"/>
    <mergeCell ref="V81:Z81"/>
    <mergeCell ref="AH81:AL81"/>
    <mergeCell ref="BC81:BE81"/>
    <mergeCell ref="BK81:BM81"/>
    <mergeCell ref="BQ81:BS81"/>
    <mergeCell ref="BW81:BY81"/>
    <mergeCell ref="AQ80:AS80"/>
    <mergeCell ref="BA80:BE80"/>
    <mergeCell ref="BI80:BM80"/>
    <mergeCell ref="BO80:BS80"/>
    <mergeCell ref="CC81:CE81"/>
    <mergeCell ref="BV72:BZ72"/>
    <mergeCell ref="AB70:AF70"/>
    <mergeCell ref="AN71:AP71"/>
    <mergeCell ref="BL71:BN71"/>
    <mergeCell ref="B76:C76"/>
    <mergeCell ref="D76:F76"/>
    <mergeCell ref="G76:H76"/>
    <mergeCell ref="BX73:BZ73"/>
    <mergeCell ref="R74:T74"/>
    <mergeCell ref="V74:W74"/>
    <mergeCell ref="X74:Z74"/>
    <mergeCell ref="P73:T73"/>
    <mergeCell ref="BE73:BG73"/>
    <mergeCell ref="BR73:BT73"/>
    <mergeCell ref="BV73:BW73"/>
    <mergeCell ref="BE74:BG74"/>
    <mergeCell ref="B75:C75"/>
    <mergeCell ref="D75:F75"/>
    <mergeCell ref="G75:H75"/>
    <mergeCell ref="I75:K75"/>
    <mergeCell ref="I76:K76"/>
    <mergeCell ref="AC74:AG74"/>
    <mergeCell ref="AE75:AG75"/>
    <mergeCell ref="AC76:AD76"/>
    <mergeCell ref="B77:C77"/>
    <mergeCell ref="D77:F77"/>
    <mergeCell ref="G77:H77"/>
    <mergeCell ref="I77:K77"/>
    <mergeCell ref="B78:C78"/>
    <mergeCell ref="D78:F78"/>
    <mergeCell ref="BX65:BZ65"/>
    <mergeCell ref="T66:X66"/>
    <mergeCell ref="AC66:AE66"/>
    <mergeCell ref="AS66:AW66"/>
    <mergeCell ref="BE66:BG66"/>
    <mergeCell ref="BV66:BW66"/>
    <mergeCell ref="AU68:AW68"/>
    <mergeCell ref="AU69:AW69"/>
    <mergeCell ref="BX66:BZ66"/>
    <mergeCell ref="V67:X67"/>
    <mergeCell ref="AA67:AB67"/>
    <mergeCell ref="AC67:AE67"/>
    <mergeCell ref="AS67:AW67"/>
    <mergeCell ref="BC67:BG67"/>
    <mergeCell ref="D74:F74"/>
    <mergeCell ref="G74:H74"/>
    <mergeCell ref="I74:K74"/>
    <mergeCell ref="BV71:BZ71"/>
    <mergeCell ref="BJ64:BN64"/>
    <mergeCell ref="BP64:BT64"/>
    <mergeCell ref="O65:R65"/>
    <mergeCell ref="AA65:AE65"/>
    <mergeCell ref="AI65:AK65"/>
    <mergeCell ref="BL65:BN65"/>
    <mergeCell ref="BR65:BT65"/>
    <mergeCell ref="G78:H78"/>
    <mergeCell ref="I78:K78"/>
    <mergeCell ref="T68:U68"/>
    <mergeCell ref="V68:X68"/>
    <mergeCell ref="V72:Z72"/>
    <mergeCell ref="AD71:AF71"/>
    <mergeCell ref="AL72:AM72"/>
    <mergeCell ref="AN72:AP72"/>
    <mergeCell ref="BC72:BG72"/>
    <mergeCell ref="BP72:BT72"/>
    <mergeCell ref="AE76:AG76"/>
    <mergeCell ref="BC74:BD74"/>
    <mergeCell ref="BJ77:BK77"/>
    <mergeCell ref="BL77:BN77"/>
    <mergeCell ref="BL76:BN76"/>
    <mergeCell ref="B79:C79"/>
    <mergeCell ref="D79:F79"/>
    <mergeCell ref="G79:H79"/>
    <mergeCell ref="I79:K79"/>
    <mergeCell ref="B81:K81"/>
    <mergeCell ref="AM56:AQ56"/>
    <mergeCell ref="AG57:AH57"/>
    <mergeCell ref="BV53:BW53"/>
    <mergeCell ref="CC63:CH64"/>
    <mergeCell ref="BV64:BZ64"/>
    <mergeCell ref="O61:R61"/>
    <mergeCell ref="V61:X61"/>
    <mergeCell ref="AS61:AT61"/>
    <mergeCell ref="AU61:AW61"/>
    <mergeCell ref="AI57:AK57"/>
    <mergeCell ref="AM57:AN57"/>
    <mergeCell ref="AO57:AQ57"/>
    <mergeCell ref="AS59:AW59"/>
    <mergeCell ref="T60:X60"/>
    <mergeCell ref="AA60:AB60"/>
    <mergeCell ref="AC60:AE60"/>
    <mergeCell ref="AU60:AW60"/>
    <mergeCell ref="AA58:AE58"/>
    <mergeCell ref="T59:X59"/>
    <mergeCell ref="CC54:CD54"/>
    <mergeCell ref="CE54:CG54"/>
    <mergeCell ref="CC55:CD55"/>
    <mergeCell ref="CE55:CG55"/>
    <mergeCell ref="BV51:BZ51"/>
    <mergeCell ref="CC51:CG51"/>
    <mergeCell ref="T52:X52"/>
    <mergeCell ref="AA52:AE52"/>
    <mergeCell ref="AG52:AQ52"/>
    <mergeCell ref="AS52:AW52"/>
    <mergeCell ref="AY52:BC52"/>
    <mergeCell ref="BJ52:BL52"/>
    <mergeCell ref="BO52:BS52"/>
    <mergeCell ref="BX52:BZ52"/>
    <mergeCell ref="BX53:BZ53"/>
    <mergeCell ref="V54:X54"/>
    <mergeCell ref="AM54:AQ54"/>
    <mergeCell ref="AS54:AT54"/>
    <mergeCell ref="AU54:AW54"/>
    <mergeCell ref="BO54:BP54"/>
    <mergeCell ref="BQ54:BS54"/>
    <mergeCell ref="AU53:AW53"/>
    <mergeCell ref="BH53:BI53"/>
    <mergeCell ref="BJ53:BL53"/>
    <mergeCell ref="AI56:AK56"/>
    <mergeCell ref="T53:X53"/>
    <mergeCell ref="AC53:AE53"/>
    <mergeCell ref="AI48:AK48"/>
    <mergeCell ref="AC59:AE59"/>
    <mergeCell ref="AO48:AQ48"/>
    <mergeCell ref="BO48:BP48"/>
    <mergeCell ref="O39:R39"/>
    <mergeCell ref="AM39:AQ39"/>
    <mergeCell ref="T55:U55"/>
    <mergeCell ref="V55:X55"/>
    <mergeCell ref="AG55:AK55"/>
    <mergeCell ref="BO39:BS39"/>
    <mergeCell ref="P43:S43"/>
    <mergeCell ref="P44:S44"/>
    <mergeCell ref="AA51:AC51"/>
    <mergeCell ref="P48:S49"/>
    <mergeCell ref="U48:V48"/>
    <mergeCell ref="W48:Y48"/>
    <mergeCell ref="AA48:AB48"/>
    <mergeCell ref="AC48:AE48"/>
    <mergeCell ref="AG48:AH48"/>
    <mergeCell ref="AO35:AQ35"/>
    <mergeCell ref="AU35:AW35"/>
    <mergeCell ref="BQ33:BS33"/>
    <mergeCell ref="BG32:BH32"/>
    <mergeCell ref="BI32:BK32"/>
    <mergeCell ref="BO32:BS32"/>
    <mergeCell ref="AM55:AQ55"/>
    <mergeCell ref="BQ48:BS48"/>
    <mergeCell ref="AY50:BC50"/>
    <mergeCell ref="BA51:BC51"/>
    <mergeCell ref="BH51:BL51"/>
    <mergeCell ref="AS43:AW43"/>
    <mergeCell ref="AY45:BC45"/>
    <mergeCell ref="BH45:BI45"/>
    <mergeCell ref="BJ45:BL45"/>
    <mergeCell ref="AM48:AN48"/>
    <mergeCell ref="BQ53:BS53"/>
    <mergeCell ref="BX46:BZ46"/>
    <mergeCell ref="CE46:CG46"/>
    <mergeCell ref="W47:Y47"/>
    <mergeCell ref="AC47:AE47"/>
    <mergeCell ref="AI47:AK47"/>
    <mergeCell ref="AO47:AQ47"/>
    <mergeCell ref="U46:Y46"/>
    <mergeCell ref="AA46:AE46"/>
    <mergeCell ref="AG46:AK46"/>
    <mergeCell ref="AM46:AQ46"/>
    <mergeCell ref="BA46:BC46"/>
    <mergeCell ref="BQ47:BS47"/>
    <mergeCell ref="BV45:BZ45"/>
    <mergeCell ref="CC45:CG45"/>
    <mergeCell ref="Z42:AA42"/>
    <mergeCell ref="AB42:AD42"/>
    <mergeCell ref="AF42:AG42"/>
    <mergeCell ref="AH42:AJ42"/>
    <mergeCell ref="AY42:BC42"/>
    <mergeCell ref="CE40:CG40"/>
    <mergeCell ref="AB41:AD41"/>
    <mergeCell ref="BO41:BP41"/>
    <mergeCell ref="BQ41:BS41"/>
    <mergeCell ref="CC41:CD41"/>
    <mergeCell ref="CE41:CG41"/>
    <mergeCell ref="Z40:AD40"/>
    <mergeCell ref="AF40:AJ40"/>
    <mergeCell ref="AO40:AQ40"/>
    <mergeCell ref="AY40:BC40"/>
    <mergeCell ref="BV40:BW40"/>
    <mergeCell ref="BX40:BZ40"/>
    <mergeCell ref="BV39:BW39"/>
    <mergeCell ref="BX39:BZ39"/>
    <mergeCell ref="CC39:CG39"/>
    <mergeCell ref="T37:X37"/>
    <mergeCell ref="AF37:AG37"/>
    <mergeCell ref="AH37:AJ37"/>
    <mergeCell ref="AM37:AQ37"/>
    <mergeCell ref="BV37:BZ37"/>
    <mergeCell ref="BX38:BZ38"/>
    <mergeCell ref="BA37:BC37"/>
    <mergeCell ref="BV33:BW33"/>
    <mergeCell ref="BX33:BZ33"/>
    <mergeCell ref="CC35:CD35"/>
    <mergeCell ref="CE35:CG35"/>
    <mergeCell ref="T36:U36"/>
    <mergeCell ref="V36:X36"/>
    <mergeCell ref="Z36:AA36"/>
    <mergeCell ref="AB36:AD36"/>
    <mergeCell ref="AH36:AJ36"/>
    <mergeCell ref="AM36:AN36"/>
    <mergeCell ref="AO36:AQ36"/>
    <mergeCell ref="CC33:CG33"/>
    <mergeCell ref="T34:X34"/>
    <mergeCell ref="Z34:AD34"/>
    <mergeCell ref="AM34:AQ34"/>
    <mergeCell ref="AS34:AW34"/>
    <mergeCell ref="BO34:BP34"/>
    <mergeCell ref="BQ34:BS34"/>
    <mergeCell ref="AB35:AD35"/>
    <mergeCell ref="AF35:AJ35"/>
    <mergeCell ref="CE34:CG34"/>
    <mergeCell ref="AY34:BC34"/>
    <mergeCell ref="BA35:BC35"/>
    <mergeCell ref="AY36:BC36"/>
    <mergeCell ref="BX32:BZ32"/>
    <mergeCell ref="CC27:CG27"/>
    <mergeCell ref="U28:Y28"/>
    <mergeCell ref="CE28:CG28"/>
    <mergeCell ref="U29:Y29"/>
    <mergeCell ref="BY29:BZ29"/>
    <mergeCell ref="CC29:CD29"/>
    <mergeCell ref="CE29:CG29"/>
    <mergeCell ref="X31:AR32"/>
    <mergeCell ref="AS31:BD32"/>
    <mergeCell ref="BV31:BZ31"/>
    <mergeCell ref="BR26:BT26"/>
    <mergeCell ref="G27:H27"/>
    <mergeCell ref="I27:K27"/>
    <mergeCell ref="M27:N27"/>
    <mergeCell ref="O27:Q27"/>
    <mergeCell ref="T27:T29"/>
    <mergeCell ref="U27:Y27"/>
    <mergeCell ref="BP27:BT27"/>
    <mergeCell ref="D26:F26"/>
    <mergeCell ref="I26:K26"/>
    <mergeCell ref="O26:Q26"/>
    <mergeCell ref="T26:Y26"/>
    <mergeCell ref="AH26:AI26"/>
    <mergeCell ref="AJ26:AL26"/>
    <mergeCell ref="AD26:AF26"/>
    <mergeCell ref="AD27:AF27"/>
    <mergeCell ref="AB27:AC27"/>
    <mergeCell ref="AB25:AF25"/>
    <mergeCell ref="A23:R23"/>
    <mergeCell ref="AB21:AF21"/>
    <mergeCell ref="BJ23:BL23"/>
    <mergeCell ref="BX23:BZ23"/>
    <mergeCell ref="CE23:CG23"/>
    <mergeCell ref="A18:A22"/>
    <mergeCell ref="CE24:CG24"/>
    <mergeCell ref="B25:F25"/>
    <mergeCell ref="G25:K25"/>
    <mergeCell ref="M25:Q25"/>
    <mergeCell ref="AB23:AC23"/>
    <mergeCell ref="AD23:AF23"/>
    <mergeCell ref="AJ25:AL25"/>
    <mergeCell ref="AD22:AF22"/>
    <mergeCell ref="AH24:AL24"/>
    <mergeCell ref="BV24:BW24"/>
    <mergeCell ref="BX24:BZ24"/>
    <mergeCell ref="CC24:CD24"/>
    <mergeCell ref="V21:X21"/>
    <mergeCell ref="B22:F22"/>
    <mergeCell ref="H22:L22"/>
    <mergeCell ref="T22:U22"/>
    <mergeCell ref="V22:X22"/>
    <mergeCell ref="B20:F20"/>
    <mergeCell ref="H20:L20"/>
    <mergeCell ref="N20:O20"/>
    <mergeCell ref="P20:R20"/>
    <mergeCell ref="T20:X20"/>
    <mergeCell ref="AH20:AL20"/>
    <mergeCell ref="BH22:BL22"/>
    <mergeCell ref="BV22:BZ22"/>
    <mergeCell ref="CC22:CG22"/>
    <mergeCell ref="BJ19:CH20"/>
    <mergeCell ref="AV18:AX18"/>
    <mergeCell ref="B19:F19"/>
    <mergeCell ref="H19:L19"/>
    <mergeCell ref="P19:R19"/>
    <mergeCell ref="AB19:AC19"/>
    <mergeCell ref="AD19:AF19"/>
    <mergeCell ref="AJ19:AL19"/>
    <mergeCell ref="AQ17:AS17"/>
    <mergeCell ref="AV17:AX17"/>
    <mergeCell ref="B18:F18"/>
    <mergeCell ref="G18:G22"/>
    <mergeCell ref="H18:L18"/>
    <mergeCell ref="N18:R18"/>
    <mergeCell ref="AB18:AF18"/>
    <mergeCell ref="AH18:AL18"/>
    <mergeCell ref="AT18:AU18"/>
    <mergeCell ref="A17:F17"/>
    <mergeCell ref="G17:L17"/>
    <mergeCell ref="T17:U17"/>
    <mergeCell ref="V17:X17"/>
    <mergeCell ref="AB17:AF17"/>
    <mergeCell ref="AH17:AL17"/>
    <mergeCell ref="B21:F21"/>
    <mergeCell ref="H21:L21"/>
    <mergeCell ref="V16:X16"/>
    <mergeCell ref="AO16:AS16"/>
    <mergeCell ref="AT16:AX16"/>
    <mergeCell ref="BG13:BK13"/>
    <mergeCell ref="BM13:BQ13"/>
    <mergeCell ref="BV13:BX13"/>
    <mergeCell ref="BA14:BE14"/>
    <mergeCell ref="BI14:BK14"/>
    <mergeCell ref="BO14:BQ14"/>
    <mergeCell ref="BT14:BU14"/>
    <mergeCell ref="BV14:BX14"/>
    <mergeCell ref="B11:F11"/>
    <mergeCell ref="H11:L11"/>
    <mergeCell ref="N11:R11"/>
    <mergeCell ref="BC11:BE11"/>
    <mergeCell ref="BH11:BJ11"/>
    <mergeCell ref="T15:X15"/>
    <mergeCell ref="BC15:BE15"/>
    <mergeCell ref="BM15:BQ15"/>
    <mergeCell ref="BT12:BX12"/>
    <mergeCell ref="AC14:AE14"/>
    <mergeCell ref="A1:E1"/>
    <mergeCell ref="F1:AJ1"/>
    <mergeCell ref="AK1:AL1"/>
    <mergeCell ref="AM1:AU1"/>
    <mergeCell ref="B2:N2"/>
    <mergeCell ref="O2:Y2"/>
    <mergeCell ref="AA2:AL2"/>
    <mergeCell ref="AO2:BH2"/>
    <mergeCell ref="BI2:CH2"/>
    <mergeCell ref="T3:X3"/>
    <mergeCell ref="B4:F4"/>
    <mergeCell ref="H4:L4"/>
    <mergeCell ref="P4:R4"/>
    <mergeCell ref="V4:X4"/>
    <mergeCell ref="AA12:AE12"/>
    <mergeCell ref="CC5:CE5"/>
    <mergeCell ref="CA11:CE11"/>
    <mergeCell ref="D12:F12"/>
    <mergeCell ref="J12:L12"/>
    <mergeCell ref="P12:R12"/>
    <mergeCell ref="AH10:AL10"/>
    <mergeCell ref="D5:F5"/>
    <mergeCell ref="J5:L5"/>
    <mergeCell ref="N5:O5"/>
    <mergeCell ref="P5:R5"/>
    <mergeCell ref="AJ5:AL5"/>
    <mergeCell ref="BF5:BJ5"/>
    <mergeCell ref="BM5:BQ5"/>
    <mergeCell ref="BU5:BW5"/>
    <mergeCell ref="AA4:AE4"/>
    <mergeCell ref="AC5:AE5"/>
    <mergeCell ref="BU7:BW7"/>
    <mergeCell ref="BO6:BQ6"/>
    <mergeCell ref="BH25:BL25"/>
    <mergeCell ref="BH27:BI27"/>
    <mergeCell ref="BJ27:BL27"/>
    <mergeCell ref="BM7:BN7"/>
    <mergeCell ref="BO7:BQ7"/>
    <mergeCell ref="B6:C6"/>
    <mergeCell ref="D6:F6"/>
    <mergeCell ref="H6:I6"/>
    <mergeCell ref="J6:L6"/>
    <mergeCell ref="AA14:AB14"/>
    <mergeCell ref="AQ8:AS8"/>
    <mergeCell ref="AT7:AX7"/>
    <mergeCell ref="BC7:BE7"/>
    <mergeCell ref="BH7:BJ7"/>
    <mergeCell ref="B13:C13"/>
    <mergeCell ref="D13:F13"/>
    <mergeCell ref="H13:I13"/>
    <mergeCell ref="J13:L13"/>
    <mergeCell ref="AJ11:AL11"/>
    <mergeCell ref="AT12:AX12"/>
    <mergeCell ref="BF8:BJ8"/>
    <mergeCell ref="AT9:AU9"/>
    <mergeCell ref="AV9:AX9"/>
    <mergeCell ref="BA6:BE6"/>
    <mergeCell ref="BU6:BW6"/>
    <mergeCell ref="AC13:AE13"/>
    <mergeCell ref="AH4:AL4"/>
    <mergeCell ref="BS4:BW4"/>
    <mergeCell ref="CA4:CE4"/>
    <mergeCell ref="BO10:BQ10"/>
    <mergeCell ref="AA8:AE8"/>
    <mergeCell ref="AC9:AE9"/>
    <mergeCell ref="AC10:AE10"/>
    <mergeCell ref="AC6:AE6"/>
    <mergeCell ref="AA10:AB10"/>
    <mergeCell ref="AA6:AB6"/>
    <mergeCell ref="CC12:CE12"/>
    <mergeCell ref="AH12:AI12"/>
    <mergeCell ref="AJ12:AL12"/>
  </mergeCells>
  <phoneticPr fontId="18"/>
  <pageMargins left="0.11811023622047245" right="0.11811023622047245" top="0.15748031496062992" bottom="0" header="0.31496062992125984" footer="0.31496062992125984"/>
  <pageSetup paperSize="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79"/>
  <sheetViews>
    <sheetView zoomScale="170" zoomScaleNormal="170" workbookViewId="0">
      <selection activeCell="M56" sqref="M56"/>
    </sheetView>
  </sheetViews>
  <sheetFormatPr defaultColWidth="9" defaultRowHeight="12" customHeight="1"/>
  <cols>
    <col min="1" max="1" width="12.5" style="124" customWidth="1"/>
    <col min="2" max="16384" width="9" style="124"/>
  </cols>
  <sheetData>
    <row r="1" spans="1:11" ht="12" customHeight="1">
      <c r="A1" s="2847" t="s">
        <v>4859</v>
      </c>
      <c r="B1" s="2847"/>
      <c r="C1" s="2847"/>
      <c r="D1" s="2847"/>
      <c r="E1" s="2847"/>
      <c r="F1" s="2847"/>
      <c r="G1" s="2847"/>
      <c r="H1" s="2847"/>
      <c r="I1" s="2847"/>
      <c r="J1" s="2847"/>
      <c r="K1" s="2847"/>
    </row>
    <row r="2" spans="1:11" ht="12" customHeight="1">
      <c r="A2" s="2847"/>
      <c r="B2" s="2847"/>
      <c r="C2" s="2847"/>
      <c r="D2" s="2847"/>
      <c r="E2" s="2847"/>
      <c r="F2" s="2847"/>
      <c r="G2" s="2847"/>
      <c r="H2" s="2847"/>
      <c r="I2" s="2847"/>
      <c r="J2" s="2847"/>
      <c r="K2" s="2847"/>
    </row>
    <row r="4" spans="1:11" ht="12" customHeight="1">
      <c r="A4" s="124" t="s">
        <v>1012</v>
      </c>
      <c r="G4" s="124" t="s">
        <v>3832</v>
      </c>
    </row>
    <row r="5" spans="1:11" ht="12" customHeight="1">
      <c r="B5" s="698" t="s">
        <v>2706</v>
      </c>
      <c r="C5" s="698"/>
      <c r="D5" s="308"/>
    </row>
    <row r="6" spans="1:11" ht="12" customHeight="1">
      <c r="A6" s="124" t="s">
        <v>1013</v>
      </c>
      <c r="B6" s="308"/>
      <c r="C6" s="308"/>
      <c r="D6" s="308"/>
    </row>
    <row r="8" spans="1:11" ht="12" customHeight="1">
      <c r="D8" s="1014" t="s">
        <v>3756</v>
      </c>
      <c r="G8" s="198" t="s">
        <v>3834</v>
      </c>
    </row>
    <row r="10" spans="1:11" ht="12" customHeight="1">
      <c r="A10" s="308" t="s">
        <v>3835</v>
      </c>
      <c r="C10" s="187" t="s">
        <v>1016</v>
      </c>
      <c r="I10" s="186"/>
    </row>
    <row r="11" spans="1:11" ht="12" customHeight="1">
      <c r="I11" s="186"/>
    </row>
    <row r="12" spans="1:11" ht="12" customHeight="1">
      <c r="C12" s="188"/>
      <c r="D12" s="187" t="s">
        <v>1017</v>
      </c>
      <c r="H12" s="186" t="s">
        <v>1014</v>
      </c>
      <c r="I12" s="186"/>
      <c r="J12" s="198"/>
    </row>
    <row r="13" spans="1:11" ht="12" customHeight="1">
      <c r="H13" s="186" t="s">
        <v>1015</v>
      </c>
      <c r="I13" s="186"/>
    </row>
    <row r="14" spans="1:11" ht="12" customHeight="1">
      <c r="E14" s="189" t="s">
        <v>1873</v>
      </c>
      <c r="I14" s="186"/>
    </row>
    <row r="15" spans="1:11" ht="12" customHeight="1">
      <c r="B15" s="453" t="s">
        <v>2472</v>
      </c>
      <c r="C15" s="188" t="s">
        <v>1018</v>
      </c>
      <c r="F15" s="187" t="s">
        <v>1019</v>
      </c>
      <c r="I15" s="186"/>
    </row>
    <row r="16" spans="1:11" ht="12" customHeight="1">
      <c r="I16" s="186"/>
    </row>
    <row r="17" spans="1:12" ht="12" customHeight="1">
      <c r="I17" s="186"/>
    </row>
    <row r="18" spans="1:12" ht="12" customHeight="1">
      <c r="I18" s="186" t="s">
        <v>3754</v>
      </c>
    </row>
    <row r="19" spans="1:12" ht="12" customHeight="1">
      <c r="I19" s="186"/>
    </row>
    <row r="20" spans="1:12" ht="12" customHeight="1">
      <c r="A20" s="198" t="s">
        <v>3833</v>
      </c>
      <c r="D20" s="187" t="s">
        <v>1020</v>
      </c>
      <c r="E20" s="124" t="s">
        <v>2176</v>
      </c>
      <c r="I20" s="186"/>
    </row>
    <row r="21" spans="1:12" ht="12" customHeight="1">
      <c r="A21" s="190" t="s">
        <v>969</v>
      </c>
      <c r="E21" s="1020" t="s">
        <v>3836</v>
      </c>
      <c r="I21" s="186"/>
    </row>
    <row r="22" spans="1:12" ht="12" customHeight="1">
      <c r="E22" s="191" t="s">
        <v>1021</v>
      </c>
    </row>
    <row r="23" spans="1:12" ht="12" customHeight="1">
      <c r="E23" s="191"/>
      <c r="I23" s="186"/>
    </row>
    <row r="24" spans="1:12" ht="12" customHeight="1">
      <c r="C24" s="191" t="s">
        <v>1022</v>
      </c>
      <c r="H24" s="198" t="s">
        <v>3837</v>
      </c>
      <c r="I24" s="186"/>
    </row>
    <row r="25" spans="1:12" ht="12" customHeight="1">
      <c r="I25" s="186"/>
    </row>
    <row r="26" spans="1:12" ht="12" customHeight="1">
      <c r="A26" s="192" t="s">
        <v>1023</v>
      </c>
      <c r="D26" s="189"/>
      <c r="F26" s="191"/>
    </row>
    <row r="27" spans="1:12" ht="12" customHeight="1">
      <c r="C27" s="245"/>
      <c r="D27" s="244" t="s">
        <v>508</v>
      </c>
      <c r="F27" s="124" t="s">
        <v>1568</v>
      </c>
    </row>
    <row r="28" spans="1:12" ht="12" customHeight="1">
      <c r="I28" s="186"/>
    </row>
    <row r="29" spans="1:12" ht="12" customHeight="1">
      <c r="L29" s="124" t="s">
        <v>1874</v>
      </c>
    </row>
    <row r="30" spans="1:12" ht="12" customHeight="1">
      <c r="A30" s="243" t="s">
        <v>1084</v>
      </c>
    </row>
    <row r="31" spans="1:12" ht="12" customHeight="1">
      <c r="C31" s="189"/>
    </row>
    <row r="32" spans="1:12" ht="12" customHeight="1">
      <c r="H32" s="308"/>
      <c r="I32" s="308" t="s">
        <v>1569</v>
      </c>
    </row>
    <row r="33" spans="1:10" ht="12" customHeight="1">
      <c r="A33" s="192"/>
      <c r="I33" s="186"/>
    </row>
    <row r="34" spans="1:10" ht="12" customHeight="1">
      <c r="E34" s="187" t="s">
        <v>1025</v>
      </c>
      <c r="I34" s="186"/>
    </row>
    <row r="35" spans="1:10" ht="12" customHeight="1">
      <c r="C35" s="191" t="s">
        <v>1026</v>
      </c>
      <c r="I35" s="186"/>
    </row>
    <row r="36" spans="1:10" ht="12" customHeight="1">
      <c r="I36" s="186" t="s">
        <v>1024</v>
      </c>
    </row>
    <row r="38" spans="1:10" ht="12" customHeight="1">
      <c r="H38" s="186"/>
      <c r="I38" s="186"/>
    </row>
    <row r="39" spans="1:10" ht="12" customHeight="1">
      <c r="I39" s="186"/>
    </row>
    <row r="40" spans="1:10" ht="12" customHeight="1">
      <c r="C40" s="128" t="s">
        <v>770</v>
      </c>
      <c r="I40" s="186"/>
    </row>
    <row r="44" spans="1:10" ht="12" customHeight="1">
      <c r="I44" s="186"/>
    </row>
    <row r="45" spans="1:10" ht="5.25" customHeight="1"/>
    <row r="46" spans="1:10" ht="12" customHeight="1">
      <c r="A46" s="124" t="s">
        <v>1027</v>
      </c>
      <c r="B46" s="383" t="s">
        <v>1028</v>
      </c>
      <c r="C46" s="383"/>
      <c r="D46" s="383"/>
      <c r="E46" s="383"/>
      <c r="F46" s="383"/>
      <c r="H46" s="124" t="s">
        <v>1875</v>
      </c>
    </row>
    <row r="47" spans="1:10" ht="12" customHeight="1" thickBot="1"/>
    <row r="48" spans="1:10" ht="12" customHeight="1">
      <c r="A48" s="193"/>
      <c r="B48" s="2857" t="s">
        <v>3687</v>
      </c>
      <c r="C48" s="2857"/>
      <c r="D48" s="2858"/>
      <c r="E48" s="473" t="s">
        <v>1029</v>
      </c>
      <c r="F48" s="474"/>
      <c r="G48" s="474"/>
      <c r="H48" s="474"/>
      <c r="I48" s="474"/>
      <c r="J48" s="475"/>
    </row>
    <row r="49" spans="1:10" ht="12" customHeight="1">
      <c r="A49" s="347" t="s">
        <v>1032</v>
      </c>
      <c r="B49" s="2859" t="s">
        <v>1071</v>
      </c>
      <c r="C49" s="2859"/>
      <c r="D49" s="2860"/>
      <c r="E49" s="476" t="s">
        <v>1030</v>
      </c>
      <c r="F49" s="477"/>
      <c r="G49" s="477"/>
      <c r="H49" s="477"/>
      <c r="I49" s="477"/>
      <c r="J49" s="478"/>
    </row>
    <row r="50" spans="1:10" ht="12" customHeight="1">
      <c r="A50" s="196"/>
      <c r="B50" s="2861" t="s">
        <v>3688</v>
      </c>
      <c r="C50" s="2861"/>
      <c r="D50" s="2862"/>
      <c r="E50" s="479" t="s">
        <v>1031</v>
      </c>
      <c r="F50" s="480"/>
      <c r="G50" s="480"/>
      <c r="H50" s="480"/>
      <c r="I50" s="480"/>
      <c r="J50" s="481"/>
    </row>
    <row r="51" spans="1:10" ht="12" customHeight="1">
      <c r="A51" s="196"/>
      <c r="B51" s="482" t="s">
        <v>1033</v>
      </c>
      <c r="C51" s="483" t="s">
        <v>2471</v>
      </c>
      <c r="D51" s="484"/>
      <c r="E51" s="484"/>
      <c r="F51" s="484" t="s">
        <v>3689</v>
      </c>
      <c r="G51" s="484"/>
      <c r="H51" s="484"/>
      <c r="I51" s="484"/>
      <c r="J51" s="485"/>
    </row>
    <row r="52" spans="1:10" ht="12" customHeight="1">
      <c r="A52" s="196"/>
      <c r="B52" s="486" t="s">
        <v>1034</v>
      </c>
      <c r="C52" s="477"/>
      <c r="D52" s="477"/>
      <c r="E52" s="477"/>
      <c r="F52" s="477"/>
      <c r="G52" s="477"/>
      <c r="H52" s="477"/>
      <c r="I52" s="477"/>
      <c r="J52" s="478"/>
    </row>
    <row r="53" spans="1:10" ht="12" customHeight="1" thickBot="1">
      <c r="A53" s="206"/>
      <c r="B53" s="207" t="s">
        <v>1035</v>
      </c>
      <c r="C53" s="208" t="s">
        <v>3690</v>
      </c>
      <c r="D53" s="209"/>
      <c r="E53" s="209"/>
      <c r="F53" s="209"/>
      <c r="G53" s="209" t="s">
        <v>1876</v>
      </c>
      <c r="H53" s="209"/>
      <c r="I53" s="209"/>
      <c r="J53" s="210"/>
    </row>
    <row r="54" spans="1:10" ht="8.25" customHeight="1" thickBot="1">
      <c r="A54" s="211"/>
    </row>
    <row r="55" spans="1:10" ht="12" customHeight="1">
      <c r="A55" s="2850" t="s">
        <v>2482</v>
      </c>
      <c r="B55" s="2851"/>
      <c r="C55" s="487" t="s">
        <v>2514</v>
      </c>
      <c r="D55" s="213"/>
      <c r="E55" s="456" t="s">
        <v>2483</v>
      </c>
      <c r="F55" s="61"/>
      <c r="G55" s="61"/>
      <c r="H55" s="61"/>
      <c r="I55" s="61" t="s">
        <v>2512</v>
      </c>
      <c r="J55" s="63"/>
    </row>
    <row r="56" spans="1:10" ht="12" customHeight="1">
      <c r="A56" s="2852"/>
      <c r="B56" s="2853"/>
      <c r="C56" s="124" t="s">
        <v>2515</v>
      </c>
      <c r="E56" s="64" t="s">
        <v>2484</v>
      </c>
      <c r="F56" s="53"/>
      <c r="G56" s="53"/>
      <c r="H56" s="53"/>
      <c r="I56" s="53"/>
      <c r="J56" s="457"/>
    </row>
    <row r="57" spans="1:10" ht="12" customHeight="1">
      <c r="A57" s="458" t="s">
        <v>2485</v>
      </c>
      <c r="B57" s="468" t="s">
        <v>2473</v>
      </c>
      <c r="C57" s="469" t="s">
        <v>2474</v>
      </c>
      <c r="D57" s="470" t="s">
        <v>2475</v>
      </c>
      <c r="E57" s="471" t="s">
        <v>2476</v>
      </c>
      <c r="F57" s="471" t="s">
        <v>2477</v>
      </c>
      <c r="G57" s="471" t="s">
        <v>2478</v>
      </c>
      <c r="H57" s="471" t="s">
        <v>2479</v>
      </c>
      <c r="I57" s="471" t="s">
        <v>2480</v>
      </c>
      <c r="J57" s="472" t="s">
        <v>2481</v>
      </c>
    </row>
    <row r="58" spans="1:10" ht="12" customHeight="1">
      <c r="A58" s="459" t="s">
        <v>2508</v>
      </c>
      <c r="B58" s="461" t="s">
        <v>2486</v>
      </c>
      <c r="C58" s="462" t="s">
        <v>2487</v>
      </c>
      <c r="D58" s="463" t="s">
        <v>3691</v>
      </c>
      <c r="E58" s="463" t="s">
        <v>3692</v>
      </c>
      <c r="F58" s="463" t="s">
        <v>2529</v>
      </c>
      <c r="G58" s="463" t="s">
        <v>3693</v>
      </c>
      <c r="H58" s="462" t="s">
        <v>3694</v>
      </c>
      <c r="I58" s="463" t="s">
        <v>2488</v>
      </c>
      <c r="J58" s="464" t="s">
        <v>2488</v>
      </c>
    </row>
    <row r="59" spans="1:10" ht="12" customHeight="1">
      <c r="A59" s="460" t="s">
        <v>2497</v>
      </c>
      <c r="B59" s="461" t="s">
        <v>2489</v>
      </c>
      <c r="C59" s="462" t="s">
        <v>2490</v>
      </c>
      <c r="D59" s="462" t="s">
        <v>2491</v>
      </c>
      <c r="E59" s="462" t="s">
        <v>2492</v>
      </c>
      <c r="F59" s="463" t="s">
        <v>3695</v>
      </c>
      <c r="G59" s="463" t="s">
        <v>3696</v>
      </c>
      <c r="H59" s="462" t="s">
        <v>3697</v>
      </c>
      <c r="I59" s="462" t="s">
        <v>2493</v>
      </c>
      <c r="J59" s="464" t="s">
        <v>2494</v>
      </c>
    </row>
    <row r="60" spans="1:10" ht="12" customHeight="1">
      <c r="A60" s="460" t="s">
        <v>2509</v>
      </c>
      <c r="B60" s="461" t="s">
        <v>2495</v>
      </c>
      <c r="C60" s="462" t="s">
        <v>2496</v>
      </c>
      <c r="D60" s="462" t="s">
        <v>3698</v>
      </c>
      <c r="E60" s="462" t="s">
        <v>3699</v>
      </c>
      <c r="F60" s="462" t="s">
        <v>3700</v>
      </c>
      <c r="G60" s="462" t="s">
        <v>3701</v>
      </c>
      <c r="H60" s="462" t="s">
        <v>3702</v>
      </c>
      <c r="I60" s="463" t="s">
        <v>2488</v>
      </c>
      <c r="J60" s="464" t="s">
        <v>2488</v>
      </c>
    </row>
    <row r="61" spans="1:10" ht="12" customHeight="1">
      <c r="A61" s="460"/>
      <c r="B61" s="461"/>
      <c r="C61" s="462"/>
      <c r="D61" s="462"/>
      <c r="E61" s="463"/>
      <c r="F61" s="463"/>
      <c r="G61" s="463"/>
      <c r="H61" s="462"/>
      <c r="I61" s="462"/>
      <c r="J61" s="465"/>
    </row>
    <row r="62" spans="1:10" ht="12" customHeight="1">
      <c r="A62" s="460" t="s">
        <v>2510</v>
      </c>
      <c r="B62" s="461" t="s">
        <v>2498</v>
      </c>
      <c r="C62" s="462" t="s">
        <v>3703</v>
      </c>
      <c r="D62" s="466" t="s">
        <v>3704</v>
      </c>
      <c r="E62" s="466" t="s">
        <v>3705</v>
      </c>
      <c r="F62" s="466" t="s">
        <v>3706</v>
      </c>
      <c r="G62" s="467" t="s">
        <v>3707</v>
      </c>
      <c r="H62" s="467" t="s">
        <v>3708</v>
      </c>
      <c r="I62" s="463" t="s">
        <v>2488</v>
      </c>
      <c r="J62" s="464" t="s">
        <v>2488</v>
      </c>
    </row>
    <row r="63" spans="1:10" ht="12" customHeight="1">
      <c r="A63" s="460" t="s">
        <v>2511</v>
      </c>
      <c r="B63" s="461" t="s">
        <v>3709</v>
      </c>
      <c r="C63" s="462" t="s">
        <v>2499</v>
      </c>
      <c r="D63" s="462" t="s">
        <v>2500</v>
      </c>
      <c r="E63" s="462" t="s">
        <v>3702</v>
      </c>
      <c r="F63" s="462" t="s">
        <v>3710</v>
      </c>
      <c r="G63" s="463" t="s">
        <v>3711</v>
      </c>
      <c r="H63" s="463" t="s">
        <v>2501</v>
      </c>
      <c r="I63" s="463" t="s">
        <v>2502</v>
      </c>
      <c r="J63" s="464" t="s">
        <v>2503</v>
      </c>
    </row>
    <row r="64" spans="1:10" ht="12" customHeight="1">
      <c r="A64" s="460" t="s">
        <v>2507</v>
      </c>
      <c r="B64" s="461" t="s">
        <v>3712</v>
      </c>
      <c r="C64" s="462" t="s">
        <v>2504</v>
      </c>
      <c r="D64" s="462" t="s">
        <v>2505</v>
      </c>
      <c r="E64" s="462" t="s">
        <v>3713</v>
      </c>
      <c r="F64" s="462" t="s">
        <v>3714</v>
      </c>
      <c r="G64" s="463" t="s">
        <v>3715</v>
      </c>
      <c r="H64" s="463" t="s">
        <v>2506</v>
      </c>
      <c r="I64" s="463" t="s">
        <v>2488</v>
      </c>
      <c r="J64" s="464" t="s">
        <v>2488</v>
      </c>
    </row>
    <row r="65" spans="1:10" ht="12" customHeight="1">
      <c r="A65" s="454"/>
      <c r="B65" s="455"/>
      <c r="C65" s="198"/>
      <c r="D65" s="198"/>
      <c r="E65" s="198"/>
      <c r="F65" s="198"/>
      <c r="G65" s="215"/>
      <c r="H65" s="215"/>
      <c r="I65" s="215"/>
      <c r="J65" s="232"/>
    </row>
    <row r="66" spans="1:10" ht="12" customHeight="1" thickBot="1">
      <c r="A66" s="218"/>
      <c r="B66" s="219" t="s">
        <v>1035</v>
      </c>
      <c r="C66" s="220" t="s">
        <v>2513</v>
      </c>
      <c r="D66" s="220"/>
      <c r="E66" s="220"/>
      <c r="F66" s="220"/>
      <c r="G66" s="220"/>
      <c r="H66" s="220"/>
      <c r="I66" s="220"/>
      <c r="J66" s="221"/>
    </row>
    <row r="67" spans="1:10" ht="16.5" customHeight="1">
      <c r="A67" s="211"/>
    </row>
    <row r="68" spans="1:10" ht="21" customHeight="1">
      <c r="A68" s="211"/>
    </row>
    <row r="69" spans="1:10" ht="21.75" customHeight="1">
      <c r="A69" s="211"/>
    </row>
    <row r="70" spans="1:10" ht="20.25" customHeight="1">
      <c r="A70" s="211"/>
    </row>
    <row r="71" spans="1:10" ht="20.25" customHeight="1">
      <c r="A71" s="211"/>
    </row>
    <row r="72" spans="1:10" ht="20.25" customHeight="1">
      <c r="A72" s="211"/>
    </row>
    <row r="73" spans="1:10" ht="6" customHeight="1" thickBot="1">
      <c r="A73" s="211"/>
    </row>
    <row r="74" spans="1:10" ht="12" customHeight="1">
      <c r="A74" s="212"/>
      <c r="B74" s="2863"/>
      <c r="C74" s="2863"/>
      <c r="D74" s="2864"/>
      <c r="E74" s="488" t="s">
        <v>1037</v>
      </c>
      <c r="F74" s="489"/>
      <c r="G74" s="489"/>
      <c r="H74" s="489"/>
      <c r="I74" s="489"/>
      <c r="J74" s="490"/>
    </row>
    <row r="75" spans="1:10" ht="12" customHeight="1">
      <c r="A75" s="196"/>
      <c r="B75" s="2865"/>
      <c r="C75" s="2865"/>
      <c r="D75" s="2866"/>
      <c r="E75" s="491" t="s">
        <v>1038</v>
      </c>
      <c r="F75" s="462"/>
      <c r="G75" s="462"/>
      <c r="H75" s="462"/>
      <c r="I75" s="462"/>
      <c r="J75" s="465"/>
    </row>
    <row r="76" spans="1:10" ht="12" customHeight="1">
      <c r="A76" s="347" t="s">
        <v>1036</v>
      </c>
      <c r="B76" s="2848"/>
      <c r="C76" s="2848"/>
      <c r="D76" s="2849"/>
      <c r="E76" s="492" t="s">
        <v>1039</v>
      </c>
      <c r="F76" s="493"/>
      <c r="G76" s="493"/>
      <c r="H76" s="493"/>
      <c r="I76" s="493"/>
      <c r="J76" s="494"/>
    </row>
    <row r="77" spans="1:10" ht="12" customHeight="1">
      <c r="A77" s="2854" t="s">
        <v>1040</v>
      </c>
      <c r="B77" s="2855" t="s">
        <v>1033</v>
      </c>
      <c r="C77" s="1305" t="s">
        <v>4922</v>
      </c>
      <c r="D77" s="495"/>
      <c r="E77" s="495"/>
      <c r="F77" s="495"/>
      <c r="G77" s="495"/>
      <c r="H77" s="495"/>
      <c r="I77" s="504" t="s">
        <v>4923</v>
      </c>
      <c r="J77" s="496"/>
    </row>
    <row r="78" spans="1:10" ht="12" customHeight="1">
      <c r="A78" s="2854"/>
      <c r="B78" s="2856"/>
      <c r="C78" s="462" t="s">
        <v>1877</v>
      </c>
      <c r="D78" s="462" t="s">
        <v>1041</v>
      </c>
      <c r="E78" s="462"/>
      <c r="F78" s="462"/>
      <c r="G78" s="462"/>
      <c r="H78" s="462"/>
      <c r="I78" s="462"/>
      <c r="J78" s="465"/>
    </row>
    <row r="79" spans="1:10" ht="12" customHeight="1">
      <c r="A79" s="216"/>
      <c r="B79" s="2856"/>
      <c r="C79" s="497" t="s">
        <v>1042</v>
      </c>
      <c r="D79" s="498" t="s">
        <v>1043</v>
      </c>
      <c r="E79" s="498" t="s">
        <v>3716</v>
      </c>
      <c r="F79" s="498" t="s">
        <v>2516</v>
      </c>
      <c r="G79" s="499" t="s">
        <v>1045</v>
      </c>
      <c r="H79" s="499" t="s">
        <v>1044</v>
      </c>
      <c r="I79" s="499" t="s">
        <v>3716</v>
      </c>
      <c r="J79" s="500" t="s">
        <v>2517</v>
      </c>
    </row>
    <row r="80" spans="1:10" ht="12" customHeight="1">
      <c r="A80" s="216"/>
      <c r="B80" s="2856"/>
      <c r="C80" s="463" t="s">
        <v>1046</v>
      </c>
      <c r="D80" s="462" t="s">
        <v>4909</v>
      </c>
      <c r="E80" s="462" t="s">
        <v>4910</v>
      </c>
      <c r="F80" s="462" t="s">
        <v>4911</v>
      </c>
      <c r="G80" s="463" t="s">
        <v>1047</v>
      </c>
      <c r="H80" s="462" t="s">
        <v>4915</v>
      </c>
      <c r="I80" s="462" t="s">
        <v>4916</v>
      </c>
      <c r="J80" s="465" t="s">
        <v>4917</v>
      </c>
    </row>
    <row r="81" spans="1:10" ht="12" customHeight="1">
      <c r="A81" s="216"/>
      <c r="B81" s="2856"/>
      <c r="C81" s="463" t="s">
        <v>1048</v>
      </c>
      <c r="D81" s="462" t="s">
        <v>4912</v>
      </c>
      <c r="E81" s="462" t="s">
        <v>4913</v>
      </c>
      <c r="F81" s="462" t="s">
        <v>4914</v>
      </c>
      <c r="G81" s="463" t="s">
        <v>1049</v>
      </c>
      <c r="H81" s="462" t="s">
        <v>4918</v>
      </c>
      <c r="I81" s="462" t="s">
        <v>4919</v>
      </c>
      <c r="J81" s="465" t="s">
        <v>4920</v>
      </c>
    </row>
    <row r="82" spans="1:10" ht="12" customHeight="1" thickBot="1">
      <c r="A82" s="218"/>
      <c r="B82" s="225" t="s">
        <v>1035</v>
      </c>
      <c r="C82" s="501" t="s">
        <v>4921</v>
      </c>
      <c r="D82" s="502"/>
      <c r="E82" s="502"/>
      <c r="F82" s="502"/>
      <c r="G82" s="502"/>
      <c r="H82" s="502"/>
      <c r="I82" s="502"/>
      <c r="J82" s="503"/>
    </row>
    <row r="83" spans="1:10" ht="8.25" customHeight="1">
      <c r="A83" s="211"/>
    </row>
    <row r="84" spans="1:10" ht="7.5" customHeight="1">
      <c r="A84" s="211"/>
    </row>
    <row r="85" spans="1:10" ht="7.5" customHeight="1" thickBot="1">
      <c r="A85" s="211"/>
    </row>
    <row r="86" spans="1:10" ht="12" customHeight="1">
      <c r="A86" s="228"/>
      <c r="B86" s="2867" t="s">
        <v>2178</v>
      </c>
      <c r="C86" s="2867"/>
      <c r="D86" s="2868"/>
      <c r="E86" s="222" t="s">
        <v>1878</v>
      </c>
      <c r="F86" s="194"/>
      <c r="G86" s="194"/>
      <c r="H86" s="194"/>
      <c r="I86" s="194"/>
      <c r="J86" s="195"/>
    </row>
    <row r="87" spans="1:10" ht="12" customHeight="1">
      <c r="A87" s="229"/>
      <c r="B87" s="2869" t="s">
        <v>1879</v>
      </c>
      <c r="C87" s="2869"/>
      <c r="D87" s="2870"/>
      <c r="E87" s="200"/>
      <c r="F87" s="201"/>
      <c r="G87" s="201"/>
      <c r="H87" s="201"/>
      <c r="I87" s="201"/>
      <c r="J87" s="202"/>
    </row>
    <row r="88" spans="1:10" ht="12" customHeight="1">
      <c r="A88" s="348" t="s">
        <v>1036</v>
      </c>
      <c r="B88" s="2258" t="s">
        <v>1033</v>
      </c>
      <c r="C88" s="198" t="s">
        <v>2179</v>
      </c>
      <c r="D88" s="204"/>
      <c r="F88" s="198"/>
      <c r="G88" s="198"/>
      <c r="H88" s="198"/>
      <c r="I88" s="198"/>
      <c r="J88" s="199"/>
    </row>
    <row r="89" spans="1:10" ht="12" customHeight="1">
      <c r="A89" s="2880" t="s">
        <v>1880</v>
      </c>
      <c r="B89" s="2259"/>
      <c r="C89" s="198"/>
      <c r="D89" s="198"/>
      <c r="E89" s="198"/>
      <c r="F89" s="198"/>
      <c r="G89" s="198"/>
      <c r="H89" s="198"/>
      <c r="I89" s="198"/>
      <c r="J89" s="199"/>
    </row>
    <row r="90" spans="1:10" ht="12" customHeight="1">
      <c r="A90" s="2880"/>
      <c r="B90" s="2259"/>
      <c r="C90" s="1009"/>
      <c r="D90" s="1009" t="s">
        <v>282</v>
      </c>
      <c r="E90" s="1010" t="s">
        <v>230</v>
      </c>
      <c r="F90" s="1009" t="s">
        <v>3721</v>
      </c>
      <c r="G90" s="1009" t="s">
        <v>3722</v>
      </c>
      <c r="H90" s="1009" t="s">
        <v>3723</v>
      </c>
      <c r="I90" s="1009" t="s">
        <v>3724</v>
      </c>
      <c r="J90" s="1011" t="s">
        <v>208</v>
      </c>
    </row>
    <row r="91" spans="1:10" ht="12" customHeight="1">
      <c r="A91" s="216"/>
      <c r="B91" s="2259"/>
      <c r="C91" s="215" t="s">
        <v>2266</v>
      </c>
      <c r="D91" s="243" t="s">
        <v>3728</v>
      </c>
      <c r="E91" s="1012" t="s">
        <v>3729</v>
      </c>
      <c r="F91" s="1012" t="s">
        <v>3730</v>
      </c>
      <c r="G91" s="243" t="s">
        <v>3731</v>
      </c>
      <c r="H91" s="243" t="s">
        <v>3732</v>
      </c>
      <c r="I91" s="1012" t="s">
        <v>3733</v>
      </c>
      <c r="J91" s="1013" t="s">
        <v>3734</v>
      </c>
    </row>
    <row r="92" spans="1:10" ht="12" customHeight="1">
      <c r="A92" s="378" t="s">
        <v>3754</v>
      </c>
      <c r="B92" s="2260"/>
      <c r="C92" s="215" t="s">
        <v>2267</v>
      </c>
      <c r="D92" s="215" t="s">
        <v>3748</v>
      </c>
      <c r="E92" s="215" t="s">
        <v>3747</v>
      </c>
      <c r="F92" s="215" t="s">
        <v>3720</v>
      </c>
      <c r="G92" s="215" t="s">
        <v>3746</v>
      </c>
      <c r="H92" s="215" t="s">
        <v>3745</v>
      </c>
      <c r="I92" s="215" t="s">
        <v>3744</v>
      </c>
      <c r="J92" s="232" t="s">
        <v>3719</v>
      </c>
    </row>
    <row r="93" spans="1:10" ht="12" customHeight="1">
      <c r="A93" s="216"/>
      <c r="B93" s="339"/>
      <c r="C93" s="1009"/>
      <c r="D93" s="1009" t="s">
        <v>1355</v>
      </c>
      <c r="E93" s="1009" t="s">
        <v>3725</v>
      </c>
      <c r="F93" s="1009" t="s">
        <v>2177</v>
      </c>
      <c r="G93" s="1009" t="s">
        <v>3726</v>
      </c>
      <c r="H93" s="1009" t="s">
        <v>3727</v>
      </c>
      <c r="I93" s="1009" t="s">
        <v>511</v>
      </c>
      <c r="J93" s="1011" t="s">
        <v>1377</v>
      </c>
    </row>
    <row r="94" spans="1:10" ht="12" customHeight="1">
      <c r="A94" s="216"/>
      <c r="B94" s="339"/>
      <c r="C94" s="215" t="s">
        <v>2266</v>
      </c>
      <c r="D94" s="215" t="s">
        <v>3753</v>
      </c>
      <c r="E94" s="215" t="s">
        <v>3752</v>
      </c>
      <c r="F94" s="215" t="s">
        <v>3751</v>
      </c>
      <c r="G94" s="215" t="s">
        <v>3750</v>
      </c>
      <c r="H94" s="215" t="s">
        <v>3735</v>
      </c>
      <c r="I94" s="215" t="s">
        <v>3749</v>
      </c>
      <c r="J94" s="232" t="s">
        <v>3736</v>
      </c>
    </row>
    <row r="95" spans="1:10" ht="12" customHeight="1">
      <c r="A95" s="216"/>
      <c r="B95" s="339"/>
      <c r="C95" s="215" t="s">
        <v>2267</v>
      </c>
      <c r="D95" s="215" t="s">
        <v>3743</v>
      </c>
      <c r="E95" s="215" t="s">
        <v>3742</v>
      </c>
      <c r="F95" s="215" t="s">
        <v>3741</v>
      </c>
      <c r="G95" s="215" t="s">
        <v>3740</v>
      </c>
      <c r="H95" s="215" t="s">
        <v>3739</v>
      </c>
      <c r="I95" s="215" t="s">
        <v>3738</v>
      </c>
      <c r="J95" s="232" t="s">
        <v>3737</v>
      </c>
    </row>
    <row r="96" spans="1:10" ht="12" customHeight="1" thickBot="1">
      <c r="A96" s="218"/>
      <c r="B96" s="207" t="s">
        <v>1035</v>
      </c>
      <c r="C96" s="208" t="s">
        <v>3755</v>
      </c>
      <c r="D96" s="209"/>
      <c r="E96" s="209"/>
      <c r="F96" s="209"/>
      <c r="G96" s="209"/>
      <c r="H96" s="209"/>
      <c r="I96" s="209"/>
      <c r="J96" s="210"/>
    </row>
    <row r="97" spans="1:10" ht="7.5" customHeight="1" thickBot="1">
      <c r="A97" s="233"/>
    </row>
    <row r="98" spans="1:10" ht="12" customHeight="1">
      <c r="A98" s="507"/>
      <c r="B98" s="511" t="s">
        <v>3757</v>
      </c>
      <c r="C98" s="213"/>
      <c r="D98" s="512"/>
      <c r="E98" s="509" t="s">
        <v>1050</v>
      </c>
      <c r="F98" s="194"/>
      <c r="G98" s="194"/>
      <c r="H98" s="194"/>
      <c r="I98" s="194"/>
      <c r="J98" s="195"/>
    </row>
    <row r="99" spans="1:10" ht="12" customHeight="1">
      <c r="A99" s="508" t="s">
        <v>2518</v>
      </c>
      <c r="B99" s="2882" t="s">
        <v>1881</v>
      </c>
      <c r="C99" s="2393"/>
      <c r="D99" s="2883"/>
      <c r="E99" s="198" t="s">
        <v>1052</v>
      </c>
      <c r="F99" s="198"/>
      <c r="G99" s="198"/>
      <c r="H99" s="198"/>
      <c r="I99" s="198"/>
      <c r="J99" s="199"/>
    </row>
    <row r="100" spans="1:10" ht="12" customHeight="1">
      <c r="A100" s="348" t="s">
        <v>1053</v>
      </c>
      <c r="B100" s="2884" t="s">
        <v>1051</v>
      </c>
      <c r="C100" s="2885"/>
      <c r="D100" s="2886"/>
      <c r="E100" s="201"/>
      <c r="F100" s="201"/>
      <c r="G100" s="201"/>
      <c r="H100" s="201"/>
      <c r="I100" s="201"/>
      <c r="J100" s="202"/>
    </row>
    <row r="101" spans="1:10" ht="12" customHeight="1">
      <c r="A101" s="505" t="s">
        <v>1882</v>
      </c>
      <c r="B101" s="2881" t="s">
        <v>1033</v>
      </c>
      <c r="C101" s="510" t="s">
        <v>3758</v>
      </c>
      <c r="D101" s="191" t="s">
        <v>3756</v>
      </c>
      <c r="E101" s="191"/>
      <c r="F101" s="191"/>
      <c r="G101" s="191"/>
      <c r="H101" s="191"/>
      <c r="I101" s="191"/>
      <c r="J101" s="199"/>
    </row>
    <row r="102" spans="1:10" ht="12" customHeight="1">
      <c r="A102" s="505"/>
      <c r="B102" s="2881"/>
      <c r="C102" s="198" t="s">
        <v>2181</v>
      </c>
      <c r="D102" s="198"/>
      <c r="E102" s="215"/>
      <c r="F102" s="215"/>
      <c r="G102" s="215"/>
      <c r="H102" s="215"/>
      <c r="I102" s="215"/>
      <c r="J102" s="232"/>
    </row>
    <row r="103" spans="1:10" ht="12" customHeight="1">
      <c r="A103" s="1015" t="s">
        <v>3767</v>
      </c>
      <c r="B103" s="2881"/>
      <c r="C103" s="281"/>
      <c r="D103" s="186"/>
      <c r="E103" s="214" t="s">
        <v>836</v>
      </c>
      <c r="F103" s="214" t="s">
        <v>3759</v>
      </c>
      <c r="G103" s="214" t="s">
        <v>3760</v>
      </c>
      <c r="H103" s="214" t="s">
        <v>3761</v>
      </c>
      <c r="I103" s="214" t="s">
        <v>1460</v>
      </c>
      <c r="J103" s="217" t="s">
        <v>1284</v>
      </c>
    </row>
    <row r="104" spans="1:10" ht="12" customHeight="1">
      <c r="A104" s="1017" t="s">
        <v>3768</v>
      </c>
      <c r="B104" s="2881"/>
      <c r="C104" s="2261" t="s">
        <v>2174</v>
      </c>
      <c r="D104" s="186" t="s">
        <v>2173</v>
      </c>
      <c r="E104" s="215" t="s">
        <v>3762</v>
      </c>
      <c r="F104" s="215" t="s">
        <v>3718</v>
      </c>
      <c r="G104" s="215" t="s">
        <v>2492</v>
      </c>
      <c r="H104" s="215" t="s">
        <v>2536</v>
      </c>
      <c r="I104" s="215" t="s">
        <v>3763</v>
      </c>
      <c r="J104" s="232" t="s">
        <v>1284</v>
      </c>
    </row>
    <row r="105" spans="1:10" ht="12" customHeight="1">
      <c r="A105" s="1017"/>
      <c r="B105" s="2881"/>
      <c r="C105" s="2261"/>
      <c r="D105" s="186" t="s">
        <v>2174</v>
      </c>
      <c r="E105" s="215" t="s">
        <v>2175</v>
      </c>
      <c r="F105" s="215" t="s">
        <v>3766</v>
      </c>
      <c r="G105" s="215" t="s">
        <v>3699</v>
      </c>
      <c r="H105" s="215" t="s">
        <v>3765</v>
      </c>
      <c r="I105" s="215" t="s">
        <v>2532</v>
      </c>
      <c r="J105" s="232" t="s">
        <v>3764</v>
      </c>
    </row>
    <row r="106" spans="1:10" ht="3" customHeight="1">
      <c r="A106" s="1016"/>
      <c r="B106" s="2881"/>
      <c r="C106" s="341"/>
      <c r="D106" s="186"/>
      <c r="E106" s="215"/>
      <c r="F106" s="215"/>
      <c r="G106" s="243"/>
      <c r="H106" s="215"/>
      <c r="I106" s="215"/>
      <c r="J106" s="232"/>
    </row>
    <row r="107" spans="1:10" ht="12" customHeight="1" thickBot="1">
      <c r="A107" s="218"/>
      <c r="B107" s="225" t="s">
        <v>1035</v>
      </c>
      <c r="C107" s="220" t="s">
        <v>3769</v>
      </c>
      <c r="D107" s="209"/>
      <c r="E107" s="209"/>
      <c r="F107" s="209"/>
      <c r="G107" s="209"/>
      <c r="H107" s="226"/>
      <c r="I107" s="226"/>
      <c r="J107" s="227"/>
    </row>
    <row r="108" spans="1:10" ht="7.5" customHeight="1">
      <c r="A108" s="211"/>
    </row>
    <row r="109" spans="1:10" ht="7.5" customHeight="1">
      <c r="A109" s="211"/>
    </row>
    <row r="110" spans="1:10" ht="7.5" customHeight="1" thickBot="1">
      <c r="A110" s="211"/>
    </row>
    <row r="111" spans="1:10" ht="12" customHeight="1">
      <c r="A111" s="228"/>
      <c r="B111" s="2887" t="s">
        <v>2521</v>
      </c>
      <c r="C111" s="2887"/>
      <c r="D111" s="2888"/>
      <c r="E111" s="222" t="s">
        <v>2520</v>
      </c>
      <c r="F111" s="194"/>
      <c r="G111" s="194"/>
      <c r="H111" s="194"/>
      <c r="I111" s="194"/>
      <c r="J111" s="195"/>
    </row>
    <row r="112" spans="1:10" ht="12" customHeight="1">
      <c r="A112" s="506"/>
      <c r="B112" s="2393"/>
      <c r="C112" s="2393"/>
      <c r="D112" s="2883"/>
      <c r="E112" s="197" t="s">
        <v>1056</v>
      </c>
      <c r="F112" s="198"/>
      <c r="G112" s="198"/>
      <c r="H112" s="198"/>
      <c r="I112" s="198"/>
      <c r="J112" s="199"/>
    </row>
    <row r="113" spans="1:10" ht="12" customHeight="1">
      <c r="A113" s="1021" t="s">
        <v>1036</v>
      </c>
      <c r="B113" s="2885" t="s">
        <v>3771</v>
      </c>
      <c r="C113" s="2885"/>
      <c r="D113" s="2886"/>
      <c r="E113" s="200" t="s">
        <v>1057</v>
      </c>
      <c r="F113" s="201"/>
      <c r="G113" s="201"/>
      <c r="H113" s="201"/>
      <c r="I113" s="201"/>
      <c r="J113" s="202"/>
    </row>
    <row r="114" spans="1:10" ht="12" customHeight="1">
      <c r="A114" s="2893" t="s">
        <v>3839</v>
      </c>
      <c r="B114" s="2890" t="s">
        <v>1033</v>
      </c>
      <c r="C114" s="223" t="s">
        <v>1058</v>
      </c>
      <c r="D114" s="223"/>
      <c r="E114" s="223"/>
      <c r="F114" s="223"/>
      <c r="G114" s="223"/>
      <c r="H114" s="223"/>
      <c r="I114" s="223"/>
      <c r="J114" s="205"/>
    </row>
    <row r="115" spans="1:10" ht="12" customHeight="1">
      <c r="A115" s="2893"/>
      <c r="B115" s="2881"/>
      <c r="C115" s="198"/>
      <c r="D115" s="215"/>
      <c r="E115" s="215"/>
      <c r="F115" s="224" t="s">
        <v>2183</v>
      </c>
      <c r="G115" s="224"/>
      <c r="H115" s="214" t="s">
        <v>2184</v>
      </c>
      <c r="I115" s="224"/>
      <c r="J115" s="230" t="s">
        <v>2185</v>
      </c>
    </row>
    <row r="116" spans="1:10" ht="12" customHeight="1">
      <c r="A116" s="2880" t="s">
        <v>3838</v>
      </c>
      <c r="B116" s="2881"/>
      <c r="C116" s="2258" t="s">
        <v>2182</v>
      </c>
      <c r="D116" s="2902" t="s">
        <v>2186</v>
      </c>
      <c r="E116" s="2902"/>
      <c r="F116" s="204" t="s">
        <v>2522</v>
      </c>
      <c r="G116" s="380" t="s">
        <v>2198</v>
      </c>
      <c r="H116" s="204" t="s">
        <v>2193</v>
      </c>
      <c r="I116" s="380" t="s">
        <v>2198</v>
      </c>
      <c r="J116" s="205" t="s">
        <v>2194</v>
      </c>
    </row>
    <row r="117" spans="1:10" ht="12" customHeight="1">
      <c r="A117" s="2880"/>
      <c r="B117" s="2881"/>
      <c r="C117" s="2259"/>
      <c r="D117" s="2901" t="s">
        <v>2188</v>
      </c>
      <c r="E117" s="2901"/>
      <c r="F117" s="198" t="s">
        <v>2523</v>
      </c>
      <c r="G117" s="215" t="s">
        <v>2198</v>
      </c>
      <c r="H117" s="198" t="s">
        <v>2195</v>
      </c>
      <c r="I117" s="215" t="s">
        <v>2198</v>
      </c>
      <c r="J117" s="199" t="s">
        <v>2524</v>
      </c>
    </row>
    <row r="118" spans="1:10" ht="12" customHeight="1">
      <c r="A118" s="234"/>
      <c r="B118" s="2881"/>
      <c r="C118" s="2260"/>
      <c r="D118" s="2900" t="s">
        <v>2190</v>
      </c>
      <c r="E118" s="2900"/>
      <c r="F118" s="201" t="s">
        <v>2525</v>
      </c>
      <c r="G118" s="310" t="s">
        <v>2198</v>
      </c>
      <c r="H118" s="201" t="s">
        <v>2526</v>
      </c>
      <c r="I118" s="310" t="s">
        <v>2198</v>
      </c>
      <c r="J118" s="202" t="s">
        <v>2527</v>
      </c>
    </row>
    <row r="119" spans="1:10" ht="12" customHeight="1">
      <c r="A119" s="234"/>
      <c r="B119" s="2881"/>
      <c r="C119" s="2259" t="s">
        <v>2192</v>
      </c>
      <c r="D119" s="2901" t="s">
        <v>2187</v>
      </c>
      <c r="E119" s="2901"/>
      <c r="F119" s="198" t="s">
        <v>2196</v>
      </c>
      <c r="G119" s="215" t="s">
        <v>2199</v>
      </c>
      <c r="H119" s="198" t="s">
        <v>2528</v>
      </c>
      <c r="I119" s="215" t="s">
        <v>2199</v>
      </c>
      <c r="J119" s="199" t="s">
        <v>2529</v>
      </c>
    </row>
    <row r="120" spans="1:10" ht="12" customHeight="1">
      <c r="A120" s="234"/>
      <c r="B120" s="2881"/>
      <c r="C120" s="2259"/>
      <c r="D120" s="2901" t="s">
        <v>2189</v>
      </c>
      <c r="E120" s="2901"/>
      <c r="F120" s="198" t="s">
        <v>2530</v>
      </c>
      <c r="G120" s="215" t="s">
        <v>2199</v>
      </c>
      <c r="H120" s="198" t="s">
        <v>2531</v>
      </c>
      <c r="I120" s="215" t="s">
        <v>2199</v>
      </c>
      <c r="J120" s="199" t="s">
        <v>2519</v>
      </c>
    </row>
    <row r="121" spans="1:10" ht="12" customHeight="1">
      <c r="A121" s="234"/>
      <c r="B121" s="2894"/>
      <c r="C121" s="2260"/>
      <c r="D121" s="2901" t="s">
        <v>2191</v>
      </c>
      <c r="E121" s="2901"/>
      <c r="F121" s="198" t="s">
        <v>2197</v>
      </c>
      <c r="G121" s="215" t="s">
        <v>2199</v>
      </c>
      <c r="H121" s="198" t="s">
        <v>2532</v>
      </c>
      <c r="I121" s="215" t="s">
        <v>2199</v>
      </c>
      <c r="J121" s="199" t="s">
        <v>2533</v>
      </c>
    </row>
    <row r="122" spans="1:10" ht="12" customHeight="1" thickBot="1">
      <c r="A122" s="235"/>
      <c r="B122" s="225" t="s">
        <v>1035</v>
      </c>
      <c r="C122" s="208" t="s">
        <v>3770</v>
      </c>
      <c r="D122" s="209"/>
      <c r="E122" s="209"/>
      <c r="F122" s="209"/>
      <c r="G122" s="209"/>
      <c r="H122" s="209"/>
      <c r="I122" s="209"/>
      <c r="J122" s="210"/>
    </row>
    <row r="123" spans="1:10" ht="9" customHeight="1" thickBot="1">
      <c r="A123" s="211"/>
    </row>
    <row r="124" spans="1:10" ht="12" customHeight="1">
      <c r="A124" s="228"/>
      <c r="B124" s="2887" t="s">
        <v>2534</v>
      </c>
      <c r="C124" s="2887"/>
      <c r="D124" s="2888"/>
      <c r="E124" s="222" t="s">
        <v>1059</v>
      </c>
      <c r="F124" s="194"/>
      <c r="G124" s="194"/>
      <c r="H124" s="194"/>
      <c r="I124" s="194"/>
      <c r="J124" s="195"/>
    </row>
    <row r="125" spans="1:10" ht="12" customHeight="1">
      <c r="A125" s="229"/>
      <c r="B125" s="2895" t="s">
        <v>2535</v>
      </c>
      <c r="C125" s="2895"/>
      <c r="D125" s="2896"/>
      <c r="E125" s="197" t="s">
        <v>1060</v>
      </c>
      <c r="F125" s="198"/>
      <c r="G125" s="198"/>
      <c r="H125" s="198"/>
      <c r="I125" s="198"/>
      <c r="J125" s="199"/>
    </row>
    <row r="126" spans="1:10" ht="12" customHeight="1">
      <c r="A126" s="347" t="s">
        <v>1036</v>
      </c>
      <c r="B126" s="2885"/>
      <c r="C126" s="2885"/>
      <c r="D126" s="2886"/>
      <c r="E126" s="200" t="s">
        <v>1061</v>
      </c>
      <c r="F126" s="201"/>
      <c r="G126" s="201"/>
      <c r="H126" s="201"/>
      <c r="I126" s="201"/>
      <c r="J126" s="202"/>
    </row>
    <row r="127" spans="1:10" ht="12" customHeight="1">
      <c r="A127" s="2880" t="s">
        <v>1062</v>
      </c>
      <c r="B127" s="2890" t="s">
        <v>1033</v>
      </c>
      <c r="C127" s="223" t="s">
        <v>1063</v>
      </c>
      <c r="D127" s="223"/>
      <c r="E127" s="223"/>
      <c r="F127" s="223"/>
      <c r="G127" s="223"/>
      <c r="H127" s="223"/>
      <c r="I127" s="223"/>
      <c r="J127" s="205"/>
    </row>
    <row r="128" spans="1:10" ht="12" customHeight="1">
      <c r="A128" s="2880"/>
      <c r="B128" s="2881"/>
      <c r="C128" s="198"/>
      <c r="D128" s="198" t="s">
        <v>1041</v>
      </c>
      <c r="E128" s="198"/>
      <c r="F128" s="198"/>
      <c r="G128" s="198"/>
      <c r="H128" s="198"/>
      <c r="I128" s="198"/>
      <c r="J128" s="199"/>
    </row>
    <row r="129" spans="1:10" ht="12" customHeight="1">
      <c r="A129" s="216"/>
      <c r="B129" s="2881"/>
      <c r="C129" s="198"/>
      <c r="D129" s="309" t="s">
        <v>751</v>
      </c>
      <c r="E129" s="309" t="s">
        <v>3774</v>
      </c>
      <c r="F129" s="309" t="s">
        <v>1064</v>
      </c>
      <c r="G129" s="309" t="s">
        <v>1065</v>
      </c>
      <c r="H129" s="309" t="s">
        <v>3775</v>
      </c>
      <c r="I129" s="309" t="s">
        <v>3776</v>
      </c>
      <c r="J129" s="1018" t="s">
        <v>3777</v>
      </c>
    </row>
    <row r="130" spans="1:10" ht="12" customHeight="1">
      <c r="A130" s="216"/>
      <c r="B130" s="2881"/>
      <c r="C130" s="198" t="s">
        <v>3772</v>
      </c>
      <c r="D130" s="215" t="s">
        <v>3773</v>
      </c>
      <c r="E130" s="215" t="s">
        <v>3778</v>
      </c>
      <c r="F130" s="215" t="s">
        <v>3779</v>
      </c>
      <c r="G130" s="215" t="s">
        <v>3717</v>
      </c>
      <c r="H130" s="215" t="s">
        <v>3780</v>
      </c>
      <c r="I130" s="215" t="s">
        <v>3781</v>
      </c>
      <c r="J130" s="232" t="s">
        <v>3782</v>
      </c>
    </row>
    <row r="131" spans="1:10" ht="12" customHeight="1">
      <c r="A131" s="216"/>
      <c r="B131" s="2881"/>
      <c r="C131" s="198" t="s">
        <v>3783</v>
      </c>
      <c r="D131" s="215" t="s">
        <v>3791</v>
      </c>
      <c r="E131" s="215" t="s">
        <v>3792</v>
      </c>
      <c r="F131" s="215" t="s">
        <v>3793</v>
      </c>
      <c r="G131" s="215" t="s">
        <v>3794</v>
      </c>
      <c r="H131" s="215" t="s">
        <v>3795</v>
      </c>
      <c r="I131" s="215" t="s">
        <v>3796</v>
      </c>
      <c r="J131" s="232" t="s">
        <v>3797</v>
      </c>
    </row>
    <row r="132" spans="1:10" ht="12" customHeight="1">
      <c r="A132" s="216"/>
      <c r="B132" s="2881"/>
      <c r="C132" s="198"/>
      <c r="D132" s="309" t="s">
        <v>3777</v>
      </c>
      <c r="E132" s="309" t="s">
        <v>3776</v>
      </c>
      <c r="F132" s="309" t="s">
        <v>3784</v>
      </c>
      <c r="G132" s="309" t="s">
        <v>3785</v>
      </c>
      <c r="H132" s="309" t="s">
        <v>3786</v>
      </c>
      <c r="I132" s="309" t="s">
        <v>3787</v>
      </c>
      <c r="J132" s="1018" t="s">
        <v>3788</v>
      </c>
    </row>
    <row r="133" spans="1:10" ht="12" customHeight="1">
      <c r="A133" s="216"/>
      <c r="B133" s="2881"/>
      <c r="C133" s="198" t="s">
        <v>3790</v>
      </c>
      <c r="D133" s="215" t="s">
        <v>3798</v>
      </c>
      <c r="E133" s="215" t="s">
        <v>3799</v>
      </c>
      <c r="F133" s="215" t="s">
        <v>3800</v>
      </c>
      <c r="G133" s="215" t="s">
        <v>3801</v>
      </c>
      <c r="H133" s="215" t="s">
        <v>3802</v>
      </c>
      <c r="I133" s="215" t="s">
        <v>3803</v>
      </c>
      <c r="J133" s="232" t="s">
        <v>3804</v>
      </c>
    </row>
    <row r="134" spans="1:10" ht="12" customHeight="1">
      <c r="A134" s="216"/>
      <c r="B134" s="2881"/>
      <c r="C134" s="198" t="s">
        <v>3789</v>
      </c>
      <c r="D134" s="215" t="s">
        <v>3805</v>
      </c>
      <c r="E134" s="231" t="s">
        <v>3806</v>
      </c>
      <c r="F134" s="215" t="s">
        <v>3807</v>
      </c>
      <c r="G134" s="215" t="s">
        <v>3808</v>
      </c>
      <c r="H134" s="215" t="s">
        <v>3809</v>
      </c>
      <c r="I134" s="215" t="s">
        <v>3810</v>
      </c>
      <c r="J134" s="232" t="s">
        <v>3811</v>
      </c>
    </row>
    <row r="135" spans="1:10" ht="12" customHeight="1" thickBot="1">
      <c r="A135" s="218"/>
      <c r="B135" s="225" t="s">
        <v>1035</v>
      </c>
      <c r="C135" s="208" t="s">
        <v>3812</v>
      </c>
      <c r="D135" s="209"/>
      <c r="E135" s="209"/>
      <c r="F135" s="209"/>
      <c r="G135" s="209"/>
      <c r="H135" s="209"/>
      <c r="I135" s="209"/>
      <c r="J135" s="210"/>
    </row>
    <row r="136" spans="1:10" ht="8.25" customHeight="1">
      <c r="A136" s="211"/>
    </row>
    <row r="137" spans="1:10" ht="27" customHeight="1">
      <c r="A137" s="211"/>
    </row>
    <row r="138" spans="1:10" ht="8.25" customHeight="1" thickBot="1">
      <c r="A138" s="211"/>
    </row>
    <row r="139" spans="1:10" ht="12" customHeight="1">
      <c r="A139" s="1291"/>
      <c r="B139" s="2389" t="s">
        <v>1883</v>
      </c>
      <c r="C139" s="2390"/>
      <c r="D139" s="2897"/>
      <c r="E139" s="222" t="s">
        <v>1066</v>
      </c>
      <c r="F139" s="194"/>
      <c r="G139" s="194"/>
      <c r="H139" s="194"/>
      <c r="I139" s="194"/>
      <c r="J139" s="195"/>
    </row>
    <row r="140" spans="1:10" ht="12" customHeight="1">
      <c r="A140" s="1292" t="s">
        <v>1068</v>
      </c>
      <c r="B140" s="2392" t="s">
        <v>1067</v>
      </c>
      <c r="C140" s="2393"/>
      <c r="D140" s="2883"/>
      <c r="E140" s="513" t="s">
        <v>4860</v>
      </c>
      <c r="F140" s="198"/>
      <c r="G140" s="198"/>
      <c r="H140" s="198"/>
      <c r="I140" s="198"/>
      <c r="J140" s="199"/>
    </row>
    <row r="141" spans="1:10" ht="12" customHeight="1">
      <c r="A141" s="2892" t="s">
        <v>1069</v>
      </c>
      <c r="B141" s="2903" t="s">
        <v>1033</v>
      </c>
      <c r="C141" s="223" t="s">
        <v>3813</v>
      </c>
      <c r="D141" s="223"/>
      <c r="E141" s="223"/>
      <c r="F141" s="223"/>
      <c r="G141" s="223"/>
      <c r="H141" s="223"/>
      <c r="I141" s="223"/>
      <c r="J141" s="205"/>
    </row>
    <row r="142" spans="1:10" ht="12" customHeight="1">
      <c r="A142" s="2892"/>
      <c r="B142" s="2904"/>
      <c r="C142" s="198"/>
      <c r="D142" s="243"/>
      <c r="E142" s="309" t="s">
        <v>4861</v>
      </c>
      <c r="F142" s="309" t="s">
        <v>2200</v>
      </c>
      <c r="G142" s="309" t="s">
        <v>4862</v>
      </c>
      <c r="H142" s="309" t="s">
        <v>4863</v>
      </c>
      <c r="I142" s="309" t="s">
        <v>4864</v>
      </c>
      <c r="J142" s="1018" t="s">
        <v>4865</v>
      </c>
    </row>
    <row r="143" spans="1:10" ht="12" customHeight="1">
      <c r="A143" s="1293"/>
      <c r="B143" s="2904"/>
      <c r="C143" s="1820" t="s">
        <v>2174</v>
      </c>
      <c r="D143" s="243" t="s">
        <v>4866</v>
      </c>
      <c r="E143" s="215" t="s">
        <v>4867</v>
      </c>
      <c r="F143" s="231">
        <v>0.47916666666666669</v>
      </c>
      <c r="G143" s="231">
        <v>0.4826388888888889</v>
      </c>
      <c r="H143" s="231">
        <v>0.48402777777777778</v>
      </c>
      <c r="I143" s="231">
        <v>0.48680555555555555</v>
      </c>
      <c r="J143" s="232" t="s">
        <v>4868</v>
      </c>
    </row>
    <row r="144" spans="1:10" ht="12" customHeight="1">
      <c r="A144" s="1294" t="s">
        <v>3814</v>
      </c>
      <c r="B144" s="2904"/>
      <c r="C144" s="1820"/>
      <c r="D144" s="243" t="s">
        <v>4869</v>
      </c>
      <c r="E144" s="215" t="s">
        <v>4870</v>
      </c>
      <c r="F144" s="231">
        <v>0.50208333333333333</v>
      </c>
      <c r="G144" s="231">
        <v>0.5083333333333333</v>
      </c>
      <c r="H144" s="231">
        <v>0.51041666666666663</v>
      </c>
      <c r="I144" s="231">
        <v>0.51388888888888884</v>
      </c>
      <c r="J144" s="232" t="s">
        <v>2201</v>
      </c>
    </row>
    <row r="145" spans="1:10" ht="12" customHeight="1">
      <c r="A145" s="1294" t="s">
        <v>4908</v>
      </c>
      <c r="B145" s="2904"/>
      <c r="C145" s="1820"/>
      <c r="D145" s="243" t="s">
        <v>4871</v>
      </c>
      <c r="E145" s="215" t="s">
        <v>4872</v>
      </c>
      <c r="F145" s="231">
        <v>0.54305555555555551</v>
      </c>
      <c r="G145" s="231">
        <v>0.54652777777777772</v>
      </c>
      <c r="H145" s="231">
        <v>0.54791666666666672</v>
      </c>
      <c r="I145" s="231">
        <v>0.55069444444444449</v>
      </c>
      <c r="J145" s="232" t="s">
        <v>4873</v>
      </c>
    </row>
    <row r="146" spans="1:10" ht="12" customHeight="1">
      <c r="A146" s="1294"/>
      <c r="B146" s="2904"/>
      <c r="C146" s="1820"/>
      <c r="D146" s="243" t="s">
        <v>4875</v>
      </c>
      <c r="E146" s="215" t="s">
        <v>4876</v>
      </c>
      <c r="F146" s="231">
        <v>0.58402777777777781</v>
      </c>
      <c r="G146" s="231">
        <v>0.58750000000000002</v>
      </c>
      <c r="H146" s="231">
        <v>0.58888888888888891</v>
      </c>
      <c r="I146" s="231">
        <v>0.59166666666666667</v>
      </c>
      <c r="J146" s="232" t="s">
        <v>4877</v>
      </c>
    </row>
    <row r="147" spans="1:10" ht="12" customHeight="1">
      <c r="A147" s="1294"/>
      <c r="B147" s="2904"/>
      <c r="C147" s="1820"/>
      <c r="D147" s="243" t="s">
        <v>4879</v>
      </c>
      <c r="E147" s="215" t="s">
        <v>4880</v>
      </c>
      <c r="F147" s="231">
        <v>0.64513888888888893</v>
      </c>
      <c r="G147" s="231">
        <v>0.64861111111111114</v>
      </c>
      <c r="H147" s="231">
        <v>0.65</v>
      </c>
      <c r="I147" s="231">
        <v>0.65277777777777779</v>
      </c>
      <c r="J147" s="232" t="s">
        <v>4881</v>
      </c>
    </row>
    <row r="148" spans="1:10" ht="12" customHeight="1">
      <c r="A148" s="1293"/>
      <c r="B148" s="2904"/>
      <c r="C148" s="1820"/>
      <c r="D148" s="243" t="s">
        <v>4882</v>
      </c>
      <c r="E148" s="215" t="s">
        <v>4883</v>
      </c>
      <c r="F148" s="231">
        <v>0.66597222222222219</v>
      </c>
      <c r="G148" s="231">
        <v>0.67222222222222228</v>
      </c>
      <c r="H148" s="1019">
        <v>0.6743055555555556</v>
      </c>
      <c r="I148" s="1019" t="s">
        <v>4884</v>
      </c>
      <c r="J148" s="311" t="s">
        <v>4885</v>
      </c>
    </row>
    <row r="149" spans="1:10" ht="10.5" customHeight="1">
      <c r="A149" s="1293"/>
      <c r="B149" s="2904"/>
      <c r="C149" s="1285"/>
      <c r="D149" s="1286"/>
      <c r="E149" s="1287" t="s">
        <v>4865</v>
      </c>
      <c r="F149" s="1287" t="s">
        <v>4864</v>
      </c>
      <c r="G149" s="1287" t="s">
        <v>4863</v>
      </c>
      <c r="H149" s="309" t="s">
        <v>4862</v>
      </c>
      <c r="I149" s="309" t="s">
        <v>2200</v>
      </c>
      <c r="J149" s="1018" t="s">
        <v>4861</v>
      </c>
    </row>
    <row r="150" spans="1:10" ht="12" customHeight="1">
      <c r="A150" s="1295"/>
      <c r="B150" s="2904"/>
      <c r="C150" s="1820" t="s">
        <v>2173</v>
      </c>
      <c r="D150" s="243" t="s">
        <v>4866</v>
      </c>
      <c r="E150" s="215" t="s">
        <v>4886</v>
      </c>
      <c r="F150" s="231">
        <v>0.37708333333333333</v>
      </c>
      <c r="G150" s="231">
        <v>0.37916666666666665</v>
      </c>
      <c r="H150" s="231">
        <v>0.38055555555555554</v>
      </c>
      <c r="I150" s="231">
        <v>0.38333333333333336</v>
      </c>
      <c r="J150" s="232" t="s">
        <v>4887</v>
      </c>
    </row>
    <row r="151" spans="1:10" ht="12" customHeight="1">
      <c r="A151" s="1296"/>
      <c r="B151" s="2904"/>
      <c r="C151" s="1820"/>
      <c r="D151" s="243" t="s">
        <v>4888</v>
      </c>
      <c r="E151" s="215" t="s">
        <v>4889</v>
      </c>
      <c r="F151" s="231">
        <v>0.40555555555555556</v>
      </c>
      <c r="G151" s="231">
        <v>0.40902777777777777</v>
      </c>
      <c r="H151" s="231">
        <v>0.41041666666666665</v>
      </c>
      <c r="I151" s="231">
        <v>0.41805555555555557</v>
      </c>
      <c r="J151" s="232" t="s">
        <v>4890</v>
      </c>
    </row>
    <row r="152" spans="1:10" ht="12" customHeight="1">
      <c r="A152" s="1296"/>
      <c r="B152" s="2904"/>
      <c r="C152" s="1820"/>
      <c r="D152" s="243" t="s">
        <v>4891</v>
      </c>
      <c r="E152" s="215" t="s">
        <v>4892</v>
      </c>
      <c r="F152" s="231">
        <v>0.43819444444444444</v>
      </c>
      <c r="G152" s="231">
        <v>0.44027777777777777</v>
      </c>
      <c r="H152" s="231">
        <v>0.44166666666666665</v>
      </c>
      <c r="I152" s="231">
        <v>0.44444444444444442</v>
      </c>
      <c r="J152" s="232" t="s">
        <v>4893</v>
      </c>
    </row>
    <row r="153" spans="1:10" ht="12" customHeight="1">
      <c r="A153" s="1296"/>
      <c r="B153" s="2904"/>
      <c r="C153" s="1820"/>
      <c r="D153" s="243" t="s">
        <v>4874</v>
      </c>
      <c r="E153" s="215" t="s">
        <v>4894</v>
      </c>
      <c r="F153" s="231">
        <v>0.53680555555555554</v>
      </c>
      <c r="G153" s="231">
        <v>0.53888888888888886</v>
      </c>
      <c r="H153" s="231">
        <v>0.54027777777777775</v>
      </c>
      <c r="I153" s="231">
        <v>0.54305555555555551</v>
      </c>
      <c r="J153" s="232" t="s">
        <v>4895</v>
      </c>
    </row>
    <row r="154" spans="1:10" ht="12" customHeight="1">
      <c r="A154" s="1296"/>
      <c r="B154" s="2904"/>
      <c r="C154" s="1820"/>
      <c r="D154" s="243" t="s">
        <v>4896</v>
      </c>
      <c r="E154" s="215" t="s">
        <v>4897</v>
      </c>
      <c r="F154" s="215" t="s">
        <v>4884</v>
      </c>
      <c r="G154" s="231">
        <v>0.57499999999999996</v>
      </c>
      <c r="H154" s="231">
        <v>0.57638888888888884</v>
      </c>
      <c r="I154" s="231">
        <v>0.58402777777777781</v>
      </c>
      <c r="J154" s="232" t="s">
        <v>4898</v>
      </c>
    </row>
    <row r="155" spans="1:10" ht="12" customHeight="1">
      <c r="A155" s="1297"/>
      <c r="B155" s="2904"/>
      <c r="C155" s="1824"/>
      <c r="D155" s="243" t="s">
        <v>4878</v>
      </c>
      <c r="E155" s="215" t="s">
        <v>4899</v>
      </c>
      <c r="F155" s="231">
        <v>0.60416666666666663</v>
      </c>
      <c r="G155" s="231">
        <v>0.60624999999999996</v>
      </c>
      <c r="H155" s="231">
        <v>0.62013888888888891</v>
      </c>
      <c r="I155" s="231">
        <v>0.61041666666666672</v>
      </c>
      <c r="J155" s="232" t="s">
        <v>4900</v>
      </c>
    </row>
    <row r="156" spans="1:10" ht="12" customHeight="1" thickBot="1">
      <c r="A156" s="1297"/>
      <c r="B156" s="2905"/>
      <c r="C156" s="1284"/>
      <c r="D156" s="1288" t="s">
        <v>4901</v>
      </c>
      <c r="E156" s="381" t="s">
        <v>4902</v>
      </c>
      <c r="F156" s="1289">
        <v>0.69513888888888886</v>
      </c>
      <c r="G156" s="1289">
        <v>0.69722222222222219</v>
      </c>
      <c r="H156" s="1289">
        <v>0.69861111111111107</v>
      </c>
      <c r="I156" s="1289">
        <v>0.70208333333333328</v>
      </c>
      <c r="J156" s="1290" t="s">
        <v>4903</v>
      </c>
    </row>
    <row r="157" spans="1:10" ht="12" customHeight="1">
      <c r="A157" s="1298"/>
      <c r="B157" s="2845" t="s">
        <v>4904</v>
      </c>
      <c r="C157" s="2842" t="s">
        <v>4905</v>
      </c>
      <c r="D157" s="2842"/>
      <c r="J157" s="137"/>
    </row>
    <row r="158" spans="1:10" ht="12" customHeight="1">
      <c r="A158" s="1298"/>
      <c r="B158" s="2846"/>
      <c r="C158" s="2843"/>
      <c r="D158" s="2843"/>
      <c r="E158" s="309" t="s">
        <v>4861</v>
      </c>
      <c r="F158" s="309" t="s">
        <v>2200</v>
      </c>
      <c r="G158" s="309" t="s">
        <v>4862</v>
      </c>
      <c r="H158" s="309" t="s">
        <v>4863</v>
      </c>
      <c r="I158" s="309" t="s">
        <v>4864</v>
      </c>
      <c r="J158" s="1018" t="s">
        <v>4865</v>
      </c>
    </row>
    <row r="159" spans="1:10" ht="12" customHeight="1">
      <c r="A159" s="1298"/>
      <c r="B159" s="2846"/>
      <c r="C159" s="2843"/>
      <c r="D159" s="2843"/>
      <c r="E159" s="1302" t="s">
        <v>4906</v>
      </c>
      <c r="F159" s="1303">
        <v>390</v>
      </c>
      <c r="G159" s="1303">
        <v>430</v>
      </c>
      <c r="H159" s="1303">
        <v>460</v>
      </c>
      <c r="I159" s="1303">
        <v>490</v>
      </c>
      <c r="J159" s="1304">
        <v>490</v>
      </c>
    </row>
    <row r="160" spans="1:10" ht="12" customHeight="1">
      <c r="A160" s="1298"/>
      <c r="B160" s="2846"/>
      <c r="C160" s="1825" t="s">
        <v>4907</v>
      </c>
      <c r="D160" s="1825"/>
      <c r="E160" s="1287" t="s">
        <v>4865</v>
      </c>
      <c r="F160" s="1287" t="s">
        <v>4864</v>
      </c>
      <c r="G160" s="1287" t="s">
        <v>4863</v>
      </c>
      <c r="H160" s="309" t="s">
        <v>4862</v>
      </c>
      <c r="I160" s="309" t="s">
        <v>2200</v>
      </c>
      <c r="J160" s="1018" t="s">
        <v>4861</v>
      </c>
    </row>
    <row r="161" spans="1:10" ht="12" customHeight="1">
      <c r="A161" s="1298"/>
      <c r="B161" s="2846"/>
      <c r="C161" s="1825"/>
      <c r="D161" s="1825"/>
      <c r="E161" s="215" t="s">
        <v>4906</v>
      </c>
      <c r="F161" s="198">
        <v>180</v>
      </c>
      <c r="G161" s="198">
        <v>210</v>
      </c>
      <c r="H161" s="198">
        <v>240</v>
      </c>
      <c r="I161" s="198">
        <v>290</v>
      </c>
      <c r="J161" s="199">
        <v>490</v>
      </c>
    </row>
    <row r="162" spans="1:10" ht="12" customHeight="1" thickBot="1">
      <c r="A162" s="1299"/>
      <c r="B162" s="1300"/>
      <c r="C162" s="2844"/>
      <c r="D162" s="2844"/>
      <c r="E162" s="1301"/>
      <c r="F162" s="1301"/>
      <c r="G162" s="1301"/>
      <c r="H162" s="1301"/>
      <c r="I162" s="1301"/>
      <c r="J162" s="382"/>
    </row>
    <row r="163" spans="1:10" ht="12" customHeight="1">
      <c r="A163" s="211"/>
    </row>
    <row r="164" spans="1:10" ht="12" customHeight="1">
      <c r="A164" s="211"/>
    </row>
    <row r="165" spans="1:10" ht="12" customHeight="1" thickBot="1">
      <c r="A165" s="211"/>
    </row>
    <row r="166" spans="1:10" ht="12" customHeight="1">
      <c r="A166" s="2898"/>
      <c r="B166" s="2390" t="s">
        <v>2202</v>
      </c>
      <c r="C166" s="2390"/>
      <c r="D166" s="2897"/>
      <c r="E166" s="236" t="s">
        <v>2208</v>
      </c>
      <c r="F166" s="213"/>
      <c r="G166" s="213"/>
      <c r="H166" s="213"/>
      <c r="I166" s="213"/>
      <c r="J166" s="136"/>
    </row>
    <row r="167" spans="1:10" ht="12" customHeight="1">
      <c r="A167" s="2899"/>
      <c r="B167" s="2393" t="s">
        <v>1070</v>
      </c>
      <c r="C167" s="2393"/>
      <c r="D167" s="2883"/>
      <c r="E167" s="237"/>
      <c r="J167" s="137"/>
    </row>
    <row r="168" spans="1:10" ht="12" customHeight="1">
      <c r="A168" s="2899"/>
      <c r="B168" s="2885"/>
      <c r="C168" s="2885"/>
      <c r="D168" s="2886"/>
      <c r="E168" s="238"/>
      <c r="F168" s="239"/>
      <c r="G168" s="239"/>
      <c r="H168" s="239"/>
      <c r="I168" s="239"/>
      <c r="J168" s="240"/>
    </row>
    <row r="169" spans="1:10" ht="12" customHeight="1">
      <c r="A169" s="2889" t="s">
        <v>3830</v>
      </c>
      <c r="B169" s="2890" t="s">
        <v>1033</v>
      </c>
      <c r="C169" s="223" t="s">
        <v>3829</v>
      </c>
      <c r="D169" s="241"/>
      <c r="E169" s="241"/>
      <c r="F169" s="241"/>
      <c r="G169" s="241"/>
      <c r="H169" s="241"/>
      <c r="I169" s="241"/>
      <c r="J169" s="242"/>
    </row>
    <row r="170" spans="1:10" ht="12" customHeight="1">
      <c r="A170" s="2889"/>
      <c r="B170" s="2881"/>
      <c r="C170" s="215"/>
      <c r="D170" s="215"/>
      <c r="E170" s="215"/>
      <c r="F170" s="198"/>
      <c r="G170" s="215"/>
      <c r="H170" s="215"/>
      <c r="I170" s="198"/>
      <c r="J170" s="137"/>
    </row>
    <row r="171" spans="1:10" ht="12" customHeight="1">
      <c r="A171" s="2889" t="s">
        <v>3831</v>
      </c>
      <c r="B171" s="2881"/>
      <c r="C171" s="2877" t="s">
        <v>2537</v>
      </c>
      <c r="D171" s="2878"/>
      <c r="E171" s="215" t="s">
        <v>2203</v>
      </c>
      <c r="F171" s="198"/>
      <c r="G171" s="215" t="s">
        <v>2204</v>
      </c>
      <c r="H171" s="1825" t="s">
        <v>3817</v>
      </c>
      <c r="I171" s="1825"/>
      <c r="J171" s="2879"/>
    </row>
    <row r="172" spans="1:10" ht="12" customHeight="1">
      <c r="A172" s="2889"/>
      <c r="B172" s="2881"/>
      <c r="C172" s="2873"/>
      <c r="D172" s="2874"/>
      <c r="E172" s="310" t="s">
        <v>3815</v>
      </c>
      <c r="F172" s="201"/>
      <c r="G172" s="310" t="s">
        <v>3816</v>
      </c>
      <c r="H172" s="1837"/>
      <c r="I172" s="1837"/>
      <c r="J172" s="2876"/>
    </row>
    <row r="173" spans="1:10" ht="12" customHeight="1">
      <c r="A173" s="379"/>
      <c r="B173" s="2881"/>
      <c r="C173" s="2871" t="s">
        <v>2205</v>
      </c>
      <c r="D173" s="2872"/>
      <c r="E173" s="380" t="s">
        <v>2206</v>
      </c>
      <c r="F173" s="204"/>
      <c r="G173" s="380" t="s">
        <v>2207</v>
      </c>
      <c r="H173" s="1834" t="s">
        <v>3820</v>
      </c>
      <c r="I173" s="1834"/>
      <c r="J173" s="2875"/>
    </row>
    <row r="174" spans="1:10" ht="12" customHeight="1">
      <c r="A174" s="379"/>
      <c r="B174" s="2881"/>
      <c r="C174" s="2873"/>
      <c r="D174" s="2874"/>
      <c r="E174" s="310" t="s">
        <v>3818</v>
      </c>
      <c r="F174" s="201"/>
      <c r="G174" s="310" t="s">
        <v>3819</v>
      </c>
      <c r="H174" s="1837"/>
      <c r="I174" s="1837"/>
      <c r="J174" s="2876"/>
    </row>
    <row r="175" spans="1:10" ht="12" customHeight="1">
      <c r="A175" s="379"/>
      <c r="B175" s="2881"/>
      <c r="C175" s="2871" t="s">
        <v>3821</v>
      </c>
      <c r="D175" s="2872"/>
      <c r="E175" s="380" t="s">
        <v>2207</v>
      </c>
      <c r="F175" s="204"/>
      <c r="G175" s="380" t="s">
        <v>2180</v>
      </c>
      <c r="H175" s="1834" t="s">
        <v>3823</v>
      </c>
      <c r="I175" s="1834"/>
      <c r="J175" s="2875"/>
    </row>
    <row r="176" spans="1:10" ht="12" customHeight="1">
      <c r="A176" s="379"/>
      <c r="B176" s="2881"/>
      <c r="C176" s="2873"/>
      <c r="D176" s="2874"/>
      <c r="E176" s="310" t="s">
        <v>3822</v>
      </c>
      <c r="F176" s="201"/>
      <c r="G176" s="310" t="s">
        <v>2538</v>
      </c>
      <c r="H176" s="1837"/>
      <c r="I176" s="1837"/>
      <c r="J176" s="2876"/>
    </row>
    <row r="177" spans="1:10" ht="12" customHeight="1">
      <c r="A177" s="379"/>
      <c r="B177" s="2881"/>
      <c r="C177" s="2871" t="s">
        <v>3824</v>
      </c>
      <c r="D177" s="2872"/>
      <c r="E177" s="380" t="s">
        <v>2203</v>
      </c>
      <c r="F177" s="204"/>
      <c r="G177" s="380" t="s">
        <v>3826</v>
      </c>
      <c r="H177" s="1834" t="s">
        <v>3828</v>
      </c>
      <c r="I177" s="1834"/>
      <c r="J177" s="2875"/>
    </row>
    <row r="178" spans="1:10" ht="12" customHeight="1">
      <c r="A178" s="379"/>
      <c r="B178" s="2881"/>
      <c r="C178" s="2873"/>
      <c r="D178" s="2874"/>
      <c r="E178" s="310" t="s">
        <v>3825</v>
      </c>
      <c r="F178" s="201"/>
      <c r="G178" s="310" t="s">
        <v>3827</v>
      </c>
      <c r="H178" s="1837"/>
      <c r="I178" s="1837"/>
      <c r="J178" s="2876"/>
    </row>
    <row r="179" spans="1:10" ht="5.25" customHeight="1" thickBot="1">
      <c r="A179" s="218"/>
      <c r="B179" s="2891"/>
      <c r="C179" s="381"/>
      <c r="D179" s="220"/>
      <c r="E179" s="220"/>
      <c r="F179" s="220"/>
      <c r="G179" s="381"/>
      <c r="H179" s="220"/>
      <c r="I179" s="220"/>
      <c r="J179" s="382"/>
    </row>
  </sheetData>
  <mergeCells count="61">
    <mergeCell ref="A116:A117"/>
    <mergeCell ref="A166:A168"/>
    <mergeCell ref="B166:D166"/>
    <mergeCell ref="B167:D167"/>
    <mergeCell ref="B168:D168"/>
    <mergeCell ref="B140:D140"/>
    <mergeCell ref="C116:C118"/>
    <mergeCell ref="D118:E118"/>
    <mergeCell ref="D119:E119"/>
    <mergeCell ref="D120:E120"/>
    <mergeCell ref="D121:E121"/>
    <mergeCell ref="C119:C121"/>
    <mergeCell ref="C143:C148"/>
    <mergeCell ref="D116:E116"/>
    <mergeCell ref="D117:E117"/>
    <mergeCell ref="B141:B156"/>
    <mergeCell ref="B111:D111"/>
    <mergeCell ref="C150:C155"/>
    <mergeCell ref="A169:A170"/>
    <mergeCell ref="B169:B179"/>
    <mergeCell ref="A141:A142"/>
    <mergeCell ref="B112:D112"/>
    <mergeCell ref="B113:D113"/>
    <mergeCell ref="A114:A115"/>
    <mergeCell ref="B114:B121"/>
    <mergeCell ref="B124:D124"/>
    <mergeCell ref="B125:D125"/>
    <mergeCell ref="B126:D126"/>
    <mergeCell ref="A127:A128"/>
    <mergeCell ref="B127:B134"/>
    <mergeCell ref="B139:D139"/>
    <mergeCell ref="A171:A172"/>
    <mergeCell ref="A89:A90"/>
    <mergeCell ref="B101:B106"/>
    <mergeCell ref="B99:D99"/>
    <mergeCell ref="B88:B92"/>
    <mergeCell ref="B100:D100"/>
    <mergeCell ref="C177:D178"/>
    <mergeCell ref="H177:J178"/>
    <mergeCell ref="C171:D172"/>
    <mergeCell ref="H171:J172"/>
    <mergeCell ref="C173:D174"/>
    <mergeCell ref="H173:J174"/>
    <mergeCell ref="C175:D176"/>
    <mergeCell ref="H175:J176"/>
    <mergeCell ref="C157:D159"/>
    <mergeCell ref="C160:D162"/>
    <mergeCell ref="B157:B161"/>
    <mergeCell ref="A1:K2"/>
    <mergeCell ref="B76:D76"/>
    <mergeCell ref="A55:B56"/>
    <mergeCell ref="A77:A78"/>
    <mergeCell ref="B77:B81"/>
    <mergeCell ref="B48:D48"/>
    <mergeCell ref="B49:D49"/>
    <mergeCell ref="B50:D50"/>
    <mergeCell ref="B74:D74"/>
    <mergeCell ref="B75:D75"/>
    <mergeCell ref="B86:D86"/>
    <mergeCell ref="C104:C105"/>
    <mergeCell ref="B87:D87"/>
  </mergeCells>
  <phoneticPr fontId="18"/>
  <pageMargins left="0.31496062992125984" right="0.11811023622047245" top="0.55118110236220474" bottom="0.19685039370078741"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DA220"/>
  <sheetViews>
    <sheetView zoomScale="170" zoomScaleNormal="170" workbookViewId="0">
      <selection activeCell="AF3" sqref="AF3:AF28"/>
    </sheetView>
  </sheetViews>
  <sheetFormatPr defaultColWidth="1.5" defaultRowHeight="8.25" customHeight="1"/>
  <cols>
    <col min="1" max="1" width="0.75" style="69" customWidth="1"/>
    <col min="2" max="59" width="1.5" style="69"/>
    <col min="60" max="60" width="1.5" style="69" customWidth="1"/>
    <col min="61" max="93" width="1.5" style="69"/>
    <col min="94" max="94" width="0.5" style="69" customWidth="1"/>
    <col min="95" max="16384" width="1.5" style="69"/>
  </cols>
  <sheetData>
    <row r="1" spans="2:105" ht="25.5" customHeight="1">
      <c r="D1" s="1819" t="s">
        <v>2336</v>
      </c>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c r="AN1" s="1819"/>
      <c r="AO1" s="1819"/>
      <c r="AP1" s="1819"/>
      <c r="AQ1" s="1819"/>
      <c r="AR1" s="1819"/>
      <c r="AS1" s="1819"/>
      <c r="AT1" s="1819"/>
      <c r="AU1" s="1819"/>
      <c r="AV1" s="1819"/>
      <c r="AW1" s="1819"/>
      <c r="AX1" s="1819"/>
      <c r="AY1" s="1819"/>
      <c r="AZ1" s="1819"/>
      <c r="BA1" s="1819"/>
      <c r="BB1" s="1819"/>
      <c r="BC1" s="1819"/>
      <c r="BD1" s="1819"/>
      <c r="BE1" s="1819"/>
      <c r="BF1" s="1819"/>
      <c r="BG1" s="1819"/>
      <c r="BH1" s="1819"/>
      <c r="BI1" s="1819"/>
      <c r="BJ1" s="1819"/>
      <c r="BK1" s="1819"/>
      <c r="BL1" s="1819"/>
      <c r="BM1" s="1819"/>
      <c r="BN1" s="1819"/>
      <c r="BO1" s="1819"/>
      <c r="BP1" s="1819"/>
      <c r="BQ1" s="1819"/>
      <c r="BR1" s="1819"/>
      <c r="BS1" s="1732" t="s">
        <v>4498</v>
      </c>
      <c r="BT1" s="1732"/>
      <c r="BU1" s="1732"/>
      <c r="BV1" s="1732"/>
      <c r="BW1" s="1732"/>
      <c r="BX1" s="1732"/>
      <c r="BY1" s="1732"/>
      <c r="BZ1" s="1732"/>
      <c r="CA1" s="1732"/>
      <c r="CB1" s="1732"/>
      <c r="CC1" s="1732"/>
      <c r="CD1" s="1732"/>
      <c r="CE1" s="1732"/>
      <c r="CF1" s="1732"/>
      <c r="CG1" s="1732"/>
      <c r="CH1" s="1732"/>
      <c r="CI1" s="1732"/>
      <c r="CJ1" s="1732"/>
      <c r="CK1" s="1732"/>
    </row>
    <row r="2" spans="2:105" ht="3" customHeight="1"/>
    <row r="3" spans="2:105" ht="11.25" customHeight="1">
      <c r="B3" s="1803" t="s">
        <v>661</v>
      </c>
      <c r="D3" s="1776">
        <v>1</v>
      </c>
      <c r="E3" s="1777"/>
      <c r="F3" s="1778" t="s">
        <v>4208</v>
      </c>
      <c r="G3" s="1779"/>
      <c r="H3" s="1779"/>
      <c r="I3" s="1779"/>
      <c r="J3" s="1779"/>
      <c r="K3" s="1779"/>
      <c r="L3" s="1779"/>
      <c r="M3" s="1779"/>
      <c r="N3" s="1779"/>
      <c r="O3" s="1779"/>
      <c r="P3" s="1779"/>
      <c r="Q3" s="1779"/>
      <c r="R3" s="1779"/>
      <c r="S3" s="1779"/>
      <c r="T3" s="1779"/>
      <c r="U3" s="1779"/>
      <c r="V3" s="1779"/>
      <c r="W3" s="1779"/>
      <c r="X3" s="1779"/>
      <c r="Y3" s="1779"/>
      <c r="Z3" s="1779"/>
      <c r="AA3" s="1779"/>
      <c r="AB3" s="1779"/>
      <c r="AC3" s="1779"/>
      <c r="AD3" s="1779"/>
      <c r="AE3" s="1780"/>
      <c r="AF3" s="1802" t="s">
        <v>4250</v>
      </c>
      <c r="AG3" s="1776">
        <v>18</v>
      </c>
      <c r="AH3" s="1777"/>
      <c r="AI3" s="1778" t="s">
        <v>4223</v>
      </c>
      <c r="AJ3" s="1779"/>
      <c r="AK3" s="1779"/>
      <c r="AL3" s="1779"/>
      <c r="AM3" s="1779"/>
      <c r="AN3" s="1779"/>
      <c r="AO3" s="1779"/>
      <c r="AP3" s="1779"/>
      <c r="AQ3" s="1779"/>
      <c r="AR3" s="1779"/>
      <c r="AS3" s="1779"/>
      <c r="AT3" s="1779"/>
      <c r="AU3" s="1779"/>
      <c r="AV3" s="1779"/>
      <c r="AW3" s="1779"/>
      <c r="AX3" s="1779"/>
      <c r="AY3" s="1779"/>
      <c r="AZ3" s="1779"/>
      <c r="BA3" s="1779"/>
      <c r="BB3" s="1779"/>
      <c r="BC3" s="1779"/>
      <c r="BD3" s="1779"/>
      <c r="BE3" s="1779"/>
      <c r="BF3" s="1779"/>
      <c r="BG3" s="1779"/>
      <c r="BH3" s="1780"/>
      <c r="BI3" s="1802" t="s">
        <v>4251</v>
      </c>
      <c r="BJ3" s="1781">
        <v>35</v>
      </c>
      <c r="BK3" s="1782"/>
      <c r="BL3" s="1778" t="s">
        <v>4228</v>
      </c>
      <c r="BM3" s="1779"/>
      <c r="BN3" s="1779"/>
      <c r="BO3" s="1779"/>
      <c r="BP3" s="1779"/>
      <c r="BQ3" s="1779"/>
      <c r="BR3" s="1779"/>
      <c r="BS3" s="1779"/>
      <c r="BT3" s="1779"/>
      <c r="BU3" s="1779"/>
      <c r="BV3" s="1779"/>
      <c r="BW3" s="1779"/>
      <c r="BX3" s="1779"/>
      <c r="BY3" s="1779"/>
      <c r="BZ3" s="1779"/>
      <c r="CA3" s="1779"/>
      <c r="CB3" s="1779"/>
      <c r="CC3" s="1779"/>
      <c r="CD3" s="1779"/>
      <c r="CE3" s="1779"/>
      <c r="CF3" s="1779"/>
      <c r="CG3" s="1779"/>
      <c r="CH3" s="1779"/>
      <c r="CI3" s="1779"/>
      <c r="CJ3" s="1779"/>
      <c r="CK3" s="1780"/>
    </row>
    <row r="4" spans="2:105" ht="8.25" customHeight="1">
      <c r="B4" s="1803"/>
      <c r="D4" s="80" t="s">
        <v>2295</v>
      </c>
      <c r="E4" s="81" t="s">
        <v>2295</v>
      </c>
      <c r="F4" s="1770" t="s">
        <v>662</v>
      </c>
      <c r="G4" s="1771"/>
      <c r="H4" s="1771"/>
      <c r="I4" s="1771"/>
      <c r="J4" s="1771"/>
      <c r="K4" s="1771"/>
      <c r="L4" s="1771"/>
      <c r="M4" s="1771"/>
      <c r="N4" s="1771"/>
      <c r="O4" s="1771"/>
      <c r="P4" s="1771"/>
      <c r="Q4" s="1771"/>
      <c r="R4" s="1771"/>
      <c r="S4" s="1771"/>
      <c r="T4" s="1771"/>
      <c r="U4" s="1771"/>
      <c r="V4" s="1771"/>
      <c r="W4" s="1771"/>
      <c r="X4" s="1771"/>
      <c r="Y4" s="1771"/>
      <c r="Z4" s="1771"/>
      <c r="AA4" s="1771"/>
      <c r="AB4" s="1771"/>
      <c r="AC4" s="1771"/>
      <c r="AD4" s="1771"/>
      <c r="AE4" s="1772"/>
      <c r="AF4" s="1803"/>
      <c r="AG4" s="80" t="s">
        <v>2295</v>
      </c>
      <c r="AH4" s="81" t="s">
        <v>2295</v>
      </c>
      <c r="AI4" s="1770" t="s">
        <v>663</v>
      </c>
      <c r="AJ4" s="1771"/>
      <c r="AK4" s="1771"/>
      <c r="AL4" s="1771"/>
      <c r="AM4" s="1771"/>
      <c r="AN4" s="1771"/>
      <c r="AO4" s="1771"/>
      <c r="AP4" s="1771"/>
      <c r="AQ4" s="1771"/>
      <c r="AR4" s="1771"/>
      <c r="AS4" s="1771"/>
      <c r="AT4" s="1771"/>
      <c r="AU4" s="1771"/>
      <c r="AV4" s="1771"/>
      <c r="AW4" s="1771"/>
      <c r="AX4" s="1771"/>
      <c r="AY4" s="1771"/>
      <c r="AZ4" s="1771"/>
      <c r="BA4" s="1771"/>
      <c r="BB4" s="1771"/>
      <c r="BC4" s="1771"/>
      <c r="BD4" s="1771"/>
      <c r="BE4" s="1771"/>
      <c r="BF4" s="1771"/>
      <c r="BG4" s="1771"/>
      <c r="BH4" s="1772"/>
      <c r="BI4" s="1803"/>
      <c r="BJ4" s="84"/>
      <c r="BK4" s="85"/>
      <c r="BL4" s="1770" t="s">
        <v>3220</v>
      </c>
      <c r="BM4" s="1771"/>
      <c r="BN4" s="1771"/>
      <c r="BO4" s="1771"/>
      <c r="BP4" s="1771"/>
      <c r="BQ4" s="1771"/>
      <c r="BR4" s="1771"/>
      <c r="BS4" s="1771"/>
      <c r="BT4" s="1771"/>
      <c r="BU4" s="1771"/>
      <c r="BV4" s="1771"/>
      <c r="BW4" s="1771"/>
      <c r="BX4" s="1771"/>
      <c r="BY4" s="1771"/>
      <c r="BZ4" s="1771"/>
      <c r="CA4" s="1771"/>
      <c r="CB4" s="1771"/>
      <c r="CC4" s="1771"/>
      <c r="CD4" s="1771"/>
      <c r="CE4" s="1771"/>
      <c r="CF4" s="1771"/>
      <c r="CG4" s="1771"/>
      <c r="CH4" s="1771"/>
      <c r="CI4" s="1771"/>
      <c r="CJ4" s="1771"/>
      <c r="CK4" s="1772"/>
    </row>
    <row r="5" spans="2:105" ht="3.75" customHeight="1">
      <c r="B5" s="1803"/>
      <c r="D5" s="73"/>
      <c r="E5" s="73"/>
      <c r="F5" s="1110"/>
      <c r="G5" s="1110"/>
      <c r="H5" s="1110"/>
      <c r="I5" s="1110"/>
      <c r="J5" s="1110"/>
      <c r="K5" s="1110"/>
      <c r="L5" s="1110"/>
      <c r="M5" s="1110"/>
      <c r="N5" s="1110"/>
      <c r="O5" s="1110"/>
      <c r="P5" s="1110"/>
      <c r="Q5" s="1110"/>
      <c r="R5" s="1110"/>
      <c r="S5" s="1110"/>
      <c r="T5" s="1110"/>
      <c r="U5" s="1110"/>
      <c r="V5" s="1110"/>
      <c r="W5" s="1110"/>
      <c r="X5" s="1110"/>
      <c r="Y5" s="1110"/>
      <c r="Z5" s="1110"/>
      <c r="AA5" s="1110"/>
      <c r="AB5" s="1110"/>
      <c r="AC5" s="1110"/>
      <c r="AD5" s="1110"/>
      <c r="AE5" s="1110"/>
      <c r="AF5" s="1803"/>
      <c r="AG5" s="396"/>
      <c r="AH5" s="396"/>
      <c r="AI5" s="1110"/>
      <c r="AJ5" s="1110"/>
      <c r="AK5" s="1110"/>
      <c r="AL5" s="1110"/>
      <c r="AM5" s="1110"/>
      <c r="AN5" s="1110"/>
      <c r="AO5" s="1110"/>
      <c r="AP5" s="1110"/>
      <c r="AQ5" s="1110"/>
      <c r="AR5" s="1110"/>
      <c r="AS5" s="1110"/>
      <c r="AT5" s="1110"/>
      <c r="AU5" s="1110"/>
      <c r="AV5" s="1110"/>
      <c r="AW5" s="1110"/>
      <c r="AX5" s="1110"/>
      <c r="AY5" s="1110"/>
      <c r="AZ5" s="1110"/>
      <c r="BA5" s="1110"/>
      <c r="BB5" s="1110"/>
      <c r="BC5" s="1110"/>
      <c r="BD5" s="1110"/>
      <c r="BE5" s="1110"/>
      <c r="BF5" s="1110"/>
      <c r="BG5" s="1110"/>
      <c r="BH5" s="1110"/>
      <c r="BI5" s="1803"/>
      <c r="BL5" s="1110"/>
      <c r="BM5" s="1110"/>
      <c r="BN5" s="1110"/>
      <c r="BO5" s="1110"/>
      <c r="BP5" s="1110"/>
      <c r="BQ5" s="1110"/>
      <c r="BR5" s="1110"/>
      <c r="BS5" s="1110"/>
      <c r="BT5" s="1110"/>
      <c r="BU5" s="1110"/>
      <c r="BV5" s="1110"/>
      <c r="BW5" s="1110"/>
      <c r="BX5" s="1110"/>
      <c r="BY5" s="1110"/>
      <c r="BZ5" s="1110"/>
      <c r="CA5" s="1110"/>
      <c r="CB5" s="1110"/>
      <c r="CC5" s="1110"/>
      <c r="CD5" s="1110"/>
      <c r="CE5" s="1110"/>
      <c r="CF5" s="1110"/>
      <c r="CG5" s="1110"/>
      <c r="CH5" s="1110"/>
      <c r="CI5" s="1110"/>
      <c r="CJ5" s="1110"/>
      <c r="CK5" s="1110"/>
    </row>
    <row r="6" spans="2:105" ht="11.25" customHeight="1">
      <c r="B6" s="1803"/>
      <c r="D6" s="1776">
        <v>2</v>
      </c>
      <c r="E6" s="1777"/>
      <c r="F6" s="1778" t="s">
        <v>4209</v>
      </c>
      <c r="G6" s="1779"/>
      <c r="H6" s="1779"/>
      <c r="I6" s="1779"/>
      <c r="J6" s="1779"/>
      <c r="K6" s="1779"/>
      <c r="L6" s="1779"/>
      <c r="M6" s="1779"/>
      <c r="N6" s="1779"/>
      <c r="O6" s="1779"/>
      <c r="P6" s="1779"/>
      <c r="Q6" s="1779"/>
      <c r="R6" s="1779"/>
      <c r="S6" s="1779"/>
      <c r="T6" s="1779"/>
      <c r="U6" s="1779"/>
      <c r="V6" s="1779"/>
      <c r="W6" s="1779"/>
      <c r="X6" s="1779"/>
      <c r="Y6" s="1779"/>
      <c r="Z6" s="1779"/>
      <c r="AA6" s="1779"/>
      <c r="AB6" s="1779"/>
      <c r="AC6" s="1779"/>
      <c r="AD6" s="1779"/>
      <c r="AE6" s="1780"/>
      <c r="AF6" s="1803"/>
      <c r="AG6" s="1776">
        <v>19</v>
      </c>
      <c r="AH6" s="1777"/>
      <c r="AI6" s="1778" t="s">
        <v>4224</v>
      </c>
      <c r="AJ6" s="1779"/>
      <c r="AK6" s="1779"/>
      <c r="AL6" s="1779"/>
      <c r="AM6" s="1779"/>
      <c r="AN6" s="1779"/>
      <c r="AO6" s="1779"/>
      <c r="AP6" s="1779"/>
      <c r="AQ6" s="1779"/>
      <c r="AR6" s="1779"/>
      <c r="AS6" s="1779"/>
      <c r="AT6" s="1779"/>
      <c r="AU6" s="1779"/>
      <c r="AV6" s="1779"/>
      <c r="AW6" s="1779"/>
      <c r="AX6" s="1779"/>
      <c r="AY6" s="1779"/>
      <c r="AZ6" s="1779"/>
      <c r="BA6" s="1779"/>
      <c r="BB6" s="1779"/>
      <c r="BC6" s="1779"/>
      <c r="BD6" s="1779"/>
      <c r="BE6" s="1779"/>
      <c r="BF6" s="1779"/>
      <c r="BG6" s="1779"/>
      <c r="BH6" s="1780"/>
      <c r="BI6" s="1803"/>
      <c r="BJ6" s="1781">
        <v>36</v>
      </c>
      <c r="BK6" s="1782"/>
      <c r="BL6" s="1778" t="s">
        <v>4229</v>
      </c>
      <c r="BM6" s="1779"/>
      <c r="BN6" s="1779"/>
      <c r="BO6" s="1779"/>
      <c r="BP6" s="1779"/>
      <c r="BQ6" s="1779"/>
      <c r="BR6" s="1779"/>
      <c r="BS6" s="1779"/>
      <c r="BT6" s="1779"/>
      <c r="BU6" s="1779"/>
      <c r="BV6" s="1779"/>
      <c r="BW6" s="1779"/>
      <c r="BX6" s="1779"/>
      <c r="BY6" s="1779"/>
      <c r="BZ6" s="1779"/>
      <c r="CA6" s="1779"/>
      <c r="CB6" s="1779"/>
      <c r="CC6" s="1779"/>
      <c r="CD6" s="1779"/>
      <c r="CE6" s="1779"/>
      <c r="CF6" s="1779"/>
      <c r="CG6" s="1779"/>
      <c r="CH6" s="1779"/>
      <c r="CI6" s="1779"/>
      <c r="CJ6" s="1779"/>
      <c r="CK6" s="1780"/>
      <c r="CN6" s="396"/>
      <c r="CO6" s="396"/>
      <c r="CP6" s="396"/>
      <c r="CQ6" s="396"/>
      <c r="CR6" s="396"/>
      <c r="CS6" s="396"/>
      <c r="CT6" s="396"/>
      <c r="CU6" s="396"/>
      <c r="CV6" s="396"/>
      <c r="CW6" s="396"/>
      <c r="CX6" s="396"/>
      <c r="CY6" s="396"/>
      <c r="CZ6" s="396"/>
      <c r="DA6" s="396"/>
    </row>
    <row r="7" spans="2:105" ht="8.25" customHeight="1">
      <c r="B7" s="1803"/>
      <c r="D7" s="80" t="s">
        <v>2295</v>
      </c>
      <c r="E7" s="81" t="s">
        <v>2295</v>
      </c>
      <c r="F7" s="1770" t="s">
        <v>664</v>
      </c>
      <c r="G7" s="1771"/>
      <c r="H7" s="1771"/>
      <c r="I7" s="1771"/>
      <c r="J7" s="1771"/>
      <c r="K7" s="1771"/>
      <c r="L7" s="1771"/>
      <c r="M7" s="1771"/>
      <c r="N7" s="1771"/>
      <c r="O7" s="1771"/>
      <c r="P7" s="1771"/>
      <c r="Q7" s="1771"/>
      <c r="R7" s="1771"/>
      <c r="S7" s="1771"/>
      <c r="T7" s="1771"/>
      <c r="U7" s="1771"/>
      <c r="V7" s="1771"/>
      <c r="W7" s="1771"/>
      <c r="X7" s="1771"/>
      <c r="Y7" s="1771"/>
      <c r="Z7" s="1771"/>
      <c r="AA7" s="1771"/>
      <c r="AB7" s="1771"/>
      <c r="AC7" s="1771"/>
      <c r="AD7" s="1771"/>
      <c r="AE7" s="1772"/>
      <c r="AF7" s="1803"/>
      <c r="AG7" s="80" t="s">
        <v>2295</v>
      </c>
      <c r="AH7" s="81" t="s">
        <v>2295</v>
      </c>
      <c r="AI7" s="1770" t="s">
        <v>665</v>
      </c>
      <c r="AJ7" s="1771"/>
      <c r="AK7" s="1771"/>
      <c r="AL7" s="1771"/>
      <c r="AM7" s="1771"/>
      <c r="AN7" s="1771"/>
      <c r="AO7" s="1771"/>
      <c r="AP7" s="1771"/>
      <c r="AQ7" s="1771"/>
      <c r="AR7" s="1771"/>
      <c r="AS7" s="1771"/>
      <c r="AT7" s="1771"/>
      <c r="AU7" s="1771"/>
      <c r="AV7" s="1771"/>
      <c r="AW7" s="1771"/>
      <c r="AX7" s="1771"/>
      <c r="AY7" s="1771"/>
      <c r="AZ7" s="1771"/>
      <c r="BA7" s="1771"/>
      <c r="BB7" s="1771"/>
      <c r="BC7" s="1771"/>
      <c r="BD7" s="1771"/>
      <c r="BE7" s="1771"/>
      <c r="BF7" s="1771"/>
      <c r="BG7" s="1771"/>
      <c r="BH7" s="1772"/>
      <c r="BI7" s="1803"/>
      <c r="BJ7" s="86" t="s">
        <v>1642</v>
      </c>
      <c r="BK7" s="85"/>
      <c r="BL7" s="1770" t="s">
        <v>1644</v>
      </c>
      <c r="BM7" s="1771"/>
      <c r="BN7" s="1771"/>
      <c r="BO7" s="1771"/>
      <c r="BP7" s="1771"/>
      <c r="BQ7" s="1771"/>
      <c r="BR7" s="1771"/>
      <c r="BS7" s="1771"/>
      <c r="BT7" s="1771"/>
      <c r="BU7" s="1771"/>
      <c r="BV7" s="1771"/>
      <c r="BW7" s="1771"/>
      <c r="BX7" s="1771"/>
      <c r="BY7" s="1771"/>
      <c r="BZ7" s="1771"/>
      <c r="CA7" s="1771"/>
      <c r="CB7" s="1771"/>
      <c r="CC7" s="1771"/>
      <c r="CD7" s="1771"/>
      <c r="CE7" s="1771"/>
      <c r="CF7" s="1771"/>
      <c r="CG7" s="1771"/>
      <c r="CH7" s="1771"/>
      <c r="CI7" s="1771"/>
      <c r="CJ7" s="1771"/>
      <c r="CK7" s="1772"/>
      <c r="CN7" s="396"/>
      <c r="CO7" s="396"/>
      <c r="CP7" s="396"/>
      <c r="CQ7" s="396"/>
      <c r="CR7" s="396"/>
      <c r="CS7" s="396"/>
      <c r="CT7" s="396"/>
      <c r="CU7" s="396"/>
      <c r="CV7" s="396"/>
      <c r="CW7" s="396"/>
      <c r="CX7" s="396"/>
      <c r="CY7" s="396"/>
      <c r="CZ7" s="396"/>
      <c r="DA7" s="396"/>
    </row>
    <row r="8" spans="2:105" ht="3" customHeight="1">
      <c r="B8" s="1803"/>
      <c r="D8" s="73"/>
      <c r="E8" s="73"/>
      <c r="F8" s="1110"/>
      <c r="G8" s="1110"/>
      <c r="H8" s="1110"/>
      <c r="I8" s="1110"/>
      <c r="J8" s="1110"/>
      <c r="K8" s="1110"/>
      <c r="L8" s="1110"/>
      <c r="M8" s="1110"/>
      <c r="N8" s="1110"/>
      <c r="O8" s="1110"/>
      <c r="P8" s="1110"/>
      <c r="Q8" s="1110"/>
      <c r="R8" s="1110"/>
      <c r="S8" s="1110"/>
      <c r="T8" s="1110"/>
      <c r="U8" s="1110"/>
      <c r="V8" s="1110"/>
      <c r="W8" s="1110"/>
      <c r="X8" s="1110"/>
      <c r="Y8" s="1110"/>
      <c r="Z8" s="1110"/>
      <c r="AA8" s="1110"/>
      <c r="AB8" s="1110"/>
      <c r="AC8" s="1110"/>
      <c r="AD8" s="1110"/>
      <c r="AE8" s="1110"/>
      <c r="AF8" s="1803"/>
      <c r="AG8" s="396"/>
      <c r="AH8" s="396"/>
      <c r="AI8" s="1110"/>
      <c r="AJ8" s="1110"/>
      <c r="AK8" s="1110"/>
      <c r="AL8" s="1110"/>
      <c r="AM8" s="1110"/>
      <c r="AN8" s="1110"/>
      <c r="AO8" s="1110"/>
      <c r="AP8" s="1110"/>
      <c r="AQ8" s="1110"/>
      <c r="AR8" s="1110"/>
      <c r="AS8" s="1110"/>
      <c r="AT8" s="1110"/>
      <c r="AU8" s="1110"/>
      <c r="AV8" s="1110"/>
      <c r="AW8" s="1110"/>
      <c r="AX8" s="1110"/>
      <c r="AY8" s="1110"/>
      <c r="AZ8" s="1110"/>
      <c r="BA8" s="1110"/>
      <c r="BB8" s="1110"/>
      <c r="BC8" s="1110"/>
      <c r="BD8" s="1110"/>
      <c r="BE8" s="1110"/>
      <c r="BF8" s="1110"/>
      <c r="BG8" s="1110"/>
      <c r="BH8" s="1110"/>
      <c r="BI8" s="1803"/>
      <c r="BL8" s="1110"/>
      <c r="BM8" s="1110"/>
      <c r="BN8" s="1110"/>
      <c r="BO8" s="1110"/>
      <c r="BP8" s="1110"/>
      <c r="BQ8" s="1110"/>
      <c r="BR8" s="1110"/>
      <c r="BS8" s="1110"/>
      <c r="BT8" s="1110"/>
      <c r="BU8" s="1110"/>
      <c r="BV8" s="1110"/>
      <c r="BW8" s="1110"/>
      <c r="BX8" s="1110"/>
      <c r="BY8" s="1110"/>
      <c r="BZ8" s="1110"/>
      <c r="CA8" s="1110"/>
      <c r="CB8" s="1110"/>
      <c r="CC8" s="1110"/>
      <c r="CD8" s="1110"/>
      <c r="CE8" s="1110"/>
      <c r="CF8" s="1110"/>
      <c r="CG8" s="1110"/>
      <c r="CH8" s="1110"/>
      <c r="CI8" s="1110"/>
      <c r="CJ8" s="1110"/>
      <c r="CK8" s="1110"/>
    </row>
    <row r="9" spans="2:105" ht="11.25" customHeight="1">
      <c r="B9" s="1803"/>
      <c r="D9" s="1776">
        <v>3</v>
      </c>
      <c r="E9" s="1777"/>
      <c r="F9" s="1778" t="s">
        <v>4477</v>
      </c>
      <c r="G9" s="1779"/>
      <c r="H9" s="1779"/>
      <c r="I9" s="1779"/>
      <c r="J9" s="1779"/>
      <c r="K9" s="1779"/>
      <c r="L9" s="1779"/>
      <c r="M9" s="1779"/>
      <c r="N9" s="1779"/>
      <c r="O9" s="1779"/>
      <c r="P9" s="1779"/>
      <c r="Q9" s="1779"/>
      <c r="R9" s="1779"/>
      <c r="S9" s="1779"/>
      <c r="T9" s="1779"/>
      <c r="U9" s="1779"/>
      <c r="V9" s="1779"/>
      <c r="W9" s="1779"/>
      <c r="X9" s="1779"/>
      <c r="Y9" s="1779"/>
      <c r="Z9" s="1779"/>
      <c r="AA9" s="1779"/>
      <c r="AB9" s="1779"/>
      <c r="AC9" s="1779"/>
      <c r="AD9" s="1779"/>
      <c r="AE9" s="1780"/>
      <c r="AF9" s="1803"/>
      <c r="AG9" s="1776">
        <v>20</v>
      </c>
      <c r="AH9" s="1777"/>
      <c r="AI9" s="1778" t="s">
        <v>4479</v>
      </c>
      <c r="AJ9" s="1779"/>
      <c r="AK9" s="1779"/>
      <c r="AL9" s="1779"/>
      <c r="AM9" s="1779"/>
      <c r="AN9" s="1779"/>
      <c r="AO9" s="1779"/>
      <c r="AP9" s="1779"/>
      <c r="AQ9" s="1779"/>
      <c r="AR9" s="1779"/>
      <c r="AS9" s="1779"/>
      <c r="AT9" s="1779"/>
      <c r="AU9" s="1779"/>
      <c r="AV9" s="1779"/>
      <c r="AW9" s="1779"/>
      <c r="AX9" s="1779"/>
      <c r="AY9" s="1779"/>
      <c r="AZ9" s="1779"/>
      <c r="BA9" s="1779"/>
      <c r="BB9" s="1779"/>
      <c r="BC9" s="1779"/>
      <c r="BD9" s="1779"/>
      <c r="BE9" s="1779"/>
      <c r="BF9" s="1779"/>
      <c r="BG9" s="1779"/>
      <c r="BH9" s="1780"/>
      <c r="BI9" s="1803"/>
      <c r="BJ9" s="1781">
        <v>37</v>
      </c>
      <c r="BK9" s="1782"/>
      <c r="BL9" s="1778" t="s">
        <v>4230</v>
      </c>
      <c r="BM9" s="1779"/>
      <c r="BN9" s="1779"/>
      <c r="BO9" s="1779"/>
      <c r="BP9" s="1779"/>
      <c r="BQ9" s="1779"/>
      <c r="BR9" s="1779"/>
      <c r="BS9" s="1779"/>
      <c r="BT9" s="1779"/>
      <c r="BU9" s="1779"/>
      <c r="BV9" s="1779"/>
      <c r="BW9" s="1779"/>
      <c r="BX9" s="1779"/>
      <c r="BY9" s="1779"/>
      <c r="BZ9" s="1779"/>
      <c r="CA9" s="1779"/>
      <c r="CB9" s="1779"/>
      <c r="CC9" s="1779"/>
      <c r="CD9" s="1779"/>
      <c r="CE9" s="1779"/>
      <c r="CF9" s="1779"/>
      <c r="CG9" s="1779"/>
      <c r="CH9" s="1779"/>
      <c r="CI9" s="1779"/>
      <c r="CJ9" s="1779"/>
      <c r="CK9" s="1780"/>
      <c r="CN9" s="396"/>
      <c r="CO9" s="396"/>
      <c r="CP9" s="396"/>
      <c r="CQ9" s="396"/>
      <c r="CR9" s="396"/>
      <c r="CS9" s="396"/>
      <c r="CT9" s="396"/>
      <c r="CU9" s="396"/>
      <c r="CV9" s="396"/>
      <c r="CW9" s="396"/>
      <c r="CX9" s="396"/>
      <c r="CY9" s="396"/>
      <c r="CZ9" s="396"/>
      <c r="DA9" s="396"/>
    </row>
    <row r="10" spans="2:105" ht="8.25" customHeight="1">
      <c r="B10" s="1803"/>
      <c r="D10" s="82"/>
      <c r="E10" s="83"/>
      <c r="F10" s="1770" t="s">
        <v>667</v>
      </c>
      <c r="G10" s="1771"/>
      <c r="H10" s="1771"/>
      <c r="I10" s="1771"/>
      <c r="J10" s="1771"/>
      <c r="K10" s="1771"/>
      <c r="L10" s="1771"/>
      <c r="M10" s="1771"/>
      <c r="N10" s="1771"/>
      <c r="O10" s="1771"/>
      <c r="P10" s="1771"/>
      <c r="Q10" s="1771"/>
      <c r="R10" s="1771"/>
      <c r="S10" s="1771"/>
      <c r="T10" s="1771"/>
      <c r="U10" s="1771"/>
      <c r="V10" s="1771"/>
      <c r="W10" s="1771"/>
      <c r="X10" s="1771"/>
      <c r="Y10" s="1771"/>
      <c r="Z10" s="1771"/>
      <c r="AA10" s="1771"/>
      <c r="AB10" s="1771"/>
      <c r="AC10" s="1771"/>
      <c r="AD10" s="1771"/>
      <c r="AE10" s="1772"/>
      <c r="AF10" s="1803"/>
      <c r="AG10" s="82"/>
      <c r="AH10" s="83"/>
      <c r="AI10" s="1770" t="s">
        <v>668</v>
      </c>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2"/>
      <c r="BI10" s="1803"/>
      <c r="BJ10" s="86" t="s">
        <v>1642</v>
      </c>
      <c r="BK10" s="85"/>
      <c r="BL10" s="1770" t="s">
        <v>1080</v>
      </c>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2"/>
      <c r="CN10" s="396"/>
      <c r="CO10" s="396"/>
      <c r="CP10" s="396"/>
      <c r="CQ10" s="396"/>
      <c r="CR10" s="396"/>
      <c r="CS10" s="396"/>
      <c r="CT10" s="396"/>
      <c r="CU10" s="396"/>
      <c r="CV10" s="396"/>
      <c r="CW10" s="396"/>
      <c r="CX10" s="396"/>
      <c r="CY10" s="396"/>
      <c r="CZ10" s="396"/>
      <c r="DA10" s="396"/>
    </row>
    <row r="11" spans="2:105" ht="2.25" customHeight="1">
      <c r="B11" s="1803"/>
      <c r="D11" s="73"/>
      <c r="E11" s="73"/>
      <c r="F11" s="1110"/>
      <c r="G11" s="1110"/>
      <c r="H11" s="1110"/>
      <c r="I11" s="1110"/>
      <c r="J11" s="1110"/>
      <c r="K11" s="1110"/>
      <c r="L11" s="1110"/>
      <c r="M11" s="1110"/>
      <c r="N11" s="1110"/>
      <c r="O11" s="1110"/>
      <c r="P11" s="1110"/>
      <c r="Q11" s="1110"/>
      <c r="R11" s="1110"/>
      <c r="S11" s="1110"/>
      <c r="T11" s="1110"/>
      <c r="U11" s="1110"/>
      <c r="V11" s="1110"/>
      <c r="W11" s="1110"/>
      <c r="X11" s="1110"/>
      <c r="Y11" s="1110"/>
      <c r="Z11" s="1110"/>
      <c r="AA11" s="1110"/>
      <c r="AB11" s="1110"/>
      <c r="AC11" s="1110"/>
      <c r="AD11" s="1110"/>
      <c r="AE11" s="1110"/>
      <c r="AF11" s="1803"/>
      <c r="AG11" s="396"/>
      <c r="AH11" s="396"/>
      <c r="AI11" s="1111"/>
      <c r="AJ11" s="1110"/>
      <c r="AK11" s="1110"/>
      <c r="AL11" s="1110"/>
      <c r="AM11" s="1110"/>
      <c r="AN11" s="1110"/>
      <c r="AO11" s="1110"/>
      <c r="AP11" s="1110"/>
      <c r="AQ11" s="1110"/>
      <c r="AR11" s="1110"/>
      <c r="AS11" s="1110"/>
      <c r="AT11" s="1110"/>
      <c r="AU11" s="1110"/>
      <c r="AV11" s="1110"/>
      <c r="AW11" s="1110"/>
      <c r="AX11" s="1110"/>
      <c r="AY11" s="1110"/>
      <c r="AZ11" s="1110"/>
      <c r="BA11" s="1110"/>
      <c r="BB11" s="1110"/>
      <c r="BC11" s="1110"/>
      <c r="BD11" s="1110"/>
      <c r="BE11" s="1110"/>
      <c r="BF11" s="1110"/>
      <c r="BG11" s="1112"/>
      <c r="BH11" s="1110"/>
      <c r="BI11" s="1803"/>
      <c r="BL11" s="1110"/>
      <c r="BM11" s="1110"/>
      <c r="BN11" s="1110"/>
      <c r="BO11" s="1110"/>
      <c r="BP11" s="1110"/>
      <c r="BQ11" s="1110"/>
      <c r="BR11" s="1110"/>
      <c r="BS11" s="1110"/>
      <c r="BT11" s="1110"/>
      <c r="BU11" s="1110"/>
      <c r="BV11" s="1110"/>
      <c r="BW11" s="1110"/>
      <c r="BX11" s="1110"/>
      <c r="BY11" s="1110"/>
      <c r="BZ11" s="1110"/>
      <c r="CA11" s="1110"/>
      <c r="CB11" s="1110"/>
      <c r="CC11" s="1110"/>
      <c r="CD11" s="1110"/>
      <c r="CE11" s="1110"/>
      <c r="CF11" s="1110"/>
      <c r="CG11" s="1110"/>
      <c r="CH11" s="1110"/>
      <c r="CI11" s="1110"/>
      <c r="CJ11" s="1110"/>
      <c r="CK11" s="1110"/>
    </row>
    <row r="12" spans="2:105" ht="11.25" customHeight="1">
      <c r="B12" s="1803"/>
      <c r="D12" s="1776">
        <v>4</v>
      </c>
      <c r="E12" s="1777"/>
      <c r="F12" s="1778" t="s">
        <v>4210</v>
      </c>
      <c r="G12" s="1779"/>
      <c r="H12" s="1779"/>
      <c r="I12" s="1779"/>
      <c r="J12" s="1779"/>
      <c r="K12" s="1779"/>
      <c r="L12" s="1779"/>
      <c r="M12" s="1779"/>
      <c r="N12" s="1779"/>
      <c r="O12" s="1779"/>
      <c r="P12" s="1779"/>
      <c r="Q12" s="1779"/>
      <c r="R12" s="1779"/>
      <c r="S12" s="1779"/>
      <c r="T12" s="1779"/>
      <c r="U12" s="1779"/>
      <c r="V12" s="1779"/>
      <c r="W12" s="1779"/>
      <c r="X12" s="1779"/>
      <c r="Y12" s="1779"/>
      <c r="Z12" s="1779"/>
      <c r="AA12" s="1779"/>
      <c r="AB12" s="1779"/>
      <c r="AC12" s="1779"/>
      <c r="AD12" s="1779"/>
      <c r="AE12" s="1780"/>
      <c r="AF12" s="1803"/>
      <c r="AG12" s="1776">
        <v>21</v>
      </c>
      <c r="AH12" s="1777"/>
      <c r="AI12" s="1778" t="s">
        <v>4225</v>
      </c>
      <c r="AJ12" s="1779"/>
      <c r="AK12" s="1779"/>
      <c r="AL12" s="1779"/>
      <c r="AM12" s="1779"/>
      <c r="AN12" s="1779"/>
      <c r="AO12" s="1779"/>
      <c r="AP12" s="1779"/>
      <c r="AQ12" s="1779"/>
      <c r="AR12" s="1779"/>
      <c r="AS12" s="1779"/>
      <c r="AT12" s="1779"/>
      <c r="AU12" s="1779"/>
      <c r="AV12" s="1779"/>
      <c r="AW12" s="1779"/>
      <c r="AX12" s="1779"/>
      <c r="AY12" s="1779"/>
      <c r="AZ12" s="1779"/>
      <c r="BA12" s="1779"/>
      <c r="BB12" s="1779"/>
      <c r="BC12" s="1779"/>
      <c r="BD12" s="1779"/>
      <c r="BE12" s="1779"/>
      <c r="BF12" s="1779"/>
      <c r="BG12" s="1779"/>
      <c r="BH12" s="1780"/>
      <c r="BI12" s="1803"/>
      <c r="BJ12" s="1781">
        <v>38</v>
      </c>
      <c r="BK12" s="1782"/>
      <c r="BL12" s="1778" t="s">
        <v>4231</v>
      </c>
      <c r="BM12" s="1779"/>
      <c r="BN12" s="1779"/>
      <c r="BO12" s="1779"/>
      <c r="BP12" s="1779"/>
      <c r="BQ12" s="1779"/>
      <c r="BR12" s="1779"/>
      <c r="BS12" s="1779"/>
      <c r="BT12" s="1779"/>
      <c r="BU12" s="1779"/>
      <c r="BV12" s="1779"/>
      <c r="BW12" s="1779"/>
      <c r="BX12" s="1779"/>
      <c r="BY12" s="1779"/>
      <c r="BZ12" s="1779"/>
      <c r="CA12" s="1779"/>
      <c r="CB12" s="1779"/>
      <c r="CC12" s="1779"/>
      <c r="CD12" s="1779"/>
      <c r="CE12" s="1779"/>
      <c r="CF12" s="1779"/>
      <c r="CG12" s="1779"/>
      <c r="CH12" s="1779"/>
      <c r="CI12" s="1779"/>
      <c r="CJ12" s="1779"/>
      <c r="CK12" s="1780"/>
    </row>
    <row r="13" spans="2:105" ht="8.25" customHeight="1">
      <c r="B13" s="1803"/>
      <c r="D13" s="80" t="s">
        <v>2296</v>
      </c>
      <c r="E13" s="81" t="s">
        <v>2296</v>
      </c>
      <c r="F13" s="1770" t="s">
        <v>771</v>
      </c>
      <c r="G13" s="1771"/>
      <c r="H13" s="1771"/>
      <c r="I13" s="1771"/>
      <c r="J13" s="1771"/>
      <c r="K13" s="1771"/>
      <c r="L13" s="1771"/>
      <c r="M13" s="1771"/>
      <c r="N13" s="1771"/>
      <c r="O13" s="1771"/>
      <c r="P13" s="1771"/>
      <c r="Q13" s="1771"/>
      <c r="R13" s="1771"/>
      <c r="S13" s="1771"/>
      <c r="T13" s="1771"/>
      <c r="U13" s="1771"/>
      <c r="V13" s="1771"/>
      <c r="W13" s="1771"/>
      <c r="X13" s="1771"/>
      <c r="Y13" s="1771"/>
      <c r="Z13" s="1771"/>
      <c r="AA13" s="1771"/>
      <c r="AB13" s="1771"/>
      <c r="AC13" s="1771"/>
      <c r="AD13" s="1771"/>
      <c r="AE13" s="1772"/>
      <c r="AF13" s="1803"/>
      <c r="AG13" s="80" t="s">
        <v>2296</v>
      </c>
      <c r="AH13" s="81"/>
      <c r="AI13" s="1770" t="s">
        <v>670</v>
      </c>
      <c r="AJ13" s="1771"/>
      <c r="AK13" s="1771"/>
      <c r="AL13" s="1771"/>
      <c r="AM13" s="1771"/>
      <c r="AN13" s="1771"/>
      <c r="AO13" s="1771"/>
      <c r="AP13" s="1771"/>
      <c r="AQ13" s="1771"/>
      <c r="AR13" s="1771"/>
      <c r="AS13" s="1771"/>
      <c r="AT13" s="1771"/>
      <c r="AU13" s="1771"/>
      <c r="AV13" s="1771"/>
      <c r="AW13" s="1771"/>
      <c r="AX13" s="1771"/>
      <c r="AY13" s="1771"/>
      <c r="AZ13" s="1771"/>
      <c r="BA13" s="1771"/>
      <c r="BB13" s="1771"/>
      <c r="BC13" s="1771"/>
      <c r="BD13" s="1771"/>
      <c r="BE13" s="1771"/>
      <c r="BF13" s="1771"/>
      <c r="BG13" s="1771"/>
      <c r="BH13" s="1772"/>
      <c r="BI13" s="1803"/>
      <c r="BJ13" s="86" t="s">
        <v>2296</v>
      </c>
      <c r="BK13" s="85"/>
      <c r="BL13" s="1770" t="s">
        <v>666</v>
      </c>
      <c r="BM13" s="1771"/>
      <c r="BN13" s="1771"/>
      <c r="BO13" s="1771"/>
      <c r="BP13" s="1771"/>
      <c r="BQ13" s="1771"/>
      <c r="BR13" s="1771"/>
      <c r="BS13" s="1771"/>
      <c r="BT13" s="1771"/>
      <c r="BU13" s="1771"/>
      <c r="BV13" s="1771"/>
      <c r="BW13" s="1771"/>
      <c r="BX13" s="1771"/>
      <c r="BY13" s="1771"/>
      <c r="BZ13" s="1771"/>
      <c r="CA13" s="1771"/>
      <c r="CB13" s="1771"/>
      <c r="CC13" s="1771"/>
      <c r="CD13" s="1771"/>
      <c r="CE13" s="1771"/>
      <c r="CF13" s="1771"/>
      <c r="CG13" s="1771"/>
      <c r="CH13" s="1771"/>
      <c r="CI13" s="1771"/>
      <c r="CJ13" s="1771"/>
      <c r="CK13" s="1772"/>
    </row>
    <row r="14" spans="2:105" ht="2.25" customHeight="1">
      <c r="B14" s="1803"/>
      <c r="D14" s="73"/>
      <c r="E14" s="73"/>
      <c r="F14" s="1110"/>
      <c r="G14" s="1110"/>
      <c r="H14" s="1110"/>
      <c r="I14" s="1110"/>
      <c r="J14" s="1110"/>
      <c r="K14" s="1110"/>
      <c r="L14" s="1110"/>
      <c r="M14" s="1110"/>
      <c r="N14" s="1110"/>
      <c r="O14" s="1110"/>
      <c r="P14" s="1110"/>
      <c r="Q14" s="1110"/>
      <c r="R14" s="1110"/>
      <c r="S14" s="1110"/>
      <c r="T14" s="1110"/>
      <c r="U14" s="1110"/>
      <c r="V14" s="1110"/>
      <c r="W14" s="1110"/>
      <c r="X14" s="1110"/>
      <c r="Y14" s="1110"/>
      <c r="Z14" s="1110"/>
      <c r="AA14" s="1110"/>
      <c r="AB14" s="1110"/>
      <c r="AC14" s="1110"/>
      <c r="AD14" s="1110"/>
      <c r="AE14" s="1110"/>
      <c r="AF14" s="1803"/>
      <c r="AG14" s="396"/>
      <c r="AH14" s="396"/>
      <c r="AI14" s="1110"/>
      <c r="AJ14" s="1110"/>
      <c r="AK14" s="1110"/>
      <c r="AL14" s="1110"/>
      <c r="AM14" s="1110"/>
      <c r="AN14" s="1110"/>
      <c r="AO14" s="1110"/>
      <c r="AP14" s="1110"/>
      <c r="AQ14" s="1110"/>
      <c r="AR14" s="1110"/>
      <c r="AS14" s="1110"/>
      <c r="AT14" s="1110"/>
      <c r="AU14" s="1110"/>
      <c r="AV14" s="1110"/>
      <c r="AW14" s="1110"/>
      <c r="AX14" s="1110"/>
      <c r="AY14" s="1110"/>
      <c r="AZ14" s="1110"/>
      <c r="BA14" s="1110"/>
      <c r="BB14" s="1110"/>
      <c r="BC14" s="1110"/>
      <c r="BD14" s="1110"/>
      <c r="BE14" s="1110"/>
      <c r="BF14" s="1110"/>
      <c r="BG14" s="1110"/>
      <c r="BH14" s="1110"/>
      <c r="BI14" s="1803"/>
      <c r="BL14" s="1110"/>
      <c r="BM14" s="1110"/>
      <c r="BN14" s="1110"/>
      <c r="BO14" s="1110"/>
      <c r="BP14" s="1110"/>
      <c r="BQ14" s="1110"/>
      <c r="BR14" s="1110"/>
      <c r="BS14" s="1110"/>
      <c r="BT14" s="1110"/>
      <c r="BU14" s="1110"/>
      <c r="BV14" s="1110"/>
      <c r="BW14" s="1110"/>
      <c r="BX14" s="1110"/>
      <c r="BY14" s="1110"/>
      <c r="BZ14" s="1110"/>
      <c r="CA14" s="1110"/>
      <c r="CB14" s="1110"/>
      <c r="CC14" s="1110"/>
      <c r="CD14" s="1110"/>
      <c r="CE14" s="1110"/>
      <c r="CF14" s="1110"/>
      <c r="CG14" s="1110"/>
      <c r="CH14" s="1110"/>
      <c r="CI14" s="1110"/>
      <c r="CJ14" s="1110"/>
      <c r="CK14" s="1110"/>
    </row>
    <row r="15" spans="2:105" ht="11.25" customHeight="1">
      <c r="B15" s="1803"/>
      <c r="D15" s="1776">
        <v>5</v>
      </c>
      <c r="E15" s="1776"/>
      <c r="F15" s="1778" t="s">
        <v>4211</v>
      </c>
      <c r="G15" s="1779"/>
      <c r="H15" s="1779"/>
      <c r="I15" s="1779"/>
      <c r="J15" s="1779"/>
      <c r="K15" s="1779"/>
      <c r="L15" s="1779"/>
      <c r="M15" s="1779"/>
      <c r="N15" s="1779"/>
      <c r="O15" s="1779"/>
      <c r="P15" s="1779"/>
      <c r="Q15" s="1779"/>
      <c r="R15" s="1779"/>
      <c r="S15" s="1779"/>
      <c r="T15" s="1779"/>
      <c r="U15" s="1779"/>
      <c r="V15" s="1779"/>
      <c r="W15" s="1779"/>
      <c r="X15" s="1779"/>
      <c r="Y15" s="1779"/>
      <c r="Z15" s="1779"/>
      <c r="AA15" s="1779"/>
      <c r="AB15" s="1779"/>
      <c r="AC15" s="1779"/>
      <c r="AD15" s="1779"/>
      <c r="AE15" s="1780"/>
      <c r="AF15" s="1803"/>
      <c r="AG15" s="1776">
        <v>22</v>
      </c>
      <c r="AH15" s="1777"/>
      <c r="AI15" s="1778" t="s">
        <v>4488</v>
      </c>
      <c r="AJ15" s="1779"/>
      <c r="AK15" s="1779"/>
      <c r="AL15" s="1779"/>
      <c r="AM15" s="1779"/>
      <c r="AN15" s="1779"/>
      <c r="AO15" s="1779"/>
      <c r="AP15" s="1779"/>
      <c r="AQ15" s="1779"/>
      <c r="AR15" s="1779"/>
      <c r="AS15" s="1779"/>
      <c r="AT15" s="1779"/>
      <c r="AU15" s="1779"/>
      <c r="AV15" s="1779"/>
      <c r="AW15" s="1779"/>
      <c r="AX15" s="1779"/>
      <c r="AY15" s="1779"/>
      <c r="AZ15" s="1779"/>
      <c r="BA15" s="1779"/>
      <c r="BB15" s="1779"/>
      <c r="BC15" s="1779"/>
      <c r="BD15" s="1779"/>
      <c r="BE15" s="1779"/>
      <c r="BF15" s="1779"/>
      <c r="BG15" s="1779"/>
      <c r="BH15" s="1780"/>
      <c r="BI15" s="1803"/>
      <c r="BJ15" s="1781">
        <v>39</v>
      </c>
      <c r="BK15" s="1782"/>
      <c r="BL15" s="1778" t="s">
        <v>4232</v>
      </c>
      <c r="BM15" s="1779"/>
      <c r="BN15" s="1779"/>
      <c r="BO15" s="1779"/>
      <c r="BP15" s="1779"/>
      <c r="BQ15" s="1779"/>
      <c r="BR15" s="1779"/>
      <c r="BS15" s="1779"/>
      <c r="BT15" s="1779"/>
      <c r="BU15" s="1779"/>
      <c r="BV15" s="1779"/>
      <c r="BW15" s="1779"/>
      <c r="BX15" s="1779"/>
      <c r="BY15" s="1779"/>
      <c r="BZ15" s="1779"/>
      <c r="CA15" s="1779"/>
      <c r="CB15" s="1779"/>
      <c r="CC15" s="1779"/>
      <c r="CD15" s="1779"/>
      <c r="CE15" s="1779"/>
      <c r="CF15" s="1779"/>
      <c r="CG15" s="1779"/>
      <c r="CH15" s="1779"/>
      <c r="CI15" s="1779"/>
      <c r="CJ15" s="1779"/>
      <c r="CK15" s="1780"/>
      <c r="CN15" s="396"/>
      <c r="CO15" s="396"/>
      <c r="CP15" s="396"/>
      <c r="CQ15" s="396"/>
      <c r="CR15" s="396"/>
      <c r="CS15" s="396"/>
      <c r="CT15" s="396"/>
      <c r="CU15" s="396"/>
      <c r="CV15" s="396"/>
      <c r="CW15" s="396"/>
      <c r="CX15" s="396"/>
      <c r="CY15" s="396"/>
      <c r="CZ15" s="396"/>
      <c r="DA15" s="396"/>
    </row>
    <row r="16" spans="2:105" ht="8.25" customHeight="1">
      <c r="B16" s="1803"/>
      <c r="D16" s="1776"/>
      <c r="E16" s="1776"/>
      <c r="F16" s="1770" t="s">
        <v>671</v>
      </c>
      <c r="G16" s="1771"/>
      <c r="H16" s="1771"/>
      <c r="I16" s="1771"/>
      <c r="J16" s="1771"/>
      <c r="K16" s="1771"/>
      <c r="L16" s="1771"/>
      <c r="M16" s="1771"/>
      <c r="N16" s="1771"/>
      <c r="O16" s="1771"/>
      <c r="P16" s="1771"/>
      <c r="Q16" s="1771"/>
      <c r="R16" s="1771"/>
      <c r="S16" s="1771"/>
      <c r="T16" s="1771"/>
      <c r="U16" s="1771"/>
      <c r="V16" s="1771"/>
      <c r="W16" s="1771"/>
      <c r="X16" s="1771"/>
      <c r="Y16" s="1771"/>
      <c r="Z16" s="1771"/>
      <c r="AA16" s="1771"/>
      <c r="AB16" s="1771"/>
      <c r="AC16" s="1771"/>
      <c r="AD16" s="1771"/>
      <c r="AE16" s="1772"/>
      <c r="AF16" s="1803"/>
      <c r="AG16" s="80" t="s">
        <v>2296</v>
      </c>
      <c r="AH16" s="83"/>
      <c r="AI16" s="1770" t="s">
        <v>672</v>
      </c>
      <c r="AJ16" s="1771"/>
      <c r="AK16" s="1771"/>
      <c r="AL16" s="1771"/>
      <c r="AM16" s="1771"/>
      <c r="AN16" s="1771"/>
      <c r="AO16" s="1771"/>
      <c r="AP16" s="1771"/>
      <c r="AQ16" s="1771"/>
      <c r="AR16" s="1771"/>
      <c r="AS16" s="1771"/>
      <c r="AT16" s="1771"/>
      <c r="AU16" s="1771"/>
      <c r="AV16" s="1771"/>
      <c r="AW16" s="1771"/>
      <c r="AX16" s="1771"/>
      <c r="AY16" s="1771"/>
      <c r="AZ16" s="1771"/>
      <c r="BA16" s="1771"/>
      <c r="BB16" s="1771"/>
      <c r="BC16" s="1771"/>
      <c r="BD16" s="1771"/>
      <c r="BE16" s="1771"/>
      <c r="BF16" s="1771"/>
      <c r="BG16" s="1771"/>
      <c r="BH16" s="1772"/>
      <c r="BI16" s="1803"/>
      <c r="BJ16" s="86" t="s">
        <v>2296</v>
      </c>
      <c r="BK16" s="85"/>
      <c r="BL16" s="1770" t="s">
        <v>669</v>
      </c>
      <c r="BM16" s="1771"/>
      <c r="BN16" s="1771"/>
      <c r="BO16" s="1771"/>
      <c r="BP16" s="1771"/>
      <c r="BQ16" s="1771"/>
      <c r="BR16" s="1771"/>
      <c r="BS16" s="1771"/>
      <c r="BT16" s="1771"/>
      <c r="BU16" s="1771"/>
      <c r="BV16" s="1771"/>
      <c r="BW16" s="1771"/>
      <c r="BX16" s="1771"/>
      <c r="BY16" s="1771"/>
      <c r="BZ16" s="1771"/>
      <c r="CA16" s="1771"/>
      <c r="CB16" s="1771"/>
      <c r="CC16" s="1771"/>
      <c r="CD16" s="1771"/>
      <c r="CE16" s="1771"/>
      <c r="CF16" s="1771"/>
      <c r="CG16" s="1771"/>
      <c r="CH16" s="1771"/>
      <c r="CI16" s="1771"/>
      <c r="CJ16" s="1771"/>
      <c r="CK16" s="1772"/>
      <c r="CN16" s="396"/>
      <c r="CO16" s="396"/>
      <c r="CP16" s="396"/>
      <c r="CQ16" s="396"/>
      <c r="CR16" s="396"/>
      <c r="CS16" s="396"/>
      <c r="CT16" s="396"/>
      <c r="CU16" s="396"/>
      <c r="CV16" s="396"/>
      <c r="CW16" s="396"/>
      <c r="CX16" s="396"/>
      <c r="CY16" s="396"/>
      <c r="CZ16" s="396"/>
      <c r="DA16" s="396"/>
    </row>
    <row r="17" spans="2:89" ht="3" customHeight="1">
      <c r="B17" s="1803"/>
      <c r="D17" s="73"/>
      <c r="E17" s="73"/>
      <c r="F17" s="1111"/>
      <c r="G17" s="1110"/>
      <c r="H17" s="1110"/>
      <c r="I17" s="1110"/>
      <c r="J17" s="1110"/>
      <c r="K17" s="1110"/>
      <c r="L17" s="1110"/>
      <c r="M17" s="1110"/>
      <c r="N17" s="1110"/>
      <c r="O17" s="1110"/>
      <c r="P17" s="1110"/>
      <c r="Q17" s="1110"/>
      <c r="R17" s="1110"/>
      <c r="S17" s="1110"/>
      <c r="T17" s="1110"/>
      <c r="U17" s="1110"/>
      <c r="V17" s="1110"/>
      <c r="W17" s="1110"/>
      <c r="X17" s="1110"/>
      <c r="Y17" s="1110"/>
      <c r="Z17" s="1110"/>
      <c r="AA17" s="1110"/>
      <c r="AB17" s="1110"/>
      <c r="AC17" s="1110"/>
      <c r="AD17" s="1112"/>
      <c r="AE17" s="1110"/>
      <c r="AF17" s="1803"/>
      <c r="AG17" s="396"/>
      <c r="AH17" s="396"/>
      <c r="AI17" s="1110"/>
      <c r="AJ17" s="1110"/>
      <c r="AK17" s="1110"/>
      <c r="AL17" s="1110"/>
      <c r="AM17" s="1110"/>
      <c r="AN17" s="1110"/>
      <c r="AO17" s="1110"/>
      <c r="AP17" s="1110"/>
      <c r="AQ17" s="1110"/>
      <c r="AR17" s="1110"/>
      <c r="AS17" s="1110"/>
      <c r="AT17" s="1110"/>
      <c r="AU17" s="1110"/>
      <c r="AV17" s="1110"/>
      <c r="AW17" s="1110"/>
      <c r="AX17" s="1110"/>
      <c r="AY17" s="1110"/>
      <c r="AZ17" s="1110"/>
      <c r="BA17" s="1110"/>
      <c r="BB17" s="1110"/>
      <c r="BC17" s="1110"/>
      <c r="BD17" s="1110"/>
      <c r="BE17" s="1110"/>
      <c r="BF17" s="1110"/>
      <c r="BG17" s="1110"/>
      <c r="BH17" s="1110"/>
      <c r="BI17" s="1803"/>
      <c r="BL17" s="1110"/>
      <c r="BM17" s="1110"/>
      <c r="BN17" s="1110"/>
      <c r="BO17" s="1110"/>
      <c r="BP17" s="1110"/>
      <c r="BQ17" s="1110"/>
      <c r="BR17" s="1110"/>
      <c r="BS17" s="1110"/>
      <c r="BT17" s="1110"/>
      <c r="BU17" s="1110"/>
      <c r="BV17" s="1110"/>
      <c r="BW17" s="1110"/>
      <c r="BX17" s="1110"/>
      <c r="BY17" s="1110"/>
      <c r="BZ17" s="1110"/>
      <c r="CA17" s="1110"/>
      <c r="CB17" s="1110"/>
      <c r="CC17" s="1110"/>
      <c r="CD17" s="1110"/>
      <c r="CE17" s="1110"/>
      <c r="CF17" s="1110"/>
      <c r="CG17" s="1110"/>
      <c r="CH17" s="1110"/>
      <c r="CI17" s="1110"/>
      <c r="CJ17" s="1110"/>
      <c r="CK17" s="1110"/>
    </row>
    <row r="18" spans="2:89" ht="11.25" customHeight="1">
      <c r="B18" s="1803"/>
      <c r="D18" s="1776">
        <v>6</v>
      </c>
      <c r="E18" s="1777"/>
      <c r="F18" s="1778" t="s">
        <v>4212</v>
      </c>
      <c r="G18" s="1779"/>
      <c r="H18" s="1779"/>
      <c r="I18" s="1779"/>
      <c r="J18" s="1779"/>
      <c r="K18" s="1779"/>
      <c r="L18" s="1779"/>
      <c r="M18" s="1779"/>
      <c r="N18" s="1779"/>
      <c r="O18" s="1779"/>
      <c r="P18" s="1779"/>
      <c r="Q18" s="1779"/>
      <c r="R18" s="1779"/>
      <c r="S18" s="1779"/>
      <c r="T18" s="1779"/>
      <c r="U18" s="1779"/>
      <c r="V18" s="1779"/>
      <c r="W18" s="1779"/>
      <c r="X18" s="1779"/>
      <c r="Y18" s="1779"/>
      <c r="Z18" s="1779"/>
      <c r="AA18" s="1779"/>
      <c r="AB18" s="1779"/>
      <c r="AC18" s="1779"/>
      <c r="AD18" s="1779"/>
      <c r="AE18" s="1780"/>
      <c r="AF18" s="1803"/>
      <c r="AG18" s="1776">
        <v>23</v>
      </c>
      <c r="AH18" s="1777"/>
      <c r="AI18" s="1778" t="s">
        <v>4489</v>
      </c>
      <c r="AJ18" s="1779"/>
      <c r="AK18" s="1779"/>
      <c r="AL18" s="1779"/>
      <c r="AM18" s="1779"/>
      <c r="AN18" s="1779"/>
      <c r="AO18" s="1779"/>
      <c r="AP18" s="1779"/>
      <c r="AQ18" s="1779"/>
      <c r="AR18" s="1779"/>
      <c r="AS18" s="1779"/>
      <c r="AT18" s="1779"/>
      <c r="AU18" s="1779"/>
      <c r="AV18" s="1779"/>
      <c r="AW18" s="1779"/>
      <c r="AX18" s="1779"/>
      <c r="AY18" s="1779"/>
      <c r="AZ18" s="1779"/>
      <c r="BA18" s="1779"/>
      <c r="BB18" s="1779"/>
      <c r="BC18" s="1779"/>
      <c r="BD18" s="1779"/>
      <c r="BE18" s="1779"/>
      <c r="BF18" s="1779"/>
      <c r="BG18" s="1779"/>
      <c r="BH18" s="1780"/>
      <c r="BI18" s="1803"/>
      <c r="BJ18" s="1781">
        <v>40</v>
      </c>
      <c r="BK18" s="1782"/>
      <c r="BL18" s="1816" t="s">
        <v>4497</v>
      </c>
      <c r="BM18" s="1817"/>
      <c r="BN18" s="1817"/>
      <c r="BO18" s="1817"/>
      <c r="BP18" s="1817"/>
      <c r="BQ18" s="1817"/>
      <c r="BR18" s="1817"/>
      <c r="BS18" s="1817"/>
      <c r="BT18" s="1817"/>
      <c r="BU18" s="1817"/>
      <c r="BV18" s="1817"/>
      <c r="BW18" s="1817"/>
      <c r="BX18" s="1817"/>
      <c r="BY18" s="1817"/>
      <c r="BZ18" s="1817"/>
      <c r="CA18" s="1817"/>
      <c r="CB18" s="1817"/>
      <c r="CC18" s="1817"/>
      <c r="CD18" s="1817"/>
      <c r="CE18" s="1817"/>
      <c r="CF18" s="1817"/>
      <c r="CG18" s="1817"/>
      <c r="CH18" s="1817"/>
      <c r="CI18" s="1817"/>
      <c r="CJ18" s="1817"/>
      <c r="CK18" s="1818"/>
    </row>
    <row r="19" spans="2:89" ht="8.25" customHeight="1">
      <c r="B19" s="1803"/>
      <c r="D19" s="80" t="s">
        <v>2297</v>
      </c>
      <c r="E19" s="81" t="s">
        <v>2297</v>
      </c>
      <c r="F19" s="1770" t="s">
        <v>2159</v>
      </c>
      <c r="G19" s="1771"/>
      <c r="H19" s="1771"/>
      <c r="I19" s="1771"/>
      <c r="J19" s="1771"/>
      <c r="K19" s="1771"/>
      <c r="L19" s="1771"/>
      <c r="M19" s="1771"/>
      <c r="N19" s="1771"/>
      <c r="O19" s="1771"/>
      <c r="P19" s="1771"/>
      <c r="Q19" s="1771"/>
      <c r="R19" s="1771"/>
      <c r="S19" s="1771"/>
      <c r="T19" s="1771"/>
      <c r="U19" s="1771"/>
      <c r="V19" s="1771"/>
      <c r="W19" s="1771"/>
      <c r="X19" s="1771"/>
      <c r="Y19" s="1771"/>
      <c r="Z19" s="1771"/>
      <c r="AA19" s="1771"/>
      <c r="AB19" s="1771"/>
      <c r="AC19" s="1771"/>
      <c r="AD19" s="1771"/>
      <c r="AE19" s="1772"/>
      <c r="AF19" s="1803"/>
      <c r="AG19" s="82"/>
      <c r="AH19" s="83"/>
      <c r="AI19" s="1770" t="s">
        <v>673</v>
      </c>
      <c r="AJ19" s="1771"/>
      <c r="AK19" s="1771"/>
      <c r="AL19" s="1771"/>
      <c r="AM19" s="1771"/>
      <c r="AN19" s="1771"/>
      <c r="AO19" s="1771"/>
      <c r="AP19" s="1771"/>
      <c r="AQ19" s="1771"/>
      <c r="AR19" s="1771"/>
      <c r="AS19" s="1771"/>
      <c r="AT19" s="1771"/>
      <c r="AU19" s="1771"/>
      <c r="AV19" s="1771"/>
      <c r="AW19" s="1771"/>
      <c r="AX19" s="1771"/>
      <c r="AY19" s="1771"/>
      <c r="AZ19" s="1771"/>
      <c r="BA19" s="1771"/>
      <c r="BB19" s="1771"/>
      <c r="BC19" s="1771"/>
      <c r="BD19" s="1771"/>
      <c r="BE19" s="1771"/>
      <c r="BF19" s="1771"/>
      <c r="BG19" s="1771"/>
      <c r="BH19" s="1772"/>
      <c r="BI19" s="1803"/>
      <c r="BJ19" s="86" t="s">
        <v>2297</v>
      </c>
      <c r="BK19" s="85"/>
      <c r="BL19" s="1807" t="s">
        <v>4496</v>
      </c>
      <c r="BM19" s="1808"/>
      <c r="BN19" s="1808"/>
      <c r="BO19" s="1808"/>
      <c r="BP19" s="1808"/>
      <c r="BQ19" s="1808"/>
      <c r="BR19" s="1808"/>
      <c r="BS19" s="1808"/>
      <c r="BT19" s="1808"/>
      <c r="BU19" s="1808"/>
      <c r="BV19" s="1808"/>
      <c r="BW19" s="1808"/>
      <c r="BX19" s="1808"/>
      <c r="BY19" s="1808"/>
      <c r="BZ19" s="1808"/>
      <c r="CA19" s="1808"/>
      <c r="CB19" s="1808"/>
      <c r="CC19" s="1808"/>
      <c r="CD19" s="1808"/>
      <c r="CE19" s="1808"/>
      <c r="CF19" s="1808"/>
      <c r="CG19" s="1808"/>
      <c r="CH19" s="1808"/>
      <c r="CI19" s="1808"/>
      <c r="CJ19" s="1808"/>
      <c r="CK19" s="1809"/>
    </row>
    <row r="20" spans="2:89" ht="2.25" customHeight="1">
      <c r="B20" s="1803"/>
      <c r="D20" s="73"/>
      <c r="E20" s="73"/>
      <c r="F20" s="1110"/>
      <c r="G20" s="1110"/>
      <c r="H20" s="1110"/>
      <c r="I20" s="1110"/>
      <c r="J20" s="1110"/>
      <c r="K20" s="1110"/>
      <c r="L20" s="1110"/>
      <c r="M20" s="1110"/>
      <c r="N20" s="1110"/>
      <c r="O20" s="1110"/>
      <c r="P20" s="1110"/>
      <c r="Q20" s="1110"/>
      <c r="R20" s="1110"/>
      <c r="S20" s="1110"/>
      <c r="T20" s="1110"/>
      <c r="U20" s="1110"/>
      <c r="V20" s="1110"/>
      <c r="W20" s="1110"/>
      <c r="X20" s="1110"/>
      <c r="Y20" s="1110"/>
      <c r="Z20" s="1110"/>
      <c r="AA20" s="1110"/>
      <c r="AB20" s="1110"/>
      <c r="AC20" s="1110"/>
      <c r="AD20" s="1110"/>
      <c r="AE20" s="1110"/>
      <c r="AF20" s="1803"/>
      <c r="AG20" s="396"/>
      <c r="AH20" s="396"/>
      <c r="AI20" s="1110"/>
      <c r="AJ20" s="1110"/>
      <c r="AK20" s="1110"/>
      <c r="AL20" s="1110"/>
      <c r="AM20" s="1110"/>
      <c r="AN20" s="1110"/>
      <c r="AO20" s="1110"/>
      <c r="AP20" s="1110"/>
      <c r="AQ20" s="1110"/>
      <c r="AR20" s="1110"/>
      <c r="AS20" s="1110"/>
      <c r="AT20" s="1110"/>
      <c r="AU20" s="1110"/>
      <c r="AV20" s="1110"/>
      <c r="AW20" s="1110"/>
      <c r="AX20" s="1110"/>
      <c r="AY20" s="1110"/>
      <c r="AZ20" s="1110"/>
      <c r="BA20" s="1110"/>
      <c r="BB20" s="1110"/>
      <c r="BC20" s="1110"/>
      <c r="BD20" s="1110"/>
      <c r="BE20" s="1110"/>
      <c r="BF20" s="1110"/>
      <c r="BG20" s="1110"/>
      <c r="BH20" s="1110"/>
      <c r="BI20" s="1803"/>
      <c r="BL20" s="1110"/>
      <c r="BM20" s="1110"/>
      <c r="BN20" s="1110"/>
      <c r="BO20" s="1110"/>
      <c r="BP20" s="1110"/>
      <c r="BQ20" s="1110"/>
      <c r="BR20" s="1110"/>
      <c r="BS20" s="1110"/>
      <c r="BT20" s="1110"/>
      <c r="BU20" s="1110"/>
      <c r="BV20" s="1110"/>
      <c r="BW20" s="1110"/>
      <c r="BX20" s="1110"/>
      <c r="BY20" s="1110"/>
      <c r="BZ20" s="1110"/>
      <c r="CA20" s="1110"/>
      <c r="CB20" s="1110"/>
      <c r="CC20" s="1110"/>
      <c r="CD20" s="1110"/>
      <c r="CE20" s="1110"/>
      <c r="CF20" s="1110"/>
      <c r="CG20" s="1110"/>
      <c r="CH20" s="1110"/>
      <c r="CI20" s="1110"/>
      <c r="CJ20" s="1110"/>
      <c r="CK20" s="1110"/>
    </row>
    <row r="21" spans="2:89" ht="11.25" customHeight="1">
      <c r="B21" s="1803"/>
      <c r="D21" s="1776">
        <v>7</v>
      </c>
      <c r="E21" s="1777"/>
      <c r="F21" s="1778" t="s">
        <v>4213</v>
      </c>
      <c r="G21" s="1779"/>
      <c r="H21" s="1779"/>
      <c r="I21" s="1779"/>
      <c r="J21" s="1779"/>
      <c r="K21" s="1779"/>
      <c r="L21" s="1779"/>
      <c r="M21" s="1779"/>
      <c r="N21" s="1779"/>
      <c r="O21" s="1779"/>
      <c r="P21" s="1779"/>
      <c r="Q21" s="1779"/>
      <c r="R21" s="1779"/>
      <c r="S21" s="1779"/>
      <c r="T21" s="1779"/>
      <c r="U21" s="1779"/>
      <c r="V21" s="1779"/>
      <c r="W21" s="1779"/>
      <c r="X21" s="1779"/>
      <c r="Y21" s="1779"/>
      <c r="Z21" s="1779"/>
      <c r="AA21" s="1779"/>
      <c r="AB21" s="1779"/>
      <c r="AC21" s="1779"/>
      <c r="AD21" s="1779"/>
      <c r="AE21" s="1780"/>
      <c r="AF21" s="1803"/>
      <c r="AG21" s="1776">
        <v>24</v>
      </c>
      <c r="AH21" s="1777"/>
      <c r="AI21" s="1778" t="s">
        <v>4480</v>
      </c>
      <c r="AJ21" s="1779"/>
      <c r="AK21" s="1779"/>
      <c r="AL21" s="1779"/>
      <c r="AM21" s="1779"/>
      <c r="AN21" s="1779"/>
      <c r="AO21" s="1779"/>
      <c r="AP21" s="1779"/>
      <c r="AQ21" s="1779"/>
      <c r="AR21" s="1779"/>
      <c r="AS21" s="1779"/>
      <c r="AT21" s="1779"/>
      <c r="AU21" s="1779"/>
      <c r="AV21" s="1779"/>
      <c r="AW21" s="1779"/>
      <c r="AX21" s="1779"/>
      <c r="AY21" s="1779"/>
      <c r="AZ21" s="1779"/>
      <c r="BA21" s="1779"/>
      <c r="BB21" s="1779"/>
      <c r="BC21" s="1779"/>
      <c r="BD21" s="1779"/>
      <c r="BE21" s="1779"/>
      <c r="BF21" s="1779"/>
      <c r="BG21" s="1779"/>
      <c r="BH21" s="1780"/>
      <c r="BI21" s="1803"/>
      <c r="BJ21" s="1781">
        <v>41</v>
      </c>
      <c r="BK21" s="1781"/>
      <c r="BL21" s="1778" t="s">
        <v>4493</v>
      </c>
      <c r="BM21" s="1779"/>
      <c r="BN21" s="1779"/>
      <c r="BO21" s="1779"/>
      <c r="BP21" s="1779"/>
      <c r="BQ21" s="1779"/>
      <c r="BR21" s="1779"/>
      <c r="BS21" s="1779"/>
      <c r="BT21" s="1779"/>
      <c r="BU21" s="1779"/>
      <c r="BV21" s="1779"/>
      <c r="BW21" s="1779"/>
      <c r="BX21" s="1779"/>
      <c r="BY21" s="1779"/>
      <c r="BZ21" s="1779"/>
      <c r="CA21" s="1779"/>
      <c r="CB21" s="1779"/>
      <c r="CC21" s="1779"/>
      <c r="CD21" s="1779"/>
      <c r="CE21" s="1779"/>
      <c r="CF21" s="1779"/>
      <c r="CG21" s="1779"/>
      <c r="CH21" s="1779"/>
      <c r="CI21" s="1779"/>
      <c r="CJ21" s="1779"/>
      <c r="CK21" s="1780"/>
    </row>
    <row r="22" spans="2:89" ht="8.25" customHeight="1">
      <c r="B22" s="1803"/>
      <c r="D22" s="80" t="s">
        <v>2298</v>
      </c>
      <c r="E22" s="81" t="s">
        <v>2298</v>
      </c>
      <c r="F22" s="1770" t="s">
        <v>675</v>
      </c>
      <c r="G22" s="1771"/>
      <c r="H22" s="1771"/>
      <c r="I22" s="1771"/>
      <c r="J22" s="1771"/>
      <c r="K22" s="1771"/>
      <c r="L22" s="1771"/>
      <c r="M22" s="1771"/>
      <c r="N22" s="1771"/>
      <c r="O22" s="1771"/>
      <c r="P22" s="1771"/>
      <c r="Q22" s="1771"/>
      <c r="R22" s="1771"/>
      <c r="S22" s="1771"/>
      <c r="T22" s="1771"/>
      <c r="U22" s="1771"/>
      <c r="V22" s="1771"/>
      <c r="W22" s="1771"/>
      <c r="X22" s="1771"/>
      <c r="Y22" s="1771"/>
      <c r="Z22" s="1771"/>
      <c r="AA22" s="1771"/>
      <c r="AB22" s="1771"/>
      <c r="AC22" s="1771"/>
      <c r="AD22" s="1771"/>
      <c r="AE22" s="1772"/>
      <c r="AF22" s="1803"/>
      <c r="AG22" s="80" t="s">
        <v>2298</v>
      </c>
      <c r="AH22" s="83"/>
      <c r="AI22" s="1770" t="s">
        <v>776</v>
      </c>
      <c r="AJ22" s="1771"/>
      <c r="AK22" s="1771"/>
      <c r="AL22" s="1771"/>
      <c r="AM22" s="1771"/>
      <c r="AN22" s="1771"/>
      <c r="AO22" s="1771"/>
      <c r="AP22" s="1771"/>
      <c r="AQ22" s="1771"/>
      <c r="AR22" s="1771"/>
      <c r="AS22" s="1771"/>
      <c r="AT22" s="1771"/>
      <c r="AU22" s="1771"/>
      <c r="AV22" s="1771"/>
      <c r="AW22" s="1771"/>
      <c r="AX22" s="1771"/>
      <c r="AY22" s="1771"/>
      <c r="AZ22" s="1771"/>
      <c r="BA22" s="1771"/>
      <c r="BB22" s="1771"/>
      <c r="BC22" s="1771"/>
      <c r="BD22" s="1771"/>
      <c r="BE22" s="1771"/>
      <c r="BF22" s="1771"/>
      <c r="BG22" s="1771"/>
      <c r="BH22" s="1772"/>
      <c r="BI22" s="1803"/>
      <c r="BJ22" s="86" t="s">
        <v>2298</v>
      </c>
      <c r="BK22" s="84"/>
      <c r="BL22" s="1813" t="s">
        <v>1643</v>
      </c>
      <c r="BM22" s="1814"/>
      <c r="BN22" s="1814"/>
      <c r="BO22" s="1814"/>
      <c r="BP22" s="1814"/>
      <c r="BQ22" s="1814"/>
      <c r="BR22" s="1814"/>
      <c r="BS22" s="1814"/>
      <c r="BT22" s="1814"/>
      <c r="BU22" s="1814"/>
      <c r="BV22" s="1814"/>
      <c r="BW22" s="1814"/>
      <c r="BX22" s="1814"/>
      <c r="BY22" s="1814"/>
      <c r="BZ22" s="1814"/>
      <c r="CA22" s="1814"/>
      <c r="CB22" s="1814"/>
      <c r="CC22" s="1814"/>
      <c r="CD22" s="1814"/>
      <c r="CE22" s="1814"/>
      <c r="CF22" s="1814"/>
      <c r="CG22" s="1814"/>
      <c r="CH22" s="1814"/>
      <c r="CI22" s="1814"/>
      <c r="CJ22" s="1814"/>
      <c r="CK22" s="1815"/>
    </row>
    <row r="23" spans="2:89" ht="2.25" customHeight="1">
      <c r="B23" s="1803"/>
      <c r="D23" s="73"/>
      <c r="E23" s="73"/>
      <c r="F23" s="1110"/>
      <c r="G23" s="1110"/>
      <c r="H23" s="1110"/>
      <c r="I23" s="1110"/>
      <c r="J23" s="1110"/>
      <c r="K23" s="1110"/>
      <c r="L23" s="1110"/>
      <c r="M23" s="1110"/>
      <c r="N23" s="1110"/>
      <c r="O23" s="1110"/>
      <c r="P23" s="1110"/>
      <c r="Q23" s="1110"/>
      <c r="R23" s="1110"/>
      <c r="S23" s="1110"/>
      <c r="T23" s="1110"/>
      <c r="U23" s="1110"/>
      <c r="V23" s="1110"/>
      <c r="W23" s="1110"/>
      <c r="X23" s="1110"/>
      <c r="Y23" s="1110"/>
      <c r="Z23" s="1110"/>
      <c r="AA23" s="1110"/>
      <c r="AB23" s="1110"/>
      <c r="AC23" s="1110"/>
      <c r="AD23" s="1110"/>
      <c r="AE23" s="1110"/>
      <c r="AF23" s="1803"/>
      <c r="AG23" s="396"/>
      <c r="AH23" s="396"/>
      <c r="AI23" s="1110"/>
      <c r="AJ23" s="1110"/>
      <c r="AK23" s="1110"/>
      <c r="AL23" s="1110"/>
      <c r="AM23" s="1110"/>
      <c r="AN23" s="1110"/>
      <c r="AO23" s="1110"/>
      <c r="AP23" s="1110"/>
      <c r="AQ23" s="1110"/>
      <c r="AR23" s="1110"/>
      <c r="AS23" s="1110"/>
      <c r="AT23" s="1110"/>
      <c r="AU23" s="1110"/>
      <c r="AV23" s="1110"/>
      <c r="AW23" s="1110"/>
      <c r="AX23" s="1110"/>
      <c r="AY23" s="1110"/>
      <c r="AZ23" s="1110"/>
      <c r="BA23" s="1110"/>
      <c r="BB23" s="1110"/>
      <c r="BC23" s="1110"/>
      <c r="BD23" s="1110"/>
      <c r="BE23" s="1110"/>
      <c r="BF23" s="1110"/>
      <c r="BG23" s="1110"/>
      <c r="BH23" s="1110"/>
      <c r="BI23" s="1803"/>
      <c r="BL23" s="1110"/>
      <c r="BM23" s="1110"/>
      <c r="BN23" s="1110"/>
      <c r="BO23" s="1110"/>
      <c r="BP23" s="1110"/>
      <c r="BQ23" s="1110"/>
      <c r="BR23" s="1110"/>
      <c r="BS23" s="1110"/>
      <c r="BT23" s="1110"/>
      <c r="BU23" s="1110"/>
      <c r="BV23" s="1110"/>
      <c r="BW23" s="1110"/>
      <c r="BX23" s="1110"/>
      <c r="BY23" s="1110"/>
      <c r="BZ23" s="1110"/>
      <c r="CA23" s="1110"/>
      <c r="CB23" s="1110"/>
      <c r="CC23" s="1110"/>
      <c r="CD23" s="1110"/>
      <c r="CE23" s="1110"/>
      <c r="CF23" s="1110"/>
      <c r="CG23" s="1110"/>
      <c r="CH23" s="1110"/>
      <c r="CI23" s="1110"/>
      <c r="CJ23" s="1110"/>
      <c r="CK23" s="1110"/>
    </row>
    <row r="24" spans="2:89" ht="11.25" customHeight="1">
      <c r="B24" s="1803"/>
      <c r="D24" s="1788">
        <v>8</v>
      </c>
      <c r="E24" s="1789"/>
      <c r="F24" s="1778" t="s">
        <v>4214</v>
      </c>
      <c r="G24" s="1779"/>
      <c r="H24" s="1779"/>
      <c r="I24" s="1779"/>
      <c r="J24" s="1779"/>
      <c r="K24" s="1779"/>
      <c r="L24" s="1779"/>
      <c r="M24" s="1779"/>
      <c r="N24" s="1779"/>
      <c r="O24" s="1779"/>
      <c r="P24" s="1779"/>
      <c r="Q24" s="1779"/>
      <c r="R24" s="1779"/>
      <c r="S24" s="1779"/>
      <c r="T24" s="1779"/>
      <c r="U24" s="1779"/>
      <c r="V24" s="1779"/>
      <c r="W24" s="1779"/>
      <c r="X24" s="1779"/>
      <c r="Y24" s="1779"/>
      <c r="Z24" s="1779"/>
      <c r="AA24" s="1779"/>
      <c r="AB24" s="1779"/>
      <c r="AC24" s="1779"/>
      <c r="AD24" s="1779"/>
      <c r="AE24" s="1780"/>
      <c r="AF24" s="1803"/>
      <c r="AG24" s="1776">
        <v>25</v>
      </c>
      <c r="AH24" s="1777"/>
      <c r="AI24" s="1778" t="s">
        <v>4481</v>
      </c>
      <c r="AJ24" s="1779"/>
      <c r="AK24" s="1779"/>
      <c r="AL24" s="1779"/>
      <c r="AM24" s="1779"/>
      <c r="AN24" s="1779"/>
      <c r="AO24" s="1779"/>
      <c r="AP24" s="1779"/>
      <c r="AQ24" s="1779"/>
      <c r="AR24" s="1779"/>
      <c r="AS24" s="1779"/>
      <c r="AT24" s="1779"/>
      <c r="AU24" s="1779"/>
      <c r="AV24" s="1779"/>
      <c r="AW24" s="1779"/>
      <c r="AX24" s="1779"/>
      <c r="AY24" s="1779"/>
      <c r="AZ24" s="1779"/>
      <c r="BA24" s="1779"/>
      <c r="BB24" s="1779"/>
      <c r="BC24" s="1779"/>
      <c r="BD24" s="1779"/>
      <c r="BE24" s="1779"/>
      <c r="BF24" s="1779"/>
      <c r="BG24" s="1779"/>
      <c r="BH24" s="1780"/>
      <c r="BI24" s="1803"/>
      <c r="BJ24" s="1781">
        <v>42</v>
      </c>
      <c r="BK24" s="1782"/>
      <c r="BL24" s="1778" t="s">
        <v>4490</v>
      </c>
      <c r="BM24" s="1779"/>
      <c r="BN24" s="1779"/>
      <c r="BO24" s="1779"/>
      <c r="BP24" s="1779"/>
      <c r="BQ24" s="1779"/>
      <c r="BR24" s="1779"/>
      <c r="BS24" s="1779"/>
      <c r="BT24" s="1779"/>
      <c r="BU24" s="1779"/>
      <c r="BV24" s="1779"/>
      <c r="BW24" s="1779"/>
      <c r="BX24" s="1779"/>
      <c r="BY24" s="1779"/>
      <c r="BZ24" s="1779"/>
      <c r="CA24" s="1779"/>
      <c r="CB24" s="1779"/>
      <c r="CC24" s="1779"/>
      <c r="CD24" s="1779"/>
      <c r="CE24" s="1779"/>
      <c r="CF24" s="1779"/>
      <c r="CG24" s="1779"/>
      <c r="CH24" s="1779"/>
      <c r="CI24" s="1779"/>
      <c r="CJ24" s="1779"/>
      <c r="CK24" s="1780"/>
    </row>
    <row r="25" spans="2:89" ht="8.25" customHeight="1">
      <c r="B25" s="1803"/>
      <c r="D25" s="70" t="s">
        <v>2298</v>
      </c>
      <c r="E25" s="72"/>
      <c r="F25" s="1807" t="s">
        <v>1076</v>
      </c>
      <c r="G25" s="1808"/>
      <c r="H25" s="1808"/>
      <c r="I25" s="1808"/>
      <c r="J25" s="1808"/>
      <c r="K25" s="1808"/>
      <c r="L25" s="1808"/>
      <c r="M25" s="1808"/>
      <c r="N25" s="1808"/>
      <c r="O25" s="1808"/>
      <c r="P25" s="1808"/>
      <c r="Q25" s="1808"/>
      <c r="R25" s="1808"/>
      <c r="S25" s="1808"/>
      <c r="T25" s="1808"/>
      <c r="U25" s="1808"/>
      <c r="V25" s="1808"/>
      <c r="W25" s="1808"/>
      <c r="X25" s="1808"/>
      <c r="Y25" s="1808"/>
      <c r="Z25" s="1808"/>
      <c r="AA25" s="1808"/>
      <c r="AB25" s="1808"/>
      <c r="AC25" s="1808"/>
      <c r="AD25" s="1808"/>
      <c r="AE25" s="1809"/>
      <c r="AF25" s="1803"/>
      <c r="AG25" s="80" t="s">
        <v>2298</v>
      </c>
      <c r="AH25" s="83"/>
      <c r="AI25" s="1770" t="s">
        <v>676</v>
      </c>
      <c r="AJ25" s="1771"/>
      <c r="AK25" s="1771"/>
      <c r="AL25" s="1771"/>
      <c r="AM25" s="1771"/>
      <c r="AN25" s="1771"/>
      <c r="AO25" s="1771"/>
      <c r="AP25" s="1771"/>
      <c r="AQ25" s="1771"/>
      <c r="AR25" s="1771"/>
      <c r="AS25" s="1771"/>
      <c r="AT25" s="1771"/>
      <c r="AU25" s="1771"/>
      <c r="AV25" s="1771"/>
      <c r="AW25" s="1771"/>
      <c r="AX25" s="1771"/>
      <c r="AY25" s="1771"/>
      <c r="AZ25" s="1771"/>
      <c r="BA25" s="1771"/>
      <c r="BB25" s="1771"/>
      <c r="BC25" s="1771"/>
      <c r="BD25" s="1771"/>
      <c r="BE25" s="1771"/>
      <c r="BF25" s="1771"/>
      <c r="BG25" s="1771"/>
      <c r="BH25" s="1772"/>
      <c r="BI25" s="1803"/>
      <c r="BJ25" s="86" t="s">
        <v>2298</v>
      </c>
      <c r="BK25" s="87" t="s">
        <v>2298</v>
      </c>
      <c r="BL25" s="1770" t="s">
        <v>674</v>
      </c>
      <c r="BM25" s="1771"/>
      <c r="BN25" s="1771"/>
      <c r="BO25" s="1771"/>
      <c r="BP25" s="1771"/>
      <c r="BQ25" s="1771"/>
      <c r="BR25" s="1771"/>
      <c r="BS25" s="1771"/>
      <c r="BT25" s="1771"/>
      <c r="BU25" s="1771"/>
      <c r="BV25" s="1771"/>
      <c r="BW25" s="1771"/>
      <c r="BX25" s="1771"/>
      <c r="BY25" s="1771"/>
      <c r="BZ25" s="1771"/>
      <c r="CA25" s="1771"/>
      <c r="CB25" s="1771"/>
      <c r="CC25" s="1771"/>
      <c r="CD25" s="1771"/>
      <c r="CE25" s="1771"/>
      <c r="CF25" s="1771"/>
      <c r="CG25" s="1771"/>
      <c r="CH25" s="1771"/>
      <c r="CI25" s="1771"/>
      <c r="CJ25" s="1771"/>
      <c r="CK25" s="1772"/>
    </row>
    <row r="26" spans="2:89" ht="2.25" customHeight="1">
      <c r="B26" s="1803"/>
      <c r="D26" s="73"/>
      <c r="E26" s="73"/>
      <c r="F26" s="1110"/>
      <c r="G26" s="1110"/>
      <c r="H26" s="1110"/>
      <c r="I26" s="1110"/>
      <c r="J26" s="1110"/>
      <c r="K26" s="1110"/>
      <c r="L26" s="1110"/>
      <c r="M26" s="1110"/>
      <c r="N26" s="1110"/>
      <c r="O26" s="1110"/>
      <c r="P26" s="1110"/>
      <c r="Q26" s="1110"/>
      <c r="R26" s="1110"/>
      <c r="S26" s="1110"/>
      <c r="T26" s="1110"/>
      <c r="U26" s="1110"/>
      <c r="V26" s="1110"/>
      <c r="W26" s="1110"/>
      <c r="X26" s="1110"/>
      <c r="Y26" s="1110"/>
      <c r="Z26" s="1110"/>
      <c r="AA26" s="1110"/>
      <c r="AB26" s="1110"/>
      <c r="AC26" s="1110"/>
      <c r="AD26" s="1110"/>
      <c r="AE26" s="1110"/>
      <c r="AF26" s="1803"/>
      <c r="AG26" s="396"/>
      <c r="AH26" s="396"/>
      <c r="AI26" s="1110"/>
      <c r="AJ26" s="1110"/>
      <c r="AK26" s="1110"/>
      <c r="AL26" s="1110"/>
      <c r="AM26" s="1110"/>
      <c r="AN26" s="1110"/>
      <c r="AO26" s="1110"/>
      <c r="AP26" s="1110"/>
      <c r="AQ26" s="1110"/>
      <c r="AR26" s="1110"/>
      <c r="AS26" s="1110"/>
      <c r="AT26" s="1110"/>
      <c r="AU26" s="1110"/>
      <c r="AV26" s="1110"/>
      <c r="AW26" s="1110"/>
      <c r="AX26" s="1110"/>
      <c r="AY26" s="1110"/>
      <c r="AZ26" s="1110"/>
      <c r="BA26" s="1110"/>
      <c r="BB26" s="1110"/>
      <c r="BC26" s="1110"/>
      <c r="BD26" s="1110"/>
      <c r="BE26" s="1110"/>
      <c r="BF26" s="1110"/>
      <c r="BG26" s="1110"/>
      <c r="BH26" s="1110"/>
      <c r="BI26" s="1803"/>
      <c r="BL26" s="1110"/>
      <c r="BM26" s="1110"/>
      <c r="BN26" s="1110"/>
      <c r="BO26" s="1110"/>
      <c r="BP26" s="1110"/>
      <c r="BQ26" s="1110"/>
      <c r="BR26" s="1110"/>
      <c r="BS26" s="1110"/>
      <c r="BT26" s="1110"/>
      <c r="BU26" s="1110"/>
      <c r="BV26" s="1110"/>
      <c r="BW26" s="1110"/>
      <c r="BX26" s="1110"/>
      <c r="BY26" s="1110"/>
      <c r="BZ26" s="1110"/>
      <c r="CA26" s="1110"/>
      <c r="CB26" s="1110"/>
      <c r="CC26" s="1110"/>
      <c r="CD26" s="1110"/>
      <c r="CE26" s="1110"/>
      <c r="CF26" s="1110"/>
      <c r="CG26" s="1110"/>
      <c r="CH26" s="1110"/>
      <c r="CI26" s="1110"/>
      <c r="CJ26" s="1110"/>
      <c r="CK26" s="1110"/>
    </row>
    <row r="27" spans="2:89" ht="11.25" customHeight="1">
      <c r="B27" s="1803"/>
      <c r="D27" s="1788">
        <v>9</v>
      </c>
      <c r="E27" s="1789"/>
      <c r="F27" s="1778" t="s">
        <v>4215</v>
      </c>
      <c r="G27" s="1779"/>
      <c r="H27" s="1779"/>
      <c r="I27" s="1779"/>
      <c r="J27" s="1779"/>
      <c r="K27" s="1779"/>
      <c r="L27" s="1779"/>
      <c r="M27" s="1779"/>
      <c r="N27" s="1779"/>
      <c r="O27" s="1779"/>
      <c r="P27" s="1779"/>
      <c r="Q27" s="1779"/>
      <c r="R27" s="1779"/>
      <c r="S27" s="1779"/>
      <c r="T27" s="1779"/>
      <c r="U27" s="1779"/>
      <c r="V27" s="1779"/>
      <c r="W27" s="1779"/>
      <c r="X27" s="1779"/>
      <c r="Y27" s="1779"/>
      <c r="Z27" s="1779"/>
      <c r="AA27" s="1779"/>
      <c r="AB27" s="1779"/>
      <c r="AC27" s="1779"/>
      <c r="AD27" s="1779"/>
      <c r="AE27" s="1780"/>
      <c r="AF27" s="1803"/>
      <c r="AG27" s="1776">
        <v>26</v>
      </c>
      <c r="AH27" s="1777"/>
      <c r="AI27" s="1778" t="s">
        <v>4482</v>
      </c>
      <c r="AJ27" s="1779"/>
      <c r="AK27" s="1779"/>
      <c r="AL27" s="1779"/>
      <c r="AM27" s="1779"/>
      <c r="AN27" s="1779"/>
      <c r="AO27" s="1779"/>
      <c r="AP27" s="1779"/>
      <c r="AQ27" s="1779"/>
      <c r="AR27" s="1779"/>
      <c r="AS27" s="1779"/>
      <c r="AT27" s="1779"/>
      <c r="AU27" s="1779"/>
      <c r="AV27" s="1779"/>
      <c r="AW27" s="1779"/>
      <c r="AX27" s="1779"/>
      <c r="AY27" s="1779"/>
      <c r="AZ27" s="1779"/>
      <c r="BA27" s="1779"/>
      <c r="BB27" s="1779"/>
      <c r="BC27" s="1779"/>
      <c r="BD27" s="1779"/>
      <c r="BE27" s="1779"/>
      <c r="BF27" s="1779"/>
      <c r="BG27" s="1779"/>
      <c r="BH27" s="1780"/>
      <c r="BI27" s="1803"/>
      <c r="BJ27" s="1781">
        <v>43</v>
      </c>
      <c r="BK27" s="1782"/>
      <c r="BL27" s="1778" t="s">
        <v>4233</v>
      </c>
      <c r="BM27" s="1779"/>
      <c r="BN27" s="1779"/>
      <c r="BO27" s="1779"/>
      <c r="BP27" s="1779"/>
      <c r="BQ27" s="1779"/>
      <c r="BR27" s="1779"/>
      <c r="BS27" s="1779"/>
      <c r="BT27" s="1779"/>
      <c r="BU27" s="1779"/>
      <c r="BV27" s="1779"/>
      <c r="BW27" s="1779"/>
      <c r="BX27" s="1779"/>
      <c r="BY27" s="1779"/>
      <c r="BZ27" s="1779"/>
      <c r="CA27" s="1779"/>
      <c r="CB27" s="1779"/>
      <c r="CC27" s="1779"/>
      <c r="CD27" s="1779"/>
      <c r="CE27" s="1779"/>
      <c r="CF27" s="1779"/>
      <c r="CG27" s="1779"/>
      <c r="CH27" s="1779"/>
      <c r="CI27" s="1779"/>
      <c r="CJ27" s="1779"/>
      <c r="CK27" s="1780"/>
    </row>
    <row r="28" spans="2:89" ht="8.25" customHeight="1">
      <c r="B28" s="1803"/>
      <c r="D28" s="70" t="s">
        <v>2298</v>
      </c>
      <c r="E28" s="75"/>
      <c r="F28" s="1770" t="s">
        <v>677</v>
      </c>
      <c r="G28" s="1771"/>
      <c r="H28" s="1771"/>
      <c r="I28" s="1771"/>
      <c r="J28" s="1771"/>
      <c r="K28" s="1771"/>
      <c r="L28" s="1771"/>
      <c r="M28" s="1771"/>
      <c r="N28" s="1771"/>
      <c r="O28" s="1771"/>
      <c r="P28" s="1771"/>
      <c r="Q28" s="1771"/>
      <c r="R28" s="1771"/>
      <c r="S28" s="1771"/>
      <c r="T28" s="1771"/>
      <c r="U28" s="1771"/>
      <c r="V28" s="1771"/>
      <c r="W28" s="1771"/>
      <c r="X28" s="1771"/>
      <c r="Y28" s="1771"/>
      <c r="Z28" s="1771"/>
      <c r="AA28" s="1771"/>
      <c r="AB28" s="1771"/>
      <c r="AC28" s="1771"/>
      <c r="AD28" s="1771"/>
      <c r="AE28" s="1772"/>
      <c r="AF28" s="1803"/>
      <c r="AG28" s="80" t="s">
        <v>2298</v>
      </c>
      <c r="AH28" s="83"/>
      <c r="AI28" s="1770" t="s">
        <v>678</v>
      </c>
      <c r="AJ28" s="1771"/>
      <c r="AK28" s="1771"/>
      <c r="AL28" s="1771"/>
      <c r="AM28" s="1771"/>
      <c r="AN28" s="1771"/>
      <c r="AO28" s="1771"/>
      <c r="AP28" s="1771"/>
      <c r="AQ28" s="1771"/>
      <c r="AR28" s="1771"/>
      <c r="AS28" s="1771"/>
      <c r="AT28" s="1771"/>
      <c r="AU28" s="1771"/>
      <c r="AV28" s="1771"/>
      <c r="AW28" s="1771"/>
      <c r="AX28" s="1771"/>
      <c r="AY28" s="1771"/>
      <c r="AZ28" s="1771"/>
      <c r="BA28" s="1771"/>
      <c r="BB28" s="1771"/>
      <c r="BC28" s="1771"/>
      <c r="BD28" s="1771"/>
      <c r="BE28" s="1771"/>
      <c r="BF28" s="1771"/>
      <c r="BG28" s="1771"/>
      <c r="BH28" s="1772"/>
      <c r="BI28" s="1803"/>
      <c r="BJ28" s="86" t="s">
        <v>2298</v>
      </c>
      <c r="BK28" s="87" t="s">
        <v>2298</v>
      </c>
      <c r="BL28" s="1770" t="s">
        <v>4491</v>
      </c>
      <c r="BM28" s="1771"/>
      <c r="BN28" s="1771"/>
      <c r="BO28" s="1771"/>
      <c r="BP28" s="1771"/>
      <c r="BQ28" s="1771"/>
      <c r="BR28" s="1771"/>
      <c r="BS28" s="1771"/>
      <c r="BT28" s="1771"/>
      <c r="BU28" s="1771"/>
      <c r="BV28" s="1771"/>
      <c r="BW28" s="1771"/>
      <c r="BX28" s="1771"/>
      <c r="BY28" s="1771"/>
      <c r="BZ28" s="1771"/>
      <c r="CA28" s="1771"/>
      <c r="CB28" s="1771"/>
      <c r="CC28" s="1771"/>
      <c r="CD28" s="1771"/>
      <c r="CE28" s="1771"/>
      <c r="CF28" s="1771"/>
      <c r="CG28" s="1771"/>
      <c r="CH28" s="1771"/>
      <c r="CI28" s="1771"/>
      <c r="CJ28" s="1771"/>
      <c r="CK28" s="1772"/>
    </row>
    <row r="29" spans="2:89" ht="3.75" customHeight="1">
      <c r="B29" s="1803"/>
      <c r="F29" s="1110"/>
      <c r="G29" s="1110"/>
      <c r="H29" s="1110"/>
      <c r="I29" s="1110"/>
      <c r="J29" s="1110"/>
      <c r="K29" s="1110"/>
      <c r="L29" s="1110"/>
      <c r="M29" s="1110"/>
      <c r="N29" s="1110"/>
      <c r="O29" s="1110"/>
      <c r="P29" s="1110"/>
      <c r="Q29" s="1110"/>
      <c r="R29" s="1110"/>
      <c r="S29" s="1110"/>
      <c r="T29" s="1110"/>
      <c r="U29" s="1110"/>
      <c r="V29" s="1110"/>
      <c r="W29" s="1110"/>
      <c r="X29" s="1110"/>
      <c r="Y29" s="1110"/>
      <c r="Z29" s="1110"/>
      <c r="AA29" s="1110"/>
      <c r="AB29" s="1110"/>
      <c r="AC29" s="1110"/>
      <c r="AD29" s="1110"/>
      <c r="AE29" s="1110"/>
      <c r="AG29" s="396"/>
      <c r="AH29" s="396"/>
      <c r="AI29" s="1110"/>
      <c r="AJ29" s="1110"/>
      <c r="AK29" s="1110"/>
      <c r="AL29" s="1110"/>
      <c r="AM29" s="1110"/>
      <c r="AN29" s="1110"/>
      <c r="AO29" s="1110"/>
      <c r="AP29" s="1110"/>
      <c r="AQ29" s="1110"/>
      <c r="AR29" s="1110"/>
      <c r="AS29" s="1110"/>
      <c r="AT29" s="1110"/>
      <c r="AU29" s="1110"/>
      <c r="AV29" s="1110"/>
      <c r="AW29" s="1110"/>
      <c r="AX29" s="1110"/>
      <c r="AY29" s="1110"/>
      <c r="AZ29" s="1110"/>
      <c r="BA29" s="1110"/>
      <c r="BB29" s="1110"/>
      <c r="BC29" s="1110"/>
      <c r="BD29" s="1110"/>
      <c r="BE29" s="1110"/>
      <c r="BF29" s="1110"/>
      <c r="BG29" s="1110"/>
      <c r="BH29" s="1110"/>
      <c r="BL29" s="1110"/>
      <c r="BM29" s="1110"/>
      <c r="BN29" s="1110"/>
      <c r="BO29" s="1110"/>
      <c r="BP29" s="1110"/>
      <c r="BQ29" s="1110"/>
      <c r="BR29" s="1110"/>
      <c r="BS29" s="1110"/>
      <c r="BT29" s="1110"/>
      <c r="BU29" s="1110"/>
      <c r="BV29" s="1110"/>
      <c r="BW29" s="1110"/>
      <c r="BX29" s="1110"/>
      <c r="BY29" s="1110"/>
      <c r="BZ29" s="1110"/>
      <c r="CA29" s="1110"/>
      <c r="CB29" s="1110"/>
      <c r="CC29" s="1110"/>
      <c r="CD29" s="1110"/>
      <c r="CE29" s="1110"/>
      <c r="CF29" s="1110"/>
      <c r="CG29" s="1110"/>
      <c r="CH29" s="1110"/>
      <c r="CI29" s="1110"/>
      <c r="CJ29" s="1110"/>
      <c r="CK29" s="1110"/>
    </row>
    <row r="30" spans="2:89" ht="11.25" customHeight="1">
      <c r="B30" s="1803"/>
      <c r="D30" s="1788">
        <v>10</v>
      </c>
      <c r="E30" s="1789"/>
      <c r="F30" s="1799" t="s">
        <v>4216</v>
      </c>
      <c r="G30" s="1800"/>
      <c r="H30" s="1800"/>
      <c r="I30" s="1800"/>
      <c r="J30" s="1800"/>
      <c r="K30" s="1800"/>
      <c r="L30" s="1800"/>
      <c r="M30" s="1800"/>
      <c r="N30" s="1800"/>
      <c r="O30" s="1800"/>
      <c r="P30" s="1800"/>
      <c r="Q30" s="1800"/>
      <c r="R30" s="1800"/>
      <c r="S30" s="1800"/>
      <c r="T30" s="1800"/>
      <c r="U30" s="1800"/>
      <c r="V30" s="1800"/>
      <c r="W30" s="1800"/>
      <c r="X30" s="1800"/>
      <c r="Y30" s="1800"/>
      <c r="Z30" s="1800"/>
      <c r="AA30" s="1800"/>
      <c r="AB30" s="1800"/>
      <c r="AC30" s="1800"/>
      <c r="AD30" s="1800"/>
      <c r="AE30" s="1801"/>
      <c r="AF30" s="1802" t="s">
        <v>4251</v>
      </c>
      <c r="AG30" s="1781">
        <v>27</v>
      </c>
      <c r="AH30" s="1782"/>
      <c r="AI30" s="1778" t="s">
        <v>4483</v>
      </c>
      <c r="AJ30" s="1779"/>
      <c r="AK30" s="1779"/>
      <c r="AL30" s="1779"/>
      <c r="AM30" s="1779"/>
      <c r="AN30" s="1779"/>
      <c r="AO30" s="1779"/>
      <c r="AP30" s="1779"/>
      <c r="AQ30" s="1779"/>
      <c r="AR30" s="1779"/>
      <c r="AS30" s="1779"/>
      <c r="AT30" s="1779"/>
      <c r="AU30" s="1779"/>
      <c r="AV30" s="1779"/>
      <c r="AW30" s="1779"/>
      <c r="AX30" s="1779"/>
      <c r="AY30" s="1779"/>
      <c r="AZ30" s="1779"/>
      <c r="BA30" s="1779"/>
      <c r="BB30" s="1779"/>
      <c r="BC30" s="1779"/>
      <c r="BD30" s="1779"/>
      <c r="BE30" s="1779"/>
      <c r="BF30" s="1779"/>
      <c r="BG30" s="1779"/>
      <c r="BH30" s="1780"/>
      <c r="BI30" s="1802" t="s">
        <v>4252</v>
      </c>
      <c r="BJ30" s="1788">
        <v>44</v>
      </c>
      <c r="BK30" s="1789"/>
      <c r="BL30" s="1778" t="s">
        <v>4234</v>
      </c>
      <c r="BM30" s="1779"/>
      <c r="BN30" s="1779"/>
      <c r="BO30" s="1779"/>
      <c r="BP30" s="1779"/>
      <c r="BQ30" s="1779"/>
      <c r="BR30" s="1779"/>
      <c r="BS30" s="1779"/>
      <c r="BT30" s="1779"/>
      <c r="BU30" s="1779"/>
      <c r="BV30" s="1779"/>
      <c r="BW30" s="1779"/>
      <c r="BX30" s="1779"/>
      <c r="BY30" s="1779"/>
      <c r="BZ30" s="1779"/>
      <c r="CA30" s="1779"/>
      <c r="CB30" s="1779"/>
      <c r="CC30" s="1779"/>
      <c r="CD30" s="1779"/>
      <c r="CE30" s="1779"/>
      <c r="CF30" s="1779"/>
      <c r="CG30" s="1779"/>
      <c r="CH30" s="1779"/>
      <c r="CI30" s="1779"/>
      <c r="CJ30" s="1779"/>
      <c r="CK30" s="1780"/>
    </row>
    <row r="31" spans="2:89" ht="8.25" customHeight="1">
      <c r="B31" s="1803"/>
      <c r="D31" s="74"/>
      <c r="E31" s="72"/>
      <c r="F31" s="1804" t="s">
        <v>1077</v>
      </c>
      <c r="G31" s="1805"/>
      <c r="H31" s="1805"/>
      <c r="I31" s="1805"/>
      <c r="J31" s="1805"/>
      <c r="K31" s="1805"/>
      <c r="L31" s="1805"/>
      <c r="M31" s="1805"/>
      <c r="N31" s="1805"/>
      <c r="O31" s="1805"/>
      <c r="P31" s="1805"/>
      <c r="Q31" s="1805"/>
      <c r="R31" s="1805"/>
      <c r="S31" s="1805"/>
      <c r="T31" s="1805"/>
      <c r="U31" s="1805"/>
      <c r="V31" s="1805"/>
      <c r="W31" s="1805"/>
      <c r="X31" s="1805"/>
      <c r="Y31" s="1805"/>
      <c r="Z31" s="1805"/>
      <c r="AA31" s="1805"/>
      <c r="AB31" s="1805"/>
      <c r="AC31" s="1805"/>
      <c r="AD31" s="1805"/>
      <c r="AE31" s="1806"/>
      <c r="AF31" s="1803"/>
      <c r="AG31" s="84"/>
      <c r="AH31" s="85"/>
      <c r="AI31" s="1807" t="s">
        <v>1078</v>
      </c>
      <c r="AJ31" s="1808"/>
      <c r="AK31" s="1808"/>
      <c r="AL31" s="1808"/>
      <c r="AM31" s="1808"/>
      <c r="AN31" s="1808"/>
      <c r="AO31" s="1808"/>
      <c r="AP31" s="1808"/>
      <c r="AQ31" s="1808"/>
      <c r="AR31" s="1808"/>
      <c r="AS31" s="1808"/>
      <c r="AT31" s="1808"/>
      <c r="AU31" s="1808"/>
      <c r="AV31" s="1808"/>
      <c r="AW31" s="1808"/>
      <c r="AX31" s="1808"/>
      <c r="AY31" s="1808"/>
      <c r="AZ31" s="1808"/>
      <c r="BA31" s="1808"/>
      <c r="BB31" s="1808"/>
      <c r="BC31" s="1808"/>
      <c r="BD31" s="1808"/>
      <c r="BE31" s="1808"/>
      <c r="BF31" s="1808"/>
      <c r="BG31" s="1808"/>
      <c r="BH31" s="1809"/>
      <c r="BI31" s="1803"/>
      <c r="BJ31" s="70" t="s">
        <v>2295</v>
      </c>
      <c r="BK31" s="71" t="s">
        <v>2295</v>
      </c>
      <c r="BL31" s="1770" t="s">
        <v>2160</v>
      </c>
      <c r="BM31" s="1771"/>
      <c r="BN31" s="1771"/>
      <c r="BO31" s="1771"/>
      <c r="BP31" s="1771"/>
      <c r="BQ31" s="1771"/>
      <c r="BR31" s="1771"/>
      <c r="BS31" s="1771"/>
      <c r="BT31" s="1771"/>
      <c r="BU31" s="1771"/>
      <c r="BV31" s="1771"/>
      <c r="BW31" s="1771"/>
      <c r="BX31" s="1771"/>
      <c r="BY31" s="1771"/>
      <c r="BZ31" s="1771"/>
      <c r="CA31" s="1771"/>
      <c r="CB31" s="1771"/>
      <c r="CC31" s="1771"/>
      <c r="CD31" s="1771"/>
      <c r="CE31" s="1771"/>
      <c r="CF31" s="1771"/>
      <c r="CG31" s="1771"/>
      <c r="CH31" s="1771"/>
      <c r="CI31" s="1771"/>
      <c r="CJ31" s="1771"/>
      <c r="CK31" s="1772"/>
    </row>
    <row r="32" spans="2:89" ht="2.25" customHeight="1">
      <c r="B32" s="1803"/>
      <c r="D32" s="73"/>
      <c r="E32" s="73"/>
      <c r="F32" s="1110"/>
      <c r="G32" s="1110"/>
      <c r="H32" s="1110"/>
      <c r="I32" s="1110"/>
      <c r="J32" s="1110"/>
      <c r="K32" s="1110"/>
      <c r="L32" s="1110"/>
      <c r="M32" s="1110"/>
      <c r="N32" s="1110"/>
      <c r="O32" s="1110"/>
      <c r="P32" s="1110"/>
      <c r="Q32" s="1110"/>
      <c r="R32" s="1110"/>
      <c r="S32" s="1110"/>
      <c r="T32" s="1110"/>
      <c r="U32" s="1110"/>
      <c r="V32" s="1110"/>
      <c r="W32" s="1110"/>
      <c r="X32" s="1110"/>
      <c r="Y32" s="1110"/>
      <c r="Z32" s="1110"/>
      <c r="AA32" s="1110"/>
      <c r="AB32" s="1110"/>
      <c r="AC32" s="1110"/>
      <c r="AD32" s="1110"/>
      <c r="AE32" s="1110"/>
      <c r="AF32" s="1803"/>
      <c r="AG32" s="396"/>
      <c r="AH32" s="396"/>
      <c r="AI32" s="1110"/>
      <c r="AJ32" s="1110"/>
      <c r="AK32" s="1110"/>
      <c r="AL32" s="1110"/>
      <c r="AM32" s="1110"/>
      <c r="AN32" s="1110"/>
      <c r="AO32" s="1110"/>
      <c r="AP32" s="1110"/>
      <c r="AQ32" s="1110"/>
      <c r="AR32" s="1110"/>
      <c r="AS32" s="1110"/>
      <c r="AT32" s="1110"/>
      <c r="AU32" s="1110"/>
      <c r="AV32" s="1110"/>
      <c r="AW32" s="1110"/>
      <c r="AX32" s="1110"/>
      <c r="AY32" s="1110"/>
      <c r="AZ32" s="1110"/>
      <c r="BA32" s="1110"/>
      <c r="BB32" s="1110"/>
      <c r="BC32" s="1110"/>
      <c r="BD32" s="1110"/>
      <c r="BE32" s="1110"/>
      <c r="BF32" s="1110"/>
      <c r="BG32" s="1110"/>
      <c r="BH32" s="1110"/>
      <c r="BI32" s="1803"/>
      <c r="BL32" s="1110"/>
      <c r="BM32" s="1110"/>
      <c r="BN32" s="1110"/>
      <c r="BO32" s="1110"/>
      <c r="BP32" s="1110"/>
      <c r="BQ32" s="1110"/>
      <c r="BR32" s="1110"/>
      <c r="BS32" s="1110"/>
      <c r="BT32" s="1110"/>
      <c r="BU32" s="1110"/>
      <c r="BV32" s="1110"/>
      <c r="BW32" s="1110"/>
      <c r="BX32" s="1110"/>
      <c r="BY32" s="1110"/>
      <c r="BZ32" s="1110"/>
      <c r="CA32" s="1110"/>
      <c r="CB32" s="1110"/>
      <c r="CC32" s="1110"/>
      <c r="CD32" s="1110"/>
      <c r="CE32" s="1110"/>
      <c r="CF32" s="1110"/>
      <c r="CG32" s="1110"/>
      <c r="CH32" s="1110"/>
      <c r="CI32" s="1110"/>
      <c r="CJ32" s="1110"/>
      <c r="CK32" s="1110"/>
    </row>
    <row r="33" spans="2:96" ht="11.25" customHeight="1">
      <c r="B33" s="1803"/>
      <c r="D33" s="1788">
        <v>11</v>
      </c>
      <c r="E33" s="1789"/>
      <c r="F33" s="1778" t="s">
        <v>4217</v>
      </c>
      <c r="G33" s="1779"/>
      <c r="H33" s="1779"/>
      <c r="I33" s="1779"/>
      <c r="J33" s="1779"/>
      <c r="K33" s="1779"/>
      <c r="L33" s="1779"/>
      <c r="M33" s="1779"/>
      <c r="N33" s="1779"/>
      <c r="O33" s="1779"/>
      <c r="P33" s="1779"/>
      <c r="Q33" s="1779"/>
      <c r="R33" s="1779"/>
      <c r="S33" s="1779"/>
      <c r="T33" s="1779"/>
      <c r="U33" s="1779"/>
      <c r="V33" s="1779"/>
      <c r="W33" s="1779"/>
      <c r="X33" s="1779"/>
      <c r="Y33" s="1779"/>
      <c r="Z33" s="1779"/>
      <c r="AA33" s="1779"/>
      <c r="AB33" s="1779"/>
      <c r="AC33" s="1779"/>
      <c r="AD33" s="1779"/>
      <c r="AE33" s="1780"/>
      <c r="AF33" s="1803"/>
      <c r="AG33" s="1781">
        <v>28</v>
      </c>
      <c r="AH33" s="1782"/>
      <c r="AI33" s="1778" t="s">
        <v>4226</v>
      </c>
      <c r="AJ33" s="1779"/>
      <c r="AK33" s="1779"/>
      <c r="AL33" s="1779"/>
      <c r="AM33" s="1779"/>
      <c r="AN33" s="1779"/>
      <c r="AO33" s="1779"/>
      <c r="AP33" s="1779"/>
      <c r="AQ33" s="1779"/>
      <c r="AR33" s="1779"/>
      <c r="AS33" s="1779"/>
      <c r="AT33" s="1779"/>
      <c r="AU33" s="1779"/>
      <c r="AV33" s="1779"/>
      <c r="AW33" s="1779"/>
      <c r="AX33" s="1779"/>
      <c r="AY33" s="1779"/>
      <c r="AZ33" s="1779"/>
      <c r="BA33" s="1779"/>
      <c r="BB33" s="1779"/>
      <c r="BC33" s="1779"/>
      <c r="BD33" s="1779"/>
      <c r="BE33" s="1779"/>
      <c r="BF33" s="1779"/>
      <c r="BG33" s="1779"/>
      <c r="BH33" s="1780"/>
      <c r="BI33" s="1803"/>
      <c r="BJ33" s="1788">
        <v>45</v>
      </c>
      <c r="BK33" s="1789"/>
      <c r="BL33" s="1778" t="s">
        <v>4235</v>
      </c>
      <c r="BM33" s="1779"/>
      <c r="BN33" s="1779"/>
      <c r="BO33" s="1779"/>
      <c r="BP33" s="1779"/>
      <c r="BQ33" s="1779"/>
      <c r="BR33" s="1779"/>
      <c r="BS33" s="1779"/>
      <c r="BT33" s="1779"/>
      <c r="BU33" s="1779"/>
      <c r="BV33" s="1779"/>
      <c r="BW33" s="1779"/>
      <c r="BX33" s="1779"/>
      <c r="BY33" s="1779"/>
      <c r="BZ33" s="1779"/>
      <c r="CA33" s="1779"/>
      <c r="CB33" s="1779"/>
      <c r="CC33" s="1779"/>
      <c r="CD33" s="1779"/>
      <c r="CE33" s="1779"/>
      <c r="CF33" s="1779"/>
      <c r="CG33" s="1779"/>
      <c r="CH33" s="1779"/>
      <c r="CI33" s="1779"/>
      <c r="CJ33" s="1779"/>
      <c r="CK33" s="1780"/>
    </row>
    <row r="34" spans="2:96" ht="8.25" customHeight="1">
      <c r="B34" s="1803"/>
      <c r="D34" s="70" t="s">
        <v>2295</v>
      </c>
      <c r="E34" s="72"/>
      <c r="F34" s="1770" t="s">
        <v>773</v>
      </c>
      <c r="G34" s="1771"/>
      <c r="H34" s="1771"/>
      <c r="I34" s="1771"/>
      <c r="J34" s="1771"/>
      <c r="K34" s="1771"/>
      <c r="L34" s="1771"/>
      <c r="M34" s="1771"/>
      <c r="N34" s="1771"/>
      <c r="O34" s="1771"/>
      <c r="P34" s="1771"/>
      <c r="Q34" s="1771"/>
      <c r="R34" s="1771"/>
      <c r="S34" s="1771"/>
      <c r="T34" s="1771"/>
      <c r="U34" s="1771"/>
      <c r="V34" s="1771"/>
      <c r="W34" s="1771"/>
      <c r="X34" s="1771"/>
      <c r="Y34" s="1771"/>
      <c r="Z34" s="1771"/>
      <c r="AA34" s="1771"/>
      <c r="AB34" s="1771"/>
      <c r="AC34" s="1771"/>
      <c r="AD34" s="1771"/>
      <c r="AE34" s="1772"/>
      <c r="AF34" s="1803"/>
      <c r="AG34" s="86" t="s">
        <v>2295</v>
      </c>
      <c r="AH34" s="87" t="s">
        <v>2295</v>
      </c>
      <c r="AI34" s="1770" t="s">
        <v>4253</v>
      </c>
      <c r="AJ34" s="1771"/>
      <c r="AK34" s="1771"/>
      <c r="AL34" s="1771"/>
      <c r="AM34" s="1771"/>
      <c r="AN34" s="1771"/>
      <c r="AO34" s="1771"/>
      <c r="AP34" s="1771"/>
      <c r="AQ34" s="1771"/>
      <c r="AR34" s="1771"/>
      <c r="AS34" s="1771"/>
      <c r="AT34" s="1771"/>
      <c r="AU34" s="1771"/>
      <c r="AV34" s="1771"/>
      <c r="AW34" s="1771"/>
      <c r="AX34" s="1771"/>
      <c r="AY34" s="1771"/>
      <c r="AZ34" s="1771"/>
      <c r="BA34" s="1771"/>
      <c r="BB34" s="1771"/>
      <c r="BC34" s="1771"/>
      <c r="BD34" s="1771"/>
      <c r="BE34" s="1771"/>
      <c r="BF34" s="1771"/>
      <c r="BG34" s="1771"/>
      <c r="BH34" s="1772"/>
      <c r="BI34" s="1803"/>
      <c r="BJ34" s="70" t="s">
        <v>2295</v>
      </c>
      <c r="BK34" s="72"/>
      <c r="BL34" s="1770" t="s">
        <v>1645</v>
      </c>
      <c r="BM34" s="1771"/>
      <c r="BN34" s="1771"/>
      <c r="BO34" s="1771"/>
      <c r="BP34" s="1771"/>
      <c r="BQ34" s="1771"/>
      <c r="BR34" s="1771"/>
      <c r="BS34" s="1771"/>
      <c r="BT34" s="1771"/>
      <c r="BU34" s="1771"/>
      <c r="BV34" s="1771"/>
      <c r="BW34" s="1771"/>
      <c r="BX34" s="1771"/>
      <c r="BY34" s="1771"/>
      <c r="BZ34" s="1771"/>
      <c r="CA34" s="1771"/>
      <c r="CB34" s="1771"/>
      <c r="CC34" s="1771"/>
      <c r="CD34" s="1771"/>
      <c r="CE34" s="1771"/>
      <c r="CF34" s="1771"/>
      <c r="CG34" s="1771"/>
      <c r="CH34" s="1771"/>
      <c r="CI34" s="1771"/>
      <c r="CJ34" s="1771"/>
      <c r="CK34" s="1772"/>
    </row>
    <row r="35" spans="2:96" ht="2.25" customHeight="1">
      <c r="B35" s="1803"/>
      <c r="D35" s="73"/>
      <c r="E35" s="73"/>
      <c r="F35" s="1110"/>
      <c r="G35" s="1110"/>
      <c r="H35" s="1110"/>
      <c r="I35" s="1110"/>
      <c r="J35" s="1110"/>
      <c r="K35" s="1110"/>
      <c r="L35" s="1110"/>
      <c r="M35" s="1110"/>
      <c r="N35" s="1110"/>
      <c r="O35" s="1110"/>
      <c r="P35" s="1110"/>
      <c r="Q35" s="1110"/>
      <c r="R35" s="1110"/>
      <c r="S35" s="1110"/>
      <c r="T35" s="1110"/>
      <c r="U35" s="1110"/>
      <c r="V35" s="1110"/>
      <c r="W35" s="1110"/>
      <c r="X35" s="1110"/>
      <c r="Y35" s="1110"/>
      <c r="Z35" s="1110"/>
      <c r="AA35" s="1110"/>
      <c r="AB35" s="1110"/>
      <c r="AC35" s="1110"/>
      <c r="AD35" s="1110"/>
      <c r="AE35" s="1110"/>
      <c r="AF35" s="1803"/>
      <c r="AG35" s="396"/>
      <c r="AH35" s="396"/>
      <c r="AI35" s="1110"/>
      <c r="AJ35" s="1110"/>
      <c r="AK35" s="1110"/>
      <c r="AL35" s="1110"/>
      <c r="AM35" s="1110"/>
      <c r="AN35" s="1110"/>
      <c r="AO35" s="1110"/>
      <c r="AP35" s="1110"/>
      <c r="AQ35" s="1110"/>
      <c r="AR35" s="1110"/>
      <c r="AS35" s="1110"/>
      <c r="AT35" s="1110"/>
      <c r="AU35" s="1110"/>
      <c r="AV35" s="1110"/>
      <c r="AW35" s="1110"/>
      <c r="AX35" s="1110"/>
      <c r="AY35" s="1110"/>
      <c r="AZ35" s="1110"/>
      <c r="BA35" s="1110"/>
      <c r="BB35" s="1110"/>
      <c r="BC35" s="1110"/>
      <c r="BD35" s="1110"/>
      <c r="BE35" s="1110"/>
      <c r="BF35" s="1110"/>
      <c r="BG35" s="1110"/>
      <c r="BH35" s="1110"/>
      <c r="BI35" s="1803"/>
      <c r="BL35" s="1110"/>
      <c r="BM35" s="1110"/>
      <c r="BN35" s="1110"/>
      <c r="BO35" s="1110"/>
      <c r="BP35" s="1110"/>
      <c r="BQ35" s="1110"/>
      <c r="BR35" s="1110"/>
      <c r="BS35" s="1110"/>
      <c r="BT35" s="1110"/>
      <c r="BU35" s="1110"/>
      <c r="BV35" s="1110"/>
      <c r="BW35" s="1110"/>
      <c r="BX35" s="1110"/>
      <c r="BY35" s="1110"/>
      <c r="BZ35" s="1110"/>
      <c r="CA35" s="1110"/>
      <c r="CB35" s="1110"/>
      <c r="CC35" s="1110"/>
      <c r="CD35" s="1110"/>
      <c r="CE35" s="1110"/>
      <c r="CF35" s="1110"/>
      <c r="CG35" s="1110"/>
      <c r="CH35" s="1110"/>
      <c r="CI35" s="1110"/>
      <c r="CJ35" s="1110"/>
      <c r="CK35" s="1110"/>
    </row>
    <row r="36" spans="2:96" ht="11.25" customHeight="1">
      <c r="B36" s="1803"/>
      <c r="D36" s="1788">
        <v>12</v>
      </c>
      <c r="E36" s="1789"/>
      <c r="F36" s="1778" t="s">
        <v>4218</v>
      </c>
      <c r="G36" s="1779"/>
      <c r="H36" s="1779"/>
      <c r="I36" s="1779"/>
      <c r="J36" s="1779"/>
      <c r="K36" s="1779"/>
      <c r="L36" s="1779"/>
      <c r="M36" s="1779"/>
      <c r="N36" s="1779"/>
      <c r="O36" s="1779"/>
      <c r="P36" s="1779"/>
      <c r="Q36" s="1779"/>
      <c r="R36" s="1779"/>
      <c r="S36" s="1779"/>
      <c r="T36" s="1779"/>
      <c r="U36" s="1779"/>
      <c r="V36" s="1779"/>
      <c r="W36" s="1779"/>
      <c r="X36" s="1779"/>
      <c r="Y36" s="1779"/>
      <c r="Z36" s="1779"/>
      <c r="AA36" s="1779"/>
      <c r="AB36" s="1779"/>
      <c r="AC36" s="1779"/>
      <c r="AD36" s="1779"/>
      <c r="AE36" s="1780"/>
      <c r="AF36" s="1803"/>
      <c r="AG36" s="1781">
        <v>29</v>
      </c>
      <c r="AH36" s="1782"/>
      <c r="AI36" s="1778" t="s">
        <v>4484</v>
      </c>
      <c r="AJ36" s="1779"/>
      <c r="AK36" s="1779"/>
      <c r="AL36" s="1779"/>
      <c r="AM36" s="1779"/>
      <c r="AN36" s="1779"/>
      <c r="AO36" s="1779"/>
      <c r="AP36" s="1779"/>
      <c r="AQ36" s="1779"/>
      <c r="AR36" s="1779"/>
      <c r="AS36" s="1779"/>
      <c r="AT36" s="1779"/>
      <c r="AU36" s="1779"/>
      <c r="AV36" s="1779"/>
      <c r="AW36" s="1779"/>
      <c r="AX36" s="1779"/>
      <c r="AY36" s="1779"/>
      <c r="AZ36" s="1779"/>
      <c r="BA36" s="1779"/>
      <c r="BB36" s="1779"/>
      <c r="BC36" s="1779"/>
      <c r="BD36" s="1779"/>
      <c r="BE36" s="1779"/>
      <c r="BF36" s="1779"/>
      <c r="BG36" s="1779"/>
      <c r="BH36" s="1780"/>
      <c r="BI36" s="1803"/>
      <c r="BJ36" s="1788"/>
      <c r="BK36" s="1789"/>
      <c r="BL36" s="1796" t="s">
        <v>4236</v>
      </c>
      <c r="BM36" s="1797"/>
      <c r="BN36" s="1797"/>
      <c r="BO36" s="1797"/>
      <c r="BP36" s="1797"/>
      <c r="BQ36" s="1797"/>
      <c r="BR36" s="1797"/>
      <c r="BS36" s="1797"/>
      <c r="BT36" s="1797"/>
      <c r="BU36" s="1797"/>
      <c r="BV36" s="1797"/>
      <c r="BW36" s="1797"/>
      <c r="BX36" s="1797"/>
      <c r="BY36" s="1797"/>
      <c r="BZ36" s="1797"/>
      <c r="CA36" s="1797"/>
      <c r="CB36" s="1797"/>
      <c r="CC36" s="1797"/>
      <c r="CD36" s="1797"/>
      <c r="CE36" s="1797"/>
      <c r="CF36" s="1797"/>
      <c r="CG36" s="1797"/>
      <c r="CH36" s="1797"/>
      <c r="CI36" s="1797"/>
      <c r="CJ36" s="1797"/>
      <c r="CK36" s="1798"/>
      <c r="CL36" s="1729" t="s">
        <v>4255</v>
      </c>
      <c r="CM36" s="1730"/>
      <c r="CN36" s="1730"/>
      <c r="CO36" s="1730"/>
      <c r="CP36" s="1730"/>
      <c r="CQ36" s="1730"/>
      <c r="CR36" s="1730"/>
    </row>
    <row r="37" spans="2:96" ht="8.25" customHeight="1">
      <c r="B37" s="1803"/>
      <c r="D37" s="74"/>
      <c r="E37" s="72"/>
      <c r="F37" s="1770" t="s">
        <v>774</v>
      </c>
      <c r="G37" s="1771"/>
      <c r="H37" s="1771"/>
      <c r="I37" s="1771"/>
      <c r="J37" s="1771"/>
      <c r="K37" s="1771"/>
      <c r="L37" s="1771"/>
      <c r="M37" s="1771"/>
      <c r="N37" s="1771"/>
      <c r="O37" s="1771"/>
      <c r="P37" s="1771"/>
      <c r="Q37" s="1771"/>
      <c r="R37" s="1771"/>
      <c r="S37" s="1771"/>
      <c r="T37" s="1771"/>
      <c r="U37" s="1771"/>
      <c r="V37" s="1771"/>
      <c r="W37" s="1771"/>
      <c r="X37" s="1771"/>
      <c r="Y37" s="1771"/>
      <c r="Z37" s="1771"/>
      <c r="AA37" s="1771"/>
      <c r="AB37" s="1771"/>
      <c r="AC37" s="1771"/>
      <c r="AD37" s="1771"/>
      <c r="AE37" s="1772"/>
      <c r="AF37" s="1803"/>
      <c r="AG37" s="1781"/>
      <c r="AH37" s="1782"/>
      <c r="AI37" s="1770" t="s">
        <v>3685</v>
      </c>
      <c r="AJ37" s="1771"/>
      <c r="AK37" s="1771"/>
      <c r="AL37" s="1771"/>
      <c r="AM37" s="1771"/>
      <c r="AN37" s="1771"/>
      <c r="AO37" s="1771"/>
      <c r="AP37" s="1771"/>
      <c r="AQ37" s="1771"/>
      <c r="AR37" s="1771"/>
      <c r="AS37" s="1771"/>
      <c r="AT37" s="1771"/>
      <c r="AU37" s="1771"/>
      <c r="AV37" s="1771"/>
      <c r="AW37" s="1771"/>
      <c r="AX37" s="1771"/>
      <c r="AY37" s="1771"/>
      <c r="AZ37" s="1771"/>
      <c r="BA37" s="1771"/>
      <c r="BB37" s="1771"/>
      <c r="BC37" s="1771"/>
      <c r="BD37" s="1771"/>
      <c r="BE37" s="1771"/>
      <c r="BF37" s="1771"/>
      <c r="BG37" s="1771"/>
      <c r="BH37" s="1772"/>
      <c r="BI37" s="1803"/>
      <c r="BJ37" s="70"/>
      <c r="BK37" s="72"/>
      <c r="BL37" s="1810" t="s">
        <v>2300</v>
      </c>
      <c r="BM37" s="1811"/>
      <c r="BN37" s="1811"/>
      <c r="BO37" s="1811"/>
      <c r="BP37" s="1811"/>
      <c r="BQ37" s="1811"/>
      <c r="BR37" s="1811"/>
      <c r="BS37" s="1811"/>
      <c r="BT37" s="1811"/>
      <c r="BU37" s="1811"/>
      <c r="BV37" s="1811"/>
      <c r="BW37" s="1811"/>
      <c r="BX37" s="1811"/>
      <c r="BY37" s="1811"/>
      <c r="BZ37" s="1811"/>
      <c r="CA37" s="1811"/>
      <c r="CB37" s="1811"/>
      <c r="CC37" s="1811"/>
      <c r="CD37" s="1811"/>
      <c r="CE37" s="1811"/>
      <c r="CF37" s="1811"/>
      <c r="CG37" s="1811"/>
      <c r="CH37" s="1811"/>
      <c r="CI37" s="1811"/>
      <c r="CJ37" s="1811"/>
      <c r="CK37" s="1812"/>
      <c r="CL37" s="1731"/>
      <c r="CM37" s="1730"/>
      <c r="CN37" s="1730"/>
      <c r="CO37" s="1730"/>
      <c r="CP37" s="1730"/>
      <c r="CQ37" s="1730"/>
      <c r="CR37" s="1730"/>
    </row>
    <row r="38" spans="2:96" ht="1.5" customHeight="1">
      <c r="B38" s="1803"/>
      <c r="D38" s="73"/>
      <c r="E38" s="73"/>
      <c r="F38" s="1110"/>
      <c r="G38" s="1110"/>
      <c r="H38" s="1110"/>
      <c r="I38" s="1110"/>
      <c r="J38" s="1110"/>
      <c r="K38" s="1110"/>
      <c r="L38" s="1110"/>
      <c r="M38" s="1110"/>
      <c r="N38" s="1110"/>
      <c r="O38" s="1110"/>
      <c r="P38" s="1110"/>
      <c r="Q38" s="1110"/>
      <c r="R38" s="1110"/>
      <c r="S38" s="1110"/>
      <c r="T38" s="1110"/>
      <c r="U38" s="1110"/>
      <c r="V38" s="1110"/>
      <c r="W38" s="1110"/>
      <c r="X38" s="1110"/>
      <c r="Y38" s="1110"/>
      <c r="Z38" s="1110"/>
      <c r="AA38" s="1110"/>
      <c r="AB38" s="1110"/>
      <c r="AC38" s="1110"/>
      <c r="AD38" s="1110"/>
      <c r="AE38" s="1110"/>
      <c r="AF38" s="1803"/>
      <c r="AI38" s="1110" t="s">
        <v>3684</v>
      </c>
      <c r="AJ38" s="1110"/>
      <c r="AK38" s="1110"/>
      <c r="AL38" s="1110"/>
      <c r="AM38" s="1110"/>
      <c r="AN38" s="1110"/>
      <c r="AO38" s="1110"/>
      <c r="AP38" s="1110"/>
      <c r="AQ38" s="1110"/>
      <c r="AR38" s="1110"/>
      <c r="AS38" s="1110"/>
      <c r="AT38" s="1110"/>
      <c r="AU38" s="1110"/>
      <c r="AV38" s="1110"/>
      <c r="AW38" s="1110"/>
      <c r="AX38" s="1110"/>
      <c r="AY38" s="1110"/>
      <c r="AZ38" s="1110"/>
      <c r="BA38" s="1110"/>
      <c r="BB38" s="1110"/>
      <c r="BC38" s="1110"/>
      <c r="BD38" s="1110"/>
      <c r="BE38" s="1110"/>
      <c r="BF38" s="1110"/>
      <c r="BG38" s="1110"/>
      <c r="BH38" s="1110"/>
      <c r="BI38" s="1803"/>
      <c r="BL38" s="1110"/>
      <c r="BM38" s="1110"/>
      <c r="BN38" s="1110"/>
      <c r="BO38" s="1110"/>
      <c r="BP38" s="1110"/>
      <c r="BQ38" s="1110"/>
      <c r="BR38" s="1110"/>
      <c r="BS38" s="1110"/>
      <c r="BT38" s="1110"/>
      <c r="BU38" s="1110"/>
      <c r="BV38" s="1110"/>
      <c r="BW38" s="1110"/>
      <c r="BX38" s="1110"/>
      <c r="BY38" s="1110"/>
      <c r="BZ38" s="1110"/>
      <c r="CA38" s="1110"/>
      <c r="CB38" s="1110"/>
      <c r="CC38" s="1110"/>
      <c r="CD38" s="1110"/>
      <c r="CE38" s="1110"/>
      <c r="CF38" s="1110"/>
      <c r="CG38" s="1110"/>
      <c r="CH38" s="1110"/>
      <c r="CI38" s="1110"/>
      <c r="CJ38" s="1110"/>
      <c r="CK38" s="1110"/>
    </row>
    <row r="39" spans="2:96" ht="11.25" customHeight="1">
      <c r="B39" s="1803"/>
      <c r="D39" s="1788">
        <v>13</v>
      </c>
      <c r="E39" s="1789"/>
      <c r="F39" s="1778" t="s">
        <v>4478</v>
      </c>
      <c r="G39" s="1779"/>
      <c r="H39" s="1779"/>
      <c r="I39" s="1779"/>
      <c r="J39" s="1779"/>
      <c r="K39" s="1779"/>
      <c r="L39" s="1779"/>
      <c r="M39" s="1779"/>
      <c r="N39" s="1779"/>
      <c r="O39" s="1779"/>
      <c r="P39" s="1779"/>
      <c r="Q39" s="1779"/>
      <c r="R39" s="1779"/>
      <c r="S39" s="1779"/>
      <c r="T39" s="1779"/>
      <c r="U39" s="1779"/>
      <c r="V39" s="1779"/>
      <c r="W39" s="1779"/>
      <c r="X39" s="1779"/>
      <c r="Y39" s="1779"/>
      <c r="Z39" s="1779"/>
      <c r="AA39" s="1779"/>
      <c r="AB39" s="1779"/>
      <c r="AC39" s="1779"/>
      <c r="AD39" s="1779"/>
      <c r="AE39" s="1780"/>
      <c r="AF39" s="1803"/>
      <c r="AG39" s="1781">
        <v>30</v>
      </c>
      <c r="AH39" s="1782"/>
      <c r="AI39" s="1778" t="s">
        <v>4227</v>
      </c>
      <c r="AJ39" s="1779"/>
      <c r="AK39" s="1779"/>
      <c r="AL39" s="1779"/>
      <c r="AM39" s="1779"/>
      <c r="AN39" s="1779"/>
      <c r="AO39" s="1779"/>
      <c r="AP39" s="1779"/>
      <c r="AQ39" s="1779"/>
      <c r="AR39" s="1779"/>
      <c r="AS39" s="1779"/>
      <c r="AT39" s="1779"/>
      <c r="AU39" s="1779"/>
      <c r="AV39" s="1779"/>
      <c r="AW39" s="1779"/>
      <c r="AX39" s="1779"/>
      <c r="AY39" s="1779"/>
      <c r="AZ39" s="1779"/>
      <c r="BA39" s="1779"/>
      <c r="BB39" s="1779"/>
      <c r="BC39" s="1779"/>
      <c r="BD39" s="1779"/>
      <c r="BE39" s="1779"/>
      <c r="BF39" s="1779"/>
      <c r="BG39" s="1779"/>
      <c r="BH39" s="1780"/>
      <c r="BI39" s="1803"/>
      <c r="BJ39" s="1788">
        <v>47</v>
      </c>
      <c r="BK39" s="1789"/>
      <c r="BL39" s="1778" t="s">
        <v>4492</v>
      </c>
      <c r="BM39" s="1779"/>
      <c r="BN39" s="1779"/>
      <c r="BO39" s="1779"/>
      <c r="BP39" s="1779"/>
      <c r="BQ39" s="1779"/>
      <c r="BR39" s="1779"/>
      <c r="BS39" s="1779"/>
      <c r="BT39" s="1779"/>
      <c r="BU39" s="1779"/>
      <c r="BV39" s="1779"/>
      <c r="BW39" s="1779"/>
      <c r="BX39" s="1779"/>
      <c r="BY39" s="1779"/>
      <c r="BZ39" s="1779"/>
      <c r="CA39" s="1779"/>
      <c r="CB39" s="1779"/>
      <c r="CC39" s="1779"/>
      <c r="CD39" s="1779"/>
      <c r="CE39" s="1779"/>
      <c r="CF39" s="1779"/>
      <c r="CG39" s="1779"/>
      <c r="CH39" s="1779"/>
      <c r="CI39" s="1779"/>
      <c r="CJ39" s="1779"/>
      <c r="CK39" s="1780"/>
    </row>
    <row r="40" spans="2:96" ht="8.25" customHeight="1">
      <c r="B40" s="1803"/>
      <c r="D40" s="70" t="s">
        <v>2299</v>
      </c>
      <c r="E40" s="71" t="s">
        <v>2299</v>
      </c>
      <c r="F40" s="1793" t="s">
        <v>679</v>
      </c>
      <c r="G40" s="1794"/>
      <c r="H40" s="1794"/>
      <c r="I40" s="1794"/>
      <c r="J40" s="1794"/>
      <c r="K40" s="1794"/>
      <c r="L40" s="1794"/>
      <c r="M40" s="1794"/>
      <c r="N40" s="1794"/>
      <c r="O40" s="1794"/>
      <c r="P40" s="1794"/>
      <c r="Q40" s="1794"/>
      <c r="R40" s="1794"/>
      <c r="S40" s="1794"/>
      <c r="T40" s="1794"/>
      <c r="U40" s="1794"/>
      <c r="V40" s="1794"/>
      <c r="W40" s="1794"/>
      <c r="X40" s="1794"/>
      <c r="Y40" s="1794"/>
      <c r="Z40" s="1794"/>
      <c r="AA40" s="1794"/>
      <c r="AB40" s="1794"/>
      <c r="AC40" s="1794"/>
      <c r="AD40" s="1794"/>
      <c r="AE40" s="1795"/>
      <c r="AF40" s="1803"/>
      <c r="AG40" s="86" t="s">
        <v>2299</v>
      </c>
      <c r="AH40" s="87" t="s">
        <v>2299</v>
      </c>
      <c r="AI40" s="1770" t="s">
        <v>777</v>
      </c>
      <c r="AJ40" s="1771"/>
      <c r="AK40" s="1771"/>
      <c r="AL40" s="1771"/>
      <c r="AM40" s="1771"/>
      <c r="AN40" s="1771"/>
      <c r="AO40" s="1771"/>
      <c r="AP40" s="1771"/>
      <c r="AQ40" s="1771"/>
      <c r="AR40" s="1771"/>
      <c r="AS40" s="1771"/>
      <c r="AT40" s="1771"/>
      <c r="AU40" s="1771"/>
      <c r="AV40" s="1771"/>
      <c r="AW40" s="1771"/>
      <c r="AX40" s="1771"/>
      <c r="AY40" s="1771"/>
      <c r="AZ40" s="1771"/>
      <c r="BA40" s="1771"/>
      <c r="BB40" s="1771"/>
      <c r="BC40" s="1771"/>
      <c r="BD40" s="1771"/>
      <c r="BE40" s="1771"/>
      <c r="BF40" s="1771"/>
      <c r="BG40" s="1771"/>
      <c r="BH40" s="1772"/>
      <c r="BI40" s="1803"/>
      <c r="BJ40" s="70" t="s">
        <v>2299</v>
      </c>
      <c r="BK40" s="72"/>
      <c r="BL40" s="1770" t="s">
        <v>2301</v>
      </c>
      <c r="BM40" s="1771"/>
      <c r="BN40" s="1771"/>
      <c r="BO40" s="1771"/>
      <c r="BP40" s="1771"/>
      <c r="BQ40" s="1771"/>
      <c r="BR40" s="1771"/>
      <c r="BS40" s="1771"/>
      <c r="BT40" s="1771"/>
      <c r="BU40" s="1771"/>
      <c r="BV40" s="1771"/>
      <c r="BW40" s="1771"/>
      <c r="BX40" s="1771"/>
      <c r="BY40" s="1771"/>
      <c r="BZ40" s="1771"/>
      <c r="CA40" s="1771"/>
      <c r="CB40" s="1771"/>
      <c r="CC40" s="1771"/>
      <c r="CD40" s="1771"/>
      <c r="CE40" s="1771"/>
      <c r="CF40" s="1771"/>
      <c r="CG40" s="1771"/>
      <c r="CH40" s="1771"/>
      <c r="CI40" s="1771"/>
      <c r="CJ40" s="1771"/>
      <c r="CK40" s="1772"/>
    </row>
    <row r="41" spans="2:96" ht="2.25" customHeight="1">
      <c r="B41" s="1803"/>
      <c r="D41" s="73"/>
      <c r="E41" s="73"/>
      <c r="F41" s="1110"/>
      <c r="G41" s="1110"/>
      <c r="H41" s="1110"/>
      <c r="I41" s="1110"/>
      <c r="J41" s="1110"/>
      <c r="K41" s="1110"/>
      <c r="L41" s="1110"/>
      <c r="M41" s="1110"/>
      <c r="N41" s="1110"/>
      <c r="O41" s="1110"/>
      <c r="P41" s="1110"/>
      <c r="Q41" s="1110"/>
      <c r="R41" s="1110"/>
      <c r="S41" s="1110"/>
      <c r="T41" s="1110"/>
      <c r="U41" s="1110"/>
      <c r="V41" s="1110"/>
      <c r="W41" s="1110"/>
      <c r="X41" s="1110"/>
      <c r="Y41" s="1110"/>
      <c r="Z41" s="1110"/>
      <c r="AA41" s="1110"/>
      <c r="AB41" s="1110"/>
      <c r="AC41" s="1110"/>
      <c r="AD41" s="1110"/>
      <c r="AE41" s="1110"/>
      <c r="AF41" s="1803"/>
      <c r="AI41" s="1110"/>
      <c r="AJ41" s="1110"/>
      <c r="AK41" s="1110"/>
      <c r="AL41" s="1110"/>
      <c r="AM41" s="1110"/>
      <c r="AN41" s="1110"/>
      <c r="AO41" s="1110"/>
      <c r="AP41" s="1110"/>
      <c r="AQ41" s="1110"/>
      <c r="AR41" s="1110"/>
      <c r="AS41" s="1110"/>
      <c r="AT41" s="1110"/>
      <c r="AU41" s="1110"/>
      <c r="AV41" s="1110"/>
      <c r="AW41" s="1110"/>
      <c r="AX41" s="1110"/>
      <c r="AY41" s="1110"/>
      <c r="AZ41" s="1110"/>
      <c r="BA41" s="1110"/>
      <c r="BB41" s="1110"/>
      <c r="BC41" s="1110"/>
      <c r="BD41" s="1110"/>
      <c r="BE41" s="1110"/>
      <c r="BF41" s="1110"/>
      <c r="BG41" s="1110"/>
      <c r="BH41" s="1110"/>
      <c r="BI41" s="1803"/>
      <c r="BL41" s="1110"/>
      <c r="BM41" s="1110"/>
      <c r="BN41" s="1110"/>
      <c r="BO41" s="1110"/>
      <c r="BP41" s="1110"/>
      <c r="BQ41" s="1110"/>
      <c r="BR41" s="1110"/>
      <c r="BS41" s="1110"/>
      <c r="BT41" s="1110"/>
      <c r="BU41" s="1110"/>
      <c r="BV41" s="1110"/>
      <c r="BW41" s="1110"/>
      <c r="BX41" s="1110"/>
      <c r="BY41" s="1110"/>
      <c r="BZ41" s="1110"/>
      <c r="CA41" s="1110"/>
      <c r="CB41" s="1110"/>
      <c r="CC41" s="1110"/>
      <c r="CD41" s="1110"/>
      <c r="CE41" s="1110"/>
      <c r="CF41" s="1110"/>
      <c r="CG41" s="1110"/>
      <c r="CH41" s="1110"/>
      <c r="CI41" s="1110"/>
      <c r="CJ41" s="1110"/>
      <c r="CK41" s="1110"/>
    </row>
    <row r="42" spans="2:96" ht="11.25" customHeight="1">
      <c r="B42" s="1803"/>
      <c r="D42" s="1788">
        <v>14</v>
      </c>
      <c r="E42" s="1789"/>
      <c r="F42" s="1778" t="s">
        <v>4219</v>
      </c>
      <c r="G42" s="1779"/>
      <c r="H42" s="1779"/>
      <c r="I42" s="1779"/>
      <c r="J42" s="1779"/>
      <c r="K42" s="1779"/>
      <c r="L42" s="1779"/>
      <c r="M42" s="1779"/>
      <c r="N42" s="1779"/>
      <c r="O42" s="1779"/>
      <c r="P42" s="1779"/>
      <c r="Q42" s="1779"/>
      <c r="R42" s="1779"/>
      <c r="S42" s="1779"/>
      <c r="T42" s="1779"/>
      <c r="U42" s="1779"/>
      <c r="V42" s="1779"/>
      <c r="W42" s="1779"/>
      <c r="X42" s="1779"/>
      <c r="Y42" s="1779"/>
      <c r="Z42" s="1779"/>
      <c r="AA42" s="1779"/>
      <c r="AB42" s="1779"/>
      <c r="AC42" s="1779"/>
      <c r="AD42" s="1779"/>
      <c r="AE42" s="1780"/>
      <c r="AF42" s="1803"/>
      <c r="AG42" s="1781">
        <v>31</v>
      </c>
      <c r="AH42" s="1782"/>
      <c r="AI42" s="1778" t="s">
        <v>4485</v>
      </c>
      <c r="AJ42" s="1779"/>
      <c r="AK42" s="1779"/>
      <c r="AL42" s="1779"/>
      <c r="AM42" s="1779"/>
      <c r="AN42" s="1779"/>
      <c r="AO42" s="1779"/>
      <c r="AP42" s="1779"/>
      <c r="AQ42" s="1779"/>
      <c r="AR42" s="1779"/>
      <c r="AS42" s="1779"/>
      <c r="AT42" s="1779"/>
      <c r="AU42" s="1779"/>
      <c r="AV42" s="1779"/>
      <c r="AW42" s="1779"/>
      <c r="AX42" s="1779"/>
      <c r="AY42" s="1779"/>
      <c r="AZ42" s="1779"/>
      <c r="BA42" s="1779"/>
      <c r="BB42" s="1779"/>
      <c r="BC42" s="1779"/>
      <c r="BD42" s="1779"/>
      <c r="BE42" s="1779"/>
      <c r="BF42" s="1779"/>
      <c r="BG42" s="1779"/>
      <c r="BH42" s="1780"/>
      <c r="BI42" s="1803"/>
      <c r="BJ42" s="1788">
        <v>48</v>
      </c>
      <c r="BK42" s="1789"/>
      <c r="BL42" s="1778" t="s">
        <v>4237</v>
      </c>
      <c r="BM42" s="1779"/>
      <c r="BN42" s="1779"/>
      <c r="BO42" s="1779"/>
      <c r="BP42" s="1779"/>
      <c r="BQ42" s="1779"/>
      <c r="BR42" s="1779"/>
      <c r="BS42" s="1779"/>
      <c r="BT42" s="1779"/>
      <c r="BU42" s="1779"/>
      <c r="BV42" s="1779"/>
      <c r="BW42" s="1779"/>
      <c r="BX42" s="1779"/>
      <c r="BY42" s="1779"/>
      <c r="BZ42" s="1779"/>
      <c r="CA42" s="1779"/>
      <c r="CB42" s="1779"/>
      <c r="CC42" s="1779"/>
      <c r="CD42" s="1779"/>
      <c r="CE42" s="1779"/>
      <c r="CF42" s="1779"/>
      <c r="CG42" s="1779"/>
      <c r="CH42" s="1779"/>
      <c r="CI42" s="1779"/>
      <c r="CJ42" s="1779"/>
      <c r="CK42" s="1780"/>
    </row>
    <row r="43" spans="2:96" ht="8.25" customHeight="1">
      <c r="B43" s="1803"/>
      <c r="D43" s="70" t="s">
        <v>2299</v>
      </c>
      <c r="E43" s="72"/>
      <c r="F43" s="1770" t="s">
        <v>681</v>
      </c>
      <c r="G43" s="1771"/>
      <c r="H43" s="1771"/>
      <c r="I43" s="1771"/>
      <c r="J43" s="1771"/>
      <c r="K43" s="1771"/>
      <c r="L43" s="1771"/>
      <c r="M43" s="1771"/>
      <c r="N43" s="1771"/>
      <c r="O43" s="1771"/>
      <c r="P43" s="1771"/>
      <c r="Q43" s="1771"/>
      <c r="R43" s="1771"/>
      <c r="S43" s="1771"/>
      <c r="T43" s="1771"/>
      <c r="U43" s="1771"/>
      <c r="V43" s="1771"/>
      <c r="W43" s="1771"/>
      <c r="X43" s="1771"/>
      <c r="Y43" s="1771"/>
      <c r="Z43" s="1771"/>
      <c r="AA43" s="1771"/>
      <c r="AB43" s="1771"/>
      <c r="AC43" s="1771"/>
      <c r="AD43" s="1771"/>
      <c r="AE43" s="1772"/>
      <c r="AF43" s="1803"/>
      <c r="AG43" s="86" t="s">
        <v>2299</v>
      </c>
      <c r="AH43" s="87" t="s">
        <v>2299</v>
      </c>
      <c r="AI43" s="1770" t="s">
        <v>1079</v>
      </c>
      <c r="AJ43" s="1771"/>
      <c r="AK43" s="1771"/>
      <c r="AL43" s="1771"/>
      <c r="AM43" s="1771"/>
      <c r="AN43" s="1771"/>
      <c r="AO43" s="1771"/>
      <c r="AP43" s="1771"/>
      <c r="AQ43" s="1771"/>
      <c r="AR43" s="1771"/>
      <c r="AS43" s="1771"/>
      <c r="AT43" s="1771"/>
      <c r="AU43" s="1771"/>
      <c r="AV43" s="1771"/>
      <c r="AW43" s="1771"/>
      <c r="AX43" s="1771"/>
      <c r="AY43" s="1771"/>
      <c r="AZ43" s="1771"/>
      <c r="BA43" s="1771"/>
      <c r="BB43" s="1771"/>
      <c r="BC43" s="1771"/>
      <c r="BD43" s="1771"/>
      <c r="BE43" s="1771"/>
      <c r="BF43" s="1771"/>
      <c r="BG43" s="1771"/>
      <c r="BH43" s="1772"/>
      <c r="BI43" s="1803"/>
      <c r="BJ43" s="70" t="s">
        <v>2299</v>
      </c>
      <c r="BK43" s="72"/>
      <c r="BL43" s="1770" t="s">
        <v>4495</v>
      </c>
      <c r="BM43" s="1771"/>
      <c r="BN43" s="1771"/>
      <c r="BO43" s="1771"/>
      <c r="BP43" s="1771"/>
      <c r="BQ43" s="1771"/>
      <c r="BR43" s="1771"/>
      <c r="BS43" s="1771"/>
      <c r="BT43" s="1771"/>
      <c r="BU43" s="1771"/>
      <c r="BV43" s="1771"/>
      <c r="BW43" s="1771"/>
      <c r="BX43" s="1771"/>
      <c r="BY43" s="1771"/>
      <c r="BZ43" s="1771"/>
      <c r="CA43" s="1771"/>
      <c r="CB43" s="1771"/>
      <c r="CC43" s="1771"/>
      <c r="CD43" s="1771"/>
      <c r="CE43" s="1771"/>
      <c r="CF43" s="1771"/>
      <c r="CG43" s="1771"/>
      <c r="CH43" s="1771"/>
      <c r="CI43" s="1771"/>
      <c r="CJ43" s="1771"/>
      <c r="CK43" s="1772"/>
    </row>
    <row r="44" spans="2:96" ht="1.5" customHeight="1">
      <c r="B44" s="1803"/>
      <c r="D44" s="76"/>
      <c r="E44" s="76"/>
      <c r="F44" s="1113"/>
      <c r="G44" s="1113"/>
      <c r="H44" s="1113"/>
      <c r="I44" s="1113"/>
      <c r="J44" s="1113"/>
      <c r="K44" s="1113"/>
      <c r="L44" s="1113"/>
      <c r="M44" s="1113"/>
      <c r="N44" s="1113"/>
      <c r="O44" s="1113"/>
      <c r="P44" s="1113"/>
      <c r="Q44" s="1113"/>
      <c r="R44" s="1113"/>
      <c r="S44" s="1113"/>
      <c r="T44" s="1113"/>
      <c r="U44" s="1113"/>
      <c r="V44" s="1113"/>
      <c r="W44" s="1113"/>
      <c r="X44" s="1113"/>
      <c r="Y44" s="1113"/>
      <c r="Z44" s="1113"/>
      <c r="AA44" s="1113"/>
      <c r="AB44" s="1113"/>
      <c r="AC44" s="1113"/>
      <c r="AD44" s="1113"/>
      <c r="AE44" s="1110"/>
      <c r="AF44" s="1803"/>
      <c r="AI44" s="1110"/>
      <c r="AJ44" s="1110"/>
      <c r="AK44" s="1110"/>
      <c r="AL44" s="1110"/>
      <c r="AM44" s="1110"/>
      <c r="AN44" s="1110"/>
      <c r="AO44" s="1110"/>
      <c r="AP44" s="1110"/>
      <c r="AQ44" s="1110"/>
      <c r="AR44" s="1110"/>
      <c r="AS44" s="1110"/>
      <c r="AT44" s="1110"/>
      <c r="AU44" s="1110"/>
      <c r="AV44" s="1110"/>
      <c r="AW44" s="1110"/>
      <c r="AX44" s="1110"/>
      <c r="AY44" s="1110"/>
      <c r="AZ44" s="1110"/>
      <c r="BA44" s="1110"/>
      <c r="BB44" s="1110"/>
      <c r="BC44" s="1110"/>
      <c r="BD44" s="1110"/>
      <c r="BE44" s="1110"/>
      <c r="BF44" s="1110"/>
      <c r="BG44" s="1110"/>
      <c r="BH44" s="1110"/>
      <c r="BI44" s="1803"/>
      <c r="BL44" s="1110"/>
      <c r="BM44" s="1110"/>
      <c r="BN44" s="1110"/>
      <c r="BO44" s="1110"/>
      <c r="BP44" s="1110"/>
      <c r="BQ44" s="1110"/>
      <c r="BR44" s="1110"/>
      <c r="BS44" s="1110"/>
      <c r="BT44" s="1110"/>
      <c r="BU44" s="1110"/>
      <c r="BV44" s="1110"/>
      <c r="BW44" s="1110"/>
      <c r="BX44" s="1110"/>
      <c r="BY44" s="1110"/>
      <c r="BZ44" s="1110"/>
      <c r="CA44" s="1110"/>
      <c r="CB44" s="1110"/>
      <c r="CC44" s="1110"/>
      <c r="CD44" s="1110"/>
      <c r="CE44" s="1110"/>
      <c r="CF44" s="1110"/>
      <c r="CG44" s="1110"/>
      <c r="CH44" s="1110"/>
      <c r="CI44" s="1110"/>
      <c r="CJ44" s="1110"/>
      <c r="CK44" s="1110"/>
    </row>
    <row r="45" spans="2:96" ht="11.25" customHeight="1">
      <c r="B45" s="1803"/>
      <c r="D45" s="1788">
        <v>15</v>
      </c>
      <c r="E45" s="1789"/>
      <c r="F45" s="1778" t="s">
        <v>4220</v>
      </c>
      <c r="G45" s="1779"/>
      <c r="H45" s="1779"/>
      <c r="I45" s="1779"/>
      <c r="J45" s="1779"/>
      <c r="K45" s="1779"/>
      <c r="L45" s="1779"/>
      <c r="M45" s="1779"/>
      <c r="N45" s="1779"/>
      <c r="O45" s="1779"/>
      <c r="P45" s="1779"/>
      <c r="Q45" s="1779"/>
      <c r="R45" s="1779"/>
      <c r="S45" s="1779"/>
      <c r="T45" s="1779"/>
      <c r="U45" s="1779"/>
      <c r="V45" s="1779"/>
      <c r="W45" s="1779"/>
      <c r="X45" s="1779"/>
      <c r="Y45" s="1779"/>
      <c r="Z45" s="1779"/>
      <c r="AA45" s="1779"/>
      <c r="AB45" s="1779"/>
      <c r="AC45" s="1779"/>
      <c r="AD45" s="1779"/>
      <c r="AE45" s="1780"/>
      <c r="AF45" s="1803"/>
      <c r="AG45" s="1781">
        <v>32</v>
      </c>
      <c r="AH45" s="1782"/>
      <c r="AI45" s="1778" t="s">
        <v>4486</v>
      </c>
      <c r="AJ45" s="1779"/>
      <c r="AK45" s="1779"/>
      <c r="AL45" s="1779"/>
      <c r="AM45" s="1779"/>
      <c r="AN45" s="1779"/>
      <c r="AO45" s="1779"/>
      <c r="AP45" s="1779"/>
      <c r="AQ45" s="1779"/>
      <c r="AR45" s="1779"/>
      <c r="AS45" s="1779"/>
      <c r="AT45" s="1779"/>
      <c r="AU45" s="1779"/>
      <c r="AV45" s="1779"/>
      <c r="AW45" s="1779"/>
      <c r="AX45" s="1779"/>
      <c r="AY45" s="1779"/>
      <c r="AZ45" s="1779"/>
      <c r="BA45" s="1779"/>
      <c r="BB45" s="1779"/>
      <c r="BC45" s="1779"/>
      <c r="BD45" s="1779"/>
      <c r="BE45" s="1779"/>
      <c r="BF45" s="1779"/>
      <c r="BG45" s="1779"/>
      <c r="BH45" s="1780"/>
      <c r="BI45" s="1803"/>
      <c r="BJ45" s="1788">
        <v>49</v>
      </c>
      <c r="BK45" s="1788"/>
      <c r="BL45" s="1790" t="s">
        <v>4494</v>
      </c>
      <c r="BM45" s="1791"/>
      <c r="BN45" s="1791"/>
      <c r="BO45" s="1791"/>
      <c r="BP45" s="1791"/>
      <c r="BQ45" s="1791"/>
      <c r="BR45" s="1791"/>
      <c r="BS45" s="1791"/>
      <c r="BT45" s="1791"/>
      <c r="BU45" s="1791"/>
      <c r="BV45" s="1791"/>
      <c r="BW45" s="1791"/>
      <c r="BX45" s="1791"/>
      <c r="BY45" s="1791"/>
      <c r="BZ45" s="1791"/>
      <c r="CA45" s="1791"/>
      <c r="CB45" s="1791"/>
      <c r="CC45" s="1791"/>
      <c r="CD45" s="1791"/>
      <c r="CE45" s="1791"/>
      <c r="CF45" s="1791"/>
      <c r="CG45" s="1791"/>
      <c r="CH45" s="1791"/>
      <c r="CI45" s="1791"/>
      <c r="CJ45" s="1791"/>
      <c r="CK45" s="1792"/>
    </row>
    <row r="46" spans="2:96" ht="8.25" customHeight="1">
      <c r="B46" s="1803"/>
      <c r="D46" s="70" t="s">
        <v>2298</v>
      </c>
      <c r="E46" s="72"/>
      <c r="F46" s="1770" t="s">
        <v>775</v>
      </c>
      <c r="G46" s="1771"/>
      <c r="H46" s="1771"/>
      <c r="I46" s="1771"/>
      <c r="J46" s="1771"/>
      <c r="K46" s="1771"/>
      <c r="L46" s="1771"/>
      <c r="M46" s="1771"/>
      <c r="N46" s="1771"/>
      <c r="O46" s="1771"/>
      <c r="P46" s="1771"/>
      <c r="Q46" s="1771"/>
      <c r="R46" s="1771"/>
      <c r="S46" s="1771"/>
      <c r="T46" s="1771"/>
      <c r="U46" s="1771"/>
      <c r="V46" s="1771"/>
      <c r="W46" s="1771"/>
      <c r="X46" s="1771"/>
      <c r="Y46" s="1771"/>
      <c r="Z46" s="1771"/>
      <c r="AA46" s="1771"/>
      <c r="AB46" s="1771"/>
      <c r="AC46" s="1771"/>
      <c r="AD46" s="1771"/>
      <c r="AE46" s="1772"/>
      <c r="AF46" s="1803"/>
      <c r="AG46" s="86" t="s">
        <v>2302</v>
      </c>
      <c r="AH46" s="87" t="s">
        <v>2302</v>
      </c>
      <c r="AI46" s="1770" t="s">
        <v>682</v>
      </c>
      <c r="AJ46" s="1771"/>
      <c r="AK46" s="1771"/>
      <c r="AL46" s="1771"/>
      <c r="AM46" s="1771"/>
      <c r="AN46" s="1771"/>
      <c r="AO46" s="1771"/>
      <c r="AP46" s="1771"/>
      <c r="AQ46" s="1771"/>
      <c r="AR46" s="1771"/>
      <c r="AS46" s="1771"/>
      <c r="AT46" s="1771"/>
      <c r="AU46" s="1771"/>
      <c r="AV46" s="1771"/>
      <c r="AW46" s="1771"/>
      <c r="AX46" s="1771"/>
      <c r="AY46" s="1771"/>
      <c r="AZ46" s="1771"/>
      <c r="BA46" s="1771"/>
      <c r="BB46" s="1771"/>
      <c r="BC46" s="1771"/>
      <c r="BD46" s="1771"/>
      <c r="BE46" s="1771"/>
      <c r="BF46" s="1771"/>
      <c r="BG46" s="1771"/>
      <c r="BH46" s="1772"/>
      <c r="BI46" s="1803"/>
      <c r="BJ46" s="70" t="s">
        <v>2302</v>
      </c>
      <c r="BK46" s="397" t="s">
        <v>2302</v>
      </c>
      <c r="BL46" s="1770" t="s">
        <v>1081</v>
      </c>
      <c r="BM46" s="1771"/>
      <c r="BN46" s="1771"/>
      <c r="BO46" s="1771"/>
      <c r="BP46" s="1771"/>
      <c r="BQ46" s="1771"/>
      <c r="BR46" s="1771"/>
      <c r="BS46" s="1771"/>
      <c r="BT46" s="1771"/>
      <c r="BU46" s="1771"/>
      <c r="BV46" s="1771"/>
      <c r="BW46" s="1771"/>
      <c r="BX46" s="1771"/>
      <c r="BY46" s="1771"/>
      <c r="BZ46" s="1771"/>
      <c r="CA46" s="1771"/>
      <c r="CB46" s="1771"/>
      <c r="CC46" s="1771"/>
      <c r="CD46" s="1771"/>
      <c r="CE46" s="1771"/>
      <c r="CF46" s="1771"/>
      <c r="CG46" s="1771"/>
      <c r="CH46" s="1771"/>
      <c r="CI46" s="1771"/>
      <c r="CJ46" s="1771"/>
      <c r="CK46" s="1772"/>
    </row>
    <row r="47" spans="2:96" ht="3" customHeight="1">
      <c r="B47" s="1803"/>
      <c r="D47" s="76"/>
      <c r="E47" s="76"/>
      <c r="F47" s="1113"/>
      <c r="G47" s="1113"/>
      <c r="H47" s="1113"/>
      <c r="I47" s="1113"/>
      <c r="J47" s="1113"/>
      <c r="K47" s="1113"/>
      <c r="L47" s="1113"/>
      <c r="M47" s="1113"/>
      <c r="N47" s="1113"/>
      <c r="O47" s="1113"/>
      <c r="P47" s="1113"/>
      <c r="Q47" s="1113"/>
      <c r="R47" s="1113"/>
      <c r="S47" s="1113"/>
      <c r="T47" s="1113"/>
      <c r="U47" s="1113"/>
      <c r="V47" s="1113"/>
      <c r="W47" s="1113"/>
      <c r="X47" s="1113"/>
      <c r="Y47" s="1113"/>
      <c r="Z47" s="1113"/>
      <c r="AA47" s="1113"/>
      <c r="AB47" s="1113"/>
      <c r="AC47" s="1113"/>
      <c r="AD47" s="1113"/>
      <c r="AE47" s="1110"/>
      <c r="AF47" s="1803"/>
      <c r="AI47" s="1110"/>
      <c r="AJ47" s="1110"/>
      <c r="AK47" s="1110"/>
      <c r="AL47" s="1110"/>
      <c r="AM47" s="1110"/>
      <c r="AN47" s="1110"/>
      <c r="AO47" s="1110"/>
      <c r="AP47" s="1110"/>
      <c r="AQ47" s="1110"/>
      <c r="AR47" s="1110"/>
      <c r="AS47" s="1110"/>
      <c r="AT47" s="1110"/>
      <c r="AU47" s="1110"/>
      <c r="AV47" s="1110"/>
      <c r="AW47" s="1110"/>
      <c r="AX47" s="1110"/>
      <c r="AY47" s="1110"/>
      <c r="AZ47" s="1110"/>
      <c r="BA47" s="1110"/>
      <c r="BB47" s="1110"/>
      <c r="BC47" s="1110"/>
      <c r="BD47" s="1110"/>
      <c r="BE47" s="1110"/>
      <c r="BF47" s="1110"/>
      <c r="BG47" s="1110"/>
      <c r="BH47" s="1110"/>
      <c r="BI47" s="1803"/>
      <c r="BL47" s="1110"/>
      <c r="BM47" s="1110"/>
      <c r="BN47" s="1110"/>
      <c r="BO47" s="1110"/>
      <c r="BP47" s="1110"/>
      <c r="BQ47" s="1110"/>
      <c r="BR47" s="1110"/>
      <c r="BS47" s="1110"/>
      <c r="BT47" s="1110"/>
      <c r="BU47" s="1110"/>
      <c r="BV47" s="1110"/>
      <c r="BW47" s="1110"/>
      <c r="BX47" s="1110"/>
      <c r="BY47" s="1110"/>
      <c r="BZ47" s="1110"/>
      <c r="CA47" s="1110"/>
      <c r="CB47" s="1110"/>
      <c r="CC47" s="1110"/>
      <c r="CD47" s="1110"/>
      <c r="CE47" s="1110"/>
      <c r="CF47" s="1110"/>
      <c r="CG47" s="1110"/>
      <c r="CH47" s="1110"/>
      <c r="CI47" s="1110"/>
      <c r="CJ47" s="1110"/>
      <c r="CK47" s="1110"/>
    </row>
    <row r="48" spans="2:96" ht="12" customHeight="1">
      <c r="B48" s="1803"/>
      <c r="D48" s="1776">
        <v>16</v>
      </c>
      <c r="E48" s="1777"/>
      <c r="F48" s="1778" t="s">
        <v>4221</v>
      </c>
      <c r="G48" s="1779"/>
      <c r="H48" s="1779"/>
      <c r="I48" s="1779"/>
      <c r="J48" s="1779"/>
      <c r="K48" s="1779"/>
      <c r="L48" s="1779"/>
      <c r="M48" s="1779"/>
      <c r="N48" s="1779"/>
      <c r="O48" s="1779"/>
      <c r="P48" s="1779"/>
      <c r="Q48" s="1779"/>
      <c r="R48" s="1779"/>
      <c r="S48" s="1779"/>
      <c r="T48" s="1779"/>
      <c r="U48" s="1779"/>
      <c r="V48" s="1779"/>
      <c r="W48" s="1779"/>
      <c r="X48" s="1779"/>
      <c r="Y48" s="1779"/>
      <c r="Z48" s="1779"/>
      <c r="AA48" s="1779"/>
      <c r="AB48" s="1779"/>
      <c r="AC48" s="1779"/>
      <c r="AD48" s="1779"/>
      <c r="AE48" s="1780"/>
      <c r="AF48" s="1803"/>
      <c r="AG48" s="1781">
        <v>33</v>
      </c>
      <c r="AH48" s="1782"/>
      <c r="AI48" s="1778" t="s">
        <v>4254</v>
      </c>
      <c r="AJ48" s="1779"/>
      <c r="AK48" s="1779"/>
      <c r="AL48" s="1779"/>
      <c r="AM48" s="1779"/>
      <c r="AN48" s="1779"/>
      <c r="AO48" s="1779"/>
      <c r="AP48" s="1779"/>
      <c r="AQ48" s="1779"/>
      <c r="AR48" s="1779"/>
      <c r="AS48" s="1779"/>
      <c r="AT48" s="1779"/>
      <c r="AU48" s="1779"/>
      <c r="AV48" s="1779"/>
      <c r="AW48" s="1779"/>
      <c r="AX48" s="1779"/>
      <c r="AY48" s="1779"/>
      <c r="AZ48" s="1779"/>
      <c r="BA48" s="1779"/>
      <c r="BB48" s="1779"/>
      <c r="BC48" s="1779"/>
      <c r="BD48" s="1779"/>
      <c r="BE48" s="1779"/>
      <c r="BF48" s="1779"/>
      <c r="BG48" s="1779"/>
      <c r="BH48" s="1780"/>
      <c r="BI48" s="1803"/>
      <c r="BJ48" s="1788">
        <v>50</v>
      </c>
      <c r="BK48" s="1789"/>
      <c r="BL48" s="1778" t="s">
        <v>4238</v>
      </c>
      <c r="BM48" s="1779"/>
      <c r="BN48" s="1779"/>
      <c r="BO48" s="1779"/>
      <c r="BP48" s="1779"/>
      <c r="BQ48" s="1779"/>
      <c r="BR48" s="1779"/>
      <c r="BS48" s="1779"/>
      <c r="BT48" s="1779"/>
      <c r="BU48" s="1779"/>
      <c r="BV48" s="1779"/>
      <c r="BW48" s="1779"/>
      <c r="BX48" s="1779"/>
      <c r="BY48" s="1779"/>
      <c r="BZ48" s="1779"/>
      <c r="CA48" s="1779"/>
      <c r="CB48" s="1779"/>
      <c r="CC48" s="1779"/>
      <c r="CD48" s="1779"/>
      <c r="CE48" s="1779"/>
      <c r="CF48" s="1779"/>
      <c r="CG48" s="1779"/>
      <c r="CH48" s="1779"/>
      <c r="CI48" s="1779"/>
      <c r="CJ48" s="1779"/>
      <c r="CK48" s="1780"/>
    </row>
    <row r="49" spans="2:89" ht="8.25" customHeight="1">
      <c r="B49" s="1803"/>
      <c r="D49" s="80" t="s">
        <v>2299</v>
      </c>
      <c r="E49" s="83"/>
      <c r="F49" s="1773" t="s">
        <v>683</v>
      </c>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c r="AE49" s="1775"/>
      <c r="AF49" s="1803"/>
      <c r="AG49" s="86" t="s">
        <v>1642</v>
      </c>
      <c r="AH49" s="87" t="s">
        <v>1642</v>
      </c>
      <c r="AI49" s="1770" t="s">
        <v>4186</v>
      </c>
      <c r="AJ49" s="1771"/>
      <c r="AK49" s="1771"/>
      <c r="AL49" s="1771"/>
      <c r="AM49" s="1771"/>
      <c r="AN49" s="1771"/>
      <c r="AO49" s="1771"/>
      <c r="AP49" s="1771"/>
      <c r="AQ49" s="1771"/>
      <c r="AR49" s="1771"/>
      <c r="AS49" s="1771"/>
      <c r="AT49" s="1771"/>
      <c r="AU49" s="1771"/>
      <c r="AV49" s="1771"/>
      <c r="AW49" s="1771"/>
      <c r="AX49" s="1771"/>
      <c r="AY49" s="1771"/>
      <c r="AZ49" s="1771"/>
      <c r="BA49" s="1771"/>
      <c r="BB49" s="1771"/>
      <c r="BC49" s="1771"/>
      <c r="BD49" s="1771"/>
      <c r="BE49" s="1771"/>
      <c r="BF49" s="1771"/>
      <c r="BG49" s="1771"/>
      <c r="BH49" s="1772"/>
      <c r="BI49" s="1803"/>
      <c r="BJ49" s="70" t="s">
        <v>2299</v>
      </c>
      <c r="BK49" s="72"/>
      <c r="BL49" s="1770" t="s">
        <v>680</v>
      </c>
      <c r="BM49" s="1771"/>
      <c r="BN49" s="1771"/>
      <c r="BO49" s="1771"/>
      <c r="BP49" s="1771"/>
      <c r="BQ49" s="1771"/>
      <c r="BR49" s="1771"/>
      <c r="BS49" s="1771"/>
      <c r="BT49" s="1771"/>
      <c r="BU49" s="1771"/>
      <c r="BV49" s="1771"/>
      <c r="BW49" s="1771"/>
      <c r="BX49" s="1771"/>
      <c r="BY49" s="1771"/>
      <c r="BZ49" s="1771"/>
      <c r="CA49" s="1771"/>
      <c r="CB49" s="1771"/>
      <c r="CC49" s="1771"/>
      <c r="CD49" s="1771"/>
      <c r="CE49" s="1771"/>
      <c r="CF49" s="1771"/>
      <c r="CG49" s="1771"/>
      <c r="CH49" s="1771"/>
      <c r="CI49" s="1771"/>
      <c r="CJ49" s="1771"/>
      <c r="CK49" s="1772"/>
    </row>
    <row r="50" spans="2:89" ht="2.25" customHeight="1">
      <c r="B50" s="1803"/>
      <c r="D50" s="76"/>
      <c r="E50" s="76"/>
      <c r="F50" s="1113"/>
      <c r="G50" s="1113"/>
      <c r="H50" s="1113"/>
      <c r="I50" s="1113"/>
      <c r="J50" s="1113"/>
      <c r="K50" s="1113"/>
      <c r="L50" s="1113"/>
      <c r="M50" s="1113"/>
      <c r="N50" s="1113"/>
      <c r="O50" s="1113"/>
      <c r="P50" s="1113"/>
      <c r="Q50" s="1113"/>
      <c r="R50" s="1113"/>
      <c r="S50" s="1113"/>
      <c r="T50" s="1113"/>
      <c r="U50" s="1113"/>
      <c r="V50" s="1113"/>
      <c r="W50" s="1113"/>
      <c r="X50" s="1113"/>
      <c r="Y50" s="1113"/>
      <c r="Z50" s="1113"/>
      <c r="AA50" s="1113"/>
      <c r="AB50" s="1113"/>
      <c r="AC50" s="1113"/>
      <c r="AD50" s="1113"/>
      <c r="AE50" s="1110"/>
      <c r="AF50" s="1803"/>
      <c r="AI50" s="1110"/>
      <c r="AJ50" s="1110"/>
      <c r="AK50" s="1110"/>
      <c r="AL50" s="1110"/>
      <c r="AM50" s="1110"/>
      <c r="AN50" s="1110"/>
      <c r="AO50" s="1110"/>
      <c r="AP50" s="1110"/>
      <c r="AQ50" s="1110"/>
      <c r="AR50" s="1110"/>
      <c r="AS50" s="1110"/>
      <c r="AT50" s="1110"/>
      <c r="AU50" s="1110"/>
      <c r="AV50" s="1110"/>
      <c r="AW50" s="1110"/>
      <c r="AX50" s="1110"/>
      <c r="AY50" s="1110"/>
      <c r="AZ50" s="1110"/>
      <c r="BA50" s="1110"/>
      <c r="BB50" s="1110"/>
      <c r="BC50" s="1110"/>
      <c r="BD50" s="1110"/>
      <c r="BE50" s="1110"/>
      <c r="BF50" s="1110"/>
      <c r="BG50" s="1110"/>
      <c r="BH50" s="1110"/>
      <c r="BI50" s="1803"/>
      <c r="BL50" s="1110"/>
      <c r="BM50" s="1110"/>
      <c r="BN50" s="1110"/>
      <c r="BO50" s="1110"/>
      <c r="BP50" s="1110"/>
      <c r="BQ50" s="1110"/>
      <c r="BR50" s="1110"/>
      <c r="BS50" s="1110"/>
      <c r="BT50" s="1110"/>
      <c r="BU50" s="1110"/>
      <c r="BV50" s="1110"/>
      <c r="BW50" s="1110"/>
      <c r="BX50" s="1110"/>
      <c r="BY50" s="1110"/>
      <c r="BZ50" s="1110"/>
      <c r="CA50" s="1110"/>
      <c r="CB50" s="1110"/>
      <c r="CC50" s="1110"/>
      <c r="CD50" s="1110"/>
      <c r="CE50" s="1110"/>
      <c r="CF50" s="1110"/>
      <c r="CG50" s="1110"/>
      <c r="CH50" s="1110"/>
      <c r="CI50" s="1110"/>
      <c r="CJ50" s="1110"/>
      <c r="CK50" s="1110"/>
    </row>
    <row r="51" spans="2:89" ht="10.5" customHeight="1">
      <c r="B51" s="1803"/>
      <c r="D51" s="1776">
        <v>17</v>
      </c>
      <c r="E51" s="1777"/>
      <c r="F51" s="1778" t="s">
        <v>4222</v>
      </c>
      <c r="G51" s="1779"/>
      <c r="H51" s="1779"/>
      <c r="I51" s="1779"/>
      <c r="J51" s="1779"/>
      <c r="K51" s="1779"/>
      <c r="L51" s="1779"/>
      <c r="M51" s="1779"/>
      <c r="N51" s="1779"/>
      <c r="O51" s="1779"/>
      <c r="P51" s="1779"/>
      <c r="Q51" s="1779"/>
      <c r="R51" s="1779"/>
      <c r="S51" s="1779"/>
      <c r="T51" s="1779"/>
      <c r="U51" s="1779"/>
      <c r="V51" s="1779"/>
      <c r="W51" s="1779"/>
      <c r="X51" s="1779"/>
      <c r="Y51" s="1779"/>
      <c r="Z51" s="1779"/>
      <c r="AA51" s="1779"/>
      <c r="AB51" s="1779"/>
      <c r="AC51" s="1779"/>
      <c r="AD51" s="1779"/>
      <c r="AE51" s="1780"/>
      <c r="AF51" s="1803"/>
      <c r="AG51" s="1781">
        <v>34</v>
      </c>
      <c r="AH51" s="1782"/>
      <c r="AI51" s="1778" t="s">
        <v>4487</v>
      </c>
      <c r="AJ51" s="1779"/>
      <c r="AK51" s="1779"/>
      <c r="AL51" s="1779"/>
      <c r="AM51" s="1779"/>
      <c r="AN51" s="1779"/>
      <c r="AO51" s="1779"/>
      <c r="AP51" s="1779"/>
      <c r="AQ51" s="1779"/>
      <c r="AR51" s="1779"/>
      <c r="AS51" s="1779"/>
      <c r="AT51" s="1779"/>
      <c r="AU51" s="1779"/>
      <c r="AV51" s="1779"/>
      <c r="AW51" s="1779"/>
      <c r="AX51" s="1779"/>
      <c r="AY51" s="1779"/>
      <c r="AZ51" s="1779"/>
      <c r="BA51" s="1779"/>
      <c r="BB51" s="1779"/>
      <c r="BC51" s="1779"/>
      <c r="BD51" s="1779"/>
      <c r="BE51" s="1779"/>
      <c r="BF51" s="1779"/>
      <c r="BG51" s="1779"/>
      <c r="BH51" s="1780"/>
      <c r="BI51" s="1803"/>
      <c r="BJ51" s="1783">
        <v>51</v>
      </c>
      <c r="BK51" s="1784"/>
      <c r="BL51" s="1778" t="s">
        <v>2303</v>
      </c>
      <c r="BM51" s="1779"/>
      <c r="BN51" s="1779"/>
      <c r="BO51" s="1779"/>
      <c r="BP51" s="1779"/>
      <c r="BQ51" s="1779"/>
      <c r="BR51" s="1779"/>
      <c r="BS51" s="1779"/>
      <c r="BT51" s="1779"/>
      <c r="BU51" s="1779"/>
      <c r="BV51" s="1779"/>
      <c r="BW51" s="1779"/>
      <c r="BX51" s="1779"/>
      <c r="BY51" s="1779"/>
      <c r="BZ51" s="1779"/>
      <c r="CA51" s="1779"/>
      <c r="CB51" s="1779"/>
      <c r="CC51" s="1779"/>
      <c r="CD51" s="1779"/>
      <c r="CE51" s="1779"/>
      <c r="CF51" s="1779"/>
      <c r="CG51" s="1779"/>
      <c r="CH51" s="1779"/>
      <c r="CI51" s="1779"/>
      <c r="CJ51" s="1779"/>
      <c r="CK51" s="1780"/>
    </row>
    <row r="52" spans="2:89" ht="8.25" customHeight="1">
      <c r="B52" s="1803"/>
      <c r="D52" s="80" t="s">
        <v>2299</v>
      </c>
      <c r="E52" s="81" t="s">
        <v>2299</v>
      </c>
      <c r="F52" s="1770" t="s">
        <v>685</v>
      </c>
      <c r="G52" s="1771"/>
      <c r="H52" s="1771"/>
      <c r="I52" s="1771"/>
      <c r="J52" s="1771"/>
      <c r="K52" s="1771"/>
      <c r="L52" s="1771"/>
      <c r="M52" s="1771"/>
      <c r="N52" s="1771"/>
      <c r="O52" s="1771"/>
      <c r="P52" s="1771"/>
      <c r="Q52" s="1771"/>
      <c r="R52" s="1771"/>
      <c r="S52" s="1771"/>
      <c r="T52" s="1771"/>
      <c r="U52" s="1771"/>
      <c r="V52" s="1771"/>
      <c r="W52" s="1771"/>
      <c r="X52" s="1771"/>
      <c r="Y52" s="1771"/>
      <c r="Z52" s="1771"/>
      <c r="AA52" s="1771"/>
      <c r="AB52" s="1771"/>
      <c r="AC52" s="1771"/>
      <c r="AD52" s="1771"/>
      <c r="AE52" s="1772"/>
      <c r="AF52" s="1803"/>
      <c r="AG52" s="84"/>
      <c r="AH52" s="85"/>
      <c r="AI52" s="1770" t="s">
        <v>684</v>
      </c>
      <c r="AJ52" s="1771"/>
      <c r="AK52" s="1771"/>
      <c r="AL52" s="1771"/>
      <c r="AM52" s="1771"/>
      <c r="AN52" s="1771"/>
      <c r="AO52" s="1771"/>
      <c r="AP52" s="1771"/>
      <c r="AQ52" s="1771"/>
      <c r="AR52" s="1771"/>
      <c r="AS52" s="1771"/>
      <c r="AT52" s="1771"/>
      <c r="AU52" s="1771"/>
      <c r="AV52" s="1771"/>
      <c r="AW52" s="1771"/>
      <c r="AX52" s="1771"/>
      <c r="AY52" s="1771"/>
      <c r="AZ52" s="1771"/>
      <c r="BA52" s="1771"/>
      <c r="BB52" s="1771"/>
      <c r="BC52" s="1771"/>
      <c r="BD52" s="1771"/>
      <c r="BE52" s="1771"/>
      <c r="BF52" s="1771"/>
      <c r="BG52" s="1771"/>
      <c r="BH52" s="1772"/>
      <c r="BI52" s="1803"/>
      <c r="BJ52" s="398" t="s">
        <v>2299</v>
      </c>
      <c r="BK52" s="399"/>
      <c r="BL52" s="1770" t="s">
        <v>748</v>
      </c>
      <c r="BM52" s="1771"/>
      <c r="BN52" s="1771"/>
      <c r="BO52" s="1771"/>
      <c r="BP52" s="1771"/>
      <c r="BQ52" s="1771"/>
      <c r="BR52" s="1771"/>
      <c r="BS52" s="1771"/>
      <c r="BT52" s="1771"/>
      <c r="BU52" s="1771"/>
      <c r="BV52" s="1771"/>
      <c r="BW52" s="1771"/>
      <c r="BX52" s="1771"/>
      <c r="BY52" s="1771"/>
      <c r="BZ52" s="1771"/>
      <c r="CA52" s="1771"/>
      <c r="CB52" s="1771"/>
      <c r="CC52" s="1771"/>
      <c r="CD52" s="1771"/>
      <c r="CE52" s="1771"/>
      <c r="CF52" s="1771"/>
      <c r="CG52" s="1771"/>
      <c r="CH52" s="1771"/>
      <c r="CI52" s="1771"/>
      <c r="CJ52" s="1771"/>
      <c r="CK52" s="1772"/>
    </row>
    <row r="53" spans="2:89" ht="8.25" customHeight="1">
      <c r="D53" s="395"/>
      <c r="E53" s="395"/>
      <c r="F53" s="394"/>
      <c r="G53" s="394"/>
      <c r="H53" s="394"/>
      <c r="I53" s="394"/>
      <c r="J53" s="394"/>
      <c r="K53" s="394"/>
      <c r="L53" s="394"/>
      <c r="M53" s="394"/>
      <c r="N53" s="394"/>
      <c r="O53" s="394"/>
      <c r="P53" s="394"/>
      <c r="Q53" s="394"/>
      <c r="R53" s="394"/>
      <c r="S53" s="394"/>
      <c r="T53" s="394"/>
      <c r="U53" s="394"/>
      <c r="V53" s="394"/>
      <c r="W53" s="394"/>
      <c r="X53" s="394"/>
      <c r="Y53" s="394"/>
      <c r="Z53" s="394"/>
      <c r="AA53" s="394"/>
      <c r="AB53" s="394"/>
      <c r="AC53" s="394"/>
      <c r="AD53" s="394"/>
      <c r="AF53" s="77"/>
      <c r="AG53" s="77"/>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3"/>
      <c r="BH53" s="395"/>
      <c r="BI53" s="395"/>
      <c r="BJ53" s="394"/>
      <c r="BK53" s="394"/>
      <c r="BL53" s="394"/>
      <c r="BM53" s="394"/>
      <c r="BN53" s="394"/>
      <c r="BO53" s="394"/>
      <c r="BP53" s="394"/>
      <c r="BQ53" s="394"/>
      <c r="BR53" s="394"/>
      <c r="BS53" s="394"/>
      <c r="BT53" s="394"/>
      <c r="BU53" s="394"/>
      <c r="BV53" s="394"/>
      <c r="BW53" s="394"/>
      <c r="BX53" s="394"/>
      <c r="BY53" s="394"/>
      <c r="BZ53" s="394"/>
      <c r="CA53" s="394"/>
      <c r="CB53" s="394"/>
      <c r="CC53" s="394"/>
      <c r="CD53" s="394"/>
      <c r="CE53" s="394"/>
      <c r="CF53" s="394"/>
      <c r="CG53" s="394"/>
      <c r="CH53" s="394"/>
    </row>
    <row r="54" spans="2:89" ht="3.75" customHeight="1">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9"/>
      <c r="BZ54" s="79"/>
      <c r="CA54" s="79"/>
      <c r="CB54" s="79"/>
      <c r="CC54" s="79"/>
      <c r="CD54" s="79"/>
      <c r="CE54" s="79"/>
      <c r="CF54" s="79"/>
      <c r="CG54" s="79"/>
      <c r="CH54" s="79"/>
      <c r="CI54" s="78"/>
      <c r="CJ54" s="78"/>
      <c r="CK54" s="78"/>
    </row>
    <row r="55" spans="2:89" ht="8.25" customHeight="1">
      <c r="B55" s="1749" t="s">
        <v>1895</v>
      </c>
      <c r="C55" s="1749"/>
      <c r="D55" s="1749"/>
      <c r="E55" s="1749"/>
      <c r="F55" s="1749"/>
      <c r="G55" s="1749"/>
      <c r="H55" s="1749"/>
      <c r="I55" s="1749"/>
      <c r="J55" s="1749"/>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7"/>
      <c r="AN55" s="677"/>
      <c r="AO55" s="677"/>
      <c r="AP55" s="677"/>
      <c r="AQ55" s="677"/>
      <c r="AR55" s="677"/>
      <c r="AS55" s="677"/>
      <c r="AT55" s="677"/>
      <c r="AU55" s="677"/>
      <c r="AV55" s="677"/>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7"/>
      <c r="BZ55" s="677"/>
      <c r="CA55" s="677"/>
      <c r="CB55" s="677"/>
      <c r="CC55" s="677"/>
      <c r="CD55" s="677"/>
      <c r="CE55" s="677"/>
      <c r="CF55" s="677"/>
      <c r="CG55" s="677"/>
      <c r="CH55" s="677"/>
      <c r="CI55" s="677"/>
      <c r="CJ55" s="677"/>
      <c r="CK55" s="677"/>
    </row>
    <row r="56" spans="2:89" ht="8.25" customHeight="1">
      <c r="B56" s="1749"/>
      <c r="C56" s="1749"/>
      <c r="D56" s="1749"/>
      <c r="E56" s="1749"/>
      <c r="F56" s="1749"/>
      <c r="G56" s="1749"/>
      <c r="H56" s="1749"/>
      <c r="I56" s="1749"/>
      <c r="J56" s="1749"/>
      <c r="K56" s="677"/>
      <c r="L56" s="677"/>
      <c r="M56" s="677"/>
      <c r="N56" s="677"/>
      <c r="O56" s="677"/>
      <c r="P56" s="677"/>
      <c r="Q56" s="677"/>
      <c r="R56" s="677"/>
      <c r="S56" s="677"/>
      <c r="T56" s="677"/>
      <c r="U56" s="677"/>
      <c r="V56" s="677"/>
      <c r="W56" s="1734" t="s">
        <v>686</v>
      </c>
      <c r="X56" s="1734"/>
      <c r="Y56" s="1734"/>
      <c r="Z56" s="677"/>
      <c r="AA56" s="677"/>
      <c r="AB56" s="677"/>
      <c r="AC56" s="677"/>
      <c r="AD56" s="677"/>
      <c r="AE56" s="677"/>
      <c r="AF56" s="677"/>
      <c r="AG56" s="677"/>
      <c r="AH56" s="677"/>
      <c r="AI56" s="677"/>
      <c r="AJ56" s="677"/>
      <c r="AK56" s="677"/>
      <c r="AL56" s="677"/>
      <c r="AM56" s="677"/>
      <c r="AN56" s="677"/>
      <c r="AO56" s="677"/>
      <c r="AP56" s="677"/>
      <c r="AQ56" s="677"/>
      <c r="AR56" s="677"/>
      <c r="AS56" s="677"/>
      <c r="AT56" s="677"/>
      <c r="AU56" s="677"/>
      <c r="AV56" s="677"/>
      <c r="AW56" s="677"/>
      <c r="AX56" s="677"/>
      <c r="AY56" s="677"/>
      <c r="AZ56" s="677"/>
      <c r="BA56" s="677"/>
      <c r="BB56" s="677"/>
      <c r="BC56" s="677"/>
      <c r="BD56" s="677"/>
      <c r="BE56" s="677"/>
      <c r="BF56" s="677"/>
      <c r="BG56" s="677"/>
      <c r="BH56" s="677"/>
      <c r="BI56" s="677"/>
      <c r="BJ56" s="677"/>
      <c r="BK56" s="677"/>
      <c r="BL56" s="677"/>
      <c r="BM56" s="677"/>
      <c r="BN56" s="1785">
        <v>1</v>
      </c>
      <c r="BO56" s="1785"/>
      <c r="BP56" s="1750" t="s">
        <v>2304</v>
      </c>
      <c r="BQ56" s="1750"/>
      <c r="BR56" s="1750"/>
      <c r="BS56" s="1750"/>
      <c r="BT56" s="1750"/>
      <c r="BU56" s="1750"/>
      <c r="BV56" s="1750"/>
      <c r="BW56" s="1750"/>
      <c r="BX56" s="1750"/>
      <c r="BY56" s="677"/>
      <c r="BZ56" s="677"/>
      <c r="CA56" s="677"/>
      <c r="CB56" s="677"/>
      <c r="CC56" s="677"/>
      <c r="CD56" s="677"/>
      <c r="CE56" s="677"/>
      <c r="CF56" s="677"/>
      <c r="CG56" s="677"/>
      <c r="CH56" s="677"/>
      <c r="CI56" s="677"/>
      <c r="CJ56" s="677"/>
      <c r="CK56" s="677"/>
    </row>
    <row r="57" spans="2:89" ht="8.25" customHeight="1">
      <c r="B57" s="677"/>
      <c r="C57" s="677"/>
      <c r="D57" s="677"/>
      <c r="E57" s="677"/>
      <c r="F57" s="677"/>
      <c r="G57" s="677"/>
      <c r="H57" s="677"/>
      <c r="I57" s="677"/>
      <c r="J57" s="677"/>
      <c r="K57" s="677"/>
      <c r="L57" s="677"/>
      <c r="M57" s="677"/>
      <c r="N57" s="677"/>
      <c r="O57" s="677"/>
      <c r="P57" s="677"/>
      <c r="Q57" s="677"/>
      <c r="R57" s="677"/>
      <c r="S57" s="677"/>
      <c r="T57" s="678"/>
      <c r="U57" s="1733">
        <v>15</v>
      </c>
      <c r="V57" s="1733"/>
      <c r="W57" s="1734"/>
      <c r="X57" s="1734"/>
      <c r="Y57" s="1734"/>
      <c r="Z57" s="677"/>
      <c r="AA57" s="677"/>
      <c r="AB57" s="677"/>
      <c r="AC57" s="677"/>
      <c r="AD57" s="677"/>
      <c r="AE57" s="677"/>
      <c r="AF57" s="677"/>
      <c r="AG57" s="677"/>
      <c r="AH57" s="677"/>
      <c r="AI57" s="677"/>
      <c r="AJ57" s="677"/>
      <c r="AK57" s="677"/>
      <c r="AL57" s="677"/>
      <c r="AM57" s="677"/>
      <c r="AN57" s="677"/>
      <c r="AO57" s="677"/>
      <c r="AP57" s="677"/>
      <c r="AQ57" s="677"/>
      <c r="AR57" s="677"/>
      <c r="AS57" s="677"/>
      <c r="AT57" s="677"/>
      <c r="AU57" s="677"/>
      <c r="AV57" s="677"/>
      <c r="AW57" s="677"/>
      <c r="AX57" s="677"/>
      <c r="AY57" s="677"/>
      <c r="AZ57" s="677"/>
      <c r="BA57" s="677"/>
      <c r="BB57" s="677"/>
      <c r="BC57" s="677"/>
      <c r="BD57" s="677"/>
      <c r="BE57" s="677"/>
      <c r="BF57" s="1733" t="s">
        <v>2338</v>
      </c>
      <c r="BG57" s="1733"/>
      <c r="BH57" s="1733"/>
      <c r="BI57" s="1733"/>
      <c r="BJ57" s="1733"/>
      <c r="BK57" s="1733"/>
      <c r="BL57" s="677"/>
      <c r="BM57" s="677"/>
      <c r="BN57" s="1785"/>
      <c r="BO57" s="1785"/>
      <c r="BP57" s="1750"/>
      <c r="BQ57" s="1750"/>
      <c r="BR57" s="1750"/>
      <c r="BS57" s="1750"/>
      <c r="BT57" s="1750"/>
      <c r="BU57" s="1750"/>
      <c r="BV57" s="1750"/>
      <c r="BW57" s="1750"/>
      <c r="BX57" s="1750"/>
      <c r="BY57" s="677"/>
      <c r="BZ57" s="677"/>
      <c r="CA57" s="677"/>
      <c r="CB57" s="677"/>
      <c r="CC57" s="677"/>
      <c r="CD57" s="677"/>
      <c r="CE57" s="677"/>
      <c r="CF57" s="677"/>
      <c r="CG57" s="677"/>
      <c r="CH57" s="677"/>
      <c r="CI57" s="677"/>
      <c r="CJ57" s="677"/>
      <c r="CK57" s="677"/>
    </row>
    <row r="58" spans="2:89" ht="8.25" customHeight="1">
      <c r="B58" s="677"/>
      <c r="C58" s="677"/>
      <c r="D58" s="1786" t="s">
        <v>687</v>
      </c>
      <c r="E58" s="1786"/>
      <c r="F58" s="1786"/>
      <c r="G58" s="677"/>
      <c r="H58" s="1740">
        <v>16</v>
      </c>
      <c r="I58" s="1740"/>
      <c r="J58" s="1733" t="s">
        <v>688</v>
      </c>
      <c r="K58" s="1733"/>
      <c r="L58" s="1733"/>
      <c r="M58" s="1733"/>
      <c r="N58" s="1733"/>
      <c r="O58" s="1733"/>
      <c r="P58" s="1733"/>
      <c r="Q58" s="677"/>
      <c r="R58" s="677"/>
      <c r="S58" s="677"/>
      <c r="T58" s="678"/>
      <c r="U58" s="678"/>
      <c r="V58" s="677"/>
      <c r="W58" s="677"/>
      <c r="X58" s="677"/>
      <c r="Y58" s="677"/>
      <c r="Z58" s="677"/>
      <c r="AA58" s="677"/>
      <c r="AB58" s="677"/>
      <c r="AC58" s="677"/>
      <c r="AD58" s="677"/>
      <c r="AE58" s="1787">
        <v>70</v>
      </c>
      <c r="AF58" s="1787"/>
      <c r="AG58" s="1787"/>
      <c r="AH58" s="1787"/>
      <c r="AI58" s="1787"/>
      <c r="AJ58" s="677"/>
      <c r="AK58" s="677"/>
      <c r="AL58" s="677"/>
      <c r="AM58" s="677"/>
      <c r="AN58" s="677"/>
      <c r="AO58" s="677"/>
      <c r="AP58" s="677"/>
      <c r="AQ58" s="677"/>
      <c r="AR58" s="677"/>
      <c r="AS58" s="677"/>
      <c r="AT58" s="677"/>
      <c r="AU58" s="677"/>
      <c r="AV58" s="677"/>
      <c r="AW58" s="677"/>
      <c r="AX58" s="677"/>
      <c r="AY58" s="677"/>
      <c r="AZ58" s="677"/>
      <c r="BA58" s="677"/>
      <c r="BB58" s="677"/>
      <c r="BC58" s="677"/>
      <c r="BD58" s="677"/>
      <c r="BE58" s="677"/>
      <c r="BF58" s="1733"/>
      <c r="BG58" s="1733"/>
      <c r="BH58" s="1733"/>
      <c r="BI58" s="1733"/>
      <c r="BJ58" s="1733"/>
      <c r="BK58" s="1733"/>
      <c r="BL58" s="677"/>
      <c r="BM58" s="677"/>
      <c r="BN58" s="680" t="s">
        <v>2305</v>
      </c>
      <c r="BO58" s="680" t="s">
        <v>2305</v>
      </c>
      <c r="BP58" s="677"/>
      <c r="BQ58" s="677"/>
      <c r="BR58" s="677"/>
      <c r="BS58" s="677"/>
      <c r="BT58" s="677"/>
      <c r="BU58" s="677"/>
      <c r="BV58" s="677"/>
      <c r="BW58" s="677"/>
      <c r="BX58" s="677"/>
      <c r="BY58" s="677"/>
      <c r="BZ58" s="677"/>
      <c r="CA58" s="677"/>
      <c r="CB58" s="677"/>
      <c r="CC58" s="677"/>
      <c r="CD58" s="677"/>
      <c r="CE58" s="677"/>
      <c r="CF58" s="677"/>
      <c r="CG58" s="677"/>
      <c r="CH58" s="677"/>
      <c r="CI58" s="677"/>
      <c r="CJ58" s="677"/>
      <c r="CK58" s="677"/>
    </row>
    <row r="59" spans="2:89" ht="8.25" customHeight="1">
      <c r="B59" s="677"/>
      <c r="C59" s="677"/>
      <c r="D59" s="1786"/>
      <c r="E59" s="1786"/>
      <c r="F59" s="1786"/>
      <c r="G59" s="677"/>
      <c r="H59" s="1740"/>
      <c r="I59" s="1740"/>
      <c r="J59" s="1733"/>
      <c r="K59" s="1733"/>
      <c r="L59" s="1733"/>
      <c r="M59" s="1733"/>
      <c r="N59" s="1733"/>
      <c r="O59" s="1733"/>
      <c r="P59" s="1733"/>
      <c r="Q59" s="677"/>
      <c r="R59" s="677"/>
      <c r="S59" s="677"/>
      <c r="T59" s="1765">
        <v>8</v>
      </c>
      <c r="U59" s="1765"/>
      <c r="V59" s="1750" t="s">
        <v>689</v>
      </c>
      <c r="W59" s="1750"/>
      <c r="X59" s="1750"/>
      <c r="Y59" s="1750"/>
      <c r="Z59" s="1750"/>
      <c r="AA59" s="1750"/>
      <c r="AB59" s="677"/>
      <c r="AC59" s="677"/>
      <c r="AD59" s="679"/>
      <c r="AE59" s="1787"/>
      <c r="AF59" s="1787"/>
      <c r="AG59" s="1787"/>
      <c r="AH59" s="1787"/>
      <c r="AI59" s="1787"/>
      <c r="AJ59" s="677"/>
      <c r="AK59" s="677"/>
      <c r="AL59" s="677"/>
      <c r="AM59" s="1733">
        <v>50</v>
      </c>
      <c r="AN59" s="1733"/>
      <c r="AO59" s="677"/>
      <c r="AP59" s="677"/>
      <c r="AQ59" s="677"/>
      <c r="AR59" s="677"/>
      <c r="AS59" s="677"/>
      <c r="AT59" s="677"/>
      <c r="AU59" s="677"/>
      <c r="AV59" s="677"/>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7"/>
      <c r="BZ59" s="677"/>
      <c r="CA59" s="677"/>
      <c r="CB59" s="677"/>
      <c r="CC59" s="677"/>
      <c r="CD59" s="677"/>
      <c r="CE59" s="677"/>
      <c r="CF59" s="677"/>
      <c r="CG59" s="677"/>
      <c r="CH59" s="677"/>
      <c r="CI59" s="677"/>
      <c r="CJ59" s="677"/>
      <c r="CK59" s="677"/>
    </row>
    <row r="60" spans="2:89" ht="8.25" customHeight="1">
      <c r="B60" s="677"/>
      <c r="C60" s="677"/>
      <c r="D60" s="677"/>
      <c r="E60" s="677"/>
      <c r="F60" s="677"/>
      <c r="G60" s="677"/>
      <c r="H60" s="677"/>
      <c r="I60" s="677"/>
      <c r="J60" s="681" t="s">
        <v>690</v>
      </c>
      <c r="K60" s="681"/>
      <c r="L60" s="681"/>
      <c r="M60" s="681"/>
      <c r="N60" s="681"/>
      <c r="O60" s="677"/>
      <c r="P60" s="677"/>
      <c r="Q60" s="677"/>
      <c r="R60" s="677"/>
      <c r="S60" s="677"/>
      <c r="T60" s="1765"/>
      <c r="U60" s="1765"/>
      <c r="V60" s="1750"/>
      <c r="W60" s="1750"/>
      <c r="X60" s="1750"/>
      <c r="Y60" s="1750"/>
      <c r="Z60" s="1750"/>
      <c r="AA60" s="1750"/>
      <c r="AB60" s="677"/>
      <c r="AC60" s="677"/>
      <c r="AD60" s="677"/>
      <c r="AE60" s="677"/>
      <c r="AF60" s="677"/>
      <c r="AG60" s="677"/>
      <c r="AH60" s="677"/>
      <c r="AI60" s="680"/>
      <c r="AJ60" s="680"/>
      <c r="AK60" s="677"/>
      <c r="AL60" s="677"/>
      <c r="AM60" s="1733"/>
      <c r="AN60" s="1733"/>
      <c r="AO60" s="677"/>
      <c r="AP60" s="677"/>
      <c r="AQ60" s="1742" t="s">
        <v>691</v>
      </c>
      <c r="AR60" s="1742"/>
      <c r="AS60" s="1742"/>
      <c r="AT60" s="1742"/>
      <c r="AU60" s="677"/>
      <c r="AV60" s="677"/>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7"/>
      <c r="BZ60" s="677"/>
      <c r="CA60" s="677"/>
      <c r="CB60" s="677"/>
      <c r="CC60" s="677"/>
      <c r="CD60" s="677"/>
      <c r="CE60" s="677"/>
      <c r="CF60" s="677"/>
      <c r="CG60" s="677"/>
      <c r="CH60" s="677"/>
      <c r="CI60" s="677"/>
      <c r="CJ60" s="677"/>
      <c r="CK60" s="677"/>
    </row>
    <row r="61" spans="2:89" ht="8.25" customHeight="1">
      <c r="B61" s="677"/>
      <c r="C61" s="677"/>
      <c r="D61" s="677"/>
      <c r="E61" s="677"/>
      <c r="F61" s="677"/>
      <c r="G61" s="677"/>
      <c r="H61" s="1733" t="s">
        <v>1894</v>
      </c>
      <c r="I61" s="1733"/>
      <c r="J61" s="1733"/>
      <c r="K61" s="1733"/>
      <c r="L61" s="677"/>
      <c r="M61" s="677"/>
      <c r="N61" s="677"/>
      <c r="O61" s="677"/>
      <c r="P61" s="677"/>
      <c r="Q61" s="677"/>
      <c r="R61" s="677"/>
      <c r="S61" s="677"/>
      <c r="T61" s="677"/>
      <c r="U61" s="677"/>
      <c r="V61" s="677"/>
      <c r="W61" s="677"/>
      <c r="X61" s="677"/>
      <c r="Y61" s="677"/>
      <c r="Z61" s="677"/>
      <c r="AA61" s="677"/>
      <c r="AB61" s="677"/>
      <c r="AC61" s="677"/>
      <c r="AD61" s="677"/>
      <c r="AE61" s="677"/>
      <c r="AF61" s="677"/>
      <c r="AG61" s="677"/>
      <c r="AH61" s="677"/>
      <c r="AI61" s="1740">
        <v>6</v>
      </c>
      <c r="AJ61" s="1740"/>
      <c r="AK61" s="1750" t="s">
        <v>772</v>
      </c>
      <c r="AL61" s="1750"/>
      <c r="AM61" s="1750"/>
      <c r="AN61" s="1750"/>
      <c r="AO61" s="1750"/>
      <c r="AP61" s="677"/>
      <c r="AQ61" s="1742"/>
      <c r="AR61" s="1742"/>
      <c r="AS61" s="1742"/>
      <c r="AT61" s="1742"/>
      <c r="AU61" s="677"/>
      <c r="AV61" s="677"/>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7"/>
      <c r="BZ61" s="677"/>
      <c r="CA61" s="677"/>
      <c r="CB61" s="677"/>
      <c r="CC61" s="677"/>
      <c r="CD61" s="677"/>
      <c r="CE61" s="677"/>
      <c r="CF61" s="677"/>
      <c r="CG61" s="677"/>
      <c r="CH61" s="677"/>
      <c r="CI61" s="677"/>
      <c r="CJ61" s="677"/>
      <c r="CK61" s="677"/>
    </row>
    <row r="62" spans="2:89" ht="8.25" customHeight="1">
      <c r="B62" s="677"/>
      <c r="C62" s="677"/>
      <c r="D62" s="677"/>
      <c r="E62" s="677"/>
      <c r="F62" s="677"/>
      <c r="G62" s="677"/>
      <c r="H62" s="1733"/>
      <c r="I62" s="1733"/>
      <c r="J62" s="1733"/>
      <c r="K62" s="1733"/>
      <c r="L62" s="677"/>
      <c r="M62" s="677"/>
      <c r="N62" s="677"/>
      <c r="O62" s="677"/>
      <c r="P62" s="677"/>
      <c r="Q62" s="677"/>
      <c r="R62" s="677"/>
      <c r="S62" s="677"/>
      <c r="T62" s="677"/>
      <c r="U62" s="677"/>
      <c r="V62" s="677"/>
      <c r="W62" s="677"/>
      <c r="X62" s="677"/>
      <c r="Y62" s="677"/>
      <c r="Z62" s="677"/>
      <c r="AA62" s="677"/>
      <c r="AB62" s="677"/>
      <c r="AC62" s="677"/>
      <c r="AD62" s="677"/>
      <c r="AE62" s="677"/>
      <c r="AF62" s="677"/>
      <c r="AG62" s="677"/>
      <c r="AH62" s="677"/>
      <c r="AI62" s="1740"/>
      <c r="AJ62" s="1740"/>
      <c r="AK62" s="1750"/>
      <c r="AL62" s="1750"/>
      <c r="AM62" s="1750"/>
      <c r="AN62" s="1750"/>
      <c r="AO62" s="1750"/>
      <c r="AP62" s="677"/>
      <c r="AQ62" s="1742"/>
      <c r="AR62" s="1742"/>
      <c r="AS62" s="1742"/>
      <c r="AT62" s="1742"/>
      <c r="AU62" s="677"/>
      <c r="AV62" s="677"/>
      <c r="AW62" s="677"/>
      <c r="AX62" s="677"/>
      <c r="AY62" s="677"/>
      <c r="AZ62" s="677"/>
      <c r="BA62" s="677"/>
      <c r="BB62" s="677"/>
      <c r="BC62" s="677"/>
      <c r="BD62" s="677"/>
      <c r="BE62" s="1740">
        <v>2</v>
      </c>
      <c r="BF62" s="1740"/>
      <c r="BG62" s="1750" t="s">
        <v>692</v>
      </c>
      <c r="BH62" s="1750"/>
      <c r="BI62" s="1750"/>
      <c r="BJ62" s="1750"/>
      <c r="BK62" s="1750"/>
      <c r="BL62" s="1750"/>
      <c r="BM62" s="1750"/>
      <c r="BN62" s="1750"/>
      <c r="BO62" s="1750"/>
      <c r="BP62" s="677"/>
      <c r="BQ62" s="677"/>
      <c r="BR62" s="677"/>
      <c r="BS62" s="677"/>
      <c r="BT62" s="677"/>
      <c r="BU62" s="677"/>
      <c r="BV62" s="677"/>
      <c r="BW62" s="677"/>
      <c r="BX62" s="677"/>
      <c r="BY62" s="677"/>
      <c r="BZ62" s="677"/>
      <c r="CA62" s="677"/>
      <c r="CB62" s="677"/>
      <c r="CC62" s="677"/>
      <c r="CD62" s="677"/>
      <c r="CE62" s="677"/>
      <c r="CF62" s="677"/>
      <c r="CG62" s="677"/>
      <c r="CH62" s="677"/>
      <c r="CI62" s="677"/>
      <c r="CJ62" s="677"/>
      <c r="CK62" s="677"/>
    </row>
    <row r="63" spans="2:89" ht="8.25" customHeight="1">
      <c r="B63" s="677"/>
      <c r="C63" s="677"/>
      <c r="D63" s="677"/>
      <c r="E63" s="677"/>
      <c r="F63" s="677"/>
      <c r="G63" s="677"/>
      <c r="H63" s="677"/>
      <c r="I63" s="677"/>
      <c r="J63" s="677"/>
      <c r="K63" s="677"/>
      <c r="L63" s="677"/>
      <c r="M63" s="677"/>
      <c r="N63" s="677"/>
      <c r="O63" s="677"/>
      <c r="P63" s="677"/>
      <c r="Q63" s="677"/>
      <c r="R63" s="677"/>
      <c r="S63" s="677"/>
      <c r="T63" s="677"/>
      <c r="U63" s="677"/>
      <c r="V63" s="677"/>
      <c r="W63" s="677"/>
      <c r="X63" s="677"/>
      <c r="Y63" s="1733">
        <v>30</v>
      </c>
      <c r="Z63" s="1733"/>
      <c r="AA63" s="677"/>
      <c r="AB63" s="677"/>
      <c r="AC63" s="677"/>
      <c r="AD63" s="677"/>
      <c r="AE63" s="677"/>
      <c r="AF63" s="677"/>
      <c r="AG63" s="677"/>
      <c r="AH63" s="677"/>
      <c r="AI63" s="680" t="s">
        <v>2305</v>
      </c>
      <c r="AJ63" s="680" t="s">
        <v>2305</v>
      </c>
      <c r="AK63" s="679" t="s">
        <v>2306</v>
      </c>
      <c r="AL63" s="677"/>
      <c r="AM63" s="677"/>
      <c r="AN63" s="677"/>
      <c r="AO63" s="677"/>
      <c r="AP63" s="677"/>
      <c r="AQ63" s="677"/>
      <c r="AR63" s="677"/>
      <c r="AS63" s="677"/>
      <c r="AT63" s="677"/>
      <c r="AU63" s="1733">
        <v>20</v>
      </c>
      <c r="AV63" s="1733"/>
      <c r="AW63" s="677"/>
      <c r="AX63" s="677"/>
      <c r="AY63" s="677"/>
      <c r="AZ63" s="677"/>
      <c r="BA63" s="677"/>
      <c r="BB63" s="1733" t="s">
        <v>2339</v>
      </c>
      <c r="BC63" s="1733"/>
      <c r="BD63" s="1733"/>
      <c r="BE63" s="1740"/>
      <c r="BF63" s="1740"/>
      <c r="BG63" s="1750"/>
      <c r="BH63" s="1750"/>
      <c r="BI63" s="1750"/>
      <c r="BJ63" s="1750"/>
      <c r="BK63" s="1750"/>
      <c r="BL63" s="1750"/>
      <c r="BM63" s="1750"/>
      <c r="BN63" s="1750"/>
      <c r="BO63" s="1750"/>
      <c r="BP63" s="677"/>
      <c r="BQ63" s="677"/>
      <c r="BR63" s="677"/>
      <c r="BS63" s="677"/>
      <c r="BT63" s="677"/>
      <c r="BU63" s="677"/>
      <c r="BV63" s="677"/>
      <c r="BW63" s="677"/>
      <c r="BX63" s="677"/>
      <c r="BY63" s="677"/>
      <c r="BZ63" s="677"/>
      <c r="CA63" s="677"/>
      <c r="CB63" s="677"/>
      <c r="CC63" s="677"/>
      <c r="CD63" s="677"/>
      <c r="CE63" s="677"/>
      <c r="CF63" s="677"/>
      <c r="CG63" s="677"/>
      <c r="CH63" s="677"/>
      <c r="CI63" s="677"/>
      <c r="CJ63" s="677"/>
      <c r="CK63" s="677"/>
    </row>
    <row r="64" spans="2:89" ht="8.25" customHeight="1">
      <c r="B64" s="677"/>
      <c r="C64" s="677"/>
      <c r="D64" s="677"/>
      <c r="E64" s="677"/>
      <c r="F64" s="677"/>
      <c r="G64" s="677"/>
      <c r="H64" s="677"/>
      <c r="I64" s="677"/>
      <c r="J64" s="677"/>
      <c r="K64" s="677"/>
      <c r="L64" s="677"/>
      <c r="M64" s="677"/>
      <c r="N64" s="677"/>
      <c r="O64" s="677"/>
      <c r="P64" s="677"/>
      <c r="Q64" s="677"/>
      <c r="R64" s="677"/>
      <c r="S64" s="677"/>
      <c r="T64" s="677"/>
      <c r="U64" s="677"/>
      <c r="V64" s="677"/>
      <c r="W64" s="677"/>
      <c r="X64" s="677"/>
      <c r="Y64" s="677"/>
      <c r="Z64" s="677"/>
      <c r="AA64" s="677"/>
      <c r="AB64" s="677"/>
      <c r="AC64" s="677"/>
      <c r="AD64" s="677"/>
      <c r="AE64" s="677"/>
      <c r="AF64" s="677"/>
      <c r="AG64" s="677"/>
      <c r="AH64" s="1740">
        <v>7</v>
      </c>
      <c r="AI64" s="1740"/>
      <c r="AJ64" s="1749" t="s">
        <v>2307</v>
      </c>
      <c r="AK64" s="1749"/>
      <c r="AL64" s="1749"/>
      <c r="AM64" s="1749"/>
      <c r="AN64" s="1749"/>
      <c r="AO64" s="1749"/>
      <c r="AP64" s="1749"/>
      <c r="AQ64" s="1749"/>
      <c r="AR64" s="1749"/>
      <c r="AS64" s="677"/>
      <c r="AT64" s="677"/>
      <c r="AU64" s="1733"/>
      <c r="AV64" s="1733"/>
      <c r="AW64" s="677"/>
      <c r="AX64" s="677"/>
      <c r="AY64" s="677"/>
      <c r="AZ64" s="677"/>
      <c r="BA64" s="677"/>
      <c r="BB64" s="1733"/>
      <c r="BC64" s="1733"/>
      <c r="BD64" s="1733"/>
      <c r="BE64" s="680" t="s">
        <v>2295</v>
      </c>
      <c r="BF64" s="680" t="s">
        <v>2295</v>
      </c>
      <c r="BG64" s="677"/>
      <c r="BH64" s="677"/>
      <c r="BI64" s="677"/>
      <c r="BJ64" s="677"/>
      <c r="BK64" s="677"/>
      <c r="BL64" s="677"/>
      <c r="BM64" s="677"/>
      <c r="BN64" s="677"/>
      <c r="BO64" s="677"/>
      <c r="BP64" s="677"/>
      <c r="BQ64" s="677"/>
      <c r="BR64" s="677"/>
      <c r="BS64" s="677"/>
      <c r="BT64" s="677"/>
      <c r="BU64" s="677"/>
      <c r="BV64" s="677"/>
      <c r="BW64" s="677"/>
      <c r="BX64" s="677"/>
      <c r="BY64" s="677"/>
      <c r="BZ64" s="677"/>
      <c r="CA64" s="677"/>
      <c r="CB64" s="677"/>
      <c r="CC64" s="677"/>
      <c r="CD64" s="677"/>
      <c r="CE64" s="677"/>
      <c r="CF64" s="677"/>
      <c r="CG64" s="677"/>
      <c r="CH64" s="677"/>
      <c r="CI64" s="677"/>
      <c r="CJ64" s="677"/>
      <c r="CK64" s="677"/>
    </row>
    <row r="65" spans="2:89" ht="8.25" customHeight="1">
      <c r="B65" s="677"/>
      <c r="C65" s="677"/>
      <c r="D65" s="677"/>
      <c r="E65" s="677"/>
      <c r="F65" s="677"/>
      <c r="G65" s="677"/>
      <c r="H65" s="677"/>
      <c r="I65" s="677"/>
      <c r="J65" s="677"/>
      <c r="K65" s="677"/>
      <c r="L65" s="677"/>
      <c r="M65" s="677"/>
      <c r="N65" s="677"/>
      <c r="O65" s="677"/>
      <c r="P65" s="677"/>
      <c r="Q65" s="677"/>
      <c r="R65" s="677"/>
      <c r="S65" s="677"/>
      <c r="T65" s="677"/>
      <c r="U65" s="677"/>
      <c r="V65" s="677"/>
      <c r="W65" s="1765">
        <v>9</v>
      </c>
      <c r="X65" s="1765"/>
      <c r="Y65" s="1755" t="s">
        <v>694</v>
      </c>
      <c r="Z65" s="1755"/>
      <c r="AA65" s="1755"/>
      <c r="AB65" s="1755"/>
      <c r="AC65" s="1755"/>
      <c r="AD65" s="1755"/>
      <c r="AE65" s="1755"/>
      <c r="AF65" s="1755"/>
      <c r="AG65" s="677"/>
      <c r="AH65" s="1740"/>
      <c r="AI65" s="1740"/>
      <c r="AJ65" s="1749"/>
      <c r="AK65" s="1749"/>
      <c r="AL65" s="1749"/>
      <c r="AM65" s="1749"/>
      <c r="AN65" s="1749"/>
      <c r="AO65" s="1749"/>
      <c r="AP65" s="1749"/>
      <c r="AQ65" s="1749"/>
      <c r="AR65" s="1749"/>
      <c r="AS65" s="1733">
        <v>50</v>
      </c>
      <c r="AT65" s="1733"/>
      <c r="AU65" s="677"/>
      <c r="AV65" s="677"/>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7"/>
      <c r="BZ65" s="677"/>
      <c r="CA65" s="677"/>
      <c r="CB65" s="677"/>
      <c r="CC65" s="677"/>
      <c r="CD65" s="677"/>
      <c r="CE65" s="677"/>
      <c r="CF65" s="677"/>
      <c r="CG65" s="677"/>
      <c r="CH65" s="677"/>
      <c r="CI65" s="677"/>
      <c r="CJ65" s="677"/>
      <c r="CK65" s="677"/>
    </row>
    <row r="66" spans="2:89" ht="8.25" customHeight="1">
      <c r="B66" s="677"/>
      <c r="C66" s="677"/>
      <c r="D66" s="677"/>
      <c r="E66" s="677"/>
      <c r="F66" s="677"/>
      <c r="G66" s="677"/>
      <c r="H66" s="677"/>
      <c r="I66" s="1742" t="s">
        <v>2308</v>
      </c>
      <c r="J66" s="1742"/>
      <c r="K66" s="1742"/>
      <c r="L66" s="677"/>
      <c r="M66" s="677"/>
      <c r="N66" s="677"/>
      <c r="O66" s="677"/>
      <c r="P66" s="677"/>
      <c r="Q66" s="677"/>
      <c r="R66" s="677"/>
      <c r="S66" s="677"/>
      <c r="T66" s="677"/>
      <c r="U66" s="677"/>
      <c r="V66" s="677"/>
      <c r="W66" s="1765"/>
      <c r="X66" s="1765"/>
      <c r="Y66" s="1755"/>
      <c r="Z66" s="1755"/>
      <c r="AA66" s="1755"/>
      <c r="AB66" s="1755"/>
      <c r="AC66" s="1755"/>
      <c r="AD66" s="1755"/>
      <c r="AE66" s="1755"/>
      <c r="AF66" s="1755"/>
      <c r="AG66" s="677"/>
      <c r="AH66" s="680" t="s">
        <v>2295</v>
      </c>
      <c r="AI66" s="680" t="s">
        <v>2295</v>
      </c>
      <c r="AJ66" s="1733">
        <v>35</v>
      </c>
      <c r="AK66" s="1733"/>
      <c r="AL66" s="1733"/>
      <c r="AM66" s="677"/>
      <c r="AN66" s="677"/>
      <c r="AO66" s="677"/>
      <c r="AP66" s="677"/>
      <c r="AQ66" s="677"/>
      <c r="AR66" s="677"/>
      <c r="AS66" s="1733"/>
      <c r="AT66" s="1733"/>
      <c r="AU66" s="677"/>
      <c r="AV66" s="677"/>
      <c r="AW66" s="1742" t="s">
        <v>695</v>
      </c>
      <c r="AX66" s="1742"/>
      <c r="AY66" s="1742"/>
      <c r="AZ66" s="1742"/>
      <c r="BA66" s="677"/>
      <c r="BB66" s="677"/>
      <c r="BC66" s="677"/>
      <c r="BD66" s="677"/>
      <c r="BE66" s="677"/>
      <c r="BF66" s="677"/>
      <c r="BG66" s="1740">
        <v>3</v>
      </c>
      <c r="BH66" s="1740"/>
      <c r="BI66" s="1750" t="s">
        <v>696</v>
      </c>
      <c r="BJ66" s="1750"/>
      <c r="BK66" s="1750"/>
      <c r="BL66" s="1750"/>
      <c r="BM66" s="1750"/>
      <c r="BN66" s="1750"/>
      <c r="BO66" s="1750"/>
      <c r="BP66" s="677"/>
      <c r="BQ66" s="677"/>
      <c r="BR66" s="677"/>
      <c r="BS66" s="677"/>
      <c r="BT66" s="677"/>
      <c r="BU66" s="677"/>
      <c r="BV66" s="677"/>
      <c r="BW66" s="677"/>
      <c r="BX66" s="677"/>
      <c r="BY66" s="677"/>
      <c r="BZ66" s="677"/>
      <c r="CA66" s="677"/>
      <c r="CB66" s="677"/>
      <c r="CC66" s="677"/>
      <c r="CD66" s="677"/>
      <c r="CE66" s="677"/>
      <c r="CF66" s="677"/>
      <c r="CG66" s="677"/>
      <c r="CH66" s="677"/>
      <c r="CI66" s="677"/>
      <c r="CJ66" s="677"/>
      <c r="CK66" s="677"/>
    </row>
    <row r="67" spans="2:89" ht="7.15" customHeight="1">
      <c r="B67" s="677"/>
      <c r="C67" s="677"/>
      <c r="D67" s="677"/>
      <c r="E67" s="677"/>
      <c r="F67" s="677"/>
      <c r="G67" s="677"/>
      <c r="H67" s="677"/>
      <c r="I67" s="1742"/>
      <c r="J67" s="1742"/>
      <c r="K67" s="1742"/>
      <c r="L67" s="677"/>
      <c r="M67" s="677"/>
      <c r="N67" s="677"/>
      <c r="O67" s="677"/>
      <c r="P67" s="677"/>
      <c r="Q67" s="677"/>
      <c r="R67" s="677"/>
      <c r="S67" s="677"/>
      <c r="T67" s="677"/>
      <c r="U67" s="677"/>
      <c r="V67" s="677"/>
      <c r="W67" s="677"/>
      <c r="X67" s="677"/>
      <c r="Y67" s="677"/>
      <c r="Z67" s="677"/>
      <c r="AA67" s="677"/>
      <c r="AB67" s="677"/>
      <c r="AC67" s="677"/>
      <c r="AD67" s="677"/>
      <c r="AE67" s="677"/>
      <c r="AF67" s="678"/>
      <c r="AG67" s="677"/>
      <c r="AH67" s="677"/>
      <c r="AI67" s="677"/>
      <c r="AJ67" s="1733"/>
      <c r="AK67" s="1733"/>
      <c r="AL67" s="1733"/>
      <c r="AM67" s="677"/>
      <c r="AN67" s="677"/>
      <c r="AO67" s="677"/>
      <c r="AP67" s="677"/>
      <c r="AQ67" s="677"/>
      <c r="AR67" s="677"/>
      <c r="AS67" s="677"/>
      <c r="AT67" s="677"/>
      <c r="AU67" s="677"/>
      <c r="AV67" s="677"/>
      <c r="AW67" s="1742"/>
      <c r="AX67" s="1742"/>
      <c r="AY67" s="1742"/>
      <c r="AZ67" s="1742"/>
      <c r="BA67" s="677"/>
      <c r="BB67" s="677"/>
      <c r="BC67" s="1733" t="s">
        <v>693</v>
      </c>
      <c r="BD67" s="1733"/>
      <c r="BE67" s="1733"/>
      <c r="BF67" s="677"/>
      <c r="BG67" s="1740"/>
      <c r="BH67" s="1740"/>
      <c r="BI67" s="1750"/>
      <c r="BJ67" s="1750"/>
      <c r="BK67" s="1750"/>
      <c r="BL67" s="1750"/>
      <c r="BM67" s="1750"/>
      <c r="BN67" s="1750"/>
      <c r="BO67" s="1750"/>
      <c r="BP67" s="677"/>
      <c r="BQ67" s="677"/>
      <c r="BR67" s="677"/>
      <c r="BS67" s="677"/>
      <c r="BT67" s="677"/>
      <c r="BU67" s="677"/>
      <c r="BV67" s="677"/>
      <c r="BW67" s="677"/>
      <c r="BX67" s="677"/>
      <c r="BY67" s="677"/>
      <c r="BZ67" s="677"/>
      <c r="CA67" s="677"/>
      <c r="CB67" s="677"/>
      <c r="CC67" s="677"/>
      <c r="CD67" s="677"/>
      <c r="CE67" s="677"/>
      <c r="CF67" s="677"/>
      <c r="CG67" s="677"/>
      <c r="CH67" s="677"/>
      <c r="CI67" s="677"/>
      <c r="CJ67" s="677"/>
      <c r="CK67" s="677"/>
    </row>
    <row r="68" spans="2:89" ht="8.25" customHeight="1">
      <c r="B68" s="677"/>
      <c r="C68" s="677"/>
      <c r="D68" s="677"/>
      <c r="E68" s="677"/>
      <c r="F68" s="677"/>
      <c r="G68" s="677"/>
      <c r="H68" s="677"/>
      <c r="I68" s="1733">
        <v>30</v>
      </c>
      <c r="J68" s="1733"/>
      <c r="K68" s="677"/>
      <c r="L68" s="677"/>
      <c r="M68" s="677"/>
      <c r="N68" s="677"/>
      <c r="O68" s="677"/>
      <c r="P68" s="677"/>
      <c r="Q68" s="677"/>
      <c r="R68" s="677"/>
      <c r="S68" s="677"/>
      <c r="T68" s="677"/>
      <c r="U68" s="677"/>
      <c r="V68" s="677"/>
      <c r="W68" s="677"/>
      <c r="X68" s="677"/>
      <c r="Y68" s="677"/>
      <c r="Z68" s="677"/>
      <c r="AA68" s="677"/>
      <c r="AB68" s="677"/>
      <c r="AC68" s="677"/>
      <c r="AD68" s="677"/>
      <c r="AE68" s="677"/>
      <c r="AF68" s="677"/>
      <c r="AG68" s="677"/>
      <c r="AH68" s="677"/>
      <c r="AI68" s="677"/>
      <c r="AJ68" s="678"/>
      <c r="AK68" s="678"/>
      <c r="AL68" s="677"/>
      <c r="AM68" s="677"/>
      <c r="AN68" s="677"/>
      <c r="AO68" s="677"/>
      <c r="AP68" s="677"/>
      <c r="AQ68" s="677"/>
      <c r="AR68" s="677"/>
      <c r="AS68" s="677"/>
      <c r="AT68" s="677"/>
      <c r="AU68" s="677"/>
      <c r="AV68" s="677"/>
      <c r="AW68" s="1742"/>
      <c r="AX68" s="1742"/>
      <c r="AY68" s="1742"/>
      <c r="AZ68" s="1742"/>
      <c r="BA68" s="677"/>
      <c r="BB68" s="677"/>
      <c r="BC68" s="1733"/>
      <c r="BD68" s="1733"/>
      <c r="BE68" s="1733"/>
      <c r="BF68" s="677"/>
      <c r="BG68" s="677"/>
      <c r="BH68" s="677"/>
      <c r="BI68" s="677"/>
      <c r="BJ68" s="677"/>
      <c r="BK68" s="677"/>
      <c r="BL68" s="677"/>
      <c r="BM68" s="677"/>
      <c r="BN68" s="677"/>
      <c r="BO68" s="677"/>
      <c r="BP68" s="677"/>
      <c r="BQ68" s="677"/>
      <c r="BR68" s="677"/>
      <c r="BS68" s="677"/>
      <c r="BT68" s="677"/>
      <c r="BU68" s="677"/>
      <c r="BV68" s="677"/>
      <c r="BW68" s="677"/>
      <c r="BX68" s="677"/>
      <c r="BY68" s="677"/>
      <c r="BZ68" s="677"/>
      <c r="CA68" s="677"/>
      <c r="CB68" s="677"/>
      <c r="CC68" s="677"/>
      <c r="CD68" s="677"/>
      <c r="CE68" s="677"/>
      <c r="CF68" s="677"/>
      <c r="CG68" s="677"/>
      <c r="CH68" s="677"/>
      <c r="CI68" s="677"/>
      <c r="CJ68" s="677"/>
      <c r="CK68" s="677"/>
    </row>
    <row r="69" spans="2:89" ht="8.25" customHeight="1">
      <c r="B69" s="677"/>
      <c r="C69" s="677"/>
      <c r="D69" s="677"/>
      <c r="E69" s="677"/>
      <c r="F69" s="677"/>
      <c r="G69" s="677"/>
      <c r="H69" s="677"/>
      <c r="I69" s="1733"/>
      <c r="J69" s="1733"/>
      <c r="K69" s="677"/>
      <c r="L69" s="677"/>
      <c r="M69" s="677"/>
      <c r="N69" s="677"/>
      <c r="O69" s="677"/>
      <c r="P69" s="677"/>
      <c r="Q69" s="677"/>
      <c r="R69" s="1748" t="s">
        <v>697</v>
      </c>
      <c r="S69" s="1748"/>
      <c r="T69" s="1748"/>
      <c r="U69" s="1748"/>
      <c r="V69" s="677"/>
      <c r="W69" s="677"/>
      <c r="X69" s="677"/>
      <c r="Y69" s="677"/>
      <c r="Z69" s="677"/>
      <c r="AA69" s="677"/>
      <c r="AB69" s="677"/>
      <c r="AC69" s="677"/>
      <c r="AD69" s="677"/>
      <c r="AE69" s="677"/>
      <c r="AF69" s="677"/>
      <c r="AG69" s="677"/>
      <c r="AH69" s="677"/>
      <c r="AI69" s="677"/>
      <c r="AJ69" s="677"/>
      <c r="AK69" s="677"/>
      <c r="AL69" s="677"/>
      <c r="AM69" s="677"/>
      <c r="AN69" s="677"/>
      <c r="AO69" s="677"/>
      <c r="AP69" s="677"/>
      <c r="AQ69" s="677"/>
      <c r="AR69" s="677"/>
      <c r="AS69" s="677"/>
      <c r="AT69" s="677"/>
      <c r="AU69" s="677"/>
      <c r="AV69" s="677"/>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7"/>
      <c r="BZ69" s="677"/>
      <c r="CA69" s="677"/>
      <c r="CB69" s="677"/>
      <c r="CC69" s="677"/>
      <c r="CD69" s="677"/>
      <c r="CE69" s="677"/>
      <c r="CF69" s="677"/>
      <c r="CG69" s="677"/>
      <c r="CH69" s="677"/>
      <c r="CI69" s="677"/>
      <c r="CJ69" s="677"/>
      <c r="CK69" s="677"/>
    </row>
    <row r="70" spans="2:89" ht="6" customHeight="1">
      <c r="B70" s="677"/>
      <c r="C70" s="677"/>
      <c r="D70" s="677"/>
      <c r="E70" s="677"/>
      <c r="F70" s="1740">
        <v>17</v>
      </c>
      <c r="G70" s="1740"/>
      <c r="H70" s="1733" t="s">
        <v>2309</v>
      </c>
      <c r="I70" s="1733"/>
      <c r="J70" s="1733"/>
      <c r="K70" s="1733"/>
      <c r="L70" s="1733"/>
      <c r="M70" s="1733"/>
      <c r="N70" s="1733"/>
      <c r="O70" s="1733"/>
      <c r="P70" s="1733"/>
      <c r="Q70" s="677"/>
      <c r="R70" s="1748"/>
      <c r="S70" s="1748"/>
      <c r="T70" s="1748"/>
      <c r="U70" s="1748"/>
      <c r="V70" s="677"/>
      <c r="W70" s="677"/>
      <c r="X70" s="677"/>
      <c r="Y70" s="677"/>
      <c r="Z70" s="677"/>
      <c r="AA70" s="677"/>
      <c r="AB70" s="677"/>
      <c r="AC70" s="677"/>
      <c r="AD70" s="677"/>
      <c r="AE70" s="677"/>
      <c r="AF70" s="677"/>
      <c r="AG70" s="677"/>
      <c r="AH70" s="677"/>
      <c r="AI70" s="677"/>
      <c r="AJ70" s="677"/>
      <c r="AK70" s="677"/>
      <c r="AL70" s="677"/>
      <c r="AM70" s="677"/>
      <c r="AN70" s="677"/>
      <c r="AO70" s="677"/>
      <c r="AP70" s="677"/>
      <c r="AQ70" s="677"/>
      <c r="AR70" s="677"/>
      <c r="AS70" s="677"/>
      <c r="AT70" s="677"/>
      <c r="AU70" s="677"/>
      <c r="AV70" s="677"/>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7"/>
      <c r="BZ70" s="677"/>
      <c r="CA70" s="677"/>
      <c r="CB70" s="677"/>
      <c r="CC70" s="677"/>
      <c r="CD70" s="677"/>
      <c r="CE70" s="677"/>
      <c r="CF70" s="677"/>
      <c r="CG70" s="677"/>
      <c r="CH70" s="677"/>
      <c r="CI70" s="677"/>
      <c r="CJ70" s="677"/>
      <c r="CK70" s="677"/>
    </row>
    <row r="71" spans="2:89" ht="8.25" customHeight="1">
      <c r="B71" s="677"/>
      <c r="C71" s="677"/>
      <c r="D71" s="677"/>
      <c r="E71" s="677"/>
      <c r="F71" s="1740"/>
      <c r="G71" s="1740"/>
      <c r="H71" s="1733"/>
      <c r="I71" s="1733"/>
      <c r="J71" s="1733"/>
      <c r="K71" s="1733"/>
      <c r="L71" s="1733"/>
      <c r="M71" s="1733"/>
      <c r="N71" s="1733"/>
      <c r="O71" s="1733"/>
      <c r="P71" s="1733"/>
      <c r="Q71" s="677"/>
      <c r="R71" s="677"/>
      <c r="S71" s="677"/>
      <c r="T71" s="677"/>
      <c r="U71" s="677"/>
      <c r="V71" s="677"/>
      <c r="W71" s="677"/>
      <c r="X71" s="677"/>
      <c r="Y71" s="677"/>
      <c r="Z71" s="679" t="s">
        <v>2343</v>
      </c>
      <c r="AA71" s="677"/>
      <c r="AB71" s="677"/>
      <c r="AC71" s="677"/>
      <c r="AD71" s="677"/>
      <c r="AE71" s="677"/>
      <c r="AF71" s="677"/>
      <c r="AG71" s="677"/>
      <c r="AH71" s="677"/>
      <c r="AI71" s="677"/>
      <c r="AJ71" s="677"/>
      <c r="AK71" s="677"/>
      <c r="AL71" s="677"/>
      <c r="AM71" s="677"/>
      <c r="AN71" s="677"/>
      <c r="AO71" s="677"/>
      <c r="AP71" s="677"/>
      <c r="AQ71" s="677"/>
      <c r="AR71" s="677"/>
      <c r="AS71" s="682"/>
      <c r="AT71" s="682"/>
      <c r="AU71" s="682"/>
      <c r="AV71" s="677"/>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7"/>
      <c r="BZ71" s="677"/>
      <c r="CA71" s="677"/>
      <c r="CB71" s="677"/>
      <c r="CC71" s="677"/>
      <c r="CD71" s="677"/>
      <c r="CE71" s="677"/>
      <c r="CF71" s="677"/>
      <c r="CG71" s="677"/>
      <c r="CH71" s="677"/>
      <c r="CI71" s="677"/>
      <c r="CJ71" s="677"/>
      <c r="CK71" s="677"/>
    </row>
    <row r="72" spans="2:89" ht="8.25" customHeight="1">
      <c r="B72" s="677"/>
      <c r="C72" s="677"/>
      <c r="D72" s="677"/>
      <c r="E72" s="677"/>
      <c r="F72" s="680" t="s">
        <v>2310</v>
      </c>
      <c r="G72" s="680" t="s">
        <v>2310</v>
      </c>
      <c r="H72" s="677"/>
      <c r="I72" s="677"/>
      <c r="J72" s="677"/>
      <c r="K72" s="677"/>
      <c r="L72" s="677"/>
      <c r="M72" s="677"/>
      <c r="N72" s="677"/>
      <c r="O72" s="677"/>
      <c r="P72" s="677"/>
      <c r="Q72" s="677"/>
      <c r="R72" s="677"/>
      <c r="S72" s="677"/>
      <c r="T72" s="677"/>
      <c r="U72" s="677"/>
      <c r="V72" s="677"/>
      <c r="W72" s="677"/>
      <c r="X72" s="1765">
        <v>10</v>
      </c>
      <c r="Y72" s="1765"/>
      <c r="Z72" s="1734" t="s">
        <v>698</v>
      </c>
      <c r="AA72" s="1734"/>
      <c r="AB72" s="1734"/>
      <c r="AC72" s="1734"/>
      <c r="AD72" s="1734"/>
      <c r="AE72" s="1734"/>
      <c r="AF72" s="1734"/>
      <c r="AG72" s="677"/>
      <c r="AH72" s="677"/>
      <c r="AI72" s="677"/>
      <c r="AJ72" s="677"/>
      <c r="AK72" s="677"/>
      <c r="AL72" s="677"/>
      <c r="AM72" s="677"/>
      <c r="AN72" s="677"/>
      <c r="AO72" s="677"/>
      <c r="AP72" s="677"/>
      <c r="AQ72" s="677"/>
      <c r="AR72" s="677"/>
      <c r="AS72" s="679"/>
      <c r="AT72" s="679"/>
      <c r="AU72" s="679"/>
      <c r="AV72" s="677"/>
      <c r="AW72" s="677"/>
      <c r="AX72" s="677"/>
      <c r="AY72" s="677"/>
      <c r="AZ72" s="677"/>
      <c r="BA72" s="677"/>
      <c r="BB72" s="677"/>
      <c r="BC72" s="677"/>
      <c r="BD72" s="677"/>
      <c r="BE72" s="1733" t="s">
        <v>2340</v>
      </c>
      <c r="BF72" s="1733"/>
      <c r="BG72" s="1733"/>
      <c r="BH72" s="677"/>
      <c r="BI72" s="677"/>
      <c r="BJ72" s="677"/>
      <c r="BK72" s="677"/>
      <c r="BL72" s="677"/>
      <c r="BM72" s="677"/>
      <c r="BN72" s="677"/>
      <c r="BO72" s="677"/>
      <c r="BP72" s="677"/>
      <c r="BQ72" s="677"/>
      <c r="BR72" s="677"/>
      <c r="BS72" s="677"/>
      <c r="BT72" s="677"/>
      <c r="BU72" s="677"/>
      <c r="BV72" s="677"/>
      <c r="BW72" s="677"/>
      <c r="BX72" s="677"/>
      <c r="BY72" s="677"/>
      <c r="BZ72" s="677"/>
      <c r="CA72" s="677"/>
      <c r="CB72" s="677"/>
      <c r="CC72" s="677"/>
      <c r="CD72" s="677"/>
      <c r="CE72" s="677"/>
      <c r="CF72" s="677"/>
      <c r="CG72" s="677"/>
      <c r="CH72" s="677"/>
      <c r="CI72" s="677"/>
      <c r="CJ72" s="677"/>
      <c r="CK72" s="677"/>
    </row>
    <row r="73" spans="2:89" ht="8.25" customHeight="1">
      <c r="B73" s="677"/>
      <c r="C73" s="677"/>
      <c r="D73" s="677"/>
      <c r="E73" s="677"/>
      <c r="F73" s="677"/>
      <c r="G73" s="677"/>
      <c r="H73" s="677"/>
      <c r="I73" s="677"/>
      <c r="J73" s="677"/>
      <c r="K73" s="677"/>
      <c r="L73" s="677"/>
      <c r="M73" s="677"/>
      <c r="N73" s="677"/>
      <c r="O73" s="677"/>
      <c r="P73" s="677"/>
      <c r="Q73" s="677"/>
      <c r="R73" s="677"/>
      <c r="S73" s="677"/>
      <c r="T73" s="677"/>
      <c r="U73" s="677"/>
      <c r="V73" s="677"/>
      <c r="W73" s="677"/>
      <c r="X73" s="1765"/>
      <c r="Y73" s="1765"/>
      <c r="Z73" s="1734"/>
      <c r="AA73" s="1734"/>
      <c r="AB73" s="1734"/>
      <c r="AC73" s="1734"/>
      <c r="AD73" s="1734"/>
      <c r="AE73" s="1734"/>
      <c r="AF73" s="1734"/>
      <c r="AG73" s="677"/>
      <c r="AH73" s="677"/>
      <c r="AI73" s="677"/>
      <c r="AJ73" s="677"/>
      <c r="AK73" s="677"/>
      <c r="AL73" s="677"/>
      <c r="AM73" s="677"/>
      <c r="AN73" s="677"/>
      <c r="AO73" s="677"/>
      <c r="AP73" s="677"/>
      <c r="AQ73" s="677"/>
      <c r="AR73" s="677"/>
      <c r="AS73" s="677"/>
      <c r="AT73" s="677"/>
      <c r="AU73" s="677"/>
      <c r="AV73" s="677"/>
      <c r="AW73" s="677"/>
      <c r="AX73" s="677"/>
      <c r="AY73" s="677"/>
      <c r="AZ73" s="677"/>
      <c r="BA73" s="677"/>
      <c r="BB73" s="677"/>
      <c r="BC73" s="677"/>
      <c r="BD73" s="677"/>
      <c r="BE73" s="1733"/>
      <c r="BF73" s="1733"/>
      <c r="BG73" s="1733"/>
      <c r="BH73" s="1740">
        <v>4</v>
      </c>
      <c r="BI73" s="1740"/>
      <c r="BJ73" s="1733" t="s">
        <v>704</v>
      </c>
      <c r="BK73" s="1733"/>
      <c r="BL73" s="1733"/>
      <c r="BM73" s="1733"/>
      <c r="BN73" s="1733"/>
      <c r="BO73" s="1733"/>
      <c r="BP73" s="1733"/>
      <c r="BQ73" s="1733"/>
      <c r="BR73" s="1733"/>
      <c r="BS73" s="677"/>
      <c r="BT73" s="677"/>
      <c r="BU73" s="677"/>
      <c r="BV73" s="677"/>
      <c r="BW73" s="677"/>
      <c r="BX73" s="677"/>
      <c r="BY73" s="677"/>
      <c r="BZ73" s="677"/>
      <c r="CA73" s="677"/>
      <c r="CB73" s="677"/>
      <c r="CC73" s="677"/>
      <c r="CD73" s="677"/>
      <c r="CE73" s="677"/>
      <c r="CF73" s="677"/>
      <c r="CG73" s="677"/>
      <c r="CH73" s="677"/>
      <c r="CI73" s="677"/>
      <c r="CJ73" s="677"/>
      <c r="CK73" s="677"/>
    </row>
    <row r="74" spans="2:89" ht="8.25" customHeight="1">
      <c r="B74" s="677"/>
      <c r="C74" s="677"/>
      <c r="D74" s="677"/>
      <c r="E74" s="677"/>
      <c r="F74" s="677"/>
      <c r="G74" s="1740">
        <v>18</v>
      </c>
      <c r="H74" s="1740"/>
      <c r="I74" s="1750" t="s">
        <v>2311</v>
      </c>
      <c r="J74" s="1750"/>
      <c r="K74" s="1750"/>
      <c r="L74" s="1750"/>
      <c r="M74" s="1750"/>
      <c r="N74" s="1750"/>
      <c r="O74" s="1750"/>
      <c r="P74" s="1750"/>
      <c r="Q74" s="1750"/>
      <c r="R74" s="677"/>
      <c r="S74" s="677"/>
      <c r="T74" s="1765">
        <v>11</v>
      </c>
      <c r="U74" s="1765"/>
      <c r="V74" s="1755" t="s">
        <v>699</v>
      </c>
      <c r="W74" s="1755"/>
      <c r="X74" s="1755"/>
      <c r="Y74" s="1755"/>
      <c r="Z74" s="1755"/>
      <c r="AA74" s="677"/>
      <c r="AB74" s="677"/>
      <c r="AC74" s="677"/>
      <c r="AD74" s="677"/>
      <c r="AE74" s="1765">
        <v>13</v>
      </c>
      <c r="AF74" s="1765"/>
      <c r="AG74" s="1755" t="s">
        <v>700</v>
      </c>
      <c r="AH74" s="1755"/>
      <c r="AI74" s="1755"/>
      <c r="AJ74" s="1755"/>
      <c r="AK74" s="1755"/>
      <c r="AL74" s="677"/>
      <c r="AM74" s="677"/>
      <c r="AN74" s="677"/>
      <c r="AO74" s="677"/>
      <c r="AP74" s="677"/>
      <c r="AQ74" s="677"/>
      <c r="AR74" s="677"/>
      <c r="AS74" s="677"/>
      <c r="AT74" s="677"/>
      <c r="AU74" s="677"/>
      <c r="AV74" s="677"/>
      <c r="AW74" s="677"/>
      <c r="AX74" s="1733" t="s">
        <v>2341</v>
      </c>
      <c r="AY74" s="1733"/>
      <c r="AZ74" s="677"/>
      <c r="BA74" s="677"/>
      <c r="BB74" s="677"/>
      <c r="BC74" s="677"/>
      <c r="BD74" s="677"/>
      <c r="BE74" s="677"/>
      <c r="BF74" s="677"/>
      <c r="BG74" s="677"/>
      <c r="BH74" s="1740"/>
      <c r="BI74" s="1740"/>
      <c r="BJ74" s="1733"/>
      <c r="BK74" s="1733"/>
      <c r="BL74" s="1733"/>
      <c r="BM74" s="1733"/>
      <c r="BN74" s="1733"/>
      <c r="BO74" s="1733"/>
      <c r="BP74" s="1733"/>
      <c r="BQ74" s="1733"/>
      <c r="BR74" s="1733"/>
      <c r="BS74" s="677"/>
      <c r="BT74" s="677"/>
      <c r="BU74" s="677"/>
      <c r="BV74" s="677"/>
      <c r="BW74" s="677"/>
      <c r="BX74" s="677"/>
      <c r="BY74" s="677"/>
      <c r="BZ74" s="677"/>
      <c r="CA74" s="677"/>
      <c r="CB74" s="677"/>
      <c r="CC74" s="677"/>
      <c r="CD74" s="677"/>
      <c r="CE74" s="677"/>
      <c r="CF74" s="677"/>
      <c r="CG74" s="677"/>
      <c r="CH74" s="677"/>
      <c r="CI74" s="677"/>
      <c r="CJ74" s="677"/>
      <c r="CK74" s="677"/>
    </row>
    <row r="75" spans="2:89" ht="8.25" customHeight="1">
      <c r="B75" s="677"/>
      <c r="C75" s="677"/>
      <c r="D75" s="677"/>
      <c r="E75" s="677"/>
      <c r="F75" s="677"/>
      <c r="G75" s="1740"/>
      <c r="H75" s="1740"/>
      <c r="I75" s="1750"/>
      <c r="J75" s="1750"/>
      <c r="K75" s="1750"/>
      <c r="L75" s="1750"/>
      <c r="M75" s="1750"/>
      <c r="N75" s="1750"/>
      <c r="O75" s="1750"/>
      <c r="P75" s="1750"/>
      <c r="Q75" s="1750"/>
      <c r="R75" s="677"/>
      <c r="S75" s="677"/>
      <c r="T75" s="1765"/>
      <c r="U75" s="1765"/>
      <c r="V75" s="1755"/>
      <c r="W75" s="1755"/>
      <c r="X75" s="1755"/>
      <c r="Y75" s="1755"/>
      <c r="Z75" s="1755"/>
      <c r="AA75" s="677"/>
      <c r="AB75" s="677"/>
      <c r="AC75" s="677"/>
      <c r="AD75" s="677"/>
      <c r="AE75" s="1765"/>
      <c r="AF75" s="1765"/>
      <c r="AG75" s="1755"/>
      <c r="AH75" s="1755"/>
      <c r="AI75" s="1755"/>
      <c r="AJ75" s="1755"/>
      <c r="AK75" s="1755"/>
      <c r="AL75" s="677"/>
      <c r="AM75" s="677"/>
      <c r="AN75" s="677"/>
      <c r="AO75" s="677"/>
      <c r="AP75" s="677"/>
      <c r="AQ75" s="677"/>
      <c r="AR75" s="677"/>
      <c r="AS75" s="677"/>
      <c r="AT75" s="677"/>
      <c r="AU75" s="677"/>
      <c r="AV75" s="677"/>
      <c r="AW75" s="677"/>
      <c r="AX75" s="678"/>
      <c r="AY75" s="678"/>
      <c r="AZ75" s="677"/>
      <c r="BA75" s="677"/>
      <c r="BB75" s="677"/>
      <c r="BC75" s="677"/>
      <c r="BD75" s="677"/>
      <c r="BE75" s="677"/>
      <c r="BF75" s="677"/>
      <c r="BG75" s="677"/>
      <c r="BH75" s="680" t="s">
        <v>2310</v>
      </c>
      <c r="BI75" s="680" t="s">
        <v>2310</v>
      </c>
      <c r="BJ75" s="679" t="s">
        <v>707</v>
      </c>
      <c r="BK75" s="679"/>
      <c r="BL75" s="679"/>
      <c r="BM75" s="679"/>
      <c r="BN75" s="679"/>
      <c r="BO75" s="679"/>
      <c r="BP75" s="679"/>
      <c r="BQ75" s="677"/>
      <c r="BR75" s="677"/>
      <c r="BS75" s="677"/>
      <c r="BT75" s="677"/>
      <c r="BU75" s="677"/>
      <c r="BV75" s="677"/>
      <c r="BW75" s="677"/>
      <c r="BX75" s="677"/>
      <c r="BY75" s="677"/>
      <c r="BZ75" s="677"/>
      <c r="CA75" s="677"/>
      <c r="CB75" s="677"/>
      <c r="CC75" s="677"/>
      <c r="CD75" s="677"/>
      <c r="CE75" s="677"/>
      <c r="CF75" s="677"/>
      <c r="CG75" s="677"/>
      <c r="CH75" s="677"/>
      <c r="CI75" s="677"/>
      <c r="CJ75" s="677"/>
      <c r="CK75" s="677"/>
    </row>
    <row r="76" spans="2:89" ht="8.25" customHeight="1">
      <c r="B76" s="677"/>
      <c r="C76" s="677"/>
      <c r="D76" s="1733">
        <v>60</v>
      </c>
      <c r="E76" s="1733"/>
      <c r="F76" s="677"/>
      <c r="G76" s="680" t="s">
        <v>2310</v>
      </c>
      <c r="H76" s="680" t="s">
        <v>2310</v>
      </c>
      <c r="I76" s="679"/>
      <c r="J76" s="679"/>
      <c r="K76" s="679"/>
      <c r="L76" s="679"/>
      <c r="M76" s="679"/>
      <c r="N76" s="679"/>
      <c r="O76" s="677"/>
      <c r="P76" s="677"/>
      <c r="Q76" s="677"/>
      <c r="R76" s="677"/>
      <c r="S76" s="677"/>
      <c r="T76" s="677"/>
      <c r="U76" s="677"/>
      <c r="V76" s="683" t="s">
        <v>701</v>
      </c>
      <c r="W76" s="683"/>
      <c r="X76" s="683"/>
      <c r="Y76" s="683"/>
      <c r="Z76" s="683"/>
      <c r="AA76" s="683"/>
      <c r="AB76" s="677"/>
      <c r="AC76" s="677"/>
      <c r="AD76" s="677"/>
      <c r="AE76" s="680" t="s">
        <v>2310</v>
      </c>
      <c r="AF76" s="680" t="s">
        <v>2310</v>
      </c>
      <c r="AG76" s="1734" t="s">
        <v>702</v>
      </c>
      <c r="AH76" s="1734"/>
      <c r="AI76" s="1734"/>
      <c r="AJ76" s="1734"/>
      <c r="AK76" s="1734"/>
      <c r="AL76" s="677"/>
      <c r="AM76" s="677"/>
      <c r="AN76" s="677"/>
      <c r="AO76" s="677"/>
      <c r="AP76" s="677"/>
      <c r="AQ76" s="677"/>
      <c r="AR76" s="677"/>
      <c r="AS76" s="677"/>
      <c r="AT76" s="677"/>
      <c r="AU76" s="677"/>
      <c r="AV76" s="677"/>
      <c r="AW76" s="1740">
        <v>5</v>
      </c>
      <c r="AX76" s="1740"/>
      <c r="AY76" s="1733" t="s">
        <v>709</v>
      </c>
      <c r="AZ76" s="1733"/>
      <c r="BA76" s="1733"/>
      <c r="BB76" s="1733"/>
      <c r="BC76" s="1733"/>
      <c r="BD76" s="1733"/>
      <c r="BE76" s="1733"/>
      <c r="BF76" s="677"/>
      <c r="BG76" s="677"/>
      <c r="BH76" s="677"/>
      <c r="BI76" s="677"/>
      <c r="BJ76" s="677"/>
      <c r="BK76" s="677"/>
      <c r="BL76" s="677"/>
      <c r="BM76" s="677"/>
      <c r="BN76" s="677"/>
      <c r="BO76" s="677"/>
      <c r="BP76" s="677"/>
      <c r="BQ76" s="677"/>
      <c r="BR76" s="677"/>
      <c r="BS76" s="677"/>
      <c r="BT76" s="677"/>
      <c r="BU76" s="677"/>
      <c r="BV76" s="677"/>
      <c r="BW76" s="677"/>
      <c r="BX76" s="677"/>
      <c r="BY76" s="677"/>
      <c r="BZ76" s="677"/>
      <c r="CA76" s="677"/>
      <c r="CB76" s="677"/>
      <c r="CC76" s="677"/>
      <c r="CD76" s="677"/>
      <c r="CE76" s="677"/>
      <c r="CF76" s="677"/>
      <c r="CG76" s="677"/>
      <c r="CH76" s="1766" t="s">
        <v>713</v>
      </c>
      <c r="CI76" s="1766"/>
      <c r="CJ76" s="1766"/>
      <c r="CK76" s="1766"/>
    </row>
    <row r="77" spans="2:89" ht="8.25" customHeight="1">
      <c r="B77" s="677"/>
      <c r="C77" s="677"/>
      <c r="D77" s="1733"/>
      <c r="E77" s="1733"/>
      <c r="F77" s="677"/>
      <c r="G77" s="1740">
        <v>19</v>
      </c>
      <c r="H77" s="1740"/>
      <c r="I77" s="1750" t="s">
        <v>703</v>
      </c>
      <c r="J77" s="1750"/>
      <c r="K77" s="1750"/>
      <c r="L77" s="1750"/>
      <c r="M77" s="1750"/>
      <c r="N77" s="1750"/>
      <c r="O77" s="1750"/>
      <c r="P77" s="1750"/>
      <c r="Q77" s="1750"/>
      <c r="R77" s="677"/>
      <c r="S77" s="677"/>
      <c r="T77" s="677"/>
      <c r="U77" s="677"/>
      <c r="V77" s="677"/>
      <c r="W77" s="677"/>
      <c r="X77" s="677"/>
      <c r="Y77" s="677"/>
      <c r="Z77" s="677"/>
      <c r="AA77" s="677"/>
      <c r="AB77" s="677"/>
      <c r="AC77" s="677"/>
      <c r="AD77" s="677"/>
      <c r="AE77" s="1765">
        <v>14</v>
      </c>
      <c r="AF77" s="1765"/>
      <c r="AG77" s="1755" t="s">
        <v>2312</v>
      </c>
      <c r="AH77" s="1755"/>
      <c r="AI77" s="1755"/>
      <c r="AJ77" s="1755"/>
      <c r="AK77" s="1755"/>
      <c r="AL77" s="677"/>
      <c r="AM77" s="677"/>
      <c r="AN77" s="677"/>
      <c r="AO77" s="677"/>
      <c r="AP77" s="677"/>
      <c r="AQ77" s="677"/>
      <c r="AR77" s="677"/>
      <c r="AS77" s="677"/>
      <c r="AT77" s="677"/>
      <c r="AU77" s="677"/>
      <c r="AV77" s="677"/>
      <c r="AW77" s="1740"/>
      <c r="AX77" s="1740"/>
      <c r="AY77" s="1733"/>
      <c r="AZ77" s="1733"/>
      <c r="BA77" s="1733"/>
      <c r="BB77" s="1733"/>
      <c r="BC77" s="1733"/>
      <c r="BD77" s="1733"/>
      <c r="BE77" s="1733"/>
      <c r="BF77" s="677"/>
      <c r="BG77" s="677"/>
      <c r="BH77" s="677"/>
      <c r="BI77" s="677"/>
      <c r="BJ77" s="677"/>
      <c r="BK77" s="677"/>
      <c r="BL77" s="677"/>
      <c r="BM77" s="677"/>
      <c r="BN77" s="677"/>
      <c r="BO77" s="677"/>
      <c r="BP77" s="677"/>
      <c r="BQ77" s="677"/>
      <c r="BR77" s="677"/>
      <c r="BS77" s="677"/>
      <c r="BT77" s="677"/>
      <c r="BU77" s="677"/>
      <c r="BV77" s="677"/>
      <c r="BW77" s="678"/>
      <c r="BX77" s="677"/>
      <c r="BY77" s="677"/>
      <c r="BZ77" s="677"/>
      <c r="CA77" s="677"/>
      <c r="CB77" s="677"/>
      <c r="CC77" s="677"/>
      <c r="CD77" s="677"/>
      <c r="CE77" s="677"/>
      <c r="CF77" s="677"/>
      <c r="CG77" s="677"/>
      <c r="CH77" s="1766"/>
      <c r="CI77" s="1766"/>
      <c r="CJ77" s="1766"/>
      <c r="CK77" s="1766"/>
    </row>
    <row r="78" spans="2:89" ht="8.25" customHeight="1">
      <c r="B78" s="677"/>
      <c r="C78" s="677"/>
      <c r="D78" s="677"/>
      <c r="E78" s="677"/>
      <c r="F78" s="677"/>
      <c r="G78" s="1740"/>
      <c r="H78" s="1740"/>
      <c r="I78" s="1750"/>
      <c r="J78" s="1750"/>
      <c r="K78" s="1750"/>
      <c r="L78" s="1750"/>
      <c r="M78" s="1750"/>
      <c r="N78" s="1750"/>
      <c r="O78" s="1750"/>
      <c r="P78" s="1750"/>
      <c r="Q78" s="1750"/>
      <c r="R78" s="677"/>
      <c r="S78" s="677"/>
      <c r="T78" s="677"/>
      <c r="U78" s="1765">
        <v>12</v>
      </c>
      <c r="V78" s="1765"/>
      <c r="W78" s="1755" t="s">
        <v>705</v>
      </c>
      <c r="X78" s="1755"/>
      <c r="Y78" s="1755"/>
      <c r="Z78" s="1755"/>
      <c r="AA78" s="1755"/>
      <c r="AB78" s="677"/>
      <c r="AC78" s="677"/>
      <c r="AD78" s="677"/>
      <c r="AE78" s="1765"/>
      <c r="AF78" s="1765"/>
      <c r="AG78" s="1755"/>
      <c r="AH78" s="1755"/>
      <c r="AI78" s="1755"/>
      <c r="AJ78" s="1755"/>
      <c r="AK78" s="1755"/>
      <c r="AL78" s="677"/>
      <c r="AM78" s="677"/>
      <c r="AN78" s="677"/>
      <c r="AO78" s="677"/>
      <c r="AP78" s="677"/>
      <c r="AQ78" s="677"/>
      <c r="AR78" s="677"/>
      <c r="AS78" s="677"/>
      <c r="AT78" s="677"/>
      <c r="AU78" s="677"/>
      <c r="AV78" s="677"/>
      <c r="AW78" s="677"/>
      <c r="AX78" s="677"/>
      <c r="AY78" s="680" t="s">
        <v>712</v>
      </c>
      <c r="AZ78" s="680"/>
      <c r="BA78" s="680"/>
      <c r="BB78" s="680"/>
      <c r="BC78" s="677"/>
      <c r="BD78" s="677"/>
      <c r="BE78" s="677"/>
      <c r="BF78" s="677"/>
      <c r="BG78" s="677"/>
      <c r="BH78" s="677"/>
      <c r="BI78" s="677"/>
      <c r="BJ78" s="677"/>
      <c r="BK78" s="677"/>
      <c r="BL78" s="677"/>
      <c r="BM78" s="677"/>
      <c r="BN78" s="677"/>
      <c r="BO78" s="677"/>
      <c r="BP78" s="677"/>
      <c r="BQ78" s="677"/>
      <c r="BR78" s="677"/>
      <c r="BS78" s="677"/>
      <c r="BT78" s="677"/>
      <c r="BU78" s="677"/>
      <c r="BV78" s="677"/>
      <c r="BW78" s="678"/>
      <c r="BX78" s="677"/>
      <c r="BY78" s="677"/>
      <c r="BZ78" s="677"/>
      <c r="CA78" s="677"/>
      <c r="CB78" s="677"/>
      <c r="CC78" s="677"/>
      <c r="CD78" s="677"/>
      <c r="CE78" s="677"/>
      <c r="CF78" s="677"/>
      <c r="CG78" s="677"/>
      <c r="CH78" s="677"/>
      <c r="CI78" s="677"/>
      <c r="CJ78" s="677"/>
      <c r="CK78" s="677"/>
    </row>
    <row r="79" spans="2:89" ht="8.25" customHeight="1">
      <c r="B79" s="677"/>
      <c r="C79" s="677"/>
      <c r="D79" s="677"/>
      <c r="E79" s="677"/>
      <c r="F79" s="677"/>
      <c r="G79" s="680" t="s">
        <v>2295</v>
      </c>
      <c r="H79" s="680" t="s">
        <v>2295</v>
      </c>
      <c r="I79" s="679"/>
      <c r="J79" s="679"/>
      <c r="K79" s="679"/>
      <c r="L79" s="679"/>
      <c r="M79" s="679"/>
      <c r="N79" s="679"/>
      <c r="O79" s="677"/>
      <c r="P79" s="679"/>
      <c r="Q79" s="677"/>
      <c r="R79" s="677"/>
      <c r="S79" s="677"/>
      <c r="T79" s="677"/>
      <c r="U79" s="1765"/>
      <c r="V79" s="1765"/>
      <c r="W79" s="1755"/>
      <c r="X79" s="1755"/>
      <c r="Y79" s="1755"/>
      <c r="Z79" s="1755"/>
      <c r="AA79" s="1755"/>
      <c r="AB79" s="677"/>
      <c r="AC79" s="677"/>
      <c r="AD79" s="677"/>
      <c r="AE79" s="677"/>
      <c r="AF79" s="677"/>
      <c r="AG79" s="1760" t="s">
        <v>706</v>
      </c>
      <c r="AH79" s="1760"/>
      <c r="AI79" s="1760"/>
      <c r="AJ79" s="1760"/>
      <c r="AK79" s="1760"/>
      <c r="AL79" s="1760"/>
      <c r="AM79" s="1760"/>
      <c r="AN79" s="677"/>
      <c r="AO79" s="677"/>
      <c r="AP79" s="677"/>
      <c r="AQ79" s="677"/>
      <c r="AR79" s="677"/>
      <c r="AS79" s="677"/>
      <c r="AT79" s="677"/>
      <c r="AU79" s="677"/>
      <c r="AV79" s="677"/>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7"/>
      <c r="BZ79" s="677"/>
      <c r="CA79" s="677"/>
      <c r="CB79" s="677"/>
      <c r="CC79" s="677"/>
      <c r="CD79" s="677"/>
      <c r="CE79" s="1733">
        <v>40</v>
      </c>
      <c r="CF79" s="1733"/>
      <c r="CG79" s="677"/>
      <c r="CH79" s="677"/>
      <c r="CI79" s="677"/>
      <c r="CJ79" s="677"/>
      <c r="CK79" s="677"/>
    </row>
    <row r="80" spans="2:89" ht="8.25" customHeight="1">
      <c r="B80" s="677"/>
      <c r="C80" s="677"/>
      <c r="D80" s="677"/>
      <c r="E80" s="677"/>
      <c r="F80" s="677"/>
      <c r="G80" s="1740">
        <v>20</v>
      </c>
      <c r="H80" s="1740"/>
      <c r="I80" s="1750" t="s">
        <v>2313</v>
      </c>
      <c r="J80" s="1750"/>
      <c r="K80" s="1750"/>
      <c r="L80" s="1750"/>
      <c r="M80" s="1750"/>
      <c r="N80" s="1750"/>
      <c r="O80" s="1750"/>
      <c r="P80" s="1750"/>
      <c r="Q80" s="1750"/>
      <c r="R80" s="677"/>
      <c r="S80" s="677"/>
      <c r="T80" s="677"/>
      <c r="U80" s="677"/>
      <c r="V80" s="677"/>
      <c r="W80" s="1760" t="s">
        <v>708</v>
      </c>
      <c r="X80" s="1760"/>
      <c r="Y80" s="1760"/>
      <c r="Z80" s="1760"/>
      <c r="AA80" s="1760"/>
      <c r="AB80" s="1760"/>
      <c r="AC80" s="677"/>
      <c r="AD80" s="677"/>
      <c r="AE80" s="677"/>
      <c r="AF80" s="677"/>
      <c r="AG80" s="1760"/>
      <c r="AH80" s="1760"/>
      <c r="AI80" s="1760"/>
      <c r="AJ80" s="1760"/>
      <c r="AK80" s="1760"/>
      <c r="AL80" s="1760"/>
      <c r="AM80" s="1760"/>
      <c r="AN80" s="677"/>
      <c r="AO80" s="677"/>
      <c r="AP80" s="677"/>
      <c r="AQ80" s="677"/>
      <c r="AR80" s="677"/>
      <c r="AS80" s="679"/>
      <c r="AT80" s="679"/>
      <c r="AU80" s="679"/>
      <c r="AV80" s="677"/>
      <c r="AW80" s="677"/>
      <c r="AX80" s="677"/>
      <c r="AY80" s="677"/>
      <c r="AZ80" s="677"/>
      <c r="BA80" s="677"/>
      <c r="BB80" s="677"/>
      <c r="BC80" s="677"/>
      <c r="BD80" s="678"/>
      <c r="BE80" s="678"/>
      <c r="BF80" s="678"/>
      <c r="BG80" s="678"/>
      <c r="BH80" s="678"/>
      <c r="BI80" s="677"/>
      <c r="BJ80" s="677"/>
      <c r="BK80" s="677"/>
      <c r="BL80" s="677"/>
      <c r="BM80" s="677"/>
      <c r="BN80" s="677"/>
      <c r="BO80" s="677"/>
      <c r="BP80" s="677"/>
      <c r="BQ80" s="677"/>
      <c r="BR80" s="677"/>
      <c r="BS80" s="677"/>
      <c r="BT80" s="677"/>
      <c r="BU80" s="677"/>
      <c r="BV80" s="677"/>
      <c r="BW80" s="677"/>
      <c r="BX80" s="677"/>
      <c r="BY80" s="677"/>
      <c r="BZ80" s="677"/>
      <c r="CA80" s="677"/>
      <c r="CB80" s="677"/>
      <c r="CC80" s="677"/>
      <c r="CD80" s="677"/>
      <c r="CE80" s="1733"/>
      <c r="CF80" s="1733"/>
      <c r="CG80" s="677"/>
      <c r="CH80" s="677"/>
      <c r="CI80" s="677"/>
      <c r="CJ80" s="677"/>
      <c r="CK80" s="677"/>
    </row>
    <row r="81" spans="2:93" ht="8.25" customHeight="1">
      <c r="B81" s="677"/>
      <c r="C81" s="677"/>
      <c r="D81" s="677"/>
      <c r="E81" s="677"/>
      <c r="F81" s="677"/>
      <c r="G81" s="1740"/>
      <c r="H81" s="1740"/>
      <c r="I81" s="1750"/>
      <c r="J81" s="1750"/>
      <c r="K81" s="1750"/>
      <c r="L81" s="1750"/>
      <c r="M81" s="1750"/>
      <c r="N81" s="1750"/>
      <c r="O81" s="1750"/>
      <c r="P81" s="1750"/>
      <c r="Q81" s="1750"/>
      <c r="R81" s="677"/>
      <c r="S81" s="677"/>
      <c r="T81" s="677"/>
      <c r="U81" s="677"/>
      <c r="V81" s="677"/>
      <c r="W81" s="1760"/>
      <c r="X81" s="1760"/>
      <c r="Y81" s="1760"/>
      <c r="Z81" s="1760"/>
      <c r="AA81" s="1760"/>
      <c r="AB81" s="1760"/>
      <c r="AC81" s="677"/>
      <c r="AD81" s="677"/>
      <c r="AE81" s="1766" t="s">
        <v>2342</v>
      </c>
      <c r="AF81" s="1766"/>
      <c r="AG81" s="1766"/>
      <c r="AH81" s="677"/>
      <c r="AI81" s="677"/>
      <c r="AJ81" s="677"/>
      <c r="AK81" s="677"/>
      <c r="AL81" s="677"/>
      <c r="AM81" s="677"/>
      <c r="AN81" s="677"/>
      <c r="AO81" s="677"/>
      <c r="AP81" s="677"/>
      <c r="AQ81" s="677"/>
      <c r="AR81" s="677"/>
      <c r="AS81" s="677"/>
      <c r="AT81" s="677"/>
      <c r="AU81" s="677"/>
      <c r="AV81" s="677"/>
      <c r="AW81" s="677"/>
      <c r="AX81" s="677"/>
      <c r="AY81" s="677"/>
      <c r="AZ81" s="677"/>
      <c r="BA81" s="677"/>
      <c r="BB81" s="677"/>
      <c r="BC81" s="677"/>
      <c r="BD81" s="678"/>
      <c r="BE81" s="678"/>
      <c r="BF81" s="678"/>
      <c r="BG81" s="678"/>
      <c r="BH81" s="678"/>
      <c r="BI81" s="677"/>
      <c r="BJ81" s="677"/>
      <c r="BK81" s="677"/>
      <c r="BL81" s="677"/>
      <c r="BM81" s="677"/>
      <c r="BN81" s="677"/>
      <c r="BO81" s="677"/>
      <c r="BP81" s="677"/>
      <c r="BQ81" s="677"/>
      <c r="BR81" s="677"/>
      <c r="BS81" s="677"/>
      <c r="BT81" s="677"/>
      <c r="BU81" s="677"/>
      <c r="BV81" s="677"/>
      <c r="BW81" s="677"/>
      <c r="BX81" s="1765">
        <v>44</v>
      </c>
      <c r="BY81" s="1765"/>
      <c r="BZ81" s="1750" t="s">
        <v>717</v>
      </c>
      <c r="CA81" s="1750"/>
      <c r="CB81" s="1750"/>
      <c r="CC81" s="1750"/>
      <c r="CD81" s="1750"/>
      <c r="CE81" s="1750"/>
      <c r="CF81" s="1750"/>
      <c r="CG81" s="1750"/>
      <c r="CH81" s="1750"/>
      <c r="CI81" s="1750"/>
      <c r="CJ81" s="1750"/>
      <c r="CK81" s="1750"/>
    </row>
    <row r="82" spans="2:93" ht="8.25" customHeight="1">
      <c r="B82" s="677"/>
      <c r="C82" s="677"/>
      <c r="D82" s="677"/>
      <c r="E82" s="1733">
        <v>40</v>
      </c>
      <c r="F82" s="1733"/>
      <c r="G82" s="680" t="s">
        <v>2297</v>
      </c>
      <c r="H82" s="680" t="s">
        <v>2297</v>
      </c>
      <c r="I82" s="677"/>
      <c r="J82" s="677"/>
      <c r="K82" s="677"/>
      <c r="L82" s="677"/>
      <c r="M82" s="677"/>
      <c r="N82" s="677"/>
      <c r="O82" s="677"/>
      <c r="P82" s="677"/>
      <c r="Q82" s="677"/>
      <c r="R82" s="677"/>
      <c r="S82" s="677"/>
      <c r="T82" s="1742" t="s">
        <v>710</v>
      </c>
      <c r="U82" s="1742"/>
      <c r="V82" s="1742"/>
      <c r="W82" s="677"/>
      <c r="X82" s="677"/>
      <c r="Y82" s="677"/>
      <c r="Z82" s="677"/>
      <c r="AA82" s="677"/>
      <c r="AB82" s="677"/>
      <c r="AC82" s="677"/>
      <c r="AD82" s="677"/>
      <c r="AE82" s="1766"/>
      <c r="AF82" s="1766"/>
      <c r="AG82" s="1766"/>
      <c r="AH82" s="677"/>
      <c r="AI82" s="677"/>
      <c r="AJ82" s="677"/>
      <c r="AK82" s="677"/>
      <c r="AL82" s="1765">
        <v>15</v>
      </c>
      <c r="AM82" s="1765"/>
      <c r="AN82" s="1750" t="s">
        <v>711</v>
      </c>
      <c r="AO82" s="1750"/>
      <c r="AP82" s="1750"/>
      <c r="AQ82" s="1750"/>
      <c r="AR82" s="1750"/>
      <c r="AS82" s="1750"/>
      <c r="AT82" s="1750"/>
      <c r="AU82" s="1750"/>
      <c r="AV82" s="1750"/>
      <c r="AW82" s="677"/>
      <c r="AX82" s="677"/>
      <c r="AY82" s="677"/>
      <c r="AZ82" s="677"/>
      <c r="BA82" s="677"/>
      <c r="BB82" s="677"/>
      <c r="BC82" s="677"/>
      <c r="BD82" s="680"/>
      <c r="BE82" s="680"/>
      <c r="BF82" s="680"/>
      <c r="BG82" s="677"/>
      <c r="BH82" s="677"/>
      <c r="BI82" s="677"/>
      <c r="BJ82" s="677"/>
      <c r="BK82" s="677"/>
      <c r="BL82" s="677"/>
      <c r="BM82" s="677"/>
      <c r="BN82" s="677"/>
      <c r="BO82" s="677"/>
      <c r="BP82" s="677"/>
      <c r="BQ82" s="677"/>
      <c r="BR82" s="677"/>
      <c r="BS82" s="677"/>
      <c r="BT82" s="677"/>
      <c r="BU82" s="677"/>
      <c r="BV82" s="677"/>
      <c r="BW82" s="677"/>
      <c r="BX82" s="1765"/>
      <c r="BY82" s="1765"/>
      <c r="BZ82" s="1750"/>
      <c r="CA82" s="1750"/>
      <c r="CB82" s="1750"/>
      <c r="CC82" s="1750"/>
      <c r="CD82" s="1750"/>
      <c r="CE82" s="1750"/>
      <c r="CF82" s="1750"/>
      <c r="CG82" s="1750"/>
      <c r="CH82" s="1750"/>
      <c r="CI82" s="1750"/>
      <c r="CJ82" s="1750"/>
      <c r="CK82" s="1750"/>
    </row>
    <row r="83" spans="2:93" ht="8.25" customHeight="1">
      <c r="B83" s="677"/>
      <c r="C83" s="677"/>
      <c r="D83" s="677"/>
      <c r="E83" s="1733"/>
      <c r="F83" s="1733"/>
      <c r="G83" s="1733">
        <v>30</v>
      </c>
      <c r="H83" s="1733"/>
      <c r="I83" s="677"/>
      <c r="J83" s="677"/>
      <c r="K83" s="677"/>
      <c r="L83" s="677"/>
      <c r="M83" s="677"/>
      <c r="N83" s="677"/>
      <c r="O83" s="677"/>
      <c r="P83" s="677"/>
      <c r="Q83" s="677"/>
      <c r="R83" s="677"/>
      <c r="S83" s="677"/>
      <c r="T83" s="1742"/>
      <c r="U83" s="1742"/>
      <c r="V83" s="1742"/>
      <c r="W83" s="677"/>
      <c r="X83" s="677"/>
      <c r="Y83" s="677"/>
      <c r="Z83" s="677"/>
      <c r="AA83" s="677"/>
      <c r="AB83" s="677"/>
      <c r="AC83" s="677"/>
      <c r="AD83" s="677"/>
      <c r="AE83" s="677"/>
      <c r="AF83" s="677"/>
      <c r="AG83" s="677"/>
      <c r="AH83" s="677"/>
      <c r="AI83" s="677"/>
      <c r="AJ83" s="677"/>
      <c r="AK83" s="677"/>
      <c r="AL83" s="1765"/>
      <c r="AM83" s="1765"/>
      <c r="AN83" s="1750"/>
      <c r="AO83" s="1750"/>
      <c r="AP83" s="1750"/>
      <c r="AQ83" s="1750"/>
      <c r="AR83" s="1750"/>
      <c r="AS83" s="1750"/>
      <c r="AT83" s="1750"/>
      <c r="AU83" s="1750"/>
      <c r="AV83" s="1750"/>
      <c r="AW83" s="677"/>
      <c r="AX83" s="677"/>
      <c r="AY83" s="677"/>
      <c r="AZ83" s="680"/>
      <c r="BA83" s="680"/>
      <c r="BB83" s="680"/>
      <c r="BC83" s="680"/>
      <c r="BD83" s="680"/>
      <c r="BE83" s="680"/>
      <c r="BF83" s="680"/>
      <c r="BG83" s="677"/>
      <c r="BH83" s="677"/>
      <c r="BI83" s="677"/>
      <c r="BJ83" s="677"/>
      <c r="BK83" s="677"/>
      <c r="BL83" s="677"/>
      <c r="BM83" s="677"/>
      <c r="BN83" s="677"/>
      <c r="BO83" s="677"/>
      <c r="BP83" s="677"/>
      <c r="BQ83" s="677"/>
      <c r="BR83" s="677"/>
      <c r="BS83" s="677"/>
      <c r="BT83" s="677"/>
      <c r="BU83" s="677"/>
      <c r="BV83" s="677"/>
      <c r="BW83" s="677"/>
      <c r="BX83" s="680" t="s">
        <v>2297</v>
      </c>
      <c r="BY83" s="680" t="s">
        <v>2297</v>
      </c>
      <c r="BZ83" s="677"/>
      <c r="CA83" s="677"/>
      <c r="CB83" s="678"/>
      <c r="CC83" s="678"/>
      <c r="CD83" s="677"/>
      <c r="CE83" s="677"/>
      <c r="CF83" s="677"/>
      <c r="CG83" s="677"/>
      <c r="CH83" s="677"/>
      <c r="CI83" s="677"/>
      <c r="CJ83" s="677"/>
      <c r="CK83" s="677"/>
    </row>
    <row r="84" spans="2:93" ht="8.25" customHeight="1">
      <c r="B84" s="677"/>
      <c r="C84" s="677"/>
      <c r="D84" s="677"/>
      <c r="E84" s="677"/>
      <c r="F84" s="677"/>
      <c r="G84" s="1733"/>
      <c r="H84" s="1733"/>
      <c r="I84" s="677"/>
      <c r="J84" s="1740">
        <v>21</v>
      </c>
      <c r="K84" s="1740"/>
      <c r="L84" s="1750" t="s">
        <v>714</v>
      </c>
      <c r="M84" s="1750"/>
      <c r="N84" s="1750"/>
      <c r="O84" s="1750"/>
      <c r="P84" s="1750"/>
      <c r="Q84" s="1750"/>
      <c r="R84" s="1750"/>
      <c r="S84" s="1750"/>
      <c r="T84" s="677"/>
      <c r="U84" s="677"/>
      <c r="V84" s="677"/>
      <c r="W84" s="677"/>
      <c r="X84" s="677"/>
      <c r="Y84" s="677"/>
      <c r="Z84" s="677"/>
      <c r="AA84" s="677"/>
      <c r="AB84" s="677"/>
      <c r="AC84" s="677"/>
      <c r="AD84" s="677"/>
      <c r="AE84" s="677"/>
      <c r="AF84" s="677"/>
      <c r="AG84" s="677"/>
      <c r="AH84" s="677"/>
      <c r="AI84" s="677"/>
      <c r="AJ84" s="677"/>
      <c r="AK84" s="677"/>
      <c r="AL84" s="677"/>
      <c r="AM84" s="677"/>
      <c r="AN84" s="1733">
        <v>20</v>
      </c>
      <c r="AO84" s="1733"/>
      <c r="AP84" s="1733"/>
      <c r="AQ84" s="1733"/>
      <c r="AR84" s="677"/>
      <c r="AS84" s="1769" t="s">
        <v>715</v>
      </c>
      <c r="AT84" s="1769"/>
      <c r="AU84" s="1769"/>
      <c r="AV84" s="677"/>
      <c r="AW84" s="677"/>
      <c r="AX84" s="677"/>
      <c r="AY84" s="677"/>
      <c r="AZ84" s="677"/>
      <c r="BA84" s="677"/>
      <c r="BB84" s="677"/>
      <c r="BC84" s="677"/>
      <c r="BD84" s="677"/>
      <c r="BE84" s="677"/>
      <c r="BF84" s="677"/>
      <c r="BG84" s="677"/>
      <c r="BH84" s="677"/>
      <c r="BI84" s="677"/>
      <c r="BJ84" s="1765">
        <v>47</v>
      </c>
      <c r="BK84" s="1765"/>
      <c r="BL84" s="1733" t="s">
        <v>2314</v>
      </c>
      <c r="BM84" s="1733"/>
      <c r="BN84" s="1733"/>
      <c r="BO84" s="1733"/>
      <c r="BP84" s="1733"/>
      <c r="BQ84" s="1733"/>
      <c r="BR84" s="1733"/>
      <c r="BS84" s="1733"/>
      <c r="BT84" s="1733"/>
      <c r="BU84" s="677"/>
      <c r="BV84" s="677"/>
      <c r="BW84" s="677"/>
      <c r="BX84" s="677"/>
      <c r="BY84" s="677"/>
      <c r="BZ84" s="677"/>
      <c r="CA84" s="677"/>
      <c r="CB84" s="678"/>
      <c r="CC84" s="678"/>
      <c r="CD84" s="677"/>
      <c r="CE84" s="677"/>
      <c r="CF84" s="677"/>
      <c r="CG84" s="677"/>
      <c r="CH84" s="677"/>
      <c r="CI84" s="677"/>
      <c r="CJ84" s="677"/>
      <c r="CK84" s="677"/>
    </row>
    <row r="85" spans="2:93" ht="8.25" customHeight="1">
      <c r="B85" s="677"/>
      <c r="C85" s="677"/>
      <c r="D85" s="677"/>
      <c r="E85" s="677"/>
      <c r="F85" s="677"/>
      <c r="G85" s="677"/>
      <c r="H85" s="677"/>
      <c r="I85" s="677"/>
      <c r="J85" s="1740"/>
      <c r="K85" s="1740"/>
      <c r="L85" s="1750"/>
      <c r="M85" s="1750"/>
      <c r="N85" s="1750"/>
      <c r="O85" s="1750"/>
      <c r="P85" s="1750"/>
      <c r="Q85" s="1750"/>
      <c r="R85" s="1750"/>
      <c r="S85" s="1750"/>
      <c r="T85" s="677"/>
      <c r="U85" s="677"/>
      <c r="V85" s="677"/>
      <c r="W85" s="677"/>
      <c r="X85" s="677"/>
      <c r="Y85" s="677"/>
      <c r="Z85" s="677"/>
      <c r="AA85" s="677"/>
      <c r="AB85" s="677"/>
      <c r="AC85" s="677"/>
      <c r="AD85" s="677"/>
      <c r="AE85" s="677"/>
      <c r="AF85" s="677"/>
      <c r="AG85" s="677"/>
      <c r="AH85" s="677"/>
      <c r="AI85" s="677"/>
      <c r="AJ85" s="677"/>
      <c r="AK85" s="677"/>
      <c r="AL85" s="677"/>
      <c r="AM85" s="677"/>
      <c r="AN85" s="1733"/>
      <c r="AO85" s="1733"/>
      <c r="AP85" s="1733"/>
      <c r="AQ85" s="1733"/>
      <c r="AR85" s="677"/>
      <c r="AS85" s="677"/>
      <c r="AT85" s="677"/>
      <c r="AU85" s="677"/>
      <c r="AV85" s="677"/>
      <c r="AW85" s="677"/>
      <c r="AX85" s="677"/>
      <c r="AY85" s="677"/>
      <c r="AZ85" s="677"/>
      <c r="BA85" s="677"/>
      <c r="BB85" s="677"/>
      <c r="BC85" s="677"/>
      <c r="BD85" s="677"/>
      <c r="BE85" s="677"/>
      <c r="BF85" s="677"/>
      <c r="BG85" s="677"/>
      <c r="BH85" s="677"/>
      <c r="BI85" s="677"/>
      <c r="BJ85" s="1765"/>
      <c r="BK85" s="1765"/>
      <c r="BL85" s="1733"/>
      <c r="BM85" s="1733"/>
      <c r="BN85" s="1733"/>
      <c r="BO85" s="1733"/>
      <c r="BP85" s="1733"/>
      <c r="BQ85" s="1733"/>
      <c r="BR85" s="1733"/>
      <c r="BS85" s="1733"/>
      <c r="BT85" s="1733"/>
      <c r="BU85" s="678"/>
      <c r="BV85" s="1733">
        <v>40</v>
      </c>
      <c r="BW85" s="1733"/>
      <c r="BX85" s="677"/>
      <c r="BY85" s="677"/>
      <c r="BZ85" s="677"/>
      <c r="CA85" s="677"/>
      <c r="CB85" s="677"/>
      <c r="CC85" s="677"/>
      <c r="CD85" s="677"/>
      <c r="CE85" s="677"/>
      <c r="CF85" s="677"/>
      <c r="CG85" s="677"/>
      <c r="CH85" s="677"/>
      <c r="CI85" s="677"/>
      <c r="CJ85" s="677"/>
      <c r="CK85" s="677"/>
    </row>
    <row r="86" spans="2:93" ht="8.25" customHeight="1">
      <c r="B86" s="677"/>
      <c r="C86" s="677"/>
      <c r="D86" s="677"/>
      <c r="E86" s="677"/>
      <c r="F86" s="677"/>
      <c r="G86" s="678"/>
      <c r="H86" s="678"/>
      <c r="I86" s="677"/>
      <c r="J86" s="677"/>
      <c r="K86" s="677"/>
      <c r="L86" s="1734" t="s">
        <v>716</v>
      </c>
      <c r="M86" s="1734"/>
      <c r="N86" s="1734"/>
      <c r="O86" s="1734"/>
      <c r="P86" s="1734"/>
      <c r="Q86" s="677"/>
      <c r="R86" s="677"/>
      <c r="S86" s="677"/>
      <c r="T86" s="677"/>
      <c r="U86" s="677"/>
      <c r="V86" s="677"/>
      <c r="W86" s="677"/>
      <c r="X86" s="677"/>
      <c r="Y86" s="677"/>
      <c r="Z86" s="677"/>
      <c r="AA86" s="677"/>
      <c r="AB86" s="677"/>
      <c r="AC86" s="677"/>
      <c r="AD86" s="677"/>
      <c r="AE86" s="677"/>
      <c r="AF86" s="677"/>
      <c r="AG86" s="677"/>
      <c r="AH86" s="677"/>
      <c r="AI86" s="677"/>
      <c r="AJ86" s="677"/>
      <c r="AK86" s="677"/>
      <c r="AL86" s="677"/>
      <c r="AM86" s="677"/>
      <c r="AN86" s="677"/>
      <c r="AO86" s="677"/>
      <c r="AP86" s="677"/>
      <c r="AQ86" s="677"/>
      <c r="AR86" s="677"/>
      <c r="AS86" s="677"/>
      <c r="AT86" s="677"/>
      <c r="AU86" s="677"/>
      <c r="AV86" s="677"/>
      <c r="AW86" s="677"/>
      <c r="AX86" s="677"/>
      <c r="AY86" s="677"/>
      <c r="AZ86" s="677"/>
      <c r="BA86" s="677"/>
      <c r="BB86" s="677"/>
      <c r="BC86" s="677"/>
      <c r="BD86" s="677"/>
      <c r="BE86" s="677"/>
      <c r="BF86" s="677"/>
      <c r="BG86" s="677"/>
      <c r="BH86" s="677"/>
      <c r="BI86" s="677"/>
      <c r="BJ86" s="680" t="s">
        <v>2297</v>
      </c>
      <c r="BK86" s="680" t="s">
        <v>2297</v>
      </c>
      <c r="BL86" s="677"/>
      <c r="BM86" s="677"/>
      <c r="BN86" s="677"/>
      <c r="BO86" s="1733">
        <v>10</v>
      </c>
      <c r="BP86" s="1733"/>
      <c r="BQ86" s="678"/>
      <c r="BR86" s="678"/>
      <c r="BS86" s="678"/>
      <c r="BT86" s="678"/>
      <c r="BU86" s="678"/>
      <c r="BV86" s="1733"/>
      <c r="BW86" s="1733"/>
      <c r="BX86" s="677"/>
      <c r="BY86" s="677"/>
      <c r="BZ86" s="677"/>
      <c r="CA86" s="677"/>
      <c r="CB86" s="677"/>
      <c r="CC86" s="677"/>
      <c r="CD86" s="677"/>
      <c r="CE86" s="677"/>
      <c r="CF86" s="677"/>
      <c r="CG86" s="677"/>
      <c r="CH86" s="677"/>
      <c r="CI86" s="677"/>
      <c r="CJ86" s="677"/>
      <c r="CK86" s="677"/>
    </row>
    <row r="87" spans="2:93" ht="8.25" customHeight="1">
      <c r="B87" s="677"/>
      <c r="C87" s="677"/>
      <c r="D87" s="677"/>
      <c r="E87" s="677"/>
      <c r="F87" s="677"/>
      <c r="G87" s="678"/>
      <c r="H87" s="678"/>
      <c r="I87" s="677"/>
      <c r="J87" s="677"/>
      <c r="K87" s="1753" t="s">
        <v>718</v>
      </c>
      <c r="L87" s="1753"/>
      <c r="M87" s="1753"/>
      <c r="N87" s="1753"/>
      <c r="O87" s="677"/>
      <c r="P87" s="677"/>
      <c r="Q87" s="677"/>
      <c r="R87" s="677"/>
      <c r="S87" s="677"/>
      <c r="T87" s="677"/>
      <c r="U87" s="677"/>
      <c r="V87" s="677"/>
      <c r="W87" s="677"/>
      <c r="X87" s="677"/>
      <c r="Y87" s="677"/>
      <c r="Z87" s="677"/>
      <c r="AA87" s="677"/>
      <c r="AB87" s="677"/>
      <c r="AC87" s="677"/>
      <c r="AD87" s="677"/>
      <c r="AE87" s="677"/>
      <c r="AF87" s="677"/>
      <c r="AG87" s="677"/>
      <c r="AH87" s="677"/>
      <c r="AI87" s="677"/>
      <c r="AJ87" s="677"/>
      <c r="AK87" s="677"/>
      <c r="AL87" s="677"/>
      <c r="AM87" s="677"/>
      <c r="AN87" s="677"/>
      <c r="AO87" s="677"/>
      <c r="AP87" s="677"/>
      <c r="AQ87" s="677"/>
      <c r="AR87" s="677"/>
      <c r="AS87" s="677"/>
      <c r="AT87" s="677"/>
      <c r="AU87" s="677"/>
      <c r="AV87" s="677"/>
      <c r="AW87" s="677"/>
      <c r="AX87" s="677"/>
      <c r="AY87" s="677"/>
      <c r="AZ87" s="677"/>
      <c r="BA87" s="677"/>
      <c r="BB87" s="677"/>
      <c r="BC87" s="677"/>
      <c r="BD87" s="677"/>
      <c r="BE87" s="677"/>
      <c r="BF87" s="677"/>
      <c r="BG87" s="677"/>
      <c r="BH87" s="677"/>
      <c r="BI87" s="677"/>
      <c r="BJ87" s="677"/>
      <c r="BK87" s="677"/>
      <c r="BL87" s="677"/>
      <c r="BM87" s="677"/>
      <c r="BN87" s="677"/>
      <c r="BO87" s="1733"/>
      <c r="BP87" s="1733"/>
      <c r="BQ87" s="677"/>
      <c r="BR87" s="677"/>
      <c r="BS87" s="678"/>
      <c r="BT87" s="678"/>
      <c r="BU87" s="677"/>
      <c r="BV87" s="677"/>
      <c r="BW87" s="677"/>
      <c r="BX87" s="677"/>
      <c r="BY87" s="677"/>
      <c r="BZ87" s="677"/>
      <c r="CA87" s="677"/>
      <c r="CB87" s="677"/>
      <c r="CC87" s="677"/>
      <c r="CD87" s="677"/>
      <c r="CE87" s="677"/>
      <c r="CF87" s="677"/>
      <c r="CG87" s="677"/>
      <c r="CH87" s="677"/>
      <c r="CI87" s="677"/>
      <c r="CJ87" s="677"/>
      <c r="CK87" s="677"/>
      <c r="CO87" s="392"/>
    </row>
    <row r="88" spans="2:93" ht="7.15" customHeight="1">
      <c r="B88" s="677"/>
      <c r="C88" s="677"/>
      <c r="D88" s="677"/>
      <c r="E88" s="677"/>
      <c r="F88" s="677"/>
      <c r="G88" s="677"/>
      <c r="H88" s="677"/>
      <c r="I88" s="677"/>
      <c r="J88" s="677"/>
      <c r="K88" s="1753"/>
      <c r="L88" s="1753"/>
      <c r="M88" s="1753"/>
      <c r="N88" s="1753"/>
      <c r="O88" s="677"/>
      <c r="P88" s="677"/>
      <c r="Q88" s="677"/>
      <c r="R88" s="677"/>
      <c r="S88" s="677"/>
      <c r="T88" s="677"/>
      <c r="U88" s="677"/>
      <c r="V88" s="677"/>
      <c r="W88" s="677"/>
      <c r="X88" s="677"/>
      <c r="Y88" s="677"/>
      <c r="Z88" s="677"/>
      <c r="AA88" s="677"/>
      <c r="AB88" s="677"/>
      <c r="AC88" s="677"/>
      <c r="AD88" s="677"/>
      <c r="AE88" s="677"/>
      <c r="AF88" s="677"/>
      <c r="AG88" s="677"/>
      <c r="AH88" s="677"/>
      <c r="AI88" s="677"/>
      <c r="AJ88" s="677"/>
      <c r="AK88" s="677"/>
      <c r="AL88" s="677"/>
      <c r="AM88" s="677"/>
      <c r="AN88" s="677"/>
      <c r="AO88" s="677"/>
      <c r="AP88" s="677"/>
      <c r="AQ88" s="677"/>
      <c r="AR88" s="677"/>
      <c r="AS88" s="677"/>
      <c r="AT88" s="677"/>
      <c r="AU88" s="677"/>
      <c r="AV88" s="677"/>
      <c r="AW88" s="677"/>
      <c r="AX88" s="677"/>
      <c r="AY88" s="677"/>
      <c r="AZ88" s="677"/>
      <c r="BA88" s="677"/>
      <c r="BB88" s="677"/>
      <c r="BC88" s="677"/>
      <c r="BD88" s="677"/>
      <c r="BE88" s="677"/>
      <c r="BF88" s="677"/>
      <c r="BG88" s="677"/>
      <c r="BH88" s="677"/>
      <c r="BI88" s="677"/>
      <c r="BJ88" s="677"/>
      <c r="BK88" s="677"/>
      <c r="BL88" s="677"/>
      <c r="BM88" s="1766" t="s">
        <v>2315</v>
      </c>
      <c r="BN88" s="1766"/>
      <c r="BO88" s="1766"/>
      <c r="BP88" s="1766"/>
      <c r="BQ88" s="677"/>
      <c r="BR88" s="677"/>
      <c r="BS88" s="677"/>
      <c r="BT88" s="680"/>
      <c r="BU88" s="680"/>
      <c r="BV88" s="680"/>
      <c r="BW88" s="680"/>
      <c r="BX88" s="680"/>
      <c r="BY88" s="680"/>
      <c r="BZ88" s="680"/>
      <c r="CA88" s="678"/>
      <c r="CB88" s="677"/>
      <c r="CC88" s="677"/>
      <c r="CD88" s="677"/>
      <c r="CE88" s="677"/>
      <c r="CF88" s="678"/>
      <c r="CG88" s="1733">
        <v>30</v>
      </c>
      <c r="CH88" s="1733"/>
      <c r="CI88" s="677"/>
      <c r="CJ88" s="677"/>
      <c r="CK88" s="677"/>
    </row>
    <row r="89" spans="2:93" ht="8.25" customHeight="1">
      <c r="B89" s="677"/>
      <c r="C89" s="677"/>
      <c r="D89" s="677"/>
      <c r="E89" s="1768" t="s">
        <v>719</v>
      </c>
      <c r="F89" s="1768"/>
      <c r="G89" s="1768"/>
      <c r="H89" s="677"/>
      <c r="I89" s="677"/>
      <c r="J89" s="677"/>
      <c r="K89" s="677"/>
      <c r="L89" s="677"/>
      <c r="M89" s="677"/>
      <c r="N89" s="677"/>
      <c r="O89" s="677"/>
      <c r="P89" s="677"/>
      <c r="Q89" s="677"/>
      <c r="R89" s="677"/>
      <c r="S89" s="677"/>
      <c r="T89" s="677"/>
      <c r="U89" s="677"/>
      <c r="V89" s="677"/>
      <c r="W89" s="677"/>
      <c r="X89" s="677"/>
      <c r="Y89" s="677"/>
      <c r="Z89" s="677"/>
      <c r="AA89" s="677"/>
      <c r="AB89" s="677"/>
      <c r="AC89" s="677"/>
      <c r="AD89" s="677"/>
      <c r="AE89" s="677"/>
      <c r="AF89" s="677"/>
      <c r="AG89" s="677"/>
      <c r="AH89" s="677"/>
      <c r="AI89" s="677"/>
      <c r="AJ89" s="677"/>
      <c r="AK89" s="677"/>
      <c r="AL89" s="677"/>
      <c r="AM89" s="677"/>
      <c r="AN89" s="677"/>
      <c r="AO89" s="677"/>
      <c r="AP89" s="677"/>
      <c r="AQ89" s="677"/>
      <c r="AR89" s="677"/>
      <c r="AS89" s="677"/>
      <c r="AT89" s="677"/>
      <c r="AU89" s="677"/>
      <c r="AV89" s="677"/>
      <c r="AW89" s="677"/>
      <c r="AX89" s="677"/>
      <c r="AY89" s="677"/>
      <c r="AZ89" s="677"/>
      <c r="BA89" s="677"/>
      <c r="BB89" s="677"/>
      <c r="BC89" s="677"/>
      <c r="BD89" s="677"/>
      <c r="BE89" s="677"/>
      <c r="BF89" s="677"/>
      <c r="BG89" s="677"/>
      <c r="BH89" s="677"/>
      <c r="BI89" s="677"/>
      <c r="BJ89" s="677"/>
      <c r="BK89" s="677"/>
      <c r="BL89" s="677"/>
      <c r="BM89" s="1766"/>
      <c r="BN89" s="1766"/>
      <c r="BO89" s="1766"/>
      <c r="BP89" s="1766"/>
      <c r="BQ89" s="1749">
        <v>15</v>
      </c>
      <c r="BR89" s="1749"/>
      <c r="BS89" s="678"/>
      <c r="BT89" s="677"/>
      <c r="BU89" s="677"/>
      <c r="BV89" s="677"/>
      <c r="BW89" s="1748"/>
      <c r="BX89" s="1748"/>
      <c r="BY89" s="678"/>
      <c r="BZ89" s="678"/>
      <c r="CA89" s="678"/>
      <c r="CB89" s="677"/>
      <c r="CC89" s="677"/>
      <c r="CD89" s="677"/>
      <c r="CE89" s="677"/>
      <c r="CF89" s="677"/>
      <c r="CG89" s="1733"/>
      <c r="CH89" s="1733"/>
      <c r="CI89" s="677"/>
      <c r="CJ89" s="677"/>
      <c r="CK89" s="677"/>
    </row>
    <row r="90" spans="2:93" ht="8.25" customHeight="1">
      <c r="B90" s="677"/>
      <c r="C90" s="677"/>
      <c r="D90" s="677"/>
      <c r="E90" s="1768"/>
      <c r="F90" s="1768"/>
      <c r="G90" s="1768"/>
      <c r="H90" s="677"/>
      <c r="I90" s="677"/>
      <c r="J90" s="677"/>
      <c r="K90" s="677"/>
      <c r="L90" s="677"/>
      <c r="M90" s="677"/>
      <c r="N90" s="677"/>
      <c r="O90" s="677"/>
      <c r="P90" s="677"/>
      <c r="Q90" s="677"/>
      <c r="R90" s="677"/>
      <c r="S90" s="684"/>
      <c r="T90" s="677"/>
      <c r="U90" s="677"/>
      <c r="V90" s="677"/>
      <c r="W90" s="677"/>
      <c r="X90" s="677"/>
      <c r="Y90" s="677"/>
      <c r="Z90" s="677"/>
      <c r="AA90" s="677"/>
      <c r="AB90" s="677"/>
      <c r="AC90" s="677"/>
      <c r="AD90" s="677"/>
      <c r="AE90" s="677"/>
      <c r="AF90" s="677"/>
      <c r="AG90" s="677"/>
      <c r="AH90" s="677"/>
      <c r="AI90" s="677"/>
      <c r="AJ90" s="1759">
        <v>27</v>
      </c>
      <c r="AK90" s="1759"/>
      <c r="AL90" s="1750" t="s">
        <v>720</v>
      </c>
      <c r="AM90" s="1750"/>
      <c r="AN90" s="1750"/>
      <c r="AO90" s="1750"/>
      <c r="AP90" s="1750"/>
      <c r="AQ90" s="1750"/>
      <c r="AR90" s="1750"/>
      <c r="AS90" s="1750"/>
      <c r="AT90" s="677"/>
      <c r="AU90" s="677"/>
      <c r="AV90" s="677"/>
      <c r="AW90" s="677"/>
      <c r="AX90" s="677"/>
      <c r="AY90" s="677"/>
      <c r="AZ90" s="677"/>
      <c r="BA90" s="677"/>
      <c r="BB90" s="677"/>
      <c r="BC90" s="677"/>
      <c r="BD90" s="677"/>
      <c r="BE90" s="677"/>
      <c r="BF90" s="677"/>
      <c r="BG90" s="677"/>
      <c r="BH90" s="677"/>
      <c r="BI90" s="677"/>
      <c r="BJ90" s="677"/>
      <c r="BK90" s="677"/>
      <c r="BL90" s="677"/>
      <c r="BM90" s="678"/>
      <c r="BN90" s="678"/>
      <c r="BO90" s="677"/>
      <c r="BP90" s="677"/>
      <c r="BQ90" s="1749"/>
      <c r="BR90" s="1749"/>
      <c r="BS90" s="677"/>
      <c r="BT90" s="677"/>
      <c r="BU90" s="677"/>
      <c r="BV90" s="677"/>
      <c r="BW90" s="1748"/>
      <c r="BX90" s="1748"/>
      <c r="BY90" s="677"/>
      <c r="BZ90" s="677"/>
      <c r="CA90" s="677"/>
      <c r="CB90" s="677"/>
      <c r="CC90" s="677"/>
      <c r="CD90" s="677"/>
      <c r="CE90" s="677"/>
      <c r="CF90" s="1742" t="s">
        <v>721</v>
      </c>
      <c r="CG90" s="1742"/>
      <c r="CH90" s="1742"/>
      <c r="CI90" s="1742"/>
      <c r="CJ90" s="677"/>
      <c r="CK90" s="677"/>
    </row>
    <row r="91" spans="2:93" ht="8.25" customHeight="1">
      <c r="B91" s="677"/>
      <c r="C91" s="677"/>
      <c r="D91" s="677"/>
      <c r="E91" s="677"/>
      <c r="F91" s="677"/>
      <c r="G91" s="677"/>
      <c r="H91" s="1749">
        <v>30</v>
      </c>
      <c r="I91" s="1749"/>
      <c r="J91" s="677"/>
      <c r="K91" s="677"/>
      <c r="L91" s="677"/>
      <c r="M91" s="677"/>
      <c r="N91" s="677"/>
      <c r="O91" s="1733">
        <v>40</v>
      </c>
      <c r="P91" s="1733"/>
      <c r="Q91" s="677"/>
      <c r="R91" s="677"/>
      <c r="S91" s="677"/>
      <c r="T91" s="677"/>
      <c r="U91" s="677"/>
      <c r="V91" s="677"/>
      <c r="W91" s="677"/>
      <c r="X91" s="677"/>
      <c r="Y91" s="677"/>
      <c r="Z91" s="677"/>
      <c r="AA91" s="677"/>
      <c r="AB91" s="677"/>
      <c r="AC91" s="677"/>
      <c r="AD91" s="677"/>
      <c r="AE91" s="677"/>
      <c r="AF91" s="677"/>
      <c r="AG91" s="677"/>
      <c r="AH91" s="677"/>
      <c r="AI91" s="677"/>
      <c r="AJ91" s="1759"/>
      <c r="AK91" s="1759"/>
      <c r="AL91" s="1750"/>
      <c r="AM91" s="1750"/>
      <c r="AN91" s="1750"/>
      <c r="AO91" s="1750"/>
      <c r="AP91" s="1750"/>
      <c r="AQ91" s="1750"/>
      <c r="AR91" s="1750"/>
      <c r="AS91" s="1750"/>
      <c r="AT91" s="677"/>
      <c r="AU91" s="677"/>
      <c r="AV91" s="677"/>
      <c r="AW91" s="677"/>
      <c r="AX91" s="677"/>
      <c r="AY91" s="677"/>
      <c r="AZ91" s="677"/>
      <c r="BA91" s="677"/>
      <c r="BB91" s="677"/>
      <c r="BC91" s="677"/>
      <c r="BD91" s="677"/>
      <c r="BE91" s="677"/>
      <c r="BF91" s="677"/>
      <c r="BG91" s="677"/>
      <c r="BH91" s="677"/>
      <c r="BI91" s="677"/>
      <c r="BJ91" s="677"/>
      <c r="BK91" s="677"/>
      <c r="BL91" s="677"/>
      <c r="BM91" s="678"/>
      <c r="BN91" s="678"/>
      <c r="BO91" s="678"/>
      <c r="BP91" s="678"/>
      <c r="BQ91" s="678"/>
      <c r="BR91" s="678"/>
      <c r="BS91" s="678"/>
      <c r="BT91" s="678"/>
      <c r="BU91" s="678"/>
      <c r="BV91" s="678"/>
      <c r="BW91" s="678"/>
      <c r="BX91" s="678"/>
      <c r="BY91" s="678"/>
      <c r="BZ91" s="678"/>
      <c r="CA91" s="677"/>
      <c r="CB91" s="677"/>
      <c r="CC91" s="677"/>
      <c r="CD91" s="677"/>
      <c r="CE91" s="677"/>
      <c r="CF91" s="1742"/>
      <c r="CG91" s="1742"/>
      <c r="CH91" s="1742"/>
      <c r="CI91" s="1742"/>
      <c r="CJ91" s="677"/>
      <c r="CK91" s="677"/>
    </row>
    <row r="92" spans="2:93" ht="8.25" customHeight="1">
      <c r="B92" s="677"/>
      <c r="C92" s="677"/>
      <c r="D92" s="677"/>
      <c r="E92" s="677"/>
      <c r="F92" s="677"/>
      <c r="G92" s="677"/>
      <c r="H92" s="1749"/>
      <c r="I92" s="1749"/>
      <c r="J92" s="677"/>
      <c r="K92" s="677"/>
      <c r="L92" s="1766" t="s">
        <v>722</v>
      </c>
      <c r="M92" s="1766"/>
      <c r="N92" s="677"/>
      <c r="O92" s="1733"/>
      <c r="P92" s="1733"/>
      <c r="Q92" s="677"/>
      <c r="R92" s="677"/>
      <c r="S92" s="677"/>
      <c r="T92" s="677"/>
      <c r="U92" s="677"/>
      <c r="V92" s="677"/>
      <c r="W92" s="677"/>
      <c r="X92" s="677"/>
      <c r="Y92" s="677"/>
      <c r="Z92" s="677"/>
      <c r="AA92" s="677"/>
      <c r="AB92" s="677"/>
      <c r="AC92" s="677"/>
      <c r="AD92" s="677"/>
      <c r="AE92" s="677"/>
      <c r="AF92" s="677"/>
      <c r="AG92" s="677"/>
      <c r="AH92" s="677"/>
      <c r="AI92" s="677"/>
      <c r="AJ92" s="677"/>
      <c r="AK92" s="677"/>
      <c r="AL92" s="677"/>
      <c r="AM92" s="677"/>
      <c r="AN92" s="677"/>
      <c r="AO92" s="1769" t="s">
        <v>723</v>
      </c>
      <c r="AP92" s="1769"/>
      <c r="AQ92" s="1769"/>
      <c r="AR92" s="677"/>
      <c r="AS92" s="677"/>
      <c r="AT92" s="677"/>
      <c r="AU92" s="677"/>
      <c r="AV92" s="677"/>
      <c r="AW92" s="677"/>
      <c r="AX92" s="677"/>
      <c r="AY92" s="677"/>
      <c r="AZ92" s="677"/>
      <c r="BA92" s="677"/>
      <c r="BB92" s="677"/>
      <c r="BC92" s="677"/>
      <c r="BD92" s="677"/>
      <c r="BE92" s="677"/>
      <c r="BF92" s="677"/>
      <c r="BG92" s="677"/>
      <c r="BH92" s="677"/>
      <c r="BI92" s="677"/>
      <c r="BJ92" s="677"/>
      <c r="BK92" s="677"/>
      <c r="BL92" s="680"/>
      <c r="BM92" s="680"/>
      <c r="BN92" s="680"/>
      <c r="BO92" s="680"/>
      <c r="BP92" s="680"/>
      <c r="BQ92" s="680"/>
      <c r="BR92" s="680"/>
      <c r="BS92" s="680"/>
      <c r="BT92" s="678"/>
      <c r="BU92" s="678"/>
      <c r="BV92" s="678"/>
      <c r="BW92" s="678"/>
      <c r="BX92" s="678"/>
      <c r="BY92" s="678"/>
      <c r="BZ92" s="678"/>
      <c r="CA92" s="677"/>
      <c r="CB92" s="1733" t="s">
        <v>2316</v>
      </c>
      <c r="CC92" s="1733"/>
      <c r="CD92" s="1733"/>
      <c r="CE92" s="1733"/>
      <c r="CF92" s="677"/>
      <c r="CG92" s="677"/>
      <c r="CH92" s="677"/>
      <c r="CI92" s="677"/>
      <c r="CJ92" s="677"/>
      <c r="CK92" s="677"/>
    </row>
    <row r="93" spans="2:93" ht="8.25" customHeight="1">
      <c r="B93" s="677"/>
      <c r="C93" s="677"/>
      <c r="D93" s="677"/>
      <c r="E93" s="677"/>
      <c r="F93" s="677"/>
      <c r="G93" s="677"/>
      <c r="H93" s="677"/>
      <c r="I93" s="677"/>
      <c r="J93" s="677"/>
      <c r="K93" s="677"/>
      <c r="L93" s="1766"/>
      <c r="M93" s="1766"/>
      <c r="N93" s="677"/>
      <c r="O93" s="677"/>
      <c r="P93" s="677"/>
      <c r="Q93" s="677"/>
      <c r="R93" s="677"/>
      <c r="S93" s="677"/>
      <c r="T93" s="677"/>
      <c r="U93" s="677"/>
      <c r="V93" s="677"/>
      <c r="W93" s="677"/>
      <c r="X93" s="677"/>
      <c r="Y93" s="677"/>
      <c r="Z93" s="677"/>
      <c r="AA93" s="677"/>
      <c r="AB93" s="677"/>
      <c r="AC93" s="677"/>
      <c r="AD93" s="677"/>
      <c r="AE93" s="677"/>
      <c r="AF93" s="677"/>
      <c r="AG93" s="677"/>
      <c r="AH93" s="677"/>
      <c r="AI93" s="677"/>
      <c r="AJ93" s="677"/>
      <c r="AK93" s="677"/>
      <c r="AL93" s="677"/>
      <c r="AM93" s="677"/>
      <c r="AN93" s="677"/>
      <c r="AO93" s="677"/>
      <c r="AP93" s="677"/>
      <c r="AQ93" s="677"/>
      <c r="AR93" s="1733">
        <v>25</v>
      </c>
      <c r="AS93" s="1733"/>
      <c r="AT93" s="677"/>
      <c r="AU93" s="677"/>
      <c r="AV93" s="677"/>
      <c r="AW93" s="677"/>
      <c r="AX93" s="677"/>
      <c r="AY93" s="677"/>
      <c r="AZ93" s="677"/>
      <c r="BA93" s="677"/>
      <c r="BB93" s="677"/>
      <c r="BC93" s="677"/>
      <c r="BD93" s="677"/>
      <c r="BE93" s="677"/>
      <c r="BF93" s="677"/>
      <c r="BG93" s="677"/>
      <c r="BH93" s="677"/>
      <c r="BI93" s="677"/>
      <c r="BJ93" s="677"/>
      <c r="BK93" s="677"/>
      <c r="BL93" s="680"/>
      <c r="BM93" s="680"/>
      <c r="BN93" s="680"/>
      <c r="BO93" s="680"/>
      <c r="BP93" s="680"/>
      <c r="BQ93" s="680"/>
      <c r="BR93" s="680"/>
      <c r="BS93" s="680"/>
      <c r="BT93" s="677"/>
      <c r="BU93" s="1765">
        <v>45</v>
      </c>
      <c r="BV93" s="1765"/>
      <c r="BW93" s="1750" t="s">
        <v>724</v>
      </c>
      <c r="BX93" s="1750"/>
      <c r="BY93" s="1750"/>
      <c r="BZ93" s="1750"/>
      <c r="CA93" s="1750"/>
      <c r="CB93" s="1750"/>
      <c r="CC93" s="1750"/>
      <c r="CD93" s="1750"/>
      <c r="CE93" s="1750"/>
      <c r="CF93" s="677"/>
      <c r="CG93" s="677"/>
      <c r="CH93" s="677"/>
      <c r="CI93" s="677"/>
      <c r="CJ93" s="677"/>
      <c r="CK93" s="677"/>
    </row>
    <row r="94" spans="2:93" ht="8.25" customHeight="1">
      <c r="B94" s="677"/>
      <c r="C94" s="677"/>
      <c r="D94" s="677"/>
      <c r="E94" s="677"/>
      <c r="F94" s="677"/>
      <c r="G94" s="677"/>
      <c r="H94" s="677"/>
      <c r="I94" s="677"/>
      <c r="J94" s="677"/>
      <c r="K94" s="677"/>
      <c r="L94" s="677"/>
      <c r="M94" s="1749">
        <v>20</v>
      </c>
      <c r="N94" s="1749"/>
      <c r="O94" s="1740">
        <v>22</v>
      </c>
      <c r="P94" s="1740"/>
      <c r="Q94" s="1750" t="s">
        <v>833</v>
      </c>
      <c r="R94" s="1750"/>
      <c r="S94" s="1750"/>
      <c r="T94" s="1750"/>
      <c r="U94" s="1750"/>
      <c r="V94" s="1750"/>
      <c r="W94" s="1750"/>
      <c r="X94" s="1750"/>
      <c r="Y94" s="677"/>
      <c r="Z94" s="677"/>
      <c r="AA94" s="677"/>
      <c r="AB94" s="677"/>
      <c r="AC94" s="677"/>
      <c r="AD94" s="677"/>
      <c r="AE94" s="677"/>
      <c r="AF94" s="1748">
        <v>75</v>
      </c>
      <c r="AG94" s="1748"/>
      <c r="AH94" s="677"/>
      <c r="AI94" s="677"/>
      <c r="AJ94" s="677"/>
      <c r="AK94" s="1749" t="s">
        <v>725</v>
      </c>
      <c r="AL94" s="1749"/>
      <c r="AM94" s="677"/>
      <c r="AN94" s="1733">
        <v>25</v>
      </c>
      <c r="AO94" s="1733"/>
      <c r="AP94" s="677"/>
      <c r="AQ94" s="677"/>
      <c r="AR94" s="1733"/>
      <c r="AS94" s="1733"/>
      <c r="AT94" s="1769" t="s">
        <v>726</v>
      </c>
      <c r="AU94" s="1769"/>
      <c r="AV94" s="1769"/>
      <c r="AW94" s="677"/>
      <c r="AX94" s="677"/>
      <c r="AY94" s="677"/>
      <c r="AZ94" s="677"/>
      <c r="BA94" s="677"/>
      <c r="BB94" s="677"/>
      <c r="BC94" s="677"/>
      <c r="BD94" s="677"/>
      <c r="BE94" s="677"/>
      <c r="BF94" s="677"/>
      <c r="BG94" s="677"/>
      <c r="BH94" s="677"/>
      <c r="BI94" s="677"/>
      <c r="BJ94" s="680"/>
      <c r="BK94" s="680"/>
      <c r="BL94" s="677"/>
      <c r="BM94" s="677"/>
      <c r="BN94" s="677"/>
      <c r="BO94" s="677"/>
      <c r="BP94" s="677"/>
      <c r="BQ94" s="677"/>
      <c r="BR94" s="677"/>
      <c r="BS94" s="677"/>
      <c r="BT94" s="677"/>
      <c r="BU94" s="1765"/>
      <c r="BV94" s="1765"/>
      <c r="BW94" s="1750"/>
      <c r="BX94" s="1750"/>
      <c r="BY94" s="1750"/>
      <c r="BZ94" s="1750"/>
      <c r="CA94" s="1750"/>
      <c r="CB94" s="1750"/>
      <c r="CC94" s="1750"/>
      <c r="CD94" s="1750"/>
      <c r="CE94" s="1750"/>
      <c r="CF94" s="677"/>
      <c r="CG94" s="677"/>
      <c r="CH94" s="677"/>
      <c r="CI94" s="677"/>
      <c r="CJ94" s="677"/>
      <c r="CK94" s="677"/>
    </row>
    <row r="95" spans="2:93" ht="8.25" customHeight="1">
      <c r="B95" s="677"/>
      <c r="C95" s="677"/>
      <c r="D95" s="677"/>
      <c r="E95" s="677"/>
      <c r="F95" s="677"/>
      <c r="G95" s="677"/>
      <c r="H95" s="677"/>
      <c r="I95" s="677"/>
      <c r="J95" s="677"/>
      <c r="K95" s="677"/>
      <c r="L95" s="677"/>
      <c r="M95" s="1749"/>
      <c r="N95" s="1749"/>
      <c r="O95" s="1740"/>
      <c r="P95" s="1740"/>
      <c r="Q95" s="1750"/>
      <c r="R95" s="1750"/>
      <c r="S95" s="1750"/>
      <c r="T95" s="1750"/>
      <c r="U95" s="1750"/>
      <c r="V95" s="1750"/>
      <c r="W95" s="1750"/>
      <c r="X95" s="1750"/>
      <c r="Y95" s="677"/>
      <c r="Z95" s="677"/>
      <c r="AA95" s="677"/>
      <c r="AB95" s="677"/>
      <c r="AC95" s="677"/>
      <c r="AD95" s="677"/>
      <c r="AE95" s="677"/>
      <c r="AF95" s="1748"/>
      <c r="AG95" s="1748"/>
      <c r="AH95" s="677"/>
      <c r="AI95" s="677"/>
      <c r="AJ95" s="677"/>
      <c r="AK95" s="1749"/>
      <c r="AL95" s="1749"/>
      <c r="AM95" s="677"/>
      <c r="AN95" s="1733"/>
      <c r="AO95" s="1733"/>
      <c r="AP95" s="677"/>
      <c r="AQ95" s="677"/>
      <c r="AR95" s="677"/>
      <c r="AS95" s="677"/>
      <c r="AT95" s="677"/>
      <c r="AU95" s="677"/>
      <c r="AV95" s="677"/>
      <c r="AW95" s="677"/>
      <c r="AX95" s="677"/>
      <c r="AY95" s="677"/>
      <c r="AZ95" s="677"/>
      <c r="BA95" s="677"/>
      <c r="BB95" s="677"/>
      <c r="BC95" s="677"/>
      <c r="BD95" s="677"/>
      <c r="BE95" s="677"/>
      <c r="BF95" s="677"/>
      <c r="BG95" s="679"/>
      <c r="BH95" s="679"/>
      <c r="BI95" s="679"/>
      <c r="BJ95" s="677"/>
      <c r="BK95" s="677"/>
      <c r="BL95" s="677"/>
      <c r="BM95" s="677"/>
      <c r="BN95" s="677"/>
      <c r="BO95" s="677"/>
      <c r="BP95" s="677"/>
      <c r="BQ95" s="677"/>
      <c r="BR95" s="677"/>
      <c r="BS95" s="677"/>
      <c r="BT95" s="677"/>
      <c r="BU95" s="677"/>
      <c r="BV95" s="677"/>
      <c r="BW95" s="677"/>
      <c r="BX95" s="677"/>
      <c r="BY95" s="677"/>
      <c r="BZ95" s="677"/>
      <c r="CA95" s="677"/>
      <c r="CB95" s="677"/>
      <c r="CC95" s="677"/>
      <c r="CD95" s="677"/>
      <c r="CE95" s="677"/>
      <c r="CF95" s="677"/>
      <c r="CG95" s="677"/>
      <c r="CH95" s="677"/>
      <c r="CI95" s="677"/>
      <c r="CJ95" s="677"/>
      <c r="CK95" s="677"/>
    </row>
    <row r="96" spans="2:93" ht="8.25" customHeight="1">
      <c r="B96" s="677"/>
      <c r="C96" s="677"/>
      <c r="D96" s="677"/>
      <c r="E96" s="677"/>
      <c r="F96" s="677"/>
      <c r="G96" s="677"/>
      <c r="H96" s="677"/>
      <c r="I96" s="677"/>
      <c r="J96" s="677"/>
      <c r="K96" s="677"/>
      <c r="L96" s="1733">
        <v>25</v>
      </c>
      <c r="M96" s="1733"/>
      <c r="N96" s="677"/>
      <c r="O96" s="677"/>
      <c r="P96" s="677"/>
      <c r="Q96" s="677"/>
      <c r="R96" s="677"/>
      <c r="S96" s="677"/>
      <c r="T96" s="677"/>
      <c r="U96" s="677"/>
      <c r="V96" s="677"/>
      <c r="W96" s="677"/>
      <c r="X96" s="677"/>
      <c r="Y96" s="677"/>
      <c r="Z96" s="677"/>
      <c r="AA96" s="677"/>
      <c r="AB96" s="677"/>
      <c r="AC96" s="677"/>
      <c r="AD96" s="677"/>
      <c r="AE96" s="677"/>
      <c r="AF96" s="677"/>
      <c r="AG96" s="677"/>
      <c r="AH96" s="677"/>
      <c r="AI96" s="677"/>
      <c r="AJ96" s="677"/>
      <c r="AK96" s="677"/>
      <c r="AL96" s="677"/>
      <c r="AM96" s="677"/>
      <c r="AN96" s="677"/>
      <c r="AO96" s="677"/>
      <c r="AP96" s="677"/>
      <c r="AQ96" s="677"/>
      <c r="AR96" s="677"/>
      <c r="AS96" s="677"/>
      <c r="AT96" s="677"/>
      <c r="AU96" s="677"/>
      <c r="AV96" s="677"/>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7"/>
      <c r="BU96" s="677"/>
      <c r="BV96" s="677"/>
      <c r="BW96" s="677"/>
      <c r="BX96" s="677"/>
      <c r="BY96" s="677"/>
      <c r="BZ96" s="677"/>
      <c r="CA96" s="677"/>
      <c r="CB96" s="677"/>
      <c r="CC96" s="677"/>
      <c r="CD96" s="677"/>
      <c r="CE96" s="677"/>
      <c r="CF96" s="677"/>
      <c r="CG96" s="677"/>
      <c r="CH96" s="677"/>
      <c r="CI96" s="677"/>
      <c r="CJ96" s="677"/>
      <c r="CK96" s="677"/>
    </row>
    <row r="97" spans="2:89" ht="8.25" customHeight="1">
      <c r="B97" s="677"/>
      <c r="C97" s="677"/>
      <c r="D97" s="677"/>
      <c r="E97" s="677"/>
      <c r="F97" s="677"/>
      <c r="G97" s="677"/>
      <c r="H97" s="677"/>
      <c r="I97" s="677"/>
      <c r="J97" s="677"/>
      <c r="K97" s="677"/>
      <c r="L97" s="1733"/>
      <c r="M97" s="1733"/>
      <c r="N97" s="677"/>
      <c r="O97" s="677"/>
      <c r="P97" s="677"/>
      <c r="Q97" s="677"/>
      <c r="R97" s="677"/>
      <c r="S97" s="677"/>
      <c r="T97" s="677"/>
      <c r="U97" s="677"/>
      <c r="V97" s="677"/>
      <c r="W97" s="677"/>
      <c r="X97" s="677"/>
      <c r="Y97" s="677"/>
      <c r="Z97" s="677"/>
      <c r="AA97" s="677"/>
      <c r="AB97" s="677"/>
      <c r="AC97" s="677"/>
      <c r="AD97" s="677"/>
      <c r="AE97" s="677"/>
      <c r="AF97" s="677"/>
      <c r="AG97" s="677"/>
      <c r="AH97" s="677"/>
      <c r="AI97" s="677"/>
      <c r="AJ97" s="1759">
        <v>28</v>
      </c>
      <c r="AK97" s="1759"/>
      <c r="AL97" s="1750" t="s">
        <v>727</v>
      </c>
      <c r="AM97" s="1750"/>
      <c r="AN97" s="1750"/>
      <c r="AO97" s="1750"/>
      <c r="AP97" s="1750"/>
      <c r="AQ97" s="1750"/>
      <c r="AR97" s="1750"/>
      <c r="AS97" s="677"/>
      <c r="AT97" s="677"/>
      <c r="AU97" s="677"/>
      <c r="AV97" s="1733">
        <v>35</v>
      </c>
      <c r="AW97" s="1733"/>
      <c r="AX97" s="677"/>
      <c r="AY97" s="677"/>
      <c r="AZ97" s="677"/>
      <c r="BA97" s="677"/>
      <c r="BB97" s="677"/>
      <c r="BC97" s="677"/>
      <c r="BD97" s="677"/>
      <c r="BE97" s="677"/>
      <c r="BF97" s="677"/>
      <c r="BG97" s="677"/>
      <c r="BH97" s="677"/>
      <c r="BI97" s="677"/>
      <c r="BJ97" s="677"/>
      <c r="BK97" s="677"/>
      <c r="BL97" s="677"/>
      <c r="BM97" s="677"/>
      <c r="BN97" s="677"/>
      <c r="BO97" s="677"/>
      <c r="BP97" s="677"/>
      <c r="BQ97" s="677"/>
      <c r="BR97" s="678"/>
      <c r="BS97" s="678"/>
      <c r="BT97" s="678"/>
      <c r="BU97" s="677"/>
      <c r="BV97" s="677"/>
      <c r="BW97" s="677"/>
      <c r="BX97" s="677"/>
      <c r="BY97" s="677"/>
      <c r="BZ97" s="677"/>
      <c r="CA97" s="677"/>
      <c r="CB97" s="677"/>
      <c r="CC97" s="677"/>
      <c r="CD97" s="677"/>
      <c r="CE97" s="677"/>
      <c r="CF97" s="677"/>
      <c r="CG97" s="677"/>
      <c r="CH97" s="677"/>
      <c r="CI97" s="677"/>
      <c r="CJ97" s="677"/>
      <c r="CK97" s="677"/>
    </row>
    <row r="98" spans="2:89" ht="6" customHeight="1">
      <c r="B98" s="677"/>
      <c r="C98" s="677"/>
      <c r="D98" s="677"/>
      <c r="E98" s="677"/>
      <c r="F98" s="677"/>
      <c r="G98" s="677"/>
      <c r="H98" s="677"/>
      <c r="I98" s="677"/>
      <c r="J98" s="677"/>
      <c r="K98" s="677"/>
      <c r="L98" s="1740">
        <v>23</v>
      </c>
      <c r="M98" s="1740"/>
      <c r="N98" s="1750" t="s">
        <v>729</v>
      </c>
      <c r="O98" s="1750"/>
      <c r="P98" s="1750"/>
      <c r="Q98" s="1750"/>
      <c r="R98" s="1750"/>
      <c r="S98" s="1750"/>
      <c r="T98" s="1750"/>
      <c r="U98" s="1750"/>
      <c r="V98" s="1750"/>
      <c r="W98" s="677"/>
      <c r="X98" s="677"/>
      <c r="Y98" s="677"/>
      <c r="Z98" s="677"/>
      <c r="AA98" s="677"/>
      <c r="AB98" s="677"/>
      <c r="AC98" s="677"/>
      <c r="AD98" s="677"/>
      <c r="AE98" s="677"/>
      <c r="AF98" s="677"/>
      <c r="AG98" s="677"/>
      <c r="AH98" s="677"/>
      <c r="AI98" s="677"/>
      <c r="AJ98" s="1759"/>
      <c r="AK98" s="1759"/>
      <c r="AL98" s="1750"/>
      <c r="AM98" s="1750"/>
      <c r="AN98" s="1750"/>
      <c r="AO98" s="1750"/>
      <c r="AP98" s="1750"/>
      <c r="AQ98" s="1750"/>
      <c r="AR98" s="1750"/>
      <c r="AS98" s="677"/>
      <c r="AT98" s="677"/>
      <c r="AU98" s="677"/>
      <c r="AV98" s="1733"/>
      <c r="AW98" s="1733"/>
      <c r="AX98" s="677"/>
      <c r="AY98" s="677"/>
      <c r="AZ98" s="677"/>
      <c r="BA98" s="677"/>
      <c r="BB98" s="677"/>
      <c r="BC98" s="677"/>
      <c r="BD98" s="677"/>
      <c r="BE98" s="677"/>
      <c r="BF98" s="677"/>
      <c r="BG98" s="677"/>
      <c r="BH98" s="677"/>
      <c r="BI98" s="677"/>
      <c r="BJ98" s="677"/>
      <c r="BK98" s="677"/>
      <c r="BL98" s="677"/>
      <c r="BM98" s="677"/>
      <c r="BN98" s="677"/>
      <c r="BO98" s="677"/>
      <c r="BP98" s="677"/>
      <c r="BQ98" s="677"/>
      <c r="BR98" s="678"/>
      <c r="BS98" s="678"/>
      <c r="BT98" s="678"/>
      <c r="BU98" s="677"/>
      <c r="BV98" s="677"/>
      <c r="BW98" s="677"/>
      <c r="BX98" s="677"/>
      <c r="BY98" s="677"/>
      <c r="BZ98" s="677"/>
      <c r="CA98" s="677"/>
      <c r="CB98" s="677"/>
      <c r="CC98" s="677"/>
      <c r="CD98" s="677"/>
      <c r="CE98" s="677"/>
      <c r="CF98" s="677"/>
      <c r="CG98" s="677"/>
      <c r="CH98" s="677"/>
      <c r="CI98" s="677"/>
      <c r="CJ98" s="677"/>
      <c r="CK98" s="677"/>
    </row>
    <row r="99" spans="2:89" ht="8.25" customHeight="1">
      <c r="B99" s="677"/>
      <c r="C99" s="677"/>
      <c r="D99" s="677"/>
      <c r="E99" s="677"/>
      <c r="F99" s="677"/>
      <c r="G99" s="677"/>
      <c r="H99" s="677"/>
      <c r="I99" s="677"/>
      <c r="J99" s="677"/>
      <c r="K99" s="677"/>
      <c r="L99" s="1740"/>
      <c r="M99" s="1740"/>
      <c r="N99" s="1750"/>
      <c r="O99" s="1750"/>
      <c r="P99" s="1750"/>
      <c r="Q99" s="1750"/>
      <c r="R99" s="1750"/>
      <c r="S99" s="1750"/>
      <c r="T99" s="1750"/>
      <c r="U99" s="1750"/>
      <c r="V99" s="1750"/>
      <c r="W99" s="677"/>
      <c r="X99" s="677"/>
      <c r="Y99" s="677"/>
      <c r="Z99" s="677"/>
      <c r="AA99" s="677"/>
      <c r="AB99" s="677"/>
      <c r="AC99" s="677"/>
      <c r="AD99" s="677"/>
      <c r="AE99" s="677"/>
      <c r="AF99" s="677"/>
      <c r="AG99" s="677"/>
      <c r="AH99" s="677"/>
      <c r="AI99" s="677"/>
      <c r="AJ99" s="680" t="s">
        <v>2317</v>
      </c>
      <c r="AK99" s="680" t="s">
        <v>2317</v>
      </c>
      <c r="AL99" s="677"/>
      <c r="AM99" s="677"/>
      <c r="AN99" s="677"/>
      <c r="AO99" s="677"/>
      <c r="AP99" s="677"/>
      <c r="AQ99" s="677"/>
      <c r="AR99" s="677"/>
      <c r="AS99" s="677"/>
      <c r="AT99" s="677"/>
      <c r="AU99" s="677"/>
      <c r="AV99" s="677"/>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7"/>
      <c r="BU99" s="677"/>
      <c r="BV99" s="677"/>
      <c r="BW99" s="1733">
        <v>45</v>
      </c>
      <c r="BX99" s="1733"/>
      <c r="BY99" s="677"/>
      <c r="BZ99" s="1768" t="s">
        <v>730</v>
      </c>
      <c r="CA99" s="1768"/>
      <c r="CB99" s="1768"/>
      <c r="CC99" s="677"/>
      <c r="CD99" s="677"/>
      <c r="CE99" s="677"/>
      <c r="CF99" s="677"/>
      <c r="CG99" s="677"/>
      <c r="CH99" s="677"/>
      <c r="CI99" s="677"/>
      <c r="CJ99" s="677"/>
      <c r="CK99" s="677"/>
    </row>
    <row r="100" spans="2:89" ht="8.25" customHeight="1">
      <c r="B100" s="677"/>
      <c r="C100" s="677"/>
      <c r="D100" s="677"/>
      <c r="E100" s="677"/>
      <c r="F100" s="677"/>
      <c r="G100" s="677"/>
      <c r="H100" s="677"/>
      <c r="I100" s="677"/>
      <c r="J100" s="677"/>
      <c r="K100" s="677"/>
      <c r="L100" s="677"/>
      <c r="M100" s="677"/>
      <c r="N100" s="677"/>
      <c r="O100" s="677"/>
      <c r="P100" s="677"/>
      <c r="Q100" s="677"/>
      <c r="R100" s="677"/>
      <c r="S100" s="677"/>
      <c r="T100" s="677"/>
      <c r="U100" s="677"/>
      <c r="V100" s="677"/>
      <c r="W100" s="677"/>
      <c r="X100" s="677"/>
      <c r="Y100" s="677"/>
      <c r="Z100" s="677"/>
      <c r="AA100" s="677"/>
      <c r="AB100" s="677"/>
      <c r="AC100" s="677"/>
      <c r="AD100" s="677"/>
      <c r="AE100" s="677"/>
      <c r="AF100" s="677"/>
      <c r="AG100" s="677"/>
      <c r="AH100" s="677"/>
      <c r="AI100" s="677"/>
      <c r="AJ100" s="677"/>
      <c r="AK100" s="677"/>
      <c r="AL100" s="677"/>
      <c r="AM100" s="1759">
        <v>29</v>
      </c>
      <c r="AN100" s="1759"/>
      <c r="AO100" s="1733" t="s">
        <v>2318</v>
      </c>
      <c r="AP100" s="1733"/>
      <c r="AQ100" s="1733"/>
      <c r="AR100" s="1733"/>
      <c r="AS100" s="1733"/>
      <c r="AT100" s="1733"/>
      <c r="AU100" s="1733"/>
      <c r="AV100" s="1733"/>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7"/>
      <c r="BU100" s="677"/>
      <c r="BV100" s="677"/>
      <c r="BW100" s="1733"/>
      <c r="BX100" s="1733"/>
      <c r="BY100" s="677"/>
      <c r="BZ100" s="1768"/>
      <c r="CA100" s="1768"/>
      <c r="CB100" s="1768"/>
      <c r="CC100" s="677"/>
      <c r="CD100" s="677"/>
      <c r="CE100" s="677"/>
      <c r="CF100" s="677"/>
      <c r="CG100" s="677"/>
      <c r="CH100" s="677"/>
      <c r="CI100" s="677"/>
      <c r="CJ100" s="677"/>
      <c r="CK100" s="677"/>
    </row>
    <row r="101" spans="2:89" ht="8.25" customHeight="1">
      <c r="B101" s="677"/>
      <c r="C101" s="677"/>
      <c r="D101" s="677"/>
      <c r="E101" s="677"/>
      <c r="F101" s="677"/>
      <c r="G101" s="677"/>
      <c r="H101" s="677"/>
      <c r="I101" s="677"/>
      <c r="J101" s="677"/>
      <c r="K101" s="677"/>
      <c r="L101" s="677"/>
      <c r="M101" s="677"/>
      <c r="N101" s="677"/>
      <c r="O101" s="1740">
        <v>24</v>
      </c>
      <c r="P101" s="1740"/>
      <c r="Q101" s="1755" t="s">
        <v>731</v>
      </c>
      <c r="R101" s="1755"/>
      <c r="S101" s="1755"/>
      <c r="T101" s="1755"/>
      <c r="U101" s="1755"/>
      <c r="V101" s="677"/>
      <c r="W101" s="677"/>
      <c r="X101" s="677"/>
      <c r="Y101" s="677"/>
      <c r="Z101" s="677"/>
      <c r="AA101" s="677"/>
      <c r="AB101" s="677"/>
      <c r="AC101" s="677"/>
      <c r="AD101" s="677"/>
      <c r="AE101" s="677"/>
      <c r="AF101" s="677"/>
      <c r="AG101" s="677"/>
      <c r="AH101" s="677"/>
      <c r="AI101" s="677"/>
      <c r="AJ101" s="677"/>
      <c r="AK101" s="677"/>
      <c r="AL101" s="677"/>
      <c r="AM101" s="1759"/>
      <c r="AN101" s="1759"/>
      <c r="AO101" s="1733"/>
      <c r="AP101" s="1733"/>
      <c r="AQ101" s="1733"/>
      <c r="AR101" s="1733"/>
      <c r="AS101" s="1733"/>
      <c r="AT101" s="1733"/>
      <c r="AU101" s="1733"/>
      <c r="AV101" s="1733"/>
      <c r="AW101" s="677"/>
      <c r="AX101" s="677"/>
      <c r="AY101" s="677"/>
      <c r="AZ101" s="677"/>
      <c r="BA101" s="677"/>
      <c r="BB101" s="677"/>
      <c r="BC101" s="677"/>
      <c r="BD101" s="677"/>
      <c r="BE101" s="677"/>
      <c r="BF101" s="677"/>
      <c r="BG101" s="677"/>
      <c r="BH101" s="677"/>
      <c r="BI101" s="1759">
        <v>43</v>
      </c>
      <c r="BJ101" s="1759"/>
      <c r="BK101" s="678" t="s">
        <v>728</v>
      </c>
      <c r="BL101" s="678"/>
      <c r="BM101" s="678"/>
      <c r="BN101" s="678"/>
      <c r="BO101" s="678"/>
      <c r="BP101" s="678"/>
      <c r="BQ101" s="677"/>
      <c r="BR101" s="677"/>
      <c r="BS101" s="677"/>
      <c r="BT101" s="677"/>
      <c r="BU101" s="677"/>
      <c r="BV101" s="677"/>
      <c r="BW101" s="677"/>
      <c r="BX101" s="677"/>
      <c r="BY101" s="677"/>
      <c r="BZ101" s="677"/>
      <c r="CA101" s="677"/>
      <c r="CB101" s="677"/>
      <c r="CC101" s="677"/>
      <c r="CD101" s="677"/>
      <c r="CE101" s="1733">
        <v>30</v>
      </c>
      <c r="CF101" s="1733"/>
      <c r="CG101" s="677"/>
      <c r="CH101" s="677"/>
      <c r="CI101" s="677"/>
      <c r="CJ101" s="677"/>
      <c r="CK101" s="677"/>
    </row>
    <row r="102" spans="2:89" ht="8.25" customHeight="1">
      <c r="B102" s="677"/>
      <c r="C102" s="677"/>
      <c r="D102" s="677"/>
      <c r="E102" s="677"/>
      <c r="F102" s="677"/>
      <c r="G102" s="677"/>
      <c r="H102" s="677"/>
      <c r="I102" s="677"/>
      <c r="J102" s="677"/>
      <c r="K102" s="1767">
        <v>35</v>
      </c>
      <c r="L102" s="1767"/>
      <c r="M102" s="677"/>
      <c r="N102" s="677"/>
      <c r="O102" s="1740"/>
      <c r="P102" s="1740"/>
      <c r="Q102" s="1755"/>
      <c r="R102" s="1755"/>
      <c r="S102" s="1755"/>
      <c r="T102" s="1755"/>
      <c r="U102" s="1755"/>
      <c r="V102" s="677"/>
      <c r="W102" s="677"/>
      <c r="X102" s="677"/>
      <c r="Y102" s="677"/>
      <c r="Z102" s="677"/>
      <c r="AA102" s="677"/>
      <c r="AB102" s="677"/>
      <c r="AC102" s="677"/>
      <c r="AD102" s="677"/>
      <c r="AE102" s="677"/>
      <c r="AF102" s="677"/>
      <c r="AG102" s="677"/>
      <c r="AH102" s="677"/>
      <c r="AI102" s="677"/>
      <c r="AJ102" s="1733">
        <v>65</v>
      </c>
      <c r="AK102" s="1733"/>
      <c r="AL102" s="677"/>
      <c r="AM102" s="677"/>
      <c r="AN102" s="677"/>
      <c r="AO102" s="677"/>
      <c r="AP102" s="677"/>
      <c r="AQ102" s="677"/>
      <c r="AR102" s="1733">
        <v>43</v>
      </c>
      <c r="AS102" s="1733"/>
      <c r="AT102" s="677"/>
      <c r="AU102" s="677"/>
      <c r="AV102" s="677"/>
      <c r="AW102" s="677"/>
      <c r="AX102" s="677"/>
      <c r="AY102" s="677"/>
      <c r="AZ102" s="677"/>
      <c r="BA102" s="677"/>
      <c r="BB102" s="677"/>
      <c r="BC102" s="1733">
        <v>45</v>
      </c>
      <c r="BD102" s="1733"/>
      <c r="BE102" s="677"/>
      <c r="BF102" s="677"/>
      <c r="BG102" s="677"/>
      <c r="BH102" s="677"/>
      <c r="BI102" s="1759"/>
      <c r="BJ102" s="1759"/>
      <c r="BK102" s="678"/>
      <c r="BL102" s="678"/>
      <c r="BM102" s="678"/>
      <c r="BN102" s="678"/>
      <c r="BO102" s="678"/>
      <c r="BP102" s="678"/>
      <c r="BQ102" s="677"/>
      <c r="BR102" s="677"/>
      <c r="BS102" s="677"/>
      <c r="BT102" s="1765">
        <v>48</v>
      </c>
      <c r="BU102" s="1765"/>
      <c r="BV102" s="1750" t="s">
        <v>732</v>
      </c>
      <c r="BW102" s="1750"/>
      <c r="BX102" s="1750"/>
      <c r="BY102" s="1750"/>
      <c r="BZ102" s="1750"/>
      <c r="CA102" s="1750"/>
      <c r="CB102" s="1750"/>
      <c r="CC102" s="1750"/>
      <c r="CD102" s="1750"/>
      <c r="CE102" s="1733"/>
      <c r="CF102" s="1733"/>
      <c r="CG102" s="677"/>
      <c r="CH102" s="677"/>
      <c r="CI102" s="677"/>
      <c r="CJ102" s="677"/>
      <c r="CK102" s="677"/>
    </row>
    <row r="103" spans="2:89" ht="8.25" customHeight="1">
      <c r="B103" s="677"/>
      <c r="C103" s="677"/>
      <c r="D103" s="677"/>
      <c r="E103" s="677"/>
      <c r="F103" s="677"/>
      <c r="G103" s="677"/>
      <c r="H103" s="677"/>
      <c r="I103" s="677"/>
      <c r="J103" s="677"/>
      <c r="K103" s="1767"/>
      <c r="L103" s="1767"/>
      <c r="M103" s="677"/>
      <c r="N103" s="677"/>
      <c r="O103" s="677"/>
      <c r="P103" s="677"/>
      <c r="Q103" s="677"/>
      <c r="R103" s="677"/>
      <c r="S103" s="677"/>
      <c r="T103" s="677"/>
      <c r="U103" s="677"/>
      <c r="V103" s="677"/>
      <c r="W103" s="677"/>
      <c r="X103" s="677"/>
      <c r="Y103" s="677"/>
      <c r="Z103" s="677"/>
      <c r="AA103" s="677"/>
      <c r="AB103" s="677"/>
      <c r="AC103" s="677"/>
      <c r="AD103" s="677"/>
      <c r="AE103" s="677"/>
      <c r="AF103" s="677"/>
      <c r="AG103" s="677"/>
      <c r="AH103" s="677"/>
      <c r="AI103" s="677"/>
      <c r="AJ103" s="1733"/>
      <c r="AK103" s="1733"/>
      <c r="AL103" s="677"/>
      <c r="AM103" s="677"/>
      <c r="AN103" s="677"/>
      <c r="AO103" s="677"/>
      <c r="AP103" s="677"/>
      <c r="AQ103" s="677"/>
      <c r="AR103" s="1733"/>
      <c r="AS103" s="1733"/>
      <c r="AT103" s="678"/>
      <c r="AU103" s="678"/>
      <c r="AV103" s="678"/>
      <c r="AW103" s="678"/>
      <c r="AX103" s="678"/>
      <c r="AY103" s="678"/>
      <c r="AZ103" s="677"/>
      <c r="BA103" s="677"/>
      <c r="BB103" s="677"/>
      <c r="BC103" s="1733"/>
      <c r="BD103" s="1733"/>
      <c r="BE103" s="677"/>
      <c r="BF103" s="677"/>
      <c r="BG103" s="677"/>
      <c r="BH103" s="677"/>
      <c r="BI103" s="680" t="s">
        <v>2317</v>
      </c>
      <c r="BJ103" s="680" t="s">
        <v>2317</v>
      </c>
      <c r="BK103" s="677"/>
      <c r="BL103" s="677"/>
      <c r="BM103" s="677"/>
      <c r="BN103" s="677"/>
      <c r="BO103" s="677"/>
      <c r="BP103" s="677"/>
      <c r="BQ103" s="677"/>
      <c r="BR103" s="677"/>
      <c r="BS103" s="677"/>
      <c r="BT103" s="1765"/>
      <c r="BU103" s="1765"/>
      <c r="BV103" s="1750"/>
      <c r="BW103" s="1750"/>
      <c r="BX103" s="1750"/>
      <c r="BY103" s="1750"/>
      <c r="BZ103" s="1750"/>
      <c r="CA103" s="1750"/>
      <c r="CB103" s="1750"/>
      <c r="CC103" s="1750"/>
      <c r="CD103" s="1750"/>
      <c r="CE103" s="677"/>
      <c r="CF103" s="677"/>
      <c r="CG103" s="677"/>
      <c r="CH103" s="677"/>
      <c r="CI103" s="677"/>
      <c r="CJ103" s="677"/>
      <c r="CK103" s="677"/>
    </row>
    <row r="104" spans="2:89" ht="8.25" customHeight="1">
      <c r="B104" s="677"/>
      <c r="C104" s="677"/>
      <c r="D104" s="677"/>
      <c r="E104" s="677"/>
      <c r="F104" s="677"/>
      <c r="G104" s="677"/>
      <c r="H104" s="677"/>
      <c r="I104" s="677"/>
      <c r="J104" s="677"/>
      <c r="K104" s="677"/>
      <c r="L104" s="677"/>
      <c r="M104" s="677"/>
      <c r="N104" s="677"/>
      <c r="O104" s="677"/>
      <c r="P104" s="677"/>
      <c r="Q104" s="1742" t="s">
        <v>734</v>
      </c>
      <c r="R104" s="1742"/>
      <c r="S104" s="1742"/>
      <c r="T104" s="677"/>
      <c r="U104" s="1740">
        <v>25</v>
      </c>
      <c r="V104" s="1740"/>
      <c r="W104" s="1755" t="s">
        <v>735</v>
      </c>
      <c r="X104" s="1755"/>
      <c r="Y104" s="1755"/>
      <c r="Z104" s="1755"/>
      <c r="AA104" s="1755"/>
      <c r="AB104" s="677"/>
      <c r="AC104" s="677"/>
      <c r="AD104" s="677"/>
      <c r="AE104" s="677"/>
      <c r="AF104" s="677"/>
      <c r="AG104" s="677"/>
      <c r="AH104" s="677"/>
      <c r="AI104" s="677"/>
      <c r="AJ104" s="677"/>
      <c r="AK104" s="677"/>
      <c r="AL104" s="677"/>
      <c r="AM104" s="677"/>
      <c r="AN104" s="677"/>
      <c r="AO104" s="677"/>
      <c r="AP104" s="677"/>
      <c r="AQ104" s="677"/>
      <c r="AR104" s="677"/>
      <c r="AS104" s="678"/>
      <c r="AT104" s="678"/>
      <c r="AU104" s="678"/>
      <c r="AV104" s="678"/>
      <c r="AW104" s="678"/>
      <c r="AX104" s="678"/>
      <c r="AY104" s="678"/>
      <c r="AZ104" s="677"/>
      <c r="BA104" s="677"/>
      <c r="BB104" s="677"/>
      <c r="BC104" s="677"/>
      <c r="BD104" s="677"/>
      <c r="BE104" s="677"/>
      <c r="BF104" s="677"/>
      <c r="BG104" s="1759">
        <v>42</v>
      </c>
      <c r="BH104" s="1759"/>
      <c r="BI104" s="1750" t="s">
        <v>835</v>
      </c>
      <c r="BJ104" s="1750"/>
      <c r="BK104" s="1750"/>
      <c r="BL104" s="1750"/>
      <c r="BM104" s="1750"/>
      <c r="BN104" s="1750"/>
      <c r="BO104" s="1750"/>
      <c r="BP104" s="1750"/>
      <c r="BQ104" s="677"/>
      <c r="BR104" s="677"/>
      <c r="BS104" s="677"/>
      <c r="BT104" s="685"/>
      <c r="BU104" s="677"/>
      <c r="BV104" s="686" t="s">
        <v>736</v>
      </c>
      <c r="BW104" s="686"/>
      <c r="BX104" s="686"/>
      <c r="BY104" s="686"/>
      <c r="BZ104" s="686"/>
      <c r="CA104" s="686"/>
      <c r="CB104" s="686"/>
      <c r="CC104" s="686"/>
      <c r="CD104" s="686"/>
      <c r="CE104" s="687"/>
      <c r="CF104" s="687"/>
      <c r="CG104" s="677"/>
      <c r="CH104" s="677"/>
      <c r="CI104" s="677"/>
      <c r="CJ104" s="677"/>
      <c r="CK104" s="677"/>
    </row>
    <row r="105" spans="2:89" ht="8.25" customHeight="1">
      <c r="B105" s="677"/>
      <c r="C105" s="677"/>
      <c r="D105" s="677"/>
      <c r="E105" s="677"/>
      <c r="F105" s="677"/>
      <c r="G105" s="677"/>
      <c r="H105" s="677"/>
      <c r="I105" s="677"/>
      <c r="J105" s="677"/>
      <c r="K105" s="677"/>
      <c r="L105" s="677"/>
      <c r="M105" s="677"/>
      <c r="N105" s="677"/>
      <c r="O105" s="677"/>
      <c r="P105" s="677"/>
      <c r="Q105" s="1742"/>
      <c r="R105" s="1742"/>
      <c r="S105" s="1742"/>
      <c r="T105" s="677"/>
      <c r="U105" s="1740"/>
      <c r="V105" s="1740"/>
      <c r="W105" s="1755"/>
      <c r="X105" s="1755"/>
      <c r="Y105" s="1755"/>
      <c r="Z105" s="1755"/>
      <c r="AA105" s="1755"/>
      <c r="AB105" s="677"/>
      <c r="AC105" s="677"/>
      <c r="AD105" s="677"/>
      <c r="AE105" s="677"/>
      <c r="AF105" s="677"/>
      <c r="AG105" s="677"/>
      <c r="AH105" s="677"/>
      <c r="AI105" s="677"/>
      <c r="AJ105" s="677"/>
      <c r="AK105" s="677"/>
      <c r="AL105" s="677"/>
      <c r="AM105" s="677"/>
      <c r="AN105" s="677"/>
      <c r="AO105" s="1759">
        <v>30</v>
      </c>
      <c r="AP105" s="1759"/>
      <c r="AQ105" s="1733" t="s">
        <v>733</v>
      </c>
      <c r="AR105" s="1733"/>
      <c r="AS105" s="1733"/>
      <c r="AT105" s="1733"/>
      <c r="AU105" s="1733"/>
      <c r="AV105" s="1733"/>
      <c r="AW105" s="1733"/>
      <c r="AX105" s="1733"/>
      <c r="AY105" s="677"/>
      <c r="AZ105" s="677"/>
      <c r="BA105" s="677"/>
      <c r="BB105" s="677"/>
      <c r="BC105" s="677"/>
      <c r="BD105" s="677"/>
      <c r="BE105" s="677"/>
      <c r="BF105" s="677"/>
      <c r="BG105" s="1759"/>
      <c r="BH105" s="1759"/>
      <c r="BI105" s="1750"/>
      <c r="BJ105" s="1750"/>
      <c r="BK105" s="1750"/>
      <c r="BL105" s="1750"/>
      <c r="BM105" s="1750"/>
      <c r="BN105" s="1750"/>
      <c r="BO105" s="1750"/>
      <c r="BP105" s="1750"/>
      <c r="BQ105" s="677"/>
      <c r="BR105" s="677"/>
      <c r="BS105" s="677"/>
      <c r="BT105" s="677"/>
      <c r="BU105" s="677"/>
      <c r="BV105" s="677"/>
      <c r="BW105" s="677"/>
      <c r="BX105" s="677"/>
      <c r="BY105" s="677"/>
      <c r="BZ105" s="677"/>
      <c r="CA105" s="1765">
        <v>49</v>
      </c>
      <c r="CB105" s="1765"/>
      <c r="CC105" s="1750" t="s">
        <v>737</v>
      </c>
      <c r="CD105" s="1750"/>
      <c r="CE105" s="1750"/>
      <c r="CF105" s="1750"/>
      <c r="CG105" s="1750"/>
      <c r="CH105" s="1750"/>
      <c r="CI105" s="1750"/>
      <c r="CJ105" s="1750"/>
      <c r="CK105" s="1750"/>
    </row>
    <row r="106" spans="2:89" ht="8.25" customHeight="1">
      <c r="B106" s="677"/>
      <c r="C106" s="677"/>
      <c r="D106" s="677"/>
      <c r="E106" s="677"/>
      <c r="F106" s="677"/>
      <c r="G106" s="677"/>
      <c r="H106" s="677"/>
      <c r="I106" s="677"/>
      <c r="J106" s="677"/>
      <c r="K106" s="677"/>
      <c r="L106" s="677"/>
      <c r="M106" s="677"/>
      <c r="N106" s="677"/>
      <c r="O106" s="677"/>
      <c r="P106" s="677"/>
      <c r="Q106" s="677"/>
      <c r="R106" s="677"/>
      <c r="S106" s="677"/>
      <c r="T106" s="677"/>
      <c r="U106" s="677"/>
      <c r="V106" s="677"/>
      <c r="W106" s="677"/>
      <c r="X106" s="677"/>
      <c r="Y106" s="677"/>
      <c r="Z106" s="677"/>
      <c r="AA106" s="677"/>
      <c r="AB106" s="677"/>
      <c r="AC106" s="677"/>
      <c r="AD106" s="677"/>
      <c r="AE106" s="677"/>
      <c r="AF106" s="677"/>
      <c r="AG106" s="677"/>
      <c r="AH106" s="677"/>
      <c r="AI106" s="677"/>
      <c r="AJ106" s="677"/>
      <c r="AK106" s="677"/>
      <c r="AL106" s="677"/>
      <c r="AM106" s="677"/>
      <c r="AN106" s="677"/>
      <c r="AO106" s="1759"/>
      <c r="AP106" s="1759"/>
      <c r="AQ106" s="1733"/>
      <c r="AR106" s="1733"/>
      <c r="AS106" s="1733"/>
      <c r="AT106" s="1733"/>
      <c r="AU106" s="1733"/>
      <c r="AV106" s="1733"/>
      <c r="AW106" s="1733"/>
      <c r="AX106" s="1733"/>
      <c r="AY106" s="677"/>
      <c r="AZ106" s="677"/>
      <c r="BA106" s="677"/>
      <c r="BB106" s="677"/>
      <c r="BC106" s="677"/>
      <c r="BD106" s="677"/>
      <c r="BE106" s="685"/>
      <c r="BF106" s="685"/>
      <c r="BG106" s="680" t="s">
        <v>2317</v>
      </c>
      <c r="BH106" s="680" t="s">
        <v>2317</v>
      </c>
      <c r="BI106" s="677"/>
      <c r="BJ106" s="677"/>
      <c r="BK106" s="677"/>
      <c r="BL106" s="677"/>
      <c r="BM106" s="677"/>
      <c r="BN106" s="677"/>
      <c r="BO106" s="677"/>
      <c r="BP106" s="677"/>
      <c r="BQ106" s="677"/>
      <c r="BR106" s="677"/>
      <c r="BS106" s="677"/>
      <c r="BT106" s="677"/>
      <c r="BU106" s="677"/>
      <c r="BV106" s="677"/>
      <c r="BW106" s="677"/>
      <c r="BX106" s="677"/>
      <c r="BY106" s="677"/>
      <c r="BZ106" s="677"/>
      <c r="CA106" s="1765"/>
      <c r="CB106" s="1765"/>
      <c r="CC106" s="1750"/>
      <c r="CD106" s="1750"/>
      <c r="CE106" s="1750"/>
      <c r="CF106" s="1750"/>
      <c r="CG106" s="1750"/>
      <c r="CH106" s="1750"/>
      <c r="CI106" s="1750"/>
      <c r="CJ106" s="1750"/>
      <c r="CK106" s="1750"/>
    </row>
    <row r="107" spans="2:89" ht="8.25" customHeight="1">
      <c r="B107" s="677"/>
      <c r="C107" s="677"/>
      <c r="D107" s="677"/>
      <c r="E107" s="677"/>
      <c r="F107" s="677"/>
      <c r="G107" s="677"/>
      <c r="H107" s="677"/>
      <c r="I107" s="677"/>
      <c r="J107" s="677"/>
      <c r="K107" s="677"/>
      <c r="L107" s="677"/>
      <c r="M107" s="677"/>
      <c r="N107" s="677"/>
      <c r="O107" s="677"/>
      <c r="P107" s="677"/>
      <c r="Q107" s="677"/>
      <c r="R107" s="677"/>
      <c r="S107" s="677"/>
      <c r="T107" s="677"/>
      <c r="U107" s="677"/>
      <c r="V107" s="677"/>
      <c r="W107" s="677"/>
      <c r="X107" s="677"/>
      <c r="Y107" s="677"/>
      <c r="Z107" s="677"/>
      <c r="AA107" s="677"/>
      <c r="AB107" s="677"/>
      <c r="AC107" s="677"/>
      <c r="AD107" s="677"/>
      <c r="AE107" s="677"/>
      <c r="AF107" s="677"/>
      <c r="AG107" s="677"/>
      <c r="AH107" s="677"/>
      <c r="AI107" s="677"/>
      <c r="AJ107" s="677"/>
      <c r="AK107" s="677"/>
      <c r="AL107" s="678"/>
      <c r="AM107" s="1733">
        <v>50</v>
      </c>
      <c r="AN107" s="1733"/>
      <c r="AO107" s="678" t="s">
        <v>2319</v>
      </c>
      <c r="AP107" s="677"/>
      <c r="AQ107" s="677"/>
      <c r="AR107" s="677"/>
      <c r="AS107" s="1748">
        <v>22</v>
      </c>
      <c r="AT107" s="1748"/>
      <c r="AU107" s="677"/>
      <c r="AV107" s="677"/>
      <c r="AW107" s="677"/>
      <c r="AX107" s="677"/>
      <c r="AY107" s="677"/>
      <c r="AZ107" s="677"/>
      <c r="BA107" s="677"/>
      <c r="BB107" s="677"/>
      <c r="BC107" s="677"/>
      <c r="BD107" s="677"/>
      <c r="BE107" s="685"/>
      <c r="BF107" s="685"/>
      <c r="BG107" s="677"/>
      <c r="BH107" s="677"/>
      <c r="BI107" s="677"/>
      <c r="BJ107" s="677"/>
      <c r="BK107" s="677"/>
      <c r="BL107" s="677"/>
      <c r="BM107" s="677"/>
      <c r="BN107" s="677"/>
      <c r="BO107" s="677"/>
      <c r="BP107" s="677"/>
      <c r="BQ107" s="677"/>
      <c r="BR107" s="677"/>
      <c r="BS107" s="677"/>
      <c r="BT107" s="677"/>
      <c r="BU107" s="677"/>
      <c r="BV107" s="677"/>
      <c r="BW107" s="677"/>
      <c r="BX107" s="677"/>
      <c r="BY107" s="677"/>
      <c r="BZ107" s="677"/>
      <c r="CA107" s="680" t="s">
        <v>2317</v>
      </c>
      <c r="CB107" s="680" t="s">
        <v>2317</v>
      </c>
      <c r="CC107" s="1734" t="s">
        <v>738</v>
      </c>
      <c r="CD107" s="1734"/>
      <c r="CE107" s="1734"/>
      <c r="CF107" s="1734"/>
      <c r="CG107" s="1734"/>
      <c r="CH107" s="1734"/>
      <c r="CI107" s="1734"/>
      <c r="CJ107" s="1734"/>
      <c r="CK107" s="677"/>
    </row>
    <row r="108" spans="2:89" ht="8.25" customHeight="1">
      <c r="B108" s="677"/>
      <c r="C108" s="677"/>
      <c r="D108" s="677"/>
      <c r="E108" s="677"/>
      <c r="F108" s="677"/>
      <c r="G108" s="677"/>
      <c r="H108" s="677"/>
      <c r="I108" s="677"/>
      <c r="J108" s="677"/>
      <c r="K108" s="677"/>
      <c r="L108" s="677"/>
      <c r="M108" s="677"/>
      <c r="N108" s="677"/>
      <c r="O108" s="677"/>
      <c r="P108" s="677"/>
      <c r="Q108" s="677"/>
      <c r="R108" s="677"/>
      <c r="S108" s="1740">
        <v>26</v>
      </c>
      <c r="T108" s="1740"/>
      <c r="U108" s="1755" t="s">
        <v>739</v>
      </c>
      <c r="V108" s="1755"/>
      <c r="W108" s="1755"/>
      <c r="X108" s="1755"/>
      <c r="Y108" s="1755"/>
      <c r="Z108" s="677"/>
      <c r="AA108" s="677"/>
      <c r="AB108" s="677"/>
      <c r="AC108" s="677"/>
      <c r="AD108" s="677"/>
      <c r="AE108" s="677"/>
      <c r="AF108" s="677"/>
      <c r="AG108" s="677"/>
      <c r="AH108" s="677"/>
      <c r="AI108" s="677"/>
      <c r="AJ108" s="677"/>
      <c r="AK108" s="677"/>
      <c r="AL108" s="678"/>
      <c r="AM108" s="1733"/>
      <c r="AN108" s="1733"/>
      <c r="AO108" s="678"/>
      <c r="AP108" s="677"/>
      <c r="AQ108" s="677"/>
      <c r="AR108" s="677"/>
      <c r="AS108" s="1748"/>
      <c r="AT108" s="1748"/>
      <c r="AU108" s="677"/>
      <c r="AV108" s="677"/>
      <c r="AW108" s="677"/>
      <c r="AX108" s="677"/>
      <c r="AY108" s="677"/>
      <c r="AZ108" s="677"/>
      <c r="BA108" s="677"/>
      <c r="BB108" s="677"/>
      <c r="BC108" s="677"/>
      <c r="BD108" s="677"/>
      <c r="BE108" s="677"/>
      <c r="BF108" s="677"/>
      <c r="BG108" s="677"/>
      <c r="BH108" s="677"/>
      <c r="BI108" s="677"/>
      <c r="BJ108" s="677"/>
      <c r="BK108" s="677"/>
      <c r="BL108" s="678" t="s">
        <v>740</v>
      </c>
      <c r="BM108" s="677"/>
      <c r="BN108" s="677"/>
      <c r="BO108" s="677"/>
      <c r="BP108" s="677"/>
      <c r="BQ108" s="677"/>
      <c r="BR108" s="677"/>
      <c r="BS108" s="677"/>
      <c r="BT108" s="677"/>
      <c r="BU108" s="677"/>
      <c r="BV108" s="677"/>
      <c r="BW108" s="677"/>
      <c r="BX108" s="685"/>
      <c r="BY108" s="677"/>
      <c r="BZ108" s="677"/>
      <c r="CA108" s="677"/>
      <c r="CB108" s="677"/>
      <c r="CC108" s="677"/>
      <c r="CD108" s="677"/>
      <c r="CE108" s="677"/>
      <c r="CF108" s="677"/>
      <c r="CG108" s="677"/>
      <c r="CH108" s="677"/>
      <c r="CI108" s="677"/>
      <c r="CJ108" s="677"/>
      <c r="CK108" s="677"/>
    </row>
    <row r="109" spans="2:89" ht="8.25" customHeight="1">
      <c r="B109" s="677"/>
      <c r="C109" s="677"/>
      <c r="D109" s="677"/>
      <c r="E109" s="677"/>
      <c r="F109" s="677"/>
      <c r="G109" s="677"/>
      <c r="H109" s="677"/>
      <c r="I109" s="677"/>
      <c r="J109" s="677"/>
      <c r="K109" s="677"/>
      <c r="L109" s="677"/>
      <c r="M109" s="677"/>
      <c r="N109" s="677"/>
      <c r="O109" s="677"/>
      <c r="P109" s="677"/>
      <c r="Q109" s="677"/>
      <c r="R109" s="677"/>
      <c r="S109" s="1740"/>
      <c r="T109" s="1740"/>
      <c r="U109" s="1755"/>
      <c r="V109" s="1755"/>
      <c r="W109" s="1755"/>
      <c r="X109" s="1755"/>
      <c r="Y109" s="1755"/>
      <c r="Z109" s="677"/>
      <c r="AA109" s="677"/>
      <c r="AB109" s="677"/>
      <c r="AC109" s="677"/>
      <c r="AD109" s="677"/>
      <c r="AE109" s="677"/>
      <c r="AF109" s="677"/>
      <c r="AG109" s="677"/>
      <c r="AH109" s="677"/>
      <c r="AI109" s="677"/>
      <c r="AJ109" s="677"/>
      <c r="AK109" s="677"/>
      <c r="AL109" s="677"/>
      <c r="AM109" s="677"/>
      <c r="AN109" s="677"/>
      <c r="AO109" s="1733">
        <v>60</v>
      </c>
      <c r="AP109" s="1733"/>
      <c r="AQ109" s="677"/>
      <c r="AR109" s="677"/>
      <c r="AS109" s="677"/>
      <c r="AT109" s="677"/>
      <c r="AU109" s="677"/>
      <c r="AV109" s="677"/>
      <c r="AW109" s="677"/>
      <c r="AX109" s="677"/>
      <c r="AY109" s="677"/>
      <c r="AZ109" s="677"/>
      <c r="BA109" s="677"/>
      <c r="BB109" s="677"/>
      <c r="BC109" s="677"/>
      <c r="BD109" s="677"/>
      <c r="BE109" s="677"/>
      <c r="BF109" s="678"/>
      <c r="BG109" s="678"/>
      <c r="BH109" s="677"/>
      <c r="BI109" s="677"/>
      <c r="BJ109" s="677"/>
      <c r="BK109" s="677"/>
      <c r="BL109" s="677"/>
      <c r="BM109" s="677"/>
      <c r="BN109" s="677"/>
      <c r="BO109" s="677"/>
      <c r="BP109" s="677"/>
      <c r="BQ109" s="677"/>
      <c r="BR109" s="677"/>
      <c r="BS109" s="677"/>
      <c r="BT109" s="677"/>
      <c r="BU109" s="677"/>
      <c r="BV109" s="677"/>
      <c r="BW109" s="677"/>
      <c r="BX109" s="677"/>
      <c r="BY109" s="1765">
        <v>50</v>
      </c>
      <c r="BZ109" s="1765"/>
      <c r="CA109" s="1741" t="s">
        <v>741</v>
      </c>
      <c r="CB109" s="1741"/>
      <c r="CC109" s="1741"/>
      <c r="CD109" s="1741"/>
      <c r="CE109" s="1741"/>
      <c r="CF109" s="1741"/>
      <c r="CG109" s="1741"/>
      <c r="CH109" s="1741"/>
      <c r="CI109" s="1741"/>
      <c r="CJ109" s="1741"/>
      <c r="CK109" s="1741"/>
    </row>
    <row r="110" spans="2:89" ht="8.25" customHeight="1">
      <c r="B110" s="677"/>
      <c r="C110" s="677"/>
      <c r="D110" s="677"/>
      <c r="E110" s="677"/>
      <c r="F110" s="677"/>
      <c r="G110" s="677"/>
      <c r="H110" s="677"/>
      <c r="I110" s="677"/>
      <c r="J110" s="677"/>
      <c r="K110" s="677"/>
      <c r="L110" s="677"/>
      <c r="M110" s="677"/>
      <c r="N110" s="677"/>
      <c r="O110" s="677"/>
      <c r="P110" s="677"/>
      <c r="Q110" s="677"/>
      <c r="R110" s="677"/>
      <c r="S110" s="677"/>
      <c r="T110" s="1733">
        <v>10</v>
      </c>
      <c r="U110" s="1733"/>
      <c r="V110" s="677"/>
      <c r="W110" s="1766" t="s">
        <v>742</v>
      </c>
      <c r="X110" s="1766"/>
      <c r="Y110" s="1766"/>
      <c r="Z110" s="677"/>
      <c r="AA110" s="677"/>
      <c r="AB110" s="677"/>
      <c r="AC110" s="677"/>
      <c r="AD110" s="677"/>
      <c r="AE110" s="677"/>
      <c r="AF110" s="677"/>
      <c r="AG110" s="677"/>
      <c r="AH110" s="677"/>
      <c r="AI110" s="677"/>
      <c r="AJ110" s="1763" t="s">
        <v>2337</v>
      </c>
      <c r="AK110" s="1763"/>
      <c r="AL110" s="1763"/>
      <c r="AM110" s="1763"/>
      <c r="AN110" s="1763"/>
      <c r="AO110" s="1733"/>
      <c r="AP110" s="1733"/>
      <c r="AQ110" s="677"/>
      <c r="AR110" s="677"/>
      <c r="AS110" s="1759">
        <v>31</v>
      </c>
      <c r="AT110" s="1759"/>
      <c r="AU110" s="1750" t="s">
        <v>743</v>
      </c>
      <c r="AV110" s="1750"/>
      <c r="AW110" s="1750"/>
      <c r="AX110" s="1750"/>
      <c r="AY110" s="1750"/>
      <c r="AZ110" s="677"/>
      <c r="BA110" s="677"/>
      <c r="BB110" s="677"/>
      <c r="BC110" s="677"/>
      <c r="BD110" s="677"/>
      <c r="BE110" s="1759">
        <v>41</v>
      </c>
      <c r="BF110" s="1759"/>
      <c r="BG110" s="1750" t="s">
        <v>2320</v>
      </c>
      <c r="BH110" s="1750"/>
      <c r="BI110" s="1750"/>
      <c r="BJ110" s="1750"/>
      <c r="BK110" s="1750"/>
      <c r="BL110" s="1750"/>
      <c r="BM110" s="1750"/>
      <c r="BN110" s="1750"/>
      <c r="BO110" s="1750"/>
      <c r="BP110" s="1750"/>
      <c r="BQ110" s="677"/>
      <c r="BR110" s="677"/>
      <c r="BS110" s="677"/>
      <c r="BT110" s="677"/>
      <c r="BU110" s="677"/>
      <c r="BV110" s="677"/>
      <c r="BW110" s="1733">
        <v>45</v>
      </c>
      <c r="BX110" s="1733"/>
      <c r="BY110" s="1765"/>
      <c r="BZ110" s="1765"/>
      <c r="CA110" s="1741"/>
      <c r="CB110" s="1741"/>
      <c r="CC110" s="1741"/>
      <c r="CD110" s="1741"/>
      <c r="CE110" s="1741"/>
      <c r="CF110" s="1741"/>
      <c r="CG110" s="1741"/>
      <c r="CH110" s="1741"/>
      <c r="CI110" s="1741"/>
      <c r="CJ110" s="1741"/>
      <c r="CK110" s="1741"/>
    </row>
    <row r="111" spans="2:89" ht="8.25" customHeight="1">
      <c r="B111" s="677"/>
      <c r="C111" s="677"/>
      <c r="D111" s="677"/>
      <c r="E111" s="677"/>
      <c r="F111" s="677"/>
      <c r="G111" s="677"/>
      <c r="H111" s="677"/>
      <c r="I111" s="677"/>
      <c r="J111" s="677"/>
      <c r="K111" s="677"/>
      <c r="L111" s="677"/>
      <c r="M111" s="677"/>
      <c r="N111" s="677"/>
      <c r="O111" s="677"/>
      <c r="P111" s="677"/>
      <c r="Q111" s="677"/>
      <c r="R111" s="677"/>
      <c r="S111" s="677"/>
      <c r="T111" s="1733"/>
      <c r="U111" s="1733"/>
      <c r="V111" s="677"/>
      <c r="W111" s="1766"/>
      <c r="X111" s="1766"/>
      <c r="Y111" s="1766"/>
      <c r="Z111" s="677"/>
      <c r="AA111" s="677"/>
      <c r="AB111" s="677"/>
      <c r="AC111" s="677"/>
      <c r="AD111" s="677"/>
      <c r="AE111" s="677"/>
      <c r="AF111" s="677"/>
      <c r="AG111" s="677"/>
      <c r="AH111" s="677"/>
      <c r="AI111" s="677"/>
      <c r="AJ111" s="1763"/>
      <c r="AK111" s="1763"/>
      <c r="AL111" s="1763"/>
      <c r="AM111" s="1763"/>
      <c r="AN111" s="1763"/>
      <c r="AO111" s="677"/>
      <c r="AP111" s="677"/>
      <c r="AQ111" s="677"/>
      <c r="AR111" s="677"/>
      <c r="AS111" s="1759"/>
      <c r="AT111" s="1759"/>
      <c r="AU111" s="1750"/>
      <c r="AV111" s="1750"/>
      <c r="AW111" s="1750"/>
      <c r="AX111" s="1750"/>
      <c r="AY111" s="1750"/>
      <c r="AZ111" s="677"/>
      <c r="BA111" s="677"/>
      <c r="BB111" s="1733">
        <v>50</v>
      </c>
      <c r="BC111" s="1733"/>
      <c r="BD111" s="677"/>
      <c r="BE111" s="1759"/>
      <c r="BF111" s="1759"/>
      <c r="BG111" s="1750"/>
      <c r="BH111" s="1750"/>
      <c r="BI111" s="1750"/>
      <c r="BJ111" s="1750"/>
      <c r="BK111" s="1750"/>
      <c r="BL111" s="1750"/>
      <c r="BM111" s="1750"/>
      <c r="BN111" s="1750"/>
      <c r="BO111" s="1750"/>
      <c r="BP111" s="1750"/>
      <c r="BQ111" s="677"/>
      <c r="BR111" s="677"/>
      <c r="BS111" s="677"/>
      <c r="BT111" s="677"/>
      <c r="BU111" s="677"/>
      <c r="BV111" s="677"/>
      <c r="BW111" s="677"/>
      <c r="BX111" s="677"/>
      <c r="BY111" s="677"/>
      <c r="BZ111" s="677"/>
      <c r="CA111" s="1734"/>
      <c r="CB111" s="1734"/>
      <c r="CC111" s="1734"/>
      <c r="CD111" s="1734"/>
      <c r="CE111" s="1734"/>
      <c r="CF111" s="1734"/>
      <c r="CG111" s="1734"/>
      <c r="CH111" s="1734"/>
      <c r="CI111" s="677"/>
      <c r="CJ111" s="677"/>
      <c r="CK111" s="677"/>
    </row>
    <row r="112" spans="2:89" ht="8.2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80"/>
      <c r="AD112" s="680"/>
      <c r="AE112" s="680"/>
      <c r="AF112" s="1764">
        <v>35</v>
      </c>
      <c r="AG112" s="1764"/>
      <c r="AH112" s="677"/>
      <c r="AI112" s="677"/>
      <c r="AJ112" s="1763"/>
      <c r="AK112" s="1763"/>
      <c r="AL112" s="1763"/>
      <c r="AM112" s="1763"/>
      <c r="AN112" s="1763"/>
      <c r="AO112" s="677"/>
      <c r="AP112" s="677"/>
      <c r="AQ112" s="677"/>
      <c r="AR112" s="677"/>
      <c r="AS112" s="680" t="s">
        <v>2317</v>
      </c>
      <c r="AT112" s="680" t="s">
        <v>2317</v>
      </c>
      <c r="AU112" s="1758">
        <v>15</v>
      </c>
      <c r="AV112" s="1758"/>
      <c r="AW112" s="677"/>
      <c r="AX112" s="677"/>
      <c r="AY112" s="677"/>
      <c r="AZ112" s="677"/>
      <c r="BA112" s="677"/>
      <c r="BB112" s="1733"/>
      <c r="BC112" s="1733"/>
      <c r="BD112" s="677"/>
      <c r="BE112" s="677"/>
      <c r="BF112" s="677"/>
      <c r="BG112" s="678"/>
      <c r="BH112" s="678"/>
      <c r="BI112" s="678"/>
      <c r="BJ112" s="678"/>
      <c r="BK112" s="678"/>
      <c r="BL112" s="678"/>
      <c r="BM112" s="678"/>
      <c r="BN112" s="678"/>
      <c r="BO112" s="678"/>
      <c r="BP112" s="678"/>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row>
    <row r="113" spans="2:89" ht="8.25" customHeight="1">
      <c r="B113" s="677"/>
      <c r="C113" s="677"/>
      <c r="D113" s="677"/>
      <c r="E113" s="677"/>
      <c r="F113" s="677"/>
      <c r="G113" s="677"/>
      <c r="H113" s="677"/>
      <c r="I113" s="677"/>
      <c r="J113" s="677"/>
      <c r="K113" s="677"/>
      <c r="L113" s="677"/>
      <c r="M113" s="677"/>
      <c r="N113" s="677"/>
      <c r="O113" s="677"/>
      <c r="P113" s="677"/>
      <c r="Q113" s="677"/>
      <c r="R113" s="677"/>
      <c r="S113" s="677"/>
      <c r="T113" s="677"/>
      <c r="U113" s="677"/>
      <c r="V113" s="677"/>
      <c r="W113" s="677"/>
      <c r="X113" s="677"/>
      <c r="Y113" s="677"/>
      <c r="Z113" s="677"/>
      <c r="AA113" s="677"/>
      <c r="AB113" s="677"/>
      <c r="AC113" s="680"/>
      <c r="AD113" s="680"/>
      <c r="AE113" s="680"/>
      <c r="AF113" s="1764"/>
      <c r="AG113" s="1764"/>
      <c r="AH113" s="677"/>
      <c r="AI113" s="677"/>
      <c r="AJ113" s="677"/>
      <c r="AK113" s="677"/>
      <c r="AL113" s="677"/>
      <c r="AM113" s="677"/>
      <c r="AN113" s="1733">
        <v>43</v>
      </c>
      <c r="AO113" s="1733"/>
      <c r="AP113" s="677"/>
      <c r="AQ113" s="677"/>
      <c r="AR113" s="677"/>
      <c r="AS113" s="677"/>
      <c r="AT113" s="677"/>
      <c r="AU113" s="1758"/>
      <c r="AV113" s="1758"/>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7"/>
      <c r="BZ113" s="677"/>
      <c r="CA113" s="678"/>
      <c r="CB113" s="678"/>
      <c r="CC113" s="678"/>
      <c r="CD113" s="678"/>
      <c r="CE113" s="678"/>
      <c r="CF113" s="678"/>
      <c r="CG113" s="678"/>
      <c r="CH113" s="678"/>
      <c r="CI113" s="678"/>
      <c r="CJ113" s="677"/>
      <c r="CK113" s="677"/>
    </row>
    <row r="114" spans="2:89" ht="8.25" customHeight="1">
      <c r="B114" s="677"/>
      <c r="C114" s="677"/>
      <c r="D114" s="677"/>
      <c r="E114" s="677"/>
      <c r="F114" s="677"/>
      <c r="G114" s="677"/>
      <c r="H114" s="677"/>
      <c r="I114" s="677"/>
      <c r="J114" s="677"/>
      <c r="K114" s="677"/>
      <c r="L114" s="677"/>
      <c r="M114" s="677"/>
      <c r="N114" s="677"/>
      <c r="O114" s="677"/>
      <c r="P114" s="677"/>
      <c r="Q114" s="677"/>
      <c r="R114" s="677"/>
      <c r="S114" s="677"/>
      <c r="T114" s="677"/>
      <c r="U114" s="677"/>
      <c r="V114" s="677"/>
      <c r="W114" s="677"/>
      <c r="X114" s="677"/>
      <c r="Y114" s="677"/>
      <c r="Z114" s="677"/>
      <c r="AA114" s="677"/>
      <c r="AB114" s="677"/>
      <c r="AC114" s="677"/>
      <c r="AD114" s="677"/>
      <c r="AE114" s="677"/>
      <c r="AF114" s="677"/>
      <c r="AG114" s="677"/>
      <c r="AH114" s="677"/>
      <c r="AI114" s="677"/>
      <c r="AJ114" s="677"/>
      <c r="AK114" s="677"/>
      <c r="AL114" s="677"/>
      <c r="AM114" s="677"/>
      <c r="AN114" s="1733"/>
      <c r="AO114" s="1733"/>
      <c r="AP114" s="677"/>
      <c r="AQ114" s="677"/>
      <c r="AR114" s="677"/>
      <c r="AS114" s="677"/>
      <c r="AT114" s="677"/>
      <c r="AU114" s="677"/>
      <c r="AV114" s="677"/>
      <c r="AW114" s="677"/>
      <c r="AX114" s="677"/>
      <c r="AY114" s="677"/>
      <c r="AZ114" s="677"/>
      <c r="BA114" s="677"/>
      <c r="BB114" s="1759">
        <v>40</v>
      </c>
      <c r="BC114" s="1759"/>
      <c r="BD114" s="1749" t="s">
        <v>744</v>
      </c>
      <c r="BE114" s="1749"/>
      <c r="BF114" s="1749"/>
      <c r="BG114" s="1749"/>
      <c r="BH114" s="1749"/>
      <c r="BI114" s="1749"/>
      <c r="BJ114" s="677"/>
      <c r="BK114" s="677"/>
      <c r="BL114" s="677"/>
      <c r="BM114" s="677"/>
      <c r="BN114" s="677"/>
      <c r="BO114" s="677"/>
      <c r="BP114" s="677"/>
      <c r="BQ114" s="677"/>
      <c r="BR114" s="677"/>
      <c r="BS114" s="677"/>
      <c r="BT114" s="677"/>
      <c r="BU114" s="678"/>
      <c r="BV114" s="678"/>
      <c r="BW114" s="677"/>
      <c r="BX114" s="677"/>
      <c r="BY114" s="677"/>
      <c r="BZ114" s="677"/>
      <c r="CA114" s="678"/>
      <c r="CB114" s="678"/>
      <c r="CC114" s="678"/>
      <c r="CD114" s="678"/>
      <c r="CE114" s="678"/>
      <c r="CF114" s="678"/>
      <c r="CG114" s="678"/>
      <c r="CH114" s="678"/>
      <c r="CI114" s="678"/>
      <c r="CJ114" s="677"/>
      <c r="CK114" s="677"/>
    </row>
    <row r="115" spans="2:89" ht="8.25" customHeight="1">
      <c r="B115" s="677"/>
      <c r="C115" s="677"/>
      <c r="D115" s="677"/>
      <c r="E115" s="677"/>
      <c r="F115" s="677"/>
      <c r="G115" s="677"/>
      <c r="H115" s="677"/>
      <c r="I115" s="677"/>
      <c r="J115" s="677"/>
      <c r="K115" s="677"/>
      <c r="L115" s="677"/>
      <c r="M115" s="677"/>
      <c r="N115" s="677"/>
      <c r="O115" s="677"/>
      <c r="P115" s="677"/>
      <c r="Q115" s="677"/>
      <c r="R115" s="677"/>
      <c r="S115" s="677"/>
      <c r="T115" s="677"/>
      <c r="U115" s="677"/>
      <c r="V115" s="677"/>
      <c r="W115" s="677"/>
      <c r="X115" s="677"/>
      <c r="AB115" s="678"/>
      <c r="AC115" s="678"/>
      <c r="AD115" s="678"/>
      <c r="AE115" s="1759">
        <v>33</v>
      </c>
      <c r="AF115" s="1759"/>
      <c r="AG115" s="1733" t="s">
        <v>4185</v>
      </c>
      <c r="AH115" s="1733"/>
      <c r="AI115" s="1733"/>
      <c r="AJ115" s="1733"/>
      <c r="AK115" s="1733"/>
      <c r="AL115" s="1733"/>
      <c r="AM115" s="1733"/>
      <c r="AN115" s="1733"/>
      <c r="AO115" s="1759">
        <v>32</v>
      </c>
      <c r="AP115" s="1759"/>
      <c r="AQ115" s="1749" t="s">
        <v>745</v>
      </c>
      <c r="AR115" s="1749"/>
      <c r="AS115" s="1749"/>
      <c r="AT115" s="1749"/>
      <c r="AU115" s="1749"/>
      <c r="AV115" s="1749"/>
      <c r="AW115" s="1749"/>
      <c r="AX115" s="677"/>
      <c r="AY115" s="677"/>
      <c r="AZ115" s="677"/>
      <c r="BA115" s="677"/>
      <c r="BB115" s="1759"/>
      <c r="BC115" s="1759"/>
      <c r="BD115" s="1749"/>
      <c r="BE115" s="1749"/>
      <c r="BF115" s="1749"/>
      <c r="BG115" s="1749"/>
      <c r="BH115" s="1749"/>
      <c r="BI115" s="1749"/>
      <c r="BJ115" s="677"/>
      <c r="BK115" s="677"/>
      <c r="BL115" s="677"/>
      <c r="BM115" s="677"/>
      <c r="BN115" s="677"/>
      <c r="BO115" s="677"/>
      <c r="BP115" s="677"/>
      <c r="BQ115" s="677"/>
      <c r="BR115" s="677"/>
      <c r="BS115" s="677"/>
      <c r="BT115" s="677"/>
      <c r="BU115" s="678"/>
      <c r="BV115" s="678"/>
      <c r="BW115" s="677"/>
      <c r="BX115" s="677"/>
      <c r="BY115" s="677"/>
      <c r="BZ115" s="677"/>
      <c r="CA115" s="679"/>
      <c r="CB115" s="679"/>
      <c r="CC115" s="679"/>
      <c r="CD115" s="679"/>
      <c r="CE115" s="679"/>
      <c r="CF115" s="679"/>
      <c r="CG115" s="679"/>
      <c r="CH115" s="679"/>
      <c r="CI115" s="677"/>
      <c r="CJ115" s="677"/>
      <c r="CK115" s="677"/>
    </row>
    <row r="116" spans="2:89" ht="8.25" customHeight="1">
      <c r="B116" s="677"/>
      <c r="C116" s="677"/>
      <c r="D116" s="677"/>
      <c r="E116" s="677"/>
      <c r="F116" s="677"/>
      <c r="G116" s="677"/>
      <c r="H116" s="677"/>
      <c r="I116" s="677"/>
      <c r="J116" s="677"/>
      <c r="K116" s="677"/>
      <c r="L116" s="677"/>
      <c r="M116" s="677"/>
      <c r="N116" s="677"/>
      <c r="O116" s="677"/>
      <c r="P116" s="677"/>
      <c r="Q116" s="677"/>
      <c r="R116" s="677"/>
      <c r="S116" s="677"/>
      <c r="T116" s="677"/>
      <c r="U116" s="677"/>
      <c r="V116" s="677"/>
      <c r="W116" s="677"/>
      <c r="X116" s="677"/>
      <c r="AB116" s="678"/>
      <c r="AC116" s="678"/>
      <c r="AD116" s="678"/>
      <c r="AE116" s="1759"/>
      <c r="AF116" s="1759"/>
      <c r="AG116" s="1733"/>
      <c r="AH116" s="1733"/>
      <c r="AI116" s="1733"/>
      <c r="AJ116" s="1733"/>
      <c r="AK116" s="1733"/>
      <c r="AL116" s="1733"/>
      <c r="AM116" s="1733"/>
      <c r="AN116" s="1733"/>
      <c r="AO116" s="1759"/>
      <c r="AP116" s="1759"/>
      <c r="AQ116" s="1749"/>
      <c r="AR116" s="1749"/>
      <c r="AS116" s="1749"/>
      <c r="AT116" s="1749"/>
      <c r="AU116" s="1749"/>
      <c r="AV116" s="1749"/>
      <c r="AW116" s="1749"/>
      <c r="AX116" s="677"/>
      <c r="AY116" s="677"/>
      <c r="AZ116" s="677"/>
      <c r="BA116" s="677"/>
      <c r="BB116" s="677"/>
      <c r="BC116" s="677"/>
      <c r="BD116" s="677"/>
      <c r="BE116" s="1733">
        <v>40</v>
      </c>
      <c r="BF116" s="1733"/>
      <c r="BG116" s="677"/>
      <c r="BH116" s="677"/>
      <c r="BI116" s="677"/>
      <c r="BJ116" s="677"/>
      <c r="BK116" s="677"/>
      <c r="BL116" s="677"/>
      <c r="BM116" s="677"/>
      <c r="BN116" s="677"/>
      <c r="BO116" s="677"/>
      <c r="BP116" s="677"/>
      <c r="BQ116" s="677"/>
      <c r="BR116" s="677"/>
      <c r="BS116" s="677"/>
      <c r="BT116" s="677"/>
      <c r="BU116" s="677"/>
      <c r="BV116" s="677"/>
      <c r="BW116" s="677"/>
      <c r="BX116" s="677"/>
      <c r="BY116" s="677"/>
      <c r="BZ116" s="677"/>
      <c r="CA116" s="677"/>
      <c r="CB116" s="677"/>
      <c r="CC116" s="677"/>
      <c r="CD116" s="677"/>
      <c r="CE116" s="677"/>
      <c r="CF116" s="677"/>
      <c r="CG116" s="677"/>
      <c r="CH116" s="677"/>
      <c r="CI116" s="677"/>
      <c r="CJ116" s="677"/>
      <c r="CK116" s="677"/>
    </row>
    <row r="117" spans="2:89" ht="8.25" customHeight="1">
      <c r="B117" s="677"/>
      <c r="C117" s="677"/>
      <c r="D117" s="677"/>
      <c r="E117" s="677"/>
      <c r="F117" s="677"/>
      <c r="G117" s="677"/>
      <c r="H117" s="677"/>
      <c r="I117" s="677"/>
      <c r="J117" s="677"/>
      <c r="K117" s="677"/>
      <c r="L117" s="677"/>
      <c r="M117" s="677"/>
      <c r="N117" s="677"/>
      <c r="O117" s="677"/>
      <c r="P117" s="677"/>
      <c r="Q117" s="677"/>
      <c r="R117" s="677"/>
      <c r="S117" s="677"/>
      <c r="T117" s="677"/>
      <c r="U117" s="677"/>
      <c r="V117" s="677"/>
      <c r="W117" s="677"/>
      <c r="X117" s="677"/>
      <c r="Y117" s="677"/>
      <c r="Z117" s="677"/>
      <c r="AA117" s="677"/>
      <c r="AB117" s="677"/>
      <c r="AD117" s="677"/>
      <c r="AE117" s="680" t="s">
        <v>1642</v>
      </c>
      <c r="AF117" s="680" t="s">
        <v>1642</v>
      </c>
      <c r="AG117" s="677"/>
      <c r="AH117" s="677"/>
      <c r="AI117" s="677"/>
      <c r="AJ117" s="677"/>
      <c r="AK117" s="677"/>
      <c r="AL117" s="677"/>
      <c r="AM117" s="677"/>
      <c r="AN117" s="677"/>
      <c r="AO117" s="680" t="s">
        <v>2317</v>
      </c>
      <c r="AP117" s="680" t="s">
        <v>2317</v>
      </c>
      <c r="AQ117" s="1733">
        <v>5</v>
      </c>
      <c r="AR117" s="1733"/>
      <c r="AS117" s="677"/>
      <c r="AT117" s="677"/>
      <c r="AU117" s="677"/>
      <c r="AV117" s="677"/>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7"/>
      <c r="BZ117" s="677"/>
      <c r="CA117" s="677"/>
      <c r="CB117" s="677"/>
      <c r="CC117" s="677"/>
      <c r="CD117" s="677"/>
      <c r="CE117" s="677"/>
      <c r="CF117" s="677"/>
      <c r="CG117" s="677"/>
      <c r="CH117" s="677"/>
      <c r="CI117" s="677"/>
      <c r="CJ117" s="677"/>
      <c r="CK117" s="677"/>
    </row>
    <row r="118" spans="2:89" ht="8.25" customHeight="1">
      <c r="B118" s="677"/>
      <c r="C118" s="677"/>
      <c r="D118" s="677"/>
      <c r="E118" s="677"/>
      <c r="F118" s="677"/>
      <c r="G118" s="677"/>
      <c r="H118" s="677"/>
      <c r="I118" s="677"/>
      <c r="J118" s="677"/>
      <c r="K118" s="677"/>
      <c r="L118" s="677"/>
      <c r="M118" s="677"/>
      <c r="N118" s="677"/>
      <c r="O118" s="677"/>
      <c r="P118" s="677"/>
      <c r="Q118" s="677"/>
      <c r="R118" s="677"/>
      <c r="S118" s="677"/>
      <c r="T118" s="677"/>
      <c r="U118" s="1759">
        <v>34</v>
      </c>
      <c r="V118" s="1759"/>
      <c r="W118" s="1733" t="s">
        <v>2322</v>
      </c>
      <c r="X118" s="1733"/>
      <c r="Y118" s="1733"/>
      <c r="Z118" s="1733"/>
      <c r="AA118" s="1733"/>
      <c r="AB118" s="1733"/>
      <c r="AC118" s="1748" t="s">
        <v>2321</v>
      </c>
      <c r="AD118" s="1748"/>
      <c r="AE118" s="1748"/>
      <c r="AF118" s="677"/>
      <c r="AG118" s="677"/>
      <c r="AH118" s="677"/>
      <c r="AI118" s="1749">
        <v>50</v>
      </c>
      <c r="AJ118" s="1749"/>
      <c r="AK118" s="677"/>
      <c r="AL118" s="677"/>
      <c r="AM118" s="677"/>
      <c r="AN118" s="1748">
        <v>45</v>
      </c>
      <c r="AO118" s="1748"/>
      <c r="AP118" s="678"/>
      <c r="AQ118" s="1733"/>
      <c r="AR118" s="1733"/>
      <c r="AS118" s="677"/>
      <c r="AT118" s="677"/>
      <c r="AU118" s="677"/>
      <c r="AV118" s="677"/>
      <c r="AW118" s="677"/>
      <c r="AX118" s="677"/>
      <c r="AY118" s="677"/>
      <c r="AZ118" s="1759">
        <v>39</v>
      </c>
      <c r="BA118" s="1759"/>
      <c r="BB118" s="1750" t="s">
        <v>747</v>
      </c>
      <c r="BC118" s="1750"/>
      <c r="BD118" s="1750"/>
      <c r="BE118" s="1750"/>
      <c r="BF118" s="1750"/>
      <c r="BG118" s="1750"/>
      <c r="BH118" s="1750"/>
      <c r="BI118" s="1750"/>
      <c r="BJ118" s="1750"/>
      <c r="BK118" s="677"/>
      <c r="BL118" s="677"/>
      <c r="BM118" s="677"/>
      <c r="BN118" s="677"/>
      <c r="BO118" s="677"/>
      <c r="BP118" s="677"/>
      <c r="BQ118" s="677"/>
      <c r="BR118" s="677"/>
      <c r="BS118" s="677"/>
      <c r="BT118" s="677"/>
      <c r="BU118" s="677"/>
      <c r="BV118" s="677"/>
      <c r="BW118" s="677"/>
      <c r="BX118" s="677"/>
      <c r="BY118" s="677"/>
      <c r="BZ118" s="677"/>
      <c r="CA118" s="677"/>
      <c r="CB118" s="677"/>
      <c r="CC118" s="677"/>
      <c r="CD118" s="677"/>
      <c r="CE118" s="677"/>
      <c r="CF118" s="677"/>
      <c r="CG118" s="677"/>
      <c r="CH118" s="677"/>
      <c r="CI118" s="677"/>
      <c r="CJ118" s="677"/>
      <c r="CK118" s="677"/>
    </row>
    <row r="119" spans="2:89" ht="8.25" customHeight="1">
      <c r="B119" s="677"/>
      <c r="C119" s="677"/>
      <c r="D119" s="677"/>
      <c r="E119" s="677"/>
      <c r="F119" s="677"/>
      <c r="G119" s="677"/>
      <c r="H119" s="677"/>
      <c r="I119" s="677"/>
      <c r="J119" s="677"/>
      <c r="K119" s="677"/>
      <c r="L119" s="677"/>
      <c r="M119" s="677"/>
      <c r="N119" s="677"/>
      <c r="O119" s="677"/>
      <c r="P119" s="677"/>
      <c r="Q119" s="677"/>
      <c r="R119" s="677"/>
      <c r="S119" s="677"/>
      <c r="T119" s="677"/>
      <c r="U119" s="1759"/>
      <c r="V119" s="1759"/>
      <c r="W119" s="1733"/>
      <c r="X119" s="1733"/>
      <c r="Y119" s="1733"/>
      <c r="Z119" s="1733"/>
      <c r="AA119" s="1733"/>
      <c r="AB119" s="1733"/>
      <c r="AC119" s="1748"/>
      <c r="AD119" s="1748"/>
      <c r="AE119" s="1748"/>
      <c r="AF119" s="677"/>
      <c r="AG119" s="677"/>
      <c r="AH119" s="677"/>
      <c r="AI119" s="1749"/>
      <c r="AJ119" s="1749"/>
      <c r="AK119" s="677"/>
      <c r="AL119" s="677"/>
      <c r="AM119" s="677"/>
      <c r="AN119" s="1748"/>
      <c r="AO119" s="1748"/>
      <c r="AP119" s="1742" t="s">
        <v>746</v>
      </c>
      <c r="AQ119" s="1742"/>
      <c r="AR119" s="1742"/>
      <c r="AS119" s="1742"/>
      <c r="AT119" s="677"/>
      <c r="AU119" s="1733">
        <v>20</v>
      </c>
      <c r="AV119" s="1733"/>
      <c r="AW119" s="677"/>
      <c r="AX119" s="677"/>
      <c r="AY119" s="677"/>
      <c r="AZ119" s="1759"/>
      <c r="BA119" s="1759"/>
      <c r="BB119" s="1750"/>
      <c r="BC119" s="1750"/>
      <c r="BD119" s="1750"/>
      <c r="BE119" s="1750"/>
      <c r="BF119" s="1750"/>
      <c r="BG119" s="1750"/>
      <c r="BH119" s="1750"/>
      <c r="BI119" s="1750"/>
      <c r="BJ119" s="1750"/>
      <c r="BK119" s="677"/>
      <c r="BL119" s="677"/>
      <c r="BM119" s="677"/>
      <c r="BN119" s="677"/>
      <c r="BO119" s="677"/>
      <c r="BP119" s="677"/>
      <c r="BQ119" s="677"/>
      <c r="BR119" s="677"/>
      <c r="BS119" s="677"/>
      <c r="BT119" s="677"/>
      <c r="BU119" s="677"/>
      <c r="BV119" s="677"/>
      <c r="BW119" s="677"/>
      <c r="BX119" s="677"/>
      <c r="BY119" s="677"/>
      <c r="BZ119" s="677"/>
      <c r="CA119" s="677"/>
      <c r="CB119" s="677"/>
      <c r="CC119" s="677"/>
      <c r="CD119" s="677"/>
      <c r="CE119" s="677"/>
      <c r="CF119" s="677"/>
      <c r="CG119" s="677"/>
      <c r="CH119" s="677"/>
      <c r="CI119" s="677"/>
      <c r="CJ119" s="677"/>
      <c r="CK119" s="677"/>
    </row>
    <row r="120" spans="2:89" ht="8.25" customHeight="1">
      <c r="B120" s="677"/>
      <c r="C120" s="677"/>
      <c r="D120" s="677"/>
      <c r="E120" s="677"/>
      <c r="F120" s="677"/>
      <c r="G120" s="677"/>
      <c r="H120" s="677"/>
      <c r="I120" s="677"/>
      <c r="J120" s="677"/>
      <c r="K120" s="677"/>
      <c r="L120" s="677"/>
      <c r="M120" s="677"/>
      <c r="N120" s="677"/>
      <c r="O120" s="677"/>
      <c r="P120" s="677"/>
      <c r="Q120" s="677"/>
      <c r="R120" s="677"/>
      <c r="S120" s="677"/>
      <c r="T120" s="677"/>
      <c r="U120" s="677"/>
      <c r="V120" s="677"/>
      <c r="W120" s="677"/>
      <c r="X120" s="677"/>
      <c r="Y120" s="677"/>
      <c r="Z120" s="677"/>
      <c r="AA120" s="677"/>
      <c r="AB120" s="677"/>
      <c r="AC120" s="677"/>
      <c r="AD120" s="677"/>
      <c r="AE120" s="677"/>
      <c r="AF120" s="677"/>
      <c r="AG120" s="677"/>
      <c r="AH120" s="677"/>
      <c r="AI120" s="909" t="s">
        <v>3223</v>
      </c>
      <c r="AJ120" s="677"/>
      <c r="AK120" s="677"/>
      <c r="AL120" s="677"/>
      <c r="AM120" s="677"/>
      <c r="AN120" s="677"/>
      <c r="AO120" s="677"/>
      <c r="AP120" s="1742"/>
      <c r="AQ120" s="1742"/>
      <c r="AR120" s="1742"/>
      <c r="AS120" s="1742"/>
      <c r="AT120" s="677"/>
      <c r="AU120" s="1733"/>
      <c r="AV120" s="1733"/>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7"/>
      <c r="BU120" s="677"/>
      <c r="BV120" s="677"/>
      <c r="BW120" s="677"/>
      <c r="BX120" s="677"/>
      <c r="BY120" s="677"/>
      <c r="BZ120" s="677"/>
      <c r="CA120" s="677"/>
      <c r="CB120" s="677"/>
      <c r="CC120" s="677"/>
      <c r="CD120" s="677"/>
      <c r="CE120" s="677"/>
      <c r="CF120" s="677"/>
      <c r="CG120" s="677"/>
      <c r="CH120" s="677"/>
      <c r="CI120" s="677"/>
      <c r="CJ120" s="677"/>
      <c r="CK120" s="677"/>
    </row>
    <row r="121" spans="2:89" ht="8.25" customHeight="1">
      <c r="B121" s="1736" t="s">
        <v>751</v>
      </c>
      <c r="C121" s="677"/>
      <c r="D121" s="1761">
        <v>52</v>
      </c>
      <c r="E121" s="1762"/>
      <c r="F121" s="1745" t="s">
        <v>4239</v>
      </c>
      <c r="G121" s="1746"/>
      <c r="H121" s="1746"/>
      <c r="I121" s="1746"/>
      <c r="J121" s="1746"/>
      <c r="K121" s="1746"/>
      <c r="L121" s="1746"/>
      <c r="M121" s="1746"/>
      <c r="N121" s="1746"/>
      <c r="O121" s="1746"/>
      <c r="P121" s="1746"/>
      <c r="Q121" s="1746"/>
      <c r="R121" s="1746"/>
      <c r="S121" s="1746"/>
      <c r="T121" s="1746"/>
      <c r="U121" s="1746"/>
      <c r="V121" s="1746"/>
      <c r="W121" s="1746"/>
      <c r="X121" s="1746"/>
      <c r="Y121" s="1746"/>
      <c r="Z121" s="1746"/>
      <c r="AA121" s="1746"/>
      <c r="AB121" s="1746"/>
      <c r="AC121" s="1746"/>
      <c r="AD121" s="1747"/>
      <c r="AE121" s="677"/>
      <c r="AF121" s="1759">
        <v>35</v>
      </c>
      <c r="AG121" s="1759"/>
      <c r="AH121" s="1749" t="s">
        <v>3221</v>
      </c>
      <c r="AI121" s="1749"/>
      <c r="AJ121" s="1749"/>
      <c r="AK121" s="1749"/>
      <c r="AL121" s="1749"/>
      <c r="AM121" s="1749"/>
      <c r="AN121" s="1749"/>
      <c r="AO121" s="1749"/>
      <c r="AP121" s="677"/>
      <c r="AQ121" s="677"/>
      <c r="AR121" s="677"/>
      <c r="AS121" s="677"/>
      <c r="AT121" s="677"/>
      <c r="AU121" s="685"/>
      <c r="AV121" s="685"/>
      <c r="AW121" s="677"/>
      <c r="AX121" s="677"/>
      <c r="AY121" s="677"/>
      <c r="AZ121" s="1759">
        <v>38</v>
      </c>
      <c r="BA121" s="1759"/>
      <c r="BB121" s="1750" t="s">
        <v>2323</v>
      </c>
      <c r="BC121" s="1750"/>
      <c r="BD121" s="1750"/>
      <c r="BE121" s="1750"/>
      <c r="BF121" s="1750"/>
      <c r="BG121" s="1750"/>
      <c r="BH121" s="1750"/>
      <c r="BI121" s="1750"/>
      <c r="BJ121" s="1750"/>
      <c r="BK121" s="1750"/>
      <c r="BL121" s="677"/>
      <c r="BM121" s="677"/>
      <c r="BN121" s="677"/>
      <c r="BO121" s="677"/>
      <c r="BP121" s="677"/>
      <c r="BQ121" s="677"/>
      <c r="BR121" s="677"/>
      <c r="BS121" s="677"/>
      <c r="BT121" s="1756">
        <v>51</v>
      </c>
      <c r="BU121" s="1756"/>
      <c r="BV121" s="1750" t="s">
        <v>2324</v>
      </c>
      <c r="BW121" s="1750"/>
      <c r="BX121" s="1750"/>
      <c r="BY121" s="1750"/>
      <c r="BZ121" s="1750"/>
      <c r="CA121" s="1750"/>
      <c r="CB121" s="1750"/>
      <c r="CC121" s="1750"/>
      <c r="CD121" s="1750"/>
      <c r="CE121" s="1750"/>
      <c r="CF121" s="677"/>
      <c r="CG121" s="677"/>
      <c r="CH121" s="677"/>
      <c r="CI121" s="677"/>
      <c r="CJ121" s="677"/>
      <c r="CK121" s="677"/>
    </row>
    <row r="122" spans="2:89" ht="8.25" customHeight="1">
      <c r="B122" s="1736"/>
      <c r="C122" s="677"/>
      <c r="D122" s="688" t="s">
        <v>2297</v>
      </c>
      <c r="E122" s="689" t="s">
        <v>2297</v>
      </c>
      <c r="F122" s="1737" t="s">
        <v>1082</v>
      </c>
      <c r="G122" s="1738"/>
      <c r="H122" s="1738"/>
      <c r="I122" s="1738"/>
      <c r="J122" s="1738"/>
      <c r="K122" s="1738"/>
      <c r="L122" s="1738"/>
      <c r="M122" s="1738"/>
      <c r="N122" s="1738"/>
      <c r="O122" s="1738"/>
      <c r="P122" s="1738"/>
      <c r="Q122" s="1738"/>
      <c r="R122" s="1738"/>
      <c r="S122" s="1738"/>
      <c r="T122" s="1738"/>
      <c r="U122" s="1738"/>
      <c r="V122" s="1738"/>
      <c r="W122" s="1738"/>
      <c r="X122" s="1738"/>
      <c r="Y122" s="1738"/>
      <c r="Z122" s="1738"/>
      <c r="AA122" s="1738"/>
      <c r="AB122" s="1738"/>
      <c r="AC122" s="1738"/>
      <c r="AD122" s="1739"/>
      <c r="AE122" s="677"/>
      <c r="AF122" s="1759"/>
      <c r="AG122" s="1759"/>
      <c r="AH122" s="1749"/>
      <c r="AI122" s="1749"/>
      <c r="AJ122" s="1749"/>
      <c r="AK122" s="1749"/>
      <c r="AL122" s="1749"/>
      <c r="AM122" s="1749"/>
      <c r="AN122" s="1749"/>
      <c r="AO122" s="1749"/>
      <c r="AP122" s="677"/>
      <c r="AQ122" s="677"/>
      <c r="AR122" s="677"/>
      <c r="AS122" s="677"/>
      <c r="AT122" s="677"/>
      <c r="AU122" s="685"/>
      <c r="AV122" s="685"/>
      <c r="AW122" s="677"/>
      <c r="AX122" s="1733">
        <v>25</v>
      </c>
      <c r="AY122" s="1733"/>
      <c r="AZ122" s="1759"/>
      <c r="BA122" s="1759"/>
      <c r="BB122" s="1750"/>
      <c r="BC122" s="1750"/>
      <c r="BD122" s="1750"/>
      <c r="BE122" s="1750"/>
      <c r="BF122" s="1750"/>
      <c r="BG122" s="1750"/>
      <c r="BH122" s="1750"/>
      <c r="BI122" s="1750"/>
      <c r="BJ122" s="1750"/>
      <c r="BK122" s="1750"/>
      <c r="BL122" s="677"/>
      <c r="BM122" s="677"/>
      <c r="BN122" s="677"/>
      <c r="BO122" s="677"/>
      <c r="BP122" s="677"/>
      <c r="BQ122" s="677"/>
      <c r="BR122" s="677"/>
      <c r="BS122" s="677"/>
      <c r="BT122" s="1756"/>
      <c r="BU122" s="1756"/>
      <c r="BV122" s="1750"/>
      <c r="BW122" s="1750"/>
      <c r="BX122" s="1750"/>
      <c r="BY122" s="1750"/>
      <c r="BZ122" s="1750"/>
      <c r="CA122" s="1750"/>
      <c r="CB122" s="1750"/>
      <c r="CC122" s="1750"/>
      <c r="CD122" s="1750"/>
      <c r="CE122" s="1750"/>
      <c r="CF122" s="677"/>
      <c r="CG122" s="677"/>
      <c r="CH122" s="677"/>
      <c r="CI122" s="677"/>
      <c r="CJ122" s="677"/>
      <c r="CK122" s="677"/>
    </row>
    <row r="123" spans="2:89" ht="8.25" customHeight="1">
      <c r="B123" s="1736"/>
      <c r="C123" s="677"/>
      <c r="D123" s="677"/>
      <c r="E123" s="677"/>
      <c r="F123" s="677"/>
      <c r="G123" s="677"/>
      <c r="H123" s="677"/>
      <c r="I123" s="677"/>
      <c r="J123" s="677"/>
      <c r="K123" s="677"/>
      <c r="L123" s="677"/>
      <c r="M123" s="677"/>
      <c r="N123" s="677"/>
      <c r="O123" s="677"/>
      <c r="P123" s="677"/>
      <c r="Q123" s="677"/>
      <c r="R123" s="677"/>
      <c r="S123" s="677"/>
      <c r="T123" s="677"/>
      <c r="U123" s="677"/>
      <c r="V123" s="677"/>
      <c r="W123" s="677"/>
      <c r="X123" s="677"/>
      <c r="Y123" s="677"/>
      <c r="Z123" s="677"/>
      <c r="AA123" s="677"/>
      <c r="AB123" s="677"/>
      <c r="AC123" s="677"/>
      <c r="AD123" s="677"/>
      <c r="AE123" s="677"/>
      <c r="AF123" s="677"/>
      <c r="AG123" s="677"/>
      <c r="AH123" s="677" t="s">
        <v>2319</v>
      </c>
      <c r="AI123" s="677"/>
      <c r="AJ123" s="677"/>
      <c r="AK123" s="677"/>
      <c r="AL123" s="677"/>
      <c r="AM123" s="677"/>
      <c r="AN123" s="677"/>
      <c r="AO123" s="704" t="s">
        <v>2708</v>
      </c>
      <c r="AP123" s="677"/>
      <c r="AQ123" s="677"/>
      <c r="AR123" s="677"/>
      <c r="AS123" s="677"/>
      <c r="AT123" s="677"/>
      <c r="AU123" s="677"/>
      <c r="AV123" s="677"/>
      <c r="AW123" s="677"/>
      <c r="AX123" s="677"/>
      <c r="AY123" s="677"/>
      <c r="AZ123" s="677"/>
      <c r="BA123" s="677"/>
      <c r="BB123" s="677"/>
      <c r="BC123" s="677" t="s">
        <v>3222</v>
      </c>
      <c r="BD123" s="677"/>
      <c r="BE123" s="677"/>
      <c r="BF123" s="677"/>
      <c r="BG123" s="677"/>
      <c r="BH123" s="677"/>
      <c r="BI123" s="677"/>
      <c r="BJ123" s="677"/>
      <c r="BK123" s="677"/>
      <c r="BL123" s="677"/>
      <c r="BM123" s="677"/>
      <c r="BN123" s="677"/>
      <c r="BO123" s="677"/>
      <c r="BP123" s="677"/>
      <c r="BQ123" s="677"/>
      <c r="BR123" s="677"/>
      <c r="BS123" s="677"/>
      <c r="BT123" s="677"/>
      <c r="BU123" s="677"/>
      <c r="BV123" s="1733">
        <v>35</v>
      </c>
      <c r="BW123" s="1733"/>
      <c r="BX123" s="677"/>
      <c r="BY123" s="677"/>
      <c r="BZ123" s="677"/>
      <c r="CA123" s="677"/>
      <c r="CB123" s="677"/>
      <c r="CC123" s="1734"/>
      <c r="CD123" s="1734"/>
      <c r="CE123" s="1734"/>
      <c r="CF123" s="1734"/>
      <c r="CG123" s="1734"/>
      <c r="CH123" s="677"/>
      <c r="CI123" s="677"/>
      <c r="CJ123" s="677"/>
      <c r="CK123" s="677"/>
    </row>
    <row r="124" spans="2:89" ht="8.25" customHeight="1">
      <c r="B124" s="1736"/>
      <c r="C124" s="677"/>
      <c r="D124" s="1761">
        <v>53</v>
      </c>
      <c r="E124" s="1762"/>
      <c r="F124" s="1745" t="s">
        <v>4240</v>
      </c>
      <c r="G124" s="1746"/>
      <c r="H124" s="1746"/>
      <c r="I124" s="1746"/>
      <c r="J124" s="1746"/>
      <c r="K124" s="1746"/>
      <c r="L124" s="1746"/>
      <c r="M124" s="1746"/>
      <c r="N124" s="1746"/>
      <c r="O124" s="1746"/>
      <c r="P124" s="1746"/>
      <c r="Q124" s="1746"/>
      <c r="R124" s="1746"/>
      <c r="S124" s="1746"/>
      <c r="T124" s="1746"/>
      <c r="U124" s="1746"/>
      <c r="V124" s="1746"/>
      <c r="W124" s="1746"/>
      <c r="X124" s="1746"/>
      <c r="Y124" s="1746"/>
      <c r="Z124" s="1746"/>
      <c r="AA124" s="1746"/>
      <c r="AB124" s="1746"/>
      <c r="AC124" s="1746"/>
      <c r="AD124" s="1747"/>
      <c r="AE124" s="677"/>
      <c r="AF124" s="677"/>
      <c r="AG124" s="677"/>
      <c r="AH124" s="677"/>
      <c r="AI124" s="677"/>
      <c r="AJ124" s="677"/>
      <c r="AK124" s="677"/>
      <c r="AL124" s="677"/>
      <c r="AM124" s="677"/>
      <c r="AN124" s="677"/>
      <c r="AO124" s="677"/>
      <c r="AP124" s="677"/>
      <c r="AQ124" s="677"/>
      <c r="AR124" s="677"/>
      <c r="AS124" s="677"/>
      <c r="AT124" s="677"/>
      <c r="AU124" s="677"/>
      <c r="AV124" s="685"/>
      <c r="AW124" s="685"/>
      <c r="AX124" s="1733">
        <v>20</v>
      </c>
      <c r="AY124" s="1733"/>
      <c r="AZ124" s="677"/>
      <c r="BA124" s="1759">
        <v>37</v>
      </c>
      <c r="BB124" s="1759"/>
      <c r="BC124" s="1750" t="s">
        <v>2325</v>
      </c>
      <c r="BD124" s="1750"/>
      <c r="BE124" s="1750"/>
      <c r="BF124" s="1750"/>
      <c r="BG124" s="1750"/>
      <c r="BH124" s="1750"/>
      <c r="BI124" s="1750"/>
      <c r="BJ124" s="1750"/>
      <c r="BK124" s="1750"/>
      <c r="BL124" s="1750"/>
      <c r="BM124" s="677"/>
      <c r="BN124" s="677"/>
      <c r="BO124" s="677"/>
      <c r="BP124" s="677"/>
      <c r="BQ124" s="677"/>
      <c r="BR124" s="677"/>
      <c r="BS124" s="677"/>
      <c r="BT124" s="677"/>
      <c r="BU124" s="677"/>
      <c r="BV124" s="1733"/>
      <c r="BW124" s="1733"/>
      <c r="BX124" s="677"/>
      <c r="BY124" s="1756">
        <v>52</v>
      </c>
      <c r="BZ124" s="1756"/>
      <c r="CA124" s="1750" t="s">
        <v>2326</v>
      </c>
      <c r="CB124" s="1750"/>
      <c r="CC124" s="1750"/>
      <c r="CD124" s="1750"/>
      <c r="CE124" s="1750"/>
      <c r="CF124" s="1750"/>
      <c r="CG124" s="1750"/>
      <c r="CH124" s="1750"/>
      <c r="CI124" s="1750"/>
      <c r="CJ124" s="1750"/>
      <c r="CK124" s="677"/>
    </row>
    <row r="125" spans="2:89" ht="8.25" customHeight="1">
      <c r="B125" s="1736"/>
      <c r="C125" s="677"/>
      <c r="D125" s="688" t="s">
        <v>2297</v>
      </c>
      <c r="E125" s="689" t="s">
        <v>2297</v>
      </c>
      <c r="F125" s="1737" t="s">
        <v>2161</v>
      </c>
      <c r="G125" s="1738"/>
      <c r="H125" s="1738"/>
      <c r="I125" s="1738"/>
      <c r="J125" s="1738"/>
      <c r="K125" s="1738"/>
      <c r="L125" s="1738"/>
      <c r="M125" s="1738"/>
      <c r="N125" s="1738"/>
      <c r="O125" s="1738"/>
      <c r="P125" s="1738"/>
      <c r="Q125" s="1738"/>
      <c r="R125" s="1738"/>
      <c r="S125" s="1738"/>
      <c r="T125" s="1738"/>
      <c r="U125" s="1738"/>
      <c r="V125" s="1738"/>
      <c r="W125" s="1738"/>
      <c r="X125" s="1738"/>
      <c r="Y125" s="1738"/>
      <c r="Z125" s="1738"/>
      <c r="AA125" s="1738"/>
      <c r="AB125" s="1738"/>
      <c r="AC125" s="1738"/>
      <c r="AD125" s="1739"/>
      <c r="AE125" s="680"/>
      <c r="AF125" s="677"/>
      <c r="AG125" s="677"/>
      <c r="AH125" s="677"/>
      <c r="AI125" s="677"/>
      <c r="AJ125" s="677"/>
      <c r="AK125" s="677"/>
      <c r="AL125" s="677"/>
      <c r="AM125" s="1742" t="s">
        <v>749</v>
      </c>
      <c r="AN125" s="1742"/>
      <c r="AO125" s="1742"/>
      <c r="AP125" s="677"/>
      <c r="AQ125" s="677"/>
      <c r="AR125" s="677"/>
      <c r="AS125" s="677"/>
      <c r="AT125" s="677"/>
      <c r="AU125" s="677"/>
      <c r="AV125" s="685"/>
      <c r="AW125" s="685"/>
      <c r="AX125" s="1733"/>
      <c r="AY125" s="1733"/>
      <c r="AZ125" s="677"/>
      <c r="BA125" s="1759"/>
      <c r="BB125" s="1759"/>
      <c r="BC125" s="1750"/>
      <c r="BD125" s="1750"/>
      <c r="BE125" s="1750"/>
      <c r="BF125" s="1750"/>
      <c r="BG125" s="1750"/>
      <c r="BH125" s="1750"/>
      <c r="BI125" s="1750"/>
      <c r="BJ125" s="1750"/>
      <c r="BK125" s="1750"/>
      <c r="BL125" s="1750"/>
      <c r="BM125" s="677"/>
      <c r="BN125" s="677"/>
      <c r="BO125" s="677"/>
      <c r="BP125" s="677"/>
      <c r="BQ125" s="677"/>
      <c r="BR125" s="677"/>
      <c r="BS125" s="677"/>
      <c r="BT125" s="1733">
        <v>20</v>
      </c>
      <c r="BU125" s="1733"/>
      <c r="BV125" s="677"/>
      <c r="BW125" s="677"/>
      <c r="BX125" s="677"/>
      <c r="BY125" s="1756"/>
      <c r="BZ125" s="1756"/>
      <c r="CA125" s="1750"/>
      <c r="CB125" s="1750"/>
      <c r="CC125" s="1750"/>
      <c r="CD125" s="1750"/>
      <c r="CE125" s="1750"/>
      <c r="CF125" s="1750"/>
      <c r="CG125" s="1750"/>
      <c r="CH125" s="1750"/>
      <c r="CI125" s="1750"/>
      <c r="CJ125" s="1750"/>
      <c r="CK125" s="677"/>
    </row>
    <row r="126" spans="2:89" ht="8.25" customHeight="1">
      <c r="B126" s="690"/>
      <c r="C126" s="677"/>
      <c r="D126" s="677"/>
      <c r="E126" s="677"/>
      <c r="F126" s="677"/>
      <c r="G126" s="677"/>
      <c r="H126" s="677"/>
      <c r="I126" s="677"/>
      <c r="J126" s="677"/>
      <c r="K126" s="677"/>
      <c r="L126" s="677"/>
      <c r="M126" s="677"/>
      <c r="N126" s="677"/>
      <c r="O126" s="677"/>
      <c r="P126" s="677"/>
      <c r="Q126" s="677"/>
      <c r="R126" s="677"/>
      <c r="S126" s="677"/>
      <c r="T126" s="677"/>
      <c r="U126" s="677"/>
      <c r="V126" s="677"/>
      <c r="W126" s="677"/>
      <c r="X126" s="677"/>
      <c r="Y126" s="677"/>
      <c r="Z126" s="677"/>
      <c r="AA126" s="677"/>
      <c r="AB126" s="677"/>
      <c r="AC126" s="677"/>
      <c r="AD126" s="677"/>
      <c r="AE126" s="677"/>
      <c r="AF126" s="677"/>
      <c r="AG126" s="677"/>
      <c r="AH126" s="677"/>
      <c r="AI126" s="677"/>
      <c r="AJ126" s="677"/>
      <c r="AK126" s="677"/>
      <c r="AL126" s="677"/>
      <c r="AM126" s="1742"/>
      <c r="AN126" s="1742"/>
      <c r="AO126" s="1742"/>
      <c r="AP126" s="677"/>
      <c r="AQ126" s="677"/>
      <c r="AR126" s="677"/>
      <c r="AS126" s="677"/>
      <c r="AT126" s="677"/>
      <c r="AU126" s="677"/>
      <c r="AV126" s="677"/>
      <c r="AW126" s="677"/>
      <c r="AX126" s="677"/>
      <c r="AY126" s="677"/>
      <c r="AZ126" s="677"/>
      <c r="BA126" s="677"/>
      <c r="BB126" s="677"/>
      <c r="BC126" s="677"/>
      <c r="BD126" s="677"/>
      <c r="BE126" s="677"/>
      <c r="BF126" s="677"/>
      <c r="BG126" s="677"/>
      <c r="BH126" s="677"/>
      <c r="BI126" s="677"/>
      <c r="BJ126" s="677"/>
      <c r="BK126" s="677"/>
      <c r="BL126" s="677"/>
      <c r="BM126" s="677"/>
      <c r="BN126" s="677"/>
      <c r="BO126" s="677"/>
      <c r="BP126" s="677"/>
      <c r="BQ126" s="677"/>
      <c r="BR126" s="677"/>
      <c r="BS126" s="677"/>
      <c r="BT126" s="1733"/>
      <c r="BU126" s="1733"/>
      <c r="BV126" s="677"/>
      <c r="BW126" s="677"/>
      <c r="BX126" s="678"/>
      <c r="BY126" s="680" t="s">
        <v>2298</v>
      </c>
      <c r="BZ126" s="680" t="s">
        <v>2298</v>
      </c>
      <c r="CA126" s="679"/>
      <c r="CB126" s="679"/>
      <c r="CC126" s="679"/>
      <c r="CD126" s="679"/>
      <c r="CE126" s="679"/>
      <c r="CF126" s="679"/>
      <c r="CG126" s="679"/>
      <c r="CH126" s="679"/>
      <c r="CI126" s="677"/>
      <c r="CJ126" s="677"/>
      <c r="CK126" s="677"/>
    </row>
    <row r="127" spans="2:89" ht="9.75" customHeight="1">
      <c r="B127" s="1735" t="s">
        <v>1055</v>
      </c>
      <c r="C127" s="677"/>
      <c r="D127" s="1761">
        <v>54</v>
      </c>
      <c r="E127" s="1762"/>
      <c r="F127" s="1745" t="s">
        <v>4241</v>
      </c>
      <c r="G127" s="1746"/>
      <c r="H127" s="1746"/>
      <c r="I127" s="1746"/>
      <c r="J127" s="1746"/>
      <c r="K127" s="1746"/>
      <c r="L127" s="1746"/>
      <c r="M127" s="1746"/>
      <c r="N127" s="1746"/>
      <c r="O127" s="1746"/>
      <c r="P127" s="1746"/>
      <c r="Q127" s="1746"/>
      <c r="R127" s="1746"/>
      <c r="S127" s="1746"/>
      <c r="T127" s="1746"/>
      <c r="U127" s="1746"/>
      <c r="V127" s="1746"/>
      <c r="W127" s="1746"/>
      <c r="X127" s="1746"/>
      <c r="Y127" s="1746"/>
      <c r="Z127" s="1746"/>
      <c r="AA127" s="1746"/>
      <c r="AB127" s="1746"/>
      <c r="AC127" s="1746"/>
      <c r="AD127" s="1747"/>
      <c r="AE127" s="677"/>
      <c r="AF127" s="677"/>
      <c r="AG127" s="677"/>
      <c r="AH127" s="677"/>
      <c r="AI127" s="677"/>
      <c r="AJ127" s="677"/>
      <c r="AK127" s="677"/>
      <c r="AL127" s="677"/>
      <c r="AM127" s="677"/>
      <c r="AN127" s="1733">
        <v>25</v>
      </c>
      <c r="AO127" s="1733"/>
      <c r="AP127" s="677"/>
      <c r="AQ127" s="677"/>
      <c r="AR127" s="677"/>
      <c r="AS127" s="677"/>
      <c r="AT127" s="677"/>
      <c r="AU127" s="677"/>
      <c r="AV127" s="677"/>
      <c r="AW127" s="677"/>
      <c r="AX127" s="677"/>
      <c r="AY127" s="677"/>
      <c r="AZ127" s="677"/>
      <c r="BA127" s="677"/>
      <c r="BB127" s="677"/>
      <c r="BC127" s="677"/>
      <c r="BD127" s="677"/>
      <c r="BE127" s="677"/>
      <c r="BF127" s="677"/>
      <c r="BG127" s="677"/>
      <c r="BH127" s="677"/>
      <c r="BI127" s="677"/>
      <c r="BJ127" s="677"/>
      <c r="BK127" s="677"/>
      <c r="BL127" s="677"/>
      <c r="BM127" s="677"/>
      <c r="BN127" s="677"/>
      <c r="BO127" s="677"/>
      <c r="BP127" s="677"/>
      <c r="BQ127" s="677"/>
      <c r="BR127" s="677"/>
      <c r="BS127" s="677"/>
      <c r="BT127" s="677"/>
      <c r="BU127" s="677"/>
      <c r="BV127" s="677"/>
      <c r="BW127" s="1733">
        <v>15</v>
      </c>
      <c r="BX127" s="1733"/>
      <c r="BY127" s="678"/>
      <c r="BZ127" s="677"/>
      <c r="CA127" s="1733">
        <v>20</v>
      </c>
      <c r="CB127" s="1733"/>
      <c r="CC127" s="677"/>
      <c r="CD127" s="677"/>
      <c r="CE127" s="677"/>
      <c r="CF127" s="677"/>
      <c r="CG127" s="677"/>
      <c r="CH127" s="677"/>
      <c r="CI127" s="677"/>
      <c r="CJ127" s="677"/>
      <c r="CK127" s="677"/>
    </row>
    <row r="128" spans="2:89" ht="8.25" customHeight="1">
      <c r="B128" s="1735"/>
      <c r="C128" s="677"/>
      <c r="D128" s="688" t="s">
        <v>2298</v>
      </c>
      <c r="E128" s="691"/>
      <c r="F128" s="1737" t="s">
        <v>834</v>
      </c>
      <c r="G128" s="1738"/>
      <c r="H128" s="1738"/>
      <c r="I128" s="1738"/>
      <c r="J128" s="1738"/>
      <c r="K128" s="1738"/>
      <c r="L128" s="1738"/>
      <c r="M128" s="1738"/>
      <c r="N128" s="1738"/>
      <c r="O128" s="1738"/>
      <c r="P128" s="1738"/>
      <c r="Q128" s="1738"/>
      <c r="R128" s="1738"/>
      <c r="S128" s="1738"/>
      <c r="T128" s="1738"/>
      <c r="U128" s="1738"/>
      <c r="V128" s="1738"/>
      <c r="W128" s="1738"/>
      <c r="X128" s="1738"/>
      <c r="Y128" s="1738"/>
      <c r="Z128" s="1738"/>
      <c r="AA128" s="1738"/>
      <c r="AB128" s="1738"/>
      <c r="AC128" s="1738"/>
      <c r="AD128" s="1739"/>
      <c r="AE128" s="677"/>
      <c r="AF128" s="677"/>
      <c r="AG128" s="677"/>
      <c r="AH128" s="677"/>
      <c r="AI128" s="677"/>
      <c r="AJ128" s="677"/>
      <c r="AK128" s="677"/>
      <c r="AL128" s="677"/>
      <c r="AM128" s="677"/>
      <c r="AN128" s="1733"/>
      <c r="AO128" s="1733"/>
      <c r="AP128" s="1759">
        <v>36</v>
      </c>
      <c r="AQ128" s="1759"/>
      <c r="AR128" s="1750" t="s">
        <v>750</v>
      </c>
      <c r="AS128" s="1750"/>
      <c r="AT128" s="1750"/>
      <c r="AU128" s="1750"/>
      <c r="AV128" s="1750"/>
      <c r="AW128" s="1750"/>
      <c r="AX128" s="1750"/>
      <c r="AY128" s="1750"/>
      <c r="AZ128" s="1750"/>
      <c r="BA128" s="1750"/>
      <c r="BB128" s="677"/>
      <c r="BC128" s="677"/>
      <c r="BD128" s="677"/>
      <c r="BE128" s="677"/>
      <c r="BF128" s="677"/>
      <c r="BG128" s="677"/>
      <c r="BH128" s="677"/>
      <c r="BI128" s="677"/>
      <c r="BJ128" s="677"/>
      <c r="BK128" s="677"/>
      <c r="BL128" s="677"/>
      <c r="BM128" s="677"/>
      <c r="BN128" s="677"/>
      <c r="BO128" s="677"/>
      <c r="BP128" s="677"/>
      <c r="BQ128" s="677"/>
      <c r="BR128" s="677"/>
      <c r="BS128" s="677"/>
      <c r="BT128" s="677"/>
      <c r="BU128" s="677"/>
      <c r="BV128" s="677"/>
      <c r="BW128" s="677"/>
      <c r="BX128" s="677"/>
      <c r="BY128" s="677"/>
      <c r="BZ128" s="677"/>
      <c r="CA128" s="1733"/>
      <c r="CB128" s="1733"/>
      <c r="CC128" s="677"/>
      <c r="CD128" s="677"/>
      <c r="CE128" s="677"/>
      <c r="CF128" s="677"/>
      <c r="CG128" s="677"/>
      <c r="CH128" s="677"/>
      <c r="CI128" s="677"/>
      <c r="CJ128" s="677"/>
      <c r="CK128" s="677"/>
    </row>
    <row r="129" spans="2:89" ht="8.25" customHeight="1">
      <c r="B129" s="1735"/>
      <c r="C129" s="677"/>
      <c r="D129" s="677"/>
      <c r="E129" s="677"/>
      <c r="F129" s="677"/>
      <c r="G129" s="677"/>
      <c r="H129" s="677"/>
      <c r="I129" s="677"/>
      <c r="J129" s="677"/>
      <c r="K129" s="677"/>
      <c r="L129" s="677"/>
      <c r="M129" s="677"/>
      <c r="N129" s="677"/>
      <c r="O129" s="677"/>
      <c r="P129" s="677"/>
      <c r="Q129" s="677"/>
      <c r="R129" s="677"/>
      <c r="S129" s="677"/>
      <c r="T129" s="677"/>
      <c r="U129" s="677"/>
      <c r="V129" s="677"/>
      <c r="W129" s="677"/>
      <c r="X129" s="677"/>
      <c r="Y129" s="677"/>
      <c r="Z129" s="677"/>
      <c r="AA129" s="677"/>
      <c r="AB129" s="677"/>
      <c r="AC129" s="677"/>
      <c r="AD129" s="677"/>
      <c r="AE129" s="677"/>
      <c r="AF129" s="677"/>
      <c r="AG129" s="677"/>
      <c r="AH129" s="677"/>
      <c r="AI129" s="677"/>
      <c r="AJ129" s="677"/>
      <c r="AK129" s="677"/>
      <c r="AL129" s="677"/>
      <c r="AM129" s="677"/>
      <c r="AN129" s="677"/>
      <c r="AO129" s="677"/>
      <c r="AP129" s="1759"/>
      <c r="AQ129" s="1759"/>
      <c r="AR129" s="1750"/>
      <c r="AS129" s="1750"/>
      <c r="AT129" s="1750"/>
      <c r="AU129" s="1750"/>
      <c r="AV129" s="1750"/>
      <c r="AW129" s="1750"/>
      <c r="AX129" s="1750"/>
      <c r="AY129" s="1750"/>
      <c r="AZ129" s="1750"/>
      <c r="BA129" s="1750"/>
      <c r="BB129" s="677"/>
      <c r="BC129" s="677"/>
      <c r="BD129" s="677"/>
      <c r="BE129" s="677"/>
      <c r="BF129" s="677"/>
      <c r="BG129" s="677"/>
      <c r="BH129" s="677"/>
      <c r="BI129" s="677"/>
      <c r="BJ129" s="677"/>
      <c r="BK129" s="677"/>
      <c r="BL129" s="677"/>
      <c r="BM129" s="677"/>
      <c r="BN129" s="677"/>
      <c r="BO129" s="677"/>
      <c r="BP129" s="677"/>
      <c r="BQ129" s="677"/>
      <c r="BR129" s="677"/>
      <c r="BS129" s="677"/>
      <c r="BT129" s="677"/>
      <c r="BU129" s="677"/>
      <c r="BV129" s="677"/>
      <c r="BW129" s="1742" t="s">
        <v>751</v>
      </c>
      <c r="BX129" s="1742"/>
      <c r="BY129" s="1742"/>
      <c r="BZ129" s="677"/>
      <c r="CA129" s="677"/>
      <c r="CB129" s="677"/>
      <c r="CC129" s="677"/>
      <c r="CD129" s="677"/>
      <c r="CE129" s="677"/>
      <c r="CF129" s="677"/>
      <c r="CG129" s="677"/>
      <c r="CH129" s="677"/>
      <c r="CI129" s="677"/>
      <c r="CJ129" s="677"/>
      <c r="CK129" s="677"/>
    </row>
    <row r="130" spans="2:89" ht="11.25" customHeight="1">
      <c r="B130" s="1735"/>
      <c r="C130" s="677"/>
      <c r="D130" s="1743">
        <v>55</v>
      </c>
      <c r="E130" s="1744"/>
      <c r="F130" s="1745" t="s">
        <v>4242</v>
      </c>
      <c r="G130" s="1746"/>
      <c r="H130" s="1746"/>
      <c r="I130" s="1746"/>
      <c r="J130" s="1746"/>
      <c r="K130" s="1746"/>
      <c r="L130" s="1746"/>
      <c r="M130" s="1746"/>
      <c r="N130" s="1746"/>
      <c r="O130" s="1746"/>
      <c r="P130" s="1746"/>
      <c r="Q130" s="1746"/>
      <c r="R130" s="1746"/>
      <c r="S130" s="1746"/>
      <c r="T130" s="1746"/>
      <c r="U130" s="1746"/>
      <c r="V130" s="1746"/>
      <c r="W130" s="1746"/>
      <c r="X130" s="1746"/>
      <c r="Y130" s="1746"/>
      <c r="Z130" s="1746"/>
      <c r="AA130" s="1746"/>
      <c r="AB130" s="1746"/>
      <c r="AC130" s="1746"/>
      <c r="AD130" s="1747"/>
      <c r="AE130" s="677"/>
      <c r="AF130" s="677"/>
      <c r="AG130" s="677"/>
      <c r="AH130" s="677"/>
      <c r="AI130" s="677"/>
      <c r="AJ130" s="677"/>
      <c r="AK130" s="677"/>
      <c r="AL130" s="677"/>
      <c r="AM130" s="677"/>
      <c r="AN130" s="677"/>
      <c r="AO130" s="677"/>
      <c r="AP130" s="677"/>
      <c r="AQ130" s="677"/>
      <c r="AR130" s="677"/>
      <c r="AS130" s="677"/>
      <c r="AT130" s="677"/>
      <c r="AU130" s="677"/>
      <c r="AV130" s="677"/>
      <c r="AW130" s="677"/>
      <c r="AX130" s="677"/>
      <c r="AY130" s="677"/>
      <c r="AZ130" s="677"/>
      <c r="BA130" s="677"/>
      <c r="BB130" s="677"/>
      <c r="BC130" s="677"/>
      <c r="BD130" s="677"/>
      <c r="BE130" s="677"/>
      <c r="BF130" s="677"/>
      <c r="BG130" s="677"/>
      <c r="BH130" s="677"/>
      <c r="BI130" s="677"/>
      <c r="BJ130" s="677"/>
      <c r="BK130" s="677"/>
      <c r="BL130" s="677"/>
      <c r="BM130" s="677"/>
      <c r="BN130" s="677"/>
      <c r="BO130" s="677"/>
      <c r="BP130" s="677"/>
      <c r="BQ130" s="677"/>
      <c r="BR130" s="677"/>
      <c r="BS130" s="677"/>
      <c r="BT130" s="677"/>
      <c r="BU130" s="677"/>
      <c r="BV130" s="677"/>
      <c r="BW130" s="1742"/>
      <c r="BX130" s="1742"/>
      <c r="BY130" s="1742"/>
      <c r="BZ130" s="677"/>
      <c r="CA130" s="677"/>
      <c r="CB130" s="677"/>
      <c r="CC130" s="677"/>
      <c r="CD130" s="677"/>
      <c r="CE130" s="677"/>
      <c r="CF130" s="677"/>
      <c r="CG130" s="677"/>
      <c r="CH130" s="677"/>
      <c r="CI130" s="677"/>
      <c r="CJ130" s="677"/>
      <c r="CK130" s="677"/>
    </row>
    <row r="131" spans="2:89" ht="8.25" customHeight="1">
      <c r="B131" s="1735"/>
      <c r="C131" s="677"/>
      <c r="D131" s="692" t="s">
        <v>2327</v>
      </c>
      <c r="E131" s="693" t="s">
        <v>2327</v>
      </c>
      <c r="F131" s="1737" t="s">
        <v>1646</v>
      </c>
      <c r="G131" s="1738"/>
      <c r="H131" s="1738"/>
      <c r="I131" s="1738"/>
      <c r="J131" s="1738"/>
      <c r="K131" s="1738"/>
      <c r="L131" s="1738"/>
      <c r="M131" s="1738"/>
      <c r="N131" s="1738"/>
      <c r="O131" s="1738"/>
      <c r="P131" s="1738"/>
      <c r="Q131" s="1738"/>
      <c r="R131" s="1738"/>
      <c r="S131" s="1738"/>
      <c r="T131" s="1738"/>
      <c r="U131" s="1738"/>
      <c r="V131" s="1738"/>
      <c r="W131" s="1738"/>
      <c r="X131" s="1738"/>
      <c r="Y131" s="1738"/>
      <c r="Z131" s="1738"/>
      <c r="AA131" s="1738"/>
      <c r="AB131" s="1738"/>
      <c r="AC131" s="1738"/>
      <c r="AD131" s="1739"/>
      <c r="AE131" s="677"/>
      <c r="AF131" s="677"/>
      <c r="AG131" s="677"/>
      <c r="AH131" s="677"/>
      <c r="AI131" s="677"/>
      <c r="AJ131" s="680" t="s">
        <v>2327</v>
      </c>
      <c r="AK131" s="680" t="s">
        <v>2327</v>
      </c>
      <c r="AL131" s="677"/>
      <c r="AM131" s="1733"/>
      <c r="AN131" s="1733"/>
      <c r="AO131" s="677"/>
      <c r="AP131" s="677"/>
      <c r="AQ131" s="677"/>
      <c r="AR131" s="677"/>
      <c r="AS131" s="677"/>
      <c r="AT131" s="677"/>
      <c r="AU131" s="677"/>
      <c r="AV131" s="677"/>
      <c r="AW131" s="677"/>
      <c r="AX131" s="677"/>
      <c r="AY131" s="677"/>
      <c r="AZ131" s="677"/>
      <c r="BA131" s="677"/>
      <c r="BB131" s="677"/>
      <c r="BC131" s="677"/>
      <c r="BD131" s="677"/>
      <c r="BE131" s="677"/>
      <c r="BF131" s="677"/>
      <c r="BG131" s="677"/>
      <c r="BH131" s="677"/>
      <c r="BI131" s="677"/>
      <c r="BJ131" s="677"/>
      <c r="BK131" s="677"/>
      <c r="BL131" s="677"/>
      <c r="BM131" s="677"/>
      <c r="BN131" s="677"/>
      <c r="BO131" s="677"/>
      <c r="BP131" s="677"/>
      <c r="BQ131" s="677"/>
      <c r="BR131" s="677"/>
      <c r="BS131" s="677"/>
      <c r="BT131" s="677"/>
      <c r="BU131" s="677"/>
      <c r="BV131" s="677"/>
      <c r="BW131" s="677"/>
      <c r="BX131" s="677"/>
      <c r="BY131" s="677"/>
      <c r="BZ131" s="677"/>
      <c r="CA131" s="677"/>
      <c r="CB131" s="1748"/>
      <c r="CC131" s="1748"/>
      <c r="CD131" s="677"/>
      <c r="CE131" s="677"/>
      <c r="CF131" s="677"/>
      <c r="CG131" s="677"/>
      <c r="CH131" s="677"/>
      <c r="CI131" s="677"/>
      <c r="CJ131" s="677"/>
      <c r="CK131" s="677"/>
    </row>
    <row r="132" spans="2:89" ht="8.25" customHeight="1">
      <c r="B132" s="1735"/>
      <c r="C132" s="677"/>
      <c r="D132" s="677"/>
      <c r="E132" s="677"/>
      <c r="F132" s="677"/>
      <c r="G132" s="677"/>
      <c r="H132" s="677"/>
      <c r="I132" s="677"/>
      <c r="J132" s="677"/>
      <c r="K132" s="677"/>
      <c r="L132" s="677"/>
      <c r="M132" s="677"/>
      <c r="N132" s="677"/>
      <c r="O132" s="677"/>
      <c r="P132" s="677"/>
      <c r="Q132" s="677"/>
      <c r="R132" s="677"/>
      <c r="S132" s="677"/>
      <c r="T132" s="677"/>
      <c r="U132" s="677"/>
      <c r="V132" s="677"/>
      <c r="W132" s="677"/>
      <c r="X132" s="677"/>
      <c r="Y132" s="677"/>
      <c r="Z132" s="677"/>
      <c r="AA132" s="677"/>
      <c r="AB132" s="677"/>
      <c r="AC132" s="677"/>
      <c r="AD132" s="677"/>
      <c r="AE132" s="677"/>
      <c r="AF132" s="677"/>
      <c r="AG132" s="677"/>
      <c r="AH132" s="677"/>
      <c r="AI132" s="677"/>
      <c r="AJ132" s="1740">
        <v>57</v>
      </c>
      <c r="AK132" s="1740"/>
      <c r="AL132" s="1741" t="s">
        <v>2328</v>
      </c>
      <c r="AM132" s="1741"/>
      <c r="AN132" s="1741"/>
      <c r="AO132" s="1741"/>
      <c r="AP132" s="1741"/>
      <c r="AQ132" s="1741"/>
      <c r="AR132" s="1741"/>
      <c r="AS132" s="1741"/>
      <c r="AT132" s="677"/>
      <c r="AU132" s="677"/>
      <c r="AV132" s="677"/>
      <c r="AW132" s="677"/>
      <c r="AX132" s="677"/>
      <c r="AY132" s="677"/>
      <c r="AZ132" s="677"/>
      <c r="BA132" s="677"/>
      <c r="BB132" s="677"/>
      <c r="BC132" s="677"/>
      <c r="BD132" s="677"/>
      <c r="BE132" s="677"/>
      <c r="BF132" s="677"/>
      <c r="BG132" s="677"/>
      <c r="BH132" s="677"/>
      <c r="BI132" s="677"/>
      <c r="BJ132" s="677"/>
      <c r="BK132" s="677"/>
      <c r="BL132" s="677"/>
      <c r="BM132" s="677"/>
      <c r="BN132" s="677"/>
      <c r="BO132" s="677"/>
      <c r="BP132" s="677"/>
      <c r="BQ132" s="677"/>
      <c r="BR132" s="677"/>
      <c r="BS132" s="677"/>
      <c r="BT132" s="677"/>
      <c r="BU132" s="677"/>
      <c r="BV132" s="677"/>
      <c r="BW132" s="1733">
        <v>15</v>
      </c>
      <c r="BX132" s="1733"/>
      <c r="BY132" s="677"/>
      <c r="BZ132" s="1753" t="s">
        <v>754</v>
      </c>
      <c r="CA132" s="1753"/>
      <c r="CB132" s="1753"/>
      <c r="CC132" s="1753"/>
      <c r="CD132" s="677"/>
      <c r="CE132" s="677"/>
      <c r="CF132" s="677"/>
      <c r="CG132" s="677"/>
      <c r="CH132" s="677"/>
      <c r="CI132" s="677"/>
      <c r="CJ132" s="677"/>
      <c r="CK132" s="677"/>
    </row>
    <row r="133" spans="2:89" ht="12" customHeight="1">
      <c r="B133" s="1735"/>
      <c r="C133" s="677"/>
      <c r="D133" s="1743">
        <v>56</v>
      </c>
      <c r="E133" s="1744"/>
      <c r="F133" s="1745" t="s">
        <v>4243</v>
      </c>
      <c r="G133" s="1746"/>
      <c r="H133" s="1746"/>
      <c r="I133" s="1746"/>
      <c r="J133" s="1746"/>
      <c r="K133" s="1746"/>
      <c r="L133" s="1746"/>
      <c r="M133" s="1746"/>
      <c r="N133" s="1746"/>
      <c r="O133" s="1746"/>
      <c r="P133" s="1746"/>
      <c r="Q133" s="1746"/>
      <c r="R133" s="1746"/>
      <c r="S133" s="1746"/>
      <c r="T133" s="1746"/>
      <c r="U133" s="1746"/>
      <c r="V133" s="1746"/>
      <c r="W133" s="1746"/>
      <c r="X133" s="1746"/>
      <c r="Y133" s="1746"/>
      <c r="Z133" s="1746"/>
      <c r="AA133" s="1746"/>
      <c r="AB133" s="1746"/>
      <c r="AC133" s="1746"/>
      <c r="AD133" s="1747"/>
      <c r="AE133" s="677"/>
      <c r="AF133" s="677"/>
      <c r="AG133" s="677"/>
      <c r="AH133" s="677"/>
      <c r="AI133" s="677"/>
      <c r="AJ133" s="1740"/>
      <c r="AK133" s="1740"/>
      <c r="AL133" s="1741"/>
      <c r="AM133" s="1741"/>
      <c r="AN133" s="1741"/>
      <c r="AO133" s="1741"/>
      <c r="AP133" s="1741"/>
      <c r="AQ133" s="1741"/>
      <c r="AR133" s="1741"/>
      <c r="AS133" s="1741"/>
      <c r="AT133" s="677"/>
      <c r="AU133" s="677"/>
      <c r="AV133" s="680" t="s">
        <v>2327</v>
      </c>
      <c r="AW133" s="680" t="s">
        <v>2327</v>
      </c>
      <c r="AX133" s="677"/>
      <c r="AY133" s="677"/>
      <c r="AZ133" s="677"/>
      <c r="BA133" s="677"/>
      <c r="BB133" s="677"/>
      <c r="BC133" s="677"/>
      <c r="BD133" s="677"/>
      <c r="BE133" s="677"/>
      <c r="BF133" s="677"/>
      <c r="BG133" s="677"/>
      <c r="BH133" s="1733">
        <v>30</v>
      </c>
      <c r="BI133" s="1733"/>
      <c r="BJ133" s="677"/>
      <c r="BK133" s="680"/>
      <c r="BL133" s="680"/>
      <c r="BM133" s="680"/>
      <c r="BN133" s="680"/>
      <c r="BO133" s="677"/>
      <c r="BP133" s="677"/>
      <c r="BQ133" s="677"/>
      <c r="BR133" s="677"/>
      <c r="BS133" s="677"/>
      <c r="BT133" s="677"/>
      <c r="BU133" s="677"/>
      <c r="BV133" s="677"/>
      <c r="BW133" s="1733"/>
      <c r="BX133" s="1733"/>
      <c r="BY133" s="677"/>
      <c r="BZ133" s="1753"/>
      <c r="CA133" s="1753"/>
      <c r="CB133" s="1753"/>
      <c r="CC133" s="1753"/>
      <c r="CD133" s="679"/>
      <c r="CE133" s="679"/>
      <c r="CF133" s="677"/>
      <c r="CG133" s="677"/>
      <c r="CH133" s="677"/>
      <c r="CI133" s="677"/>
      <c r="CJ133" s="677"/>
      <c r="CK133" s="677"/>
    </row>
    <row r="134" spans="2:89" ht="8.25" customHeight="1">
      <c r="B134" s="1735"/>
      <c r="C134" s="677"/>
      <c r="D134" s="692" t="s">
        <v>2327</v>
      </c>
      <c r="E134" s="694"/>
      <c r="F134" s="1737" t="s">
        <v>758</v>
      </c>
      <c r="G134" s="1738"/>
      <c r="H134" s="1738"/>
      <c r="I134" s="1738"/>
      <c r="J134" s="1738"/>
      <c r="K134" s="1738"/>
      <c r="L134" s="1738"/>
      <c r="M134" s="1738"/>
      <c r="N134" s="1738"/>
      <c r="O134" s="1738"/>
      <c r="P134" s="1738"/>
      <c r="Q134" s="1738"/>
      <c r="R134" s="1738"/>
      <c r="S134" s="1738"/>
      <c r="T134" s="1738"/>
      <c r="U134" s="1738"/>
      <c r="V134" s="1738"/>
      <c r="W134" s="1738"/>
      <c r="X134" s="1738"/>
      <c r="Y134" s="1738"/>
      <c r="Z134" s="1738"/>
      <c r="AA134" s="1738"/>
      <c r="AB134" s="1738"/>
      <c r="AC134" s="1738"/>
      <c r="AD134" s="1739"/>
      <c r="AE134" s="677"/>
      <c r="AF134" s="677"/>
      <c r="AG134" s="677"/>
      <c r="AH134" s="677"/>
      <c r="AI134" s="677"/>
      <c r="AJ134" s="677"/>
      <c r="AK134" s="677"/>
      <c r="AL134" s="677"/>
      <c r="AM134" s="677"/>
      <c r="AN134" s="677"/>
      <c r="AO134" s="677"/>
      <c r="AP134" s="677"/>
      <c r="AQ134" s="677"/>
      <c r="AR134" s="1748">
        <v>50</v>
      </c>
      <c r="AS134" s="1748"/>
      <c r="AT134" s="677"/>
      <c r="AU134" s="677"/>
      <c r="AV134" s="1740">
        <v>55</v>
      </c>
      <c r="AW134" s="1740"/>
      <c r="AX134" s="1750" t="s">
        <v>755</v>
      </c>
      <c r="AY134" s="1750"/>
      <c r="AZ134" s="1750"/>
      <c r="BA134" s="1750"/>
      <c r="BB134" s="1750"/>
      <c r="BC134" s="1750"/>
      <c r="BD134" s="1750"/>
      <c r="BE134" s="1750"/>
      <c r="BF134" s="1750"/>
      <c r="BG134" s="1750"/>
      <c r="BH134" s="677"/>
      <c r="BI134" s="677"/>
      <c r="BJ134" s="1749" t="s">
        <v>753</v>
      </c>
      <c r="BK134" s="1749"/>
      <c r="BL134" s="1749"/>
      <c r="BM134" s="1749"/>
      <c r="BN134" s="1749"/>
      <c r="BO134" s="1749"/>
      <c r="BP134" s="679"/>
      <c r="BQ134" s="679"/>
      <c r="BR134" s="679"/>
      <c r="BS134" s="679"/>
      <c r="BT134" s="677"/>
      <c r="BU134" s="677"/>
      <c r="BV134" s="677"/>
      <c r="BW134" s="677"/>
      <c r="BX134" s="677"/>
      <c r="BY134" s="677"/>
      <c r="BZ134" s="1760">
        <v>3</v>
      </c>
      <c r="CA134" s="1760"/>
      <c r="CB134" s="677"/>
      <c r="CC134" s="677"/>
      <c r="CD134" s="677"/>
      <c r="CE134" s="677"/>
      <c r="CF134" s="677"/>
      <c r="CG134" s="677"/>
      <c r="CH134" s="677"/>
      <c r="CI134" s="677"/>
      <c r="CJ134" s="677"/>
      <c r="CK134" s="677"/>
    </row>
    <row r="135" spans="2:89" ht="8.25" customHeight="1">
      <c r="B135" s="1735"/>
      <c r="C135" s="677"/>
      <c r="D135" s="677"/>
      <c r="E135" s="677"/>
      <c r="F135" s="677"/>
      <c r="G135" s="677"/>
      <c r="H135" s="677"/>
      <c r="I135" s="677"/>
      <c r="J135" s="677"/>
      <c r="K135" s="677"/>
      <c r="L135" s="677"/>
      <c r="M135" s="677"/>
      <c r="N135" s="677"/>
      <c r="O135" s="677"/>
      <c r="P135" s="677"/>
      <c r="Q135" s="677"/>
      <c r="R135" s="677"/>
      <c r="S135" s="677"/>
      <c r="T135" s="677"/>
      <c r="U135" s="677"/>
      <c r="V135" s="677"/>
      <c r="W135" s="677"/>
      <c r="X135" s="677"/>
      <c r="Y135" s="677"/>
      <c r="Z135" s="677"/>
      <c r="AA135" s="677"/>
      <c r="AB135" s="677"/>
      <c r="AC135" s="677"/>
      <c r="AD135" s="677"/>
      <c r="AE135" s="677"/>
      <c r="AF135" s="677"/>
      <c r="AG135" s="677"/>
      <c r="AH135" s="680" t="s">
        <v>2327</v>
      </c>
      <c r="AI135" s="680"/>
      <c r="AJ135" s="677"/>
      <c r="AK135" s="1733"/>
      <c r="AL135" s="1733"/>
      <c r="AM135" s="677"/>
      <c r="AN135" s="677"/>
      <c r="AO135" s="677"/>
      <c r="AP135" s="677"/>
      <c r="AQ135" s="677"/>
      <c r="AR135" s="677"/>
      <c r="AS135" s="677"/>
      <c r="AT135" s="677"/>
      <c r="AU135" s="677"/>
      <c r="AV135" s="1740"/>
      <c r="AW135" s="1740"/>
      <c r="AX135" s="1750"/>
      <c r="AY135" s="1750"/>
      <c r="AZ135" s="1750"/>
      <c r="BA135" s="1750"/>
      <c r="BB135" s="1750"/>
      <c r="BC135" s="1750"/>
      <c r="BD135" s="1750"/>
      <c r="BE135" s="1750"/>
      <c r="BF135" s="1750"/>
      <c r="BG135" s="1750"/>
      <c r="BH135" s="677"/>
      <c r="BI135" s="677"/>
      <c r="BJ135" s="1749"/>
      <c r="BK135" s="1749"/>
      <c r="BL135" s="1749"/>
      <c r="BM135" s="1749"/>
      <c r="BN135" s="1749"/>
      <c r="BO135" s="1749"/>
      <c r="BP135" s="679"/>
      <c r="BQ135" s="679"/>
      <c r="BR135" s="679"/>
      <c r="BS135" s="679"/>
      <c r="BT135" s="677"/>
      <c r="BU135" s="677"/>
      <c r="BV135" s="677"/>
      <c r="BW135" s="677"/>
      <c r="BX135" s="677"/>
      <c r="BY135" s="1756">
        <v>53</v>
      </c>
      <c r="BZ135" s="1756"/>
      <c r="CA135" s="1755" t="s">
        <v>752</v>
      </c>
      <c r="CB135" s="1755"/>
      <c r="CC135" s="1755"/>
      <c r="CD135" s="1755"/>
      <c r="CE135" s="1755"/>
      <c r="CF135" s="1755"/>
      <c r="CG135" s="1755"/>
      <c r="CH135" s="1755"/>
      <c r="CI135" s="677"/>
      <c r="CJ135" s="677"/>
      <c r="CK135" s="677"/>
    </row>
    <row r="136" spans="2:89" ht="9" customHeight="1">
      <c r="B136" s="1735"/>
      <c r="C136" s="677"/>
      <c r="D136" s="1743">
        <v>57</v>
      </c>
      <c r="E136" s="1744"/>
      <c r="F136" s="1745" t="s">
        <v>4244</v>
      </c>
      <c r="G136" s="1746"/>
      <c r="H136" s="1746"/>
      <c r="I136" s="1746"/>
      <c r="J136" s="1746"/>
      <c r="K136" s="1746"/>
      <c r="L136" s="1746"/>
      <c r="M136" s="1746"/>
      <c r="N136" s="1746"/>
      <c r="O136" s="1746"/>
      <c r="P136" s="1746"/>
      <c r="Q136" s="1746"/>
      <c r="R136" s="1746"/>
      <c r="S136" s="1746"/>
      <c r="T136" s="1746"/>
      <c r="U136" s="1746"/>
      <c r="V136" s="1746"/>
      <c r="W136" s="1746"/>
      <c r="X136" s="1746"/>
      <c r="Y136" s="1746"/>
      <c r="Z136" s="1746"/>
      <c r="AA136" s="1746"/>
      <c r="AB136" s="1746"/>
      <c r="AC136" s="1746"/>
      <c r="AD136" s="1747"/>
      <c r="AE136" s="677"/>
      <c r="AF136" s="677"/>
      <c r="AG136" s="677"/>
      <c r="AH136" s="1740">
        <v>58</v>
      </c>
      <c r="AI136" s="1740"/>
      <c r="AJ136" s="1741" t="s">
        <v>2329</v>
      </c>
      <c r="AK136" s="1741"/>
      <c r="AL136" s="1741"/>
      <c r="AM136" s="1741"/>
      <c r="AN136" s="1741"/>
      <c r="AO136" s="1741"/>
      <c r="AP136" s="1741"/>
      <c r="AQ136" s="1741"/>
      <c r="AR136" s="677"/>
      <c r="AS136" s="677"/>
      <c r="AT136" s="677"/>
      <c r="AU136" s="677"/>
      <c r="AV136" s="1748">
        <v>15</v>
      </c>
      <c r="AW136" s="1748"/>
      <c r="AX136" s="677"/>
      <c r="AY136" s="677"/>
      <c r="AZ136" s="677"/>
      <c r="BA136" s="677"/>
      <c r="BB136" s="677"/>
      <c r="BC136" s="677"/>
      <c r="BD136" s="677"/>
      <c r="BE136" s="677"/>
      <c r="BF136" s="677"/>
      <c r="BG136" s="678"/>
      <c r="BH136" s="678"/>
      <c r="BI136" s="677"/>
      <c r="BJ136" s="677"/>
      <c r="BK136" s="677"/>
      <c r="BL136" s="1748">
        <v>5</v>
      </c>
      <c r="BM136" s="1748"/>
      <c r="BN136" s="677"/>
      <c r="BO136" s="677"/>
      <c r="BP136" s="677"/>
      <c r="BQ136" s="677"/>
      <c r="BR136" s="677"/>
      <c r="BS136" s="677"/>
      <c r="BT136" s="677"/>
      <c r="BU136" s="677"/>
      <c r="BV136" s="677"/>
      <c r="BW136" s="677"/>
      <c r="BX136" s="677"/>
      <c r="BY136" s="1756"/>
      <c r="BZ136" s="1756"/>
      <c r="CA136" s="1755"/>
      <c r="CB136" s="1755"/>
      <c r="CC136" s="1755"/>
      <c r="CD136" s="1755"/>
      <c r="CE136" s="1755"/>
      <c r="CF136" s="1755"/>
      <c r="CG136" s="1755"/>
      <c r="CH136" s="1755"/>
      <c r="CI136" s="677"/>
      <c r="CJ136" s="677"/>
      <c r="CK136" s="677"/>
    </row>
    <row r="137" spans="2:89" ht="8.25" customHeight="1">
      <c r="B137" s="1735"/>
      <c r="C137" s="677"/>
      <c r="D137" s="692" t="s">
        <v>2327</v>
      </c>
      <c r="E137" s="693" t="s">
        <v>2327</v>
      </c>
      <c r="F137" s="1737" t="s">
        <v>2330</v>
      </c>
      <c r="G137" s="1738"/>
      <c r="H137" s="1738"/>
      <c r="I137" s="1738"/>
      <c r="J137" s="1738"/>
      <c r="K137" s="1738"/>
      <c r="L137" s="1738"/>
      <c r="M137" s="1738"/>
      <c r="N137" s="1738"/>
      <c r="O137" s="1738"/>
      <c r="P137" s="1738"/>
      <c r="Q137" s="1738"/>
      <c r="R137" s="1738"/>
      <c r="S137" s="1738"/>
      <c r="T137" s="1738"/>
      <c r="U137" s="1738"/>
      <c r="V137" s="1738"/>
      <c r="W137" s="1738"/>
      <c r="X137" s="1738"/>
      <c r="Y137" s="1738"/>
      <c r="Z137" s="1738"/>
      <c r="AA137" s="1738"/>
      <c r="AB137" s="1738"/>
      <c r="AC137" s="1738"/>
      <c r="AD137" s="1739"/>
      <c r="AE137" s="677"/>
      <c r="AF137" s="677"/>
      <c r="AG137" s="677"/>
      <c r="AH137" s="1740"/>
      <c r="AI137" s="1740"/>
      <c r="AJ137" s="1741"/>
      <c r="AK137" s="1741"/>
      <c r="AL137" s="1741"/>
      <c r="AM137" s="1741"/>
      <c r="AN137" s="1741"/>
      <c r="AO137" s="1741"/>
      <c r="AP137" s="1741"/>
      <c r="AQ137" s="1741"/>
      <c r="AR137" s="677"/>
      <c r="AS137" s="677"/>
      <c r="AT137" s="1748">
        <v>35</v>
      </c>
      <c r="AU137" s="1748"/>
      <c r="AV137" s="1757" t="s">
        <v>757</v>
      </c>
      <c r="AW137" s="1757"/>
      <c r="AX137" s="1757"/>
      <c r="AY137" s="1757"/>
      <c r="AZ137" s="677"/>
      <c r="BA137" s="677"/>
      <c r="BB137" s="677"/>
      <c r="BC137" s="677"/>
      <c r="BD137" s="677"/>
      <c r="BE137" s="677"/>
      <c r="BF137" s="677"/>
      <c r="BG137" s="678"/>
      <c r="BH137" s="678"/>
      <c r="BI137" s="677"/>
      <c r="BJ137" s="677"/>
      <c r="BK137" s="677"/>
      <c r="BL137" s="1748"/>
      <c r="BM137" s="1748"/>
      <c r="BN137" s="677"/>
      <c r="BO137" s="677"/>
      <c r="BP137" s="677"/>
      <c r="BQ137" s="677"/>
      <c r="BR137" s="677"/>
      <c r="BS137" s="677"/>
      <c r="BT137" s="677"/>
      <c r="BU137" s="677"/>
      <c r="BV137" s="677"/>
      <c r="BW137" s="677"/>
      <c r="BX137" s="677"/>
      <c r="BY137" s="680" t="s">
        <v>2299</v>
      </c>
      <c r="BZ137" s="680" t="s">
        <v>2299</v>
      </c>
      <c r="CA137" s="677"/>
      <c r="CB137" s="677"/>
      <c r="CC137" s="677"/>
      <c r="CD137" s="677"/>
      <c r="CE137" s="677"/>
      <c r="CF137" s="677"/>
      <c r="CG137" s="677"/>
      <c r="CH137" s="677"/>
      <c r="CI137" s="677"/>
      <c r="CJ137" s="677"/>
      <c r="CK137" s="677"/>
    </row>
    <row r="138" spans="2:89" ht="8.25" customHeight="1">
      <c r="B138" s="1735"/>
      <c r="C138" s="677"/>
      <c r="D138" s="677"/>
      <c r="E138" s="677"/>
      <c r="F138" s="677"/>
      <c r="G138" s="677"/>
      <c r="H138" s="677"/>
      <c r="I138" s="677"/>
      <c r="J138" s="677"/>
      <c r="K138" s="677"/>
      <c r="L138" s="677"/>
      <c r="M138" s="677"/>
      <c r="N138" s="677"/>
      <c r="O138" s="677"/>
      <c r="P138" s="677"/>
      <c r="Q138" s="677"/>
      <c r="R138" s="677"/>
      <c r="S138" s="677"/>
      <c r="T138" s="677"/>
      <c r="U138" s="677"/>
      <c r="V138" s="677"/>
      <c r="W138" s="677"/>
      <c r="X138" s="677"/>
      <c r="Y138" s="677"/>
      <c r="Z138" s="677"/>
      <c r="AA138" s="677"/>
      <c r="AB138" s="677"/>
      <c r="AC138" s="677"/>
      <c r="AD138" s="677"/>
      <c r="AE138" s="677"/>
      <c r="AF138" s="677"/>
      <c r="AG138" s="677"/>
      <c r="AH138" s="677"/>
      <c r="AI138" s="677"/>
      <c r="AJ138" s="677"/>
      <c r="AK138" s="677"/>
      <c r="AL138" s="677"/>
      <c r="AM138" s="677"/>
      <c r="AN138" s="677"/>
      <c r="AO138" s="677"/>
      <c r="AP138" s="677"/>
      <c r="AQ138" s="677"/>
      <c r="AR138" s="677"/>
      <c r="AS138" s="677"/>
      <c r="AT138" s="677"/>
      <c r="AU138" s="677"/>
      <c r="AV138" s="1757"/>
      <c r="AW138" s="1757"/>
      <c r="AX138" s="1757"/>
      <c r="AY138" s="1757"/>
      <c r="AZ138" s="677"/>
      <c r="BA138" s="677"/>
      <c r="BB138" s="677"/>
      <c r="BC138" s="677"/>
      <c r="BD138" s="677"/>
      <c r="BE138" s="677"/>
      <c r="BF138" s="1733">
        <v>30</v>
      </c>
      <c r="BG138" s="1733"/>
      <c r="BH138" s="677"/>
      <c r="BI138" s="677"/>
      <c r="BJ138" s="677"/>
      <c r="BK138" s="677"/>
      <c r="BL138" s="677"/>
      <c r="BM138" s="677"/>
      <c r="BN138" s="677"/>
      <c r="BO138" s="677"/>
      <c r="BP138" s="677"/>
      <c r="BQ138" s="677"/>
      <c r="BR138" s="677"/>
      <c r="BS138" s="677"/>
      <c r="BT138" s="677"/>
      <c r="BU138" s="677"/>
      <c r="BV138" s="677"/>
      <c r="BW138" s="677"/>
      <c r="BX138" s="677"/>
      <c r="BY138" s="677"/>
      <c r="BZ138" s="677"/>
      <c r="CA138" s="677"/>
      <c r="CB138" s="677"/>
      <c r="CC138" s="677"/>
      <c r="CD138" s="677"/>
      <c r="CE138" s="677"/>
      <c r="CF138" s="677"/>
      <c r="CG138" s="677"/>
      <c r="CH138" s="677"/>
      <c r="CI138" s="677"/>
      <c r="CJ138" s="677"/>
      <c r="CK138" s="677"/>
    </row>
    <row r="139" spans="2:89" ht="10.5" customHeight="1">
      <c r="B139" s="1735"/>
      <c r="C139" s="677"/>
      <c r="D139" s="1743">
        <v>58</v>
      </c>
      <c r="E139" s="1744"/>
      <c r="F139" s="1745" t="s">
        <v>4245</v>
      </c>
      <c r="G139" s="1746"/>
      <c r="H139" s="1746"/>
      <c r="I139" s="1746"/>
      <c r="J139" s="1746"/>
      <c r="K139" s="1746"/>
      <c r="L139" s="1746"/>
      <c r="M139" s="1746"/>
      <c r="N139" s="1746"/>
      <c r="O139" s="1746"/>
      <c r="P139" s="1746"/>
      <c r="Q139" s="1746"/>
      <c r="R139" s="1746"/>
      <c r="S139" s="1746"/>
      <c r="T139" s="1746"/>
      <c r="U139" s="1746"/>
      <c r="V139" s="1746"/>
      <c r="W139" s="1746"/>
      <c r="X139" s="1746"/>
      <c r="Y139" s="1746"/>
      <c r="Z139" s="1746"/>
      <c r="AA139" s="1746"/>
      <c r="AB139" s="1746"/>
      <c r="AC139" s="1746"/>
      <c r="AD139" s="1747"/>
      <c r="AE139" s="677"/>
      <c r="AF139" s="677"/>
      <c r="AG139" s="677"/>
      <c r="AH139" s="677"/>
      <c r="AI139" s="680" t="s">
        <v>2299</v>
      </c>
      <c r="AJ139" s="680"/>
      <c r="AK139" s="677"/>
      <c r="AL139" s="1733"/>
      <c r="AM139" s="1733"/>
      <c r="AN139" s="677"/>
      <c r="AO139" s="1758">
        <v>30</v>
      </c>
      <c r="AP139" s="1758"/>
      <c r="AQ139" s="677"/>
      <c r="AR139" s="677"/>
      <c r="AS139" s="677"/>
      <c r="AT139" s="677"/>
      <c r="AU139" s="677"/>
      <c r="AV139" s="677"/>
      <c r="AW139" s="677"/>
      <c r="AX139" s="677"/>
      <c r="AY139" s="677"/>
      <c r="AZ139" s="677"/>
      <c r="BA139" s="677"/>
      <c r="BB139" s="677"/>
      <c r="BC139" s="677"/>
      <c r="BD139" s="677"/>
      <c r="BE139" s="677"/>
      <c r="BF139" s="1733"/>
      <c r="BG139" s="1733"/>
      <c r="BH139" s="677"/>
      <c r="BI139" s="677"/>
      <c r="BJ139" s="1740">
        <v>56</v>
      </c>
      <c r="BK139" s="1740"/>
      <c r="BL139" s="1750" t="s">
        <v>756</v>
      </c>
      <c r="BM139" s="1750"/>
      <c r="BN139" s="1750"/>
      <c r="BO139" s="1750"/>
      <c r="BP139" s="1750"/>
      <c r="BQ139" s="1750"/>
      <c r="BR139" s="1750"/>
      <c r="BS139" s="1750"/>
      <c r="BT139" s="1750"/>
      <c r="BU139" s="677"/>
      <c r="BV139" s="677"/>
      <c r="BW139" s="677"/>
      <c r="BX139" s="677"/>
      <c r="BY139" s="677"/>
      <c r="BZ139" s="677"/>
      <c r="CA139" s="677"/>
      <c r="CB139" s="1733">
        <v>15</v>
      </c>
      <c r="CC139" s="1733"/>
      <c r="CD139" s="677"/>
      <c r="CE139" s="677"/>
      <c r="CF139" s="677"/>
      <c r="CG139" s="677"/>
      <c r="CH139" s="677"/>
      <c r="CI139" s="677"/>
      <c r="CJ139" s="677"/>
      <c r="CK139" s="677"/>
    </row>
    <row r="140" spans="2:89" ht="8.25" customHeight="1">
      <c r="B140" s="1735"/>
      <c r="C140" s="677"/>
      <c r="D140" s="692" t="s">
        <v>2299</v>
      </c>
      <c r="E140" s="693" t="s">
        <v>2299</v>
      </c>
      <c r="F140" s="1737" t="s">
        <v>4257</v>
      </c>
      <c r="G140" s="1738"/>
      <c r="H140" s="1738"/>
      <c r="I140" s="1738"/>
      <c r="J140" s="1738"/>
      <c r="K140" s="1738"/>
      <c r="L140" s="1738"/>
      <c r="M140" s="1738"/>
      <c r="N140" s="1738"/>
      <c r="O140" s="1738"/>
      <c r="P140" s="1738"/>
      <c r="Q140" s="1738"/>
      <c r="R140" s="1738"/>
      <c r="S140" s="1738"/>
      <c r="T140" s="1738"/>
      <c r="U140" s="1738"/>
      <c r="V140" s="1738"/>
      <c r="W140" s="1738"/>
      <c r="X140" s="1738"/>
      <c r="Y140" s="1738"/>
      <c r="Z140" s="1738"/>
      <c r="AA140" s="1738"/>
      <c r="AB140" s="1738"/>
      <c r="AC140" s="1738"/>
      <c r="AD140" s="1739"/>
      <c r="AE140" s="677" t="s">
        <v>2335</v>
      </c>
      <c r="AF140" s="677"/>
      <c r="AG140" s="677"/>
      <c r="AH140" s="677"/>
      <c r="AI140" s="1740">
        <v>59</v>
      </c>
      <c r="AJ140" s="1740"/>
      <c r="AK140" s="1755" t="s">
        <v>2331</v>
      </c>
      <c r="AL140" s="1755"/>
      <c r="AM140" s="1755"/>
      <c r="AN140" s="1755"/>
      <c r="AO140" s="1755"/>
      <c r="AP140" s="1755"/>
      <c r="AQ140" s="1755"/>
      <c r="AR140" s="1755"/>
      <c r="AS140" s="1755"/>
      <c r="AT140" s="1755"/>
      <c r="AU140" s="677"/>
      <c r="AV140" s="677"/>
      <c r="AW140" s="677"/>
      <c r="AX140" s="677"/>
      <c r="AY140" s="677"/>
      <c r="AZ140" s="677"/>
      <c r="BA140" s="677"/>
      <c r="BB140" s="677"/>
      <c r="BC140" s="678"/>
      <c r="BD140" s="678"/>
      <c r="BE140" s="677"/>
      <c r="BF140" s="677"/>
      <c r="BG140" s="677"/>
      <c r="BH140" s="677"/>
      <c r="BI140" s="677"/>
      <c r="BJ140" s="1740"/>
      <c r="BK140" s="1740"/>
      <c r="BL140" s="1750"/>
      <c r="BM140" s="1750"/>
      <c r="BN140" s="1750"/>
      <c r="BO140" s="1750"/>
      <c r="BP140" s="1750"/>
      <c r="BQ140" s="1750"/>
      <c r="BR140" s="1750"/>
      <c r="BS140" s="1750"/>
      <c r="BT140" s="1750"/>
      <c r="BU140" s="677"/>
      <c r="BV140" s="677"/>
      <c r="BW140" s="677"/>
      <c r="BX140" s="677"/>
      <c r="BY140" s="677"/>
      <c r="BZ140" s="677"/>
      <c r="CA140" s="677"/>
      <c r="CB140" s="1733"/>
      <c r="CC140" s="1733"/>
      <c r="CD140" s="677"/>
      <c r="CE140" s="677"/>
      <c r="CF140" s="677"/>
      <c r="CG140" s="677"/>
      <c r="CH140" s="677"/>
      <c r="CI140" s="677"/>
      <c r="CJ140" s="677"/>
      <c r="CK140" s="677"/>
    </row>
    <row r="141" spans="2:89" ht="8.25" customHeight="1">
      <c r="B141" s="1735"/>
      <c r="C141" s="677"/>
      <c r="D141" s="677"/>
      <c r="E141" s="677"/>
      <c r="F141" s="677"/>
      <c r="G141" s="677"/>
      <c r="H141" s="677"/>
      <c r="I141" s="677"/>
      <c r="J141" s="677"/>
      <c r="K141" s="677"/>
      <c r="L141" s="677"/>
      <c r="M141" s="677"/>
      <c r="N141" s="677"/>
      <c r="O141" s="677"/>
      <c r="P141" s="677"/>
      <c r="Q141" s="677"/>
      <c r="R141" s="677"/>
      <c r="S141" s="677"/>
      <c r="T141" s="677"/>
      <c r="U141" s="677"/>
      <c r="V141" s="677"/>
      <c r="W141" s="677"/>
      <c r="X141" s="677"/>
      <c r="Y141" s="677"/>
      <c r="Z141" s="677"/>
      <c r="AA141" s="677"/>
      <c r="AB141" s="677"/>
      <c r="AC141" s="677"/>
      <c r="AD141" s="677"/>
      <c r="AE141" s="677"/>
      <c r="AF141" s="677"/>
      <c r="AG141" s="677"/>
      <c r="AH141" s="677"/>
      <c r="AI141" s="1740"/>
      <c r="AJ141" s="1740"/>
      <c r="AK141" s="1755"/>
      <c r="AL141" s="1755"/>
      <c r="AM141" s="1755"/>
      <c r="AN141" s="1755"/>
      <c r="AO141" s="1755"/>
      <c r="AP141" s="1755"/>
      <c r="AQ141" s="1755"/>
      <c r="AR141" s="1755"/>
      <c r="AS141" s="1755"/>
      <c r="AT141" s="1755"/>
      <c r="AU141" s="677"/>
      <c r="AV141" s="677"/>
      <c r="AW141" s="677"/>
      <c r="AX141" s="677"/>
      <c r="AY141" s="677"/>
      <c r="AZ141" s="677"/>
      <c r="BA141" s="677"/>
      <c r="BB141" s="677"/>
      <c r="BC141" s="678"/>
      <c r="BD141" s="678"/>
      <c r="BE141" s="677"/>
      <c r="BF141" s="677"/>
      <c r="BG141" s="677"/>
      <c r="BH141" s="677"/>
      <c r="BI141" s="677"/>
      <c r="BJ141" s="677"/>
      <c r="BK141" s="677"/>
      <c r="BL141" s="677"/>
      <c r="BM141" s="677"/>
      <c r="BN141" s="677"/>
      <c r="BO141" s="677"/>
      <c r="BP141" s="677"/>
      <c r="BQ141" s="677"/>
      <c r="BR141" s="677"/>
      <c r="BS141" s="677"/>
      <c r="BT141" s="677"/>
      <c r="BU141" s="677"/>
      <c r="BV141" s="677"/>
      <c r="BW141" s="677"/>
      <c r="BX141" s="677"/>
      <c r="BY141" s="1756">
        <v>54</v>
      </c>
      <c r="BZ141" s="1756"/>
      <c r="CA141" s="1750" t="s">
        <v>760</v>
      </c>
      <c r="CB141" s="1750"/>
      <c r="CC141" s="1750"/>
      <c r="CD141" s="1750"/>
      <c r="CE141" s="1750"/>
      <c r="CF141" s="1750"/>
      <c r="CG141" s="1750"/>
      <c r="CH141" s="1750"/>
      <c r="CI141" s="677"/>
      <c r="CJ141" s="677"/>
      <c r="CK141" s="677"/>
    </row>
    <row r="142" spans="2:89" ht="10.5" customHeight="1">
      <c r="B142" s="1735"/>
      <c r="C142" s="677"/>
      <c r="D142" s="1743">
        <v>59</v>
      </c>
      <c r="E142" s="1744"/>
      <c r="F142" s="1745" t="s">
        <v>2946</v>
      </c>
      <c r="G142" s="1746"/>
      <c r="H142" s="1746"/>
      <c r="I142" s="1746"/>
      <c r="J142" s="1746"/>
      <c r="K142" s="1746"/>
      <c r="L142" s="1746"/>
      <c r="M142" s="1746"/>
      <c r="N142" s="1746"/>
      <c r="O142" s="1746"/>
      <c r="P142" s="1746"/>
      <c r="Q142" s="1746"/>
      <c r="R142" s="1746"/>
      <c r="S142" s="1746"/>
      <c r="T142" s="1746"/>
      <c r="U142" s="1746"/>
      <c r="V142" s="1746"/>
      <c r="W142" s="1746"/>
      <c r="X142" s="1746"/>
      <c r="Y142" s="1746"/>
      <c r="Z142" s="1746"/>
      <c r="AA142" s="1746"/>
      <c r="AB142" s="1746"/>
      <c r="AC142" s="1746"/>
      <c r="AD142" s="1747"/>
      <c r="AE142" s="677"/>
      <c r="AF142" s="677"/>
      <c r="AG142" s="677"/>
      <c r="AH142" s="677"/>
      <c r="AI142" s="677"/>
      <c r="AJ142" s="677"/>
      <c r="AK142" s="677"/>
      <c r="AL142" s="677"/>
      <c r="AM142" s="677"/>
      <c r="AN142" s="677"/>
      <c r="AO142" s="677"/>
      <c r="AP142" s="677"/>
      <c r="AQ142" s="677"/>
      <c r="AR142" s="677"/>
      <c r="AS142" s="677"/>
      <c r="AT142" s="1748">
        <v>40</v>
      </c>
      <c r="AU142" s="1748"/>
      <c r="AV142" s="677"/>
      <c r="AW142" s="677"/>
      <c r="AX142" s="677"/>
      <c r="AY142" s="677"/>
      <c r="AZ142" s="677"/>
      <c r="BA142" s="677"/>
      <c r="BB142" s="677"/>
      <c r="BC142" s="677"/>
      <c r="BD142" s="677"/>
      <c r="BE142" s="677"/>
      <c r="BF142" s="677"/>
      <c r="BG142" s="677"/>
      <c r="BH142" s="677"/>
      <c r="BI142" s="677"/>
      <c r="BJ142" s="679"/>
      <c r="BK142" s="679"/>
      <c r="BL142" s="679"/>
      <c r="BM142" s="679"/>
      <c r="BN142" s="679"/>
      <c r="BO142" s="677"/>
      <c r="BP142" s="677"/>
      <c r="BQ142" s="677"/>
      <c r="BR142" s="677"/>
      <c r="BS142" s="677"/>
      <c r="BT142" s="677"/>
      <c r="BU142" s="677"/>
      <c r="BV142" s="677"/>
      <c r="BW142" s="677"/>
      <c r="BX142" s="677"/>
      <c r="BY142" s="1756"/>
      <c r="BZ142" s="1756"/>
      <c r="CA142" s="1750"/>
      <c r="CB142" s="1750"/>
      <c r="CC142" s="1750"/>
      <c r="CD142" s="1750"/>
      <c r="CE142" s="1750"/>
      <c r="CF142" s="1750"/>
      <c r="CG142" s="1750"/>
      <c r="CH142" s="1750"/>
      <c r="CI142" s="677"/>
      <c r="CJ142" s="677"/>
      <c r="CK142" s="677"/>
    </row>
    <row r="143" spans="2:89" ht="8.25" customHeight="1">
      <c r="B143" s="1735"/>
      <c r="C143" s="677"/>
      <c r="D143" s="692" t="s">
        <v>2299</v>
      </c>
      <c r="E143" s="693" t="s">
        <v>2299</v>
      </c>
      <c r="F143" s="1737" t="s">
        <v>2332</v>
      </c>
      <c r="G143" s="1738"/>
      <c r="H143" s="1738"/>
      <c r="I143" s="1738"/>
      <c r="J143" s="1738"/>
      <c r="K143" s="1738"/>
      <c r="L143" s="1738"/>
      <c r="M143" s="1738"/>
      <c r="N143" s="1738"/>
      <c r="O143" s="1738"/>
      <c r="P143" s="1738"/>
      <c r="Q143" s="1738"/>
      <c r="R143" s="1738"/>
      <c r="S143" s="1738"/>
      <c r="T143" s="1738"/>
      <c r="U143" s="1738"/>
      <c r="V143" s="1738"/>
      <c r="W143" s="1738"/>
      <c r="X143" s="1738"/>
      <c r="Y143" s="1738"/>
      <c r="Z143" s="1738"/>
      <c r="AA143" s="1738"/>
      <c r="AB143" s="1738"/>
      <c r="AC143" s="1738"/>
      <c r="AD143" s="1739"/>
      <c r="AE143" s="677"/>
      <c r="AF143" s="677"/>
      <c r="AG143" s="677"/>
      <c r="AH143" s="677"/>
      <c r="AI143" s="677"/>
      <c r="AJ143" s="677"/>
      <c r="AK143" s="677"/>
      <c r="AL143" s="677"/>
      <c r="AM143" s="677"/>
      <c r="AN143" s="677"/>
      <c r="AO143" s="677"/>
      <c r="AP143" s="677"/>
      <c r="AQ143" s="677"/>
      <c r="AR143" s="1733">
        <v>30</v>
      </c>
      <c r="AS143" s="1733"/>
      <c r="AT143" s="1740">
        <v>60</v>
      </c>
      <c r="AU143" s="1740"/>
      <c r="AV143" s="1750" t="s">
        <v>759</v>
      </c>
      <c r="AW143" s="1750"/>
      <c r="AX143" s="1750"/>
      <c r="AY143" s="1750"/>
      <c r="AZ143" s="1750"/>
      <c r="BA143" s="1750"/>
      <c r="BB143" s="1750"/>
      <c r="BC143" s="1750"/>
      <c r="BD143" s="1750"/>
      <c r="BE143" s="1750"/>
      <c r="BF143" s="677"/>
      <c r="BG143" s="677"/>
      <c r="BH143" s="677"/>
      <c r="BI143" s="677"/>
      <c r="BJ143" s="677"/>
      <c r="BK143" s="677"/>
      <c r="BL143" s="677"/>
      <c r="BM143" s="677"/>
      <c r="BN143" s="677"/>
      <c r="BO143" s="677"/>
      <c r="BP143" s="677"/>
      <c r="BQ143" s="677"/>
      <c r="BR143" s="677"/>
      <c r="BS143" s="677"/>
      <c r="BT143" s="677"/>
      <c r="BU143" s="677"/>
      <c r="BV143" s="677"/>
      <c r="BW143" s="677"/>
      <c r="BX143" s="677"/>
      <c r="BY143" s="677"/>
      <c r="BZ143" s="677"/>
      <c r="CA143" s="677"/>
      <c r="CB143" s="677"/>
      <c r="CC143" s="677"/>
      <c r="CD143" s="677"/>
      <c r="CE143" s="677"/>
      <c r="CF143" s="677"/>
      <c r="CG143" s="677"/>
      <c r="CH143" s="677"/>
      <c r="CI143" s="677"/>
      <c r="CJ143" s="677"/>
      <c r="CK143" s="677"/>
    </row>
    <row r="144" spans="2:89" ht="8.25" customHeight="1">
      <c r="B144" s="1735"/>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c r="AJ144" s="677"/>
      <c r="AK144" s="677"/>
      <c r="AL144" s="677"/>
      <c r="AM144" s="677"/>
      <c r="AN144" s="677"/>
      <c r="AO144" s="677"/>
      <c r="AP144" s="677"/>
      <c r="AQ144" s="677"/>
      <c r="AR144" s="1733"/>
      <c r="AS144" s="1733"/>
      <c r="AT144" s="1740"/>
      <c r="AU144" s="1740"/>
      <c r="AV144" s="1750"/>
      <c r="AW144" s="1750"/>
      <c r="AX144" s="1750"/>
      <c r="AY144" s="1750"/>
      <c r="AZ144" s="1750"/>
      <c r="BA144" s="1750"/>
      <c r="BB144" s="1750"/>
      <c r="BC144" s="1750"/>
      <c r="BD144" s="1750"/>
      <c r="BE144" s="1750"/>
      <c r="BF144" s="677"/>
      <c r="BG144" s="677"/>
      <c r="BH144" s="677"/>
      <c r="BI144" s="677"/>
      <c r="BJ144" s="677"/>
      <c r="BK144" s="677"/>
      <c r="BL144" s="677"/>
      <c r="BM144" s="677"/>
      <c r="BN144" s="677"/>
      <c r="BO144" s="677"/>
      <c r="BP144" s="677"/>
      <c r="BQ144" s="677"/>
      <c r="BR144" s="677"/>
      <c r="BS144" s="677"/>
      <c r="BT144" s="677"/>
      <c r="BU144" s="677"/>
      <c r="BV144" s="677"/>
      <c r="BW144" s="677"/>
      <c r="BX144" s="677"/>
      <c r="BY144" s="677"/>
      <c r="BZ144" s="677"/>
      <c r="CA144" s="677"/>
      <c r="CB144" s="677"/>
      <c r="CC144" s="677"/>
      <c r="CD144" s="677"/>
      <c r="CE144" s="677"/>
      <c r="CF144" s="677"/>
      <c r="CG144" s="677"/>
      <c r="CH144" s="677"/>
      <c r="CI144" s="677"/>
      <c r="CJ144" s="677"/>
      <c r="CK144" s="677"/>
    </row>
    <row r="145" spans="2:89" ht="12" customHeight="1">
      <c r="B145" s="1735"/>
      <c r="C145" s="677"/>
      <c r="D145" s="1743">
        <v>60</v>
      </c>
      <c r="E145" s="1744"/>
      <c r="F145" s="1745" t="s">
        <v>4246</v>
      </c>
      <c r="G145" s="1746"/>
      <c r="H145" s="1746"/>
      <c r="I145" s="1746"/>
      <c r="J145" s="1746"/>
      <c r="K145" s="1746"/>
      <c r="L145" s="1746"/>
      <c r="M145" s="1746"/>
      <c r="N145" s="1746"/>
      <c r="O145" s="1746"/>
      <c r="P145" s="1746"/>
      <c r="Q145" s="1746"/>
      <c r="R145" s="1746"/>
      <c r="S145" s="1746"/>
      <c r="T145" s="1746"/>
      <c r="U145" s="1746"/>
      <c r="V145" s="1746"/>
      <c r="W145" s="1746"/>
      <c r="X145" s="1746"/>
      <c r="Y145" s="1746"/>
      <c r="Z145" s="1746"/>
      <c r="AA145" s="1746"/>
      <c r="AB145" s="1746"/>
      <c r="AC145" s="1746"/>
      <c r="AD145" s="1747"/>
      <c r="AE145" s="677"/>
      <c r="AF145" s="677"/>
      <c r="AG145" s="677"/>
      <c r="AH145" s="677"/>
      <c r="AI145" s="677"/>
      <c r="AJ145" s="677"/>
      <c r="AK145" s="677"/>
      <c r="AL145" s="677"/>
      <c r="AM145" s="677"/>
      <c r="AN145" s="1753" t="s">
        <v>761</v>
      </c>
      <c r="AO145" s="1753"/>
      <c r="AP145" s="1753"/>
      <c r="AQ145" s="1753"/>
      <c r="AR145" s="1753"/>
      <c r="AS145" s="677"/>
      <c r="AT145" s="680" t="s">
        <v>2299</v>
      </c>
      <c r="AU145" s="680" t="s">
        <v>2299</v>
      </c>
      <c r="AV145" s="1754" t="s">
        <v>762</v>
      </c>
      <c r="AW145" s="1754"/>
      <c r="AX145" s="1754"/>
      <c r="AY145" s="1754"/>
      <c r="AZ145" s="1754"/>
      <c r="BA145" s="1754"/>
      <c r="BB145" s="1754"/>
      <c r="BC145" s="1754"/>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7"/>
      <c r="BZ145" s="677"/>
      <c r="CA145" s="677"/>
      <c r="CB145" s="677"/>
      <c r="CC145" s="677"/>
      <c r="CD145" s="677"/>
      <c r="CE145" s="677"/>
      <c r="CF145" s="677"/>
      <c r="CG145" s="677"/>
      <c r="CH145" s="677"/>
      <c r="CI145" s="677"/>
      <c r="CJ145" s="677"/>
      <c r="CK145" s="677"/>
    </row>
    <row r="146" spans="2:89" ht="8.25" customHeight="1">
      <c r="B146" s="1735"/>
      <c r="C146" s="677"/>
      <c r="D146" s="692" t="s">
        <v>2299</v>
      </c>
      <c r="E146" s="693" t="s">
        <v>2299</v>
      </c>
      <c r="F146" s="1737" t="s">
        <v>763</v>
      </c>
      <c r="G146" s="1738"/>
      <c r="H146" s="1738"/>
      <c r="I146" s="1738"/>
      <c r="J146" s="1738"/>
      <c r="K146" s="1738"/>
      <c r="L146" s="1738"/>
      <c r="M146" s="1738"/>
      <c r="N146" s="1738"/>
      <c r="O146" s="1738"/>
      <c r="P146" s="1738"/>
      <c r="Q146" s="1738"/>
      <c r="R146" s="1738"/>
      <c r="S146" s="1738"/>
      <c r="T146" s="1738"/>
      <c r="U146" s="1738"/>
      <c r="V146" s="1738"/>
      <c r="W146" s="1738"/>
      <c r="X146" s="1738"/>
      <c r="Y146" s="1738"/>
      <c r="Z146" s="1738"/>
      <c r="AA146" s="1738"/>
      <c r="AB146" s="1738"/>
      <c r="AC146" s="1738"/>
      <c r="AD146" s="1739"/>
      <c r="AE146" s="677"/>
      <c r="AF146" s="677"/>
      <c r="AG146" s="677"/>
      <c r="AH146" s="1733"/>
      <c r="AI146" s="1733"/>
      <c r="AJ146" s="677"/>
      <c r="AK146" s="677"/>
      <c r="AL146" s="677"/>
      <c r="AM146" s="677"/>
      <c r="AN146" s="1753"/>
      <c r="AO146" s="1753"/>
      <c r="AP146" s="1753"/>
      <c r="AQ146" s="1753"/>
      <c r="AR146" s="1753"/>
      <c r="AS146" s="677"/>
      <c r="AT146" s="678"/>
      <c r="AU146" s="678"/>
      <c r="AV146" s="677"/>
      <c r="AW146" s="677"/>
      <c r="AX146" s="677"/>
      <c r="AY146" s="1733">
        <v>70</v>
      </c>
      <c r="AZ146" s="1733"/>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7"/>
      <c r="BZ146" s="677"/>
      <c r="CA146" s="677"/>
      <c r="CB146" s="677"/>
      <c r="CC146" s="677"/>
      <c r="CD146" s="677"/>
      <c r="CE146" s="677"/>
      <c r="CF146" s="677"/>
      <c r="CG146" s="677"/>
      <c r="CH146" s="677"/>
      <c r="CI146" s="677"/>
      <c r="CJ146" s="677"/>
      <c r="CK146" s="677"/>
    </row>
    <row r="147" spans="2:89" ht="8.25" customHeight="1">
      <c r="B147" s="1735"/>
      <c r="C147" s="677"/>
      <c r="D147" s="677"/>
      <c r="E147" s="677"/>
      <c r="F147" s="677"/>
      <c r="G147" s="677"/>
      <c r="H147" s="677"/>
      <c r="I147" s="677"/>
      <c r="J147" s="677"/>
      <c r="K147" s="677"/>
      <c r="L147" s="677"/>
      <c r="M147" s="677"/>
      <c r="N147" s="677"/>
      <c r="O147" s="677"/>
      <c r="P147" s="677"/>
      <c r="Q147" s="677"/>
      <c r="R147" s="677"/>
      <c r="S147" s="677"/>
      <c r="T147" s="677"/>
      <c r="U147" s="677"/>
      <c r="V147" s="677"/>
      <c r="W147" s="677"/>
      <c r="X147" s="677"/>
      <c r="Y147" s="677"/>
      <c r="Z147" s="677"/>
      <c r="AA147" s="677"/>
      <c r="AB147" s="677"/>
      <c r="AC147" s="677"/>
      <c r="AD147" s="677"/>
      <c r="AE147" s="677"/>
      <c r="AF147" s="677"/>
      <c r="AG147" s="677"/>
      <c r="AH147" s="1733"/>
      <c r="AI147" s="1733"/>
      <c r="AJ147" s="677"/>
      <c r="AK147" s="677"/>
      <c r="AL147" s="677"/>
      <c r="AM147" s="677"/>
      <c r="AN147" s="678"/>
      <c r="AO147" s="1733">
        <v>35</v>
      </c>
      <c r="AP147" s="1733"/>
      <c r="AQ147" s="677"/>
      <c r="AR147" s="677"/>
      <c r="AS147" s="677"/>
      <c r="AT147" s="677"/>
      <c r="AU147" s="677"/>
      <c r="AV147" s="677"/>
      <c r="AW147" s="677"/>
      <c r="AX147" s="677"/>
      <c r="AY147" s="1733"/>
      <c r="AZ147" s="1733"/>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7"/>
      <c r="BZ147" s="677"/>
      <c r="CA147" s="677"/>
      <c r="CB147" s="677"/>
      <c r="CC147" s="677"/>
      <c r="CD147" s="677"/>
      <c r="CE147" s="677"/>
      <c r="CF147" s="677"/>
      <c r="CG147" s="677"/>
      <c r="CH147" s="677"/>
      <c r="CI147" s="677"/>
      <c r="CJ147" s="677"/>
      <c r="CK147" s="677"/>
    </row>
    <row r="148" spans="2:89" ht="9.75" customHeight="1">
      <c r="B148" s="1735"/>
      <c r="C148" s="677"/>
      <c r="D148" s="1743">
        <v>61</v>
      </c>
      <c r="E148" s="1744"/>
      <c r="F148" s="1745" t="s">
        <v>4247</v>
      </c>
      <c r="G148" s="1746"/>
      <c r="H148" s="1746"/>
      <c r="I148" s="1746"/>
      <c r="J148" s="1746"/>
      <c r="K148" s="1746"/>
      <c r="L148" s="1746"/>
      <c r="M148" s="1746"/>
      <c r="N148" s="1746"/>
      <c r="O148" s="1746"/>
      <c r="P148" s="1746"/>
      <c r="Q148" s="1746"/>
      <c r="R148" s="1746"/>
      <c r="S148" s="1746"/>
      <c r="T148" s="1746"/>
      <c r="U148" s="1746"/>
      <c r="V148" s="1746"/>
      <c r="W148" s="1746"/>
      <c r="X148" s="1746"/>
      <c r="Y148" s="1746"/>
      <c r="Z148" s="1746"/>
      <c r="AA148" s="1746"/>
      <c r="AB148" s="1746"/>
      <c r="AC148" s="1746"/>
      <c r="AD148" s="1747"/>
      <c r="AE148" s="677"/>
      <c r="AF148" s="677"/>
      <c r="AG148" s="677"/>
      <c r="AH148" s="677"/>
      <c r="AI148" s="677"/>
      <c r="AJ148" s="677"/>
      <c r="AK148" s="677"/>
      <c r="AL148" s="677"/>
      <c r="AM148" s="677"/>
      <c r="AN148" s="678"/>
      <c r="AO148" s="1733"/>
      <c r="AP148" s="1733"/>
      <c r="AQ148" s="1740">
        <v>61</v>
      </c>
      <c r="AR148" s="1740"/>
      <c r="AS148" s="1750" t="s">
        <v>764</v>
      </c>
      <c r="AT148" s="1750"/>
      <c r="AU148" s="1750"/>
      <c r="AV148" s="1750"/>
      <c r="AW148" s="1750"/>
      <c r="AX148" s="1750"/>
      <c r="AY148" s="1750"/>
      <c r="AZ148" s="1750"/>
      <c r="BA148" s="1750"/>
      <c r="BB148" s="1750"/>
      <c r="BC148" s="677"/>
      <c r="BD148" s="677"/>
      <c r="BE148" s="677"/>
      <c r="BF148" s="677"/>
      <c r="BG148" s="677"/>
      <c r="BH148" s="677"/>
      <c r="BI148" s="677"/>
      <c r="BJ148" s="677"/>
      <c r="BK148" s="677"/>
      <c r="BL148" s="677"/>
      <c r="BM148" s="677"/>
      <c r="BN148" s="677"/>
      <c r="BO148" s="677"/>
      <c r="BP148" s="677"/>
      <c r="BQ148" s="677"/>
      <c r="BR148" s="677"/>
      <c r="BS148" s="677"/>
      <c r="BT148" s="677"/>
      <c r="BU148" s="677"/>
      <c r="BV148" s="677"/>
      <c r="BW148" s="677"/>
      <c r="BX148" s="677"/>
      <c r="BY148" s="677"/>
      <c r="BZ148" s="677"/>
      <c r="CA148" s="677"/>
      <c r="CB148" s="677"/>
      <c r="CC148" s="677"/>
      <c r="CD148" s="677"/>
      <c r="CE148" s="677"/>
      <c r="CF148" s="677"/>
      <c r="CG148" s="677"/>
      <c r="CH148" s="677"/>
      <c r="CI148" s="677"/>
      <c r="CJ148" s="677"/>
      <c r="CK148" s="677"/>
    </row>
    <row r="149" spans="2:89" ht="8.25" customHeight="1">
      <c r="B149" s="1735"/>
      <c r="C149" s="677"/>
      <c r="D149" s="695"/>
      <c r="E149" s="694"/>
      <c r="F149" s="1737" t="s">
        <v>765</v>
      </c>
      <c r="G149" s="1738"/>
      <c r="H149" s="1738"/>
      <c r="I149" s="1738"/>
      <c r="J149" s="1738"/>
      <c r="K149" s="1738"/>
      <c r="L149" s="1738"/>
      <c r="M149" s="1738"/>
      <c r="N149" s="1738"/>
      <c r="O149" s="1738"/>
      <c r="P149" s="1738"/>
      <c r="Q149" s="1738"/>
      <c r="R149" s="1738"/>
      <c r="S149" s="1738"/>
      <c r="T149" s="1738"/>
      <c r="U149" s="1738"/>
      <c r="V149" s="1738"/>
      <c r="W149" s="1738"/>
      <c r="X149" s="1738"/>
      <c r="Y149" s="1738"/>
      <c r="Z149" s="1738"/>
      <c r="AA149" s="1738"/>
      <c r="AB149" s="1738"/>
      <c r="AC149" s="1738"/>
      <c r="AD149" s="1739"/>
      <c r="AE149" s="677"/>
      <c r="AF149" s="677"/>
      <c r="AG149" s="677"/>
      <c r="AH149" s="677"/>
      <c r="AI149" s="677"/>
      <c r="AJ149" s="677"/>
      <c r="AK149" s="677"/>
      <c r="AL149" s="677"/>
      <c r="AM149" s="677"/>
      <c r="AN149" s="677"/>
      <c r="AO149" s="680"/>
      <c r="AP149" s="677"/>
      <c r="AQ149" s="1740"/>
      <c r="AR149" s="1740"/>
      <c r="AS149" s="1750"/>
      <c r="AT149" s="1750"/>
      <c r="AU149" s="1750"/>
      <c r="AV149" s="1750"/>
      <c r="AW149" s="1750"/>
      <c r="AX149" s="1750"/>
      <c r="AY149" s="1750"/>
      <c r="AZ149" s="1750"/>
      <c r="BA149" s="1750"/>
      <c r="BB149" s="1750"/>
      <c r="BC149" s="677"/>
      <c r="BD149" s="677"/>
      <c r="BE149" s="677"/>
      <c r="BF149" s="677"/>
      <c r="BG149" s="677"/>
      <c r="BH149" s="677"/>
      <c r="BI149" s="677"/>
      <c r="BJ149" s="677"/>
      <c r="BK149" s="677"/>
      <c r="BL149" s="677"/>
      <c r="BM149" s="677"/>
      <c r="BN149" s="677"/>
      <c r="BO149" s="677"/>
      <c r="BP149" s="677"/>
      <c r="BQ149" s="677"/>
      <c r="BR149" s="677"/>
      <c r="BS149" s="677"/>
      <c r="BT149" s="677"/>
      <c r="BU149" s="677"/>
      <c r="BV149" s="677"/>
      <c r="BW149" s="677"/>
      <c r="BX149" s="677"/>
      <c r="BY149" s="677"/>
      <c r="BZ149" s="677"/>
      <c r="CA149" s="677"/>
      <c r="CB149" s="677"/>
      <c r="CC149" s="677"/>
      <c r="CD149" s="677"/>
      <c r="CE149" s="677"/>
      <c r="CF149" s="677"/>
      <c r="CG149" s="677"/>
      <c r="CH149" s="677"/>
      <c r="CI149" s="677"/>
      <c r="CJ149" s="677"/>
      <c r="CK149" s="677"/>
    </row>
    <row r="150" spans="2:89" ht="8.25" customHeight="1">
      <c r="B150" s="1735"/>
      <c r="C150" s="677"/>
      <c r="D150" s="677"/>
      <c r="E150" s="677"/>
      <c r="F150" s="677"/>
      <c r="G150" s="677"/>
      <c r="H150" s="677"/>
      <c r="I150" s="677"/>
      <c r="J150" s="677"/>
      <c r="K150" s="677"/>
      <c r="L150" s="677"/>
      <c r="M150" s="677"/>
      <c r="N150" s="677"/>
      <c r="O150" s="677"/>
      <c r="P150" s="677"/>
      <c r="Q150" s="677"/>
      <c r="R150" s="677"/>
      <c r="S150" s="677"/>
      <c r="T150" s="677"/>
      <c r="U150" s="677"/>
      <c r="V150" s="677"/>
      <c r="W150" s="677"/>
      <c r="X150" s="677"/>
      <c r="Y150" s="677"/>
      <c r="Z150" s="677"/>
      <c r="AA150" s="677"/>
      <c r="AB150" s="677"/>
      <c r="AC150" s="677"/>
      <c r="AD150" s="677"/>
      <c r="AE150" s="677"/>
      <c r="AF150" s="677"/>
      <c r="AG150" s="677"/>
      <c r="AH150" s="677"/>
      <c r="AI150" s="677"/>
      <c r="AJ150" s="677"/>
      <c r="AK150" s="677"/>
      <c r="AL150" s="677"/>
      <c r="AM150" s="678"/>
      <c r="AN150" s="678"/>
      <c r="AO150" s="680"/>
      <c r="AP150" s="677"/>
      <c r="AQ150" s="677"/>
      <c r="AR150" s="696"/>
      <c r="AS150" s="696"/>
      <c r="AT150" s="696"/>
      <c r="AU150" s="696"/>
      <c r="AV150" s="677"/>
      <c r="AW150" s="677"/>
      <c r="AX150" s="677"/>
      <c r="AY150" s="677"/>
      <c r="AZ150" s="677"/>
      <c r="BA150" s="677"/>
      <c r="BB150" s="677"/>
      <c r="BC150" s="677"/>
      <c r="BD150" s="677"/>
      <c r="BE150" s="677"/>
      <c r="BF150" s="677"/>
      <c r="BG150" s="677"/>
      <c r="BH150" s="677"/>
      <c r="BI150" s="677"/>
      <c r="BJ150" s="677"/>
      <c r="BK150" s="677"/>
      <c r="BL150" s="677"/>
      <c r="BM150" s="677"/>
      <c r="BN150" s="677"/>
      <c r="BO150" s="677"/>
      <c r="BP150" s="677"/>
      <c r="BQ150" s="677"/>
      <c r="BR150" s="677"/>
      <c r="BS150" s="677"/>
      <c r="BT150" s="677"/>
      <c r="BU150" s="677"/>
      <c r="BV150" s="677"/>
      <c r="BW150" s="677"/>
      <c r="BX150" s="677"/>
      <c r="BY150" s="677"/>
      <c r="BZ150" s="677"/>
      <c r="CA150" s="677"/>
      <c r="CB150" s="677"/>
      <c r="CC150" s="677"/>
      <c r="CD150" s="677"/>
      <c r="CE150" s="677"/>
      <c r="CF150" s="677"/>
      <c r="CG150" s="677"/>
      <c r="CH150" s="677"/>
      <c r="CI150" s="677"/>
      <c r="CJ150" s="677"/>
      <c r="CK150" s="677"/>
    </row>
    <row r="151" spans="2:89" ht="10.5" customHeight="1">
      <c r="B151" s="1735"/>
      <c r="C151" s="677"/>
      <c r="D151" s="1743">
        <v>62</v>
      </c>
      <c r="E151" s="1744"/>
      <c r="F151" s="1745" t="s">
        <v>4248</v>
      </c>
      <c r="G151" s="1746"/>
      <c r="H151" s="1746"/>
      <c r="I151" s="1746"/>
      <c r="J151" s="1746"/>
      <c r="K151" s="1746"/>
      <c r="L151" s="1746"/>
      <c r="M151" s="1746"/>
      <c r="N151" s="1746"/>
      <c r="O151" s="1746"/>
      <c r="P151" s="1746"/>
      <c r="Q151" s="1746"/>
      <c r="R151" s="1746"/>
      <c r="S151" s="1746"/>
      <c r="T151" s="1746"/>
      <c r="U151" s="1746"/>
      <c r="V151" s="1746"/>
      <c r="W151" s="1746"/>
      <c r="X151" s="1746"/>
      <c r="Y151" s="1746"/>
      <c r="Z151" s="1746"/>
      <c r="AA151" s="1746"/>
      <c r="AB151" s="1746"/>
      <c r="AC151" s="1746"/>
      <c r="AD151" s="1747"/>
      <c r="AE151" s="677"/>
      <c r="AF151" s="677"/>
      <c r="AG151" s="677"/>
      <c r="AH151" s="677"/>
      <c r="AI151" s="677"/>
      <c r="AJ151" s="1733">
        <v>90</v>
      </c>
      <c r="AK151" s="1733"/>
      <c r="AL151" s="677"/>
      <c r="AM151" s="678"/>
      <c r="AN151" s="678"/>
      <c r="AO151" s="1749">
        <v>60</v>
      </c>
      <c r="AP151" s="1749"/>
      <c r="AQ151" s="1740">
        <v>62</v>
      </c>
      <c r="AR151" s="1740"/>
      <c r="AS151" s="1750" t="s">
        <v>766</v>
      </c>
      <c r="AT151" s="1750"/>
      <c r="AU151" s="1750"/>
      <c r="AV151" s="1750"/>
      <c r="AW151" s="1750"/>
      <c r="AX151" s="1750"/>
      <c r="AY151" s="1750"/>
      <c r="AZ151" s="1750"/>
      <c r="BA151" s="1750"/>
      <c r="BB151" s="1750"/>
      <c r="BC151" s="1749">
        <v>85</v>
      </c>
      <c r="BD151" s="1749"/>
      <c r="BE151" s="677"/>
      <c r="BF151" s="677"/>
      <c r="BG151" s="677"/>
      <c r="BH151" s="677"/>
      <c r="BI151" s="677"/>
      <c r="BJ151" s="677"/>
      <c r="BK151" s="677"/>
      <c r="BL151" s="677"/>
      <c r="BM151" s="677"/>
      <c r="BN151" s="677"/>
      <c r="BO151" s="677"/>
      <c r="BP151" s="677"/>
      <c r="BQ151" s="677"/>
      <c r="BR151" s="677"/>
      <c r="BS151" s="677"/>
      <c r="BT151" s="677"/>
      <c r="BU151" s="677"/>
      <c r="BV151" s="677"/>
      <c r="BW151" s="677"/>
      <c r="BX151" s="677"/>
      <c r="BY151" s="677"/>
      <c r="BZ151" s="677"/>
      <c r="CA151" s="677"/>
      <c r="CB151" s="677"/>
      <c r="CC151" s="677"/>
      <c r="CD151" s="677"/>
      <c r="CE151" s="677"/>
      <c r="CF151" s="677"/>
      <c r="CG151" s="677"/>
      <c r="CH151" s="677"/>
      <c r="CI151" s="677"/>
      <c r="CJ151" s="677"/>
      <c r="CK151" s="677"/>
    </row>
    <row r="152" spans="2:89" ht="8.25" customHeight="1">
      <c r="B152" s="1735"/>
      <c r="C152" s="677"/>
      <c r="D152" s="695"/>
      <c r="E152" s="694"/>
      <c r="F152" s="1737" t="s">
        <v>767</v>
      </c>
      <c r="G152" s="1738"/>
      <c r="H152" s="1738"/>
      <c r="I152" s="1738"/>
      <c r="J152" s="1738"/>
      <c r="K152" s="1738"/>
      <c r="L152" s="1738"/>
      <c r="M152" s="1738"/>
      <c r="N152" s="1738"/>
      <c r="O152" s="1738"/>
      <c r="P152" s="1738"/>
      <c r="Q152" s="1738"/>
      <c r="R152" s="1738"/>
      <c r="S152" s="1738"/>
      <c r="T152" s="1738"/>
      <c r="U152" s="1738"/>
      <c r="V152" s="1738"/>
      <c r="W152" s="1738"/>
      <c r="X152" s="1738"/>
      <c r="Y152" s="1738"/>
      <c r="Z152" s="1738"/>
      <c r="AA152" s="1738"/>
      <c r="AB152" s="1738"/>
      <c r="AC152" s="1738"/>
      <c r="AD152" s="1739"/>
      <c r="AE152" s="677"/>
      <c r="AF152" s="677"/>
      <c r="AG152" s="677"/>
      <c r="AH152" s="677"/>
      <c r="AI152" s="678"/>
      <c r="AJ152" s="1733"/>
      <c r="AK152" s="1733"/>
      <c r="AL152" s="677"/>
      <c r="AM152" s="677"/>
      <c r="AN152" s="677"/>
      <c r="AO152" s="1749"/>
      <c r="AP152" s="1749"/>
      <c r="AQ152" s="1740"/>
      <c r="AR152" s="1740"/>
      <c r="AS152" s="1750"/>
      <c r="AT152" s="1750"/>
      <c r="AU152" s="1750"/>
      <c r="AV152" s="1750"/>
      <c r="AW152" s="1750"/>
      <c r="AX152" s="1750"/>
      <c r="AY152" s="1750"/>
      <c r="AZ152" s="1750"/>
      <c r="BA152" s="1750"/>
      <c r="BB152" s="1750"/>
      <c r="BC152" s="1749"/>
      <c r="BD152" s="1749"/>
      <c r="BE152" s="677"/>
      <c r="BF152" s="677"/>
      <c r="BG152" s="677"/>
      <c r="BH152" s="677"/>
      <c r="BI152" s="677"/>
      <c r="BJ152" s="677"/>
      <c r="BK152" s="677"/>
      <c r="BL152" s="677"/>
      <c r="BM152" s="677"/>
      <c r="BN152" s="677"/>
      <c r="BO152" s="677"/>
      <c r="BP152" s="677"/>
      <c r="BQ152" s="677"/>
      <c r="BR152" s="677"/>
      <c r="BS152" s="677"/>
      <c r="BT152" s="677"/>
      <c r="BU152" s="677"/>
      <c r="BV152" s="677"/>
      <c r="BW152" s="677"/>
      <c r="BX152" s="677"/>
      <c r="BY152" s="677"/>
      <c r="BZ152" s="677"/>
      <c r="CA152" s="677"/>
      <c r="CB152" s="677"/>
      <c r="CC152" s="677"/>
      <c r="CD152" s="677"/>
      <c r="CE152" s="677"/>
      <c r="CF152" s="677"/>
      <c r="CG152" s="677"/>
      <c r="CH152" s="677"/>
      <c r="CI152" s="677"/>
      <c r="CJ152" s="677"/>
      <c r="CK152" s="677"/>
    </row>
    <row r="153" spans="2:89" ht="8.25" customHeight="1">
      <c r="B153" s="1735"/>
      <c r="C153" s="677"/>
      <c r="D153" s="677"/>
      <c r="E153" s="677"/>
      <c r="F153" s="677"/>
      <c r="G153" s="677"/>
      <c r="H153" s="677"/>
      <c r="I153" s="677"/>
      <c r="J153" s="677"/>
      <c r="K153" s="677"/>
      <c r="L153" s="677"/>
      <c r="M153" s="677"/>
      <c r="N153" s="677"/>
      <c r="O153" s="677"/>
      <c r="P153" s="677"/>
      <c r="Q153" s="677"/>
      <c r="R153" s="677"/>
      <c r="S153" s="677"/>
      <c r="T153" s="677"/>
      <c r="U153" s="677"/>
      <c r="V153" s="677"/>
      <c r="W153" s="677"/>
      <c r="X153" s="677"/>
      <c r="Y153" s="677"/>
      <c r="Z153" s="677"/>
      <c r="AA153" s="677"/>
      <c r="AB153" s="677"/>
      <c r="AC153" s="677"/>
      <c r="AD153" s="677"/>
      <c r="AE153" s="677"/>
      <c r="AF153" s="677"/>
      <c r="AG153" s="677"/>
      <c r="AH153" s="677"/>
      <c r="AI153" s="678"/>
      <c r="AJ153" s="678"/>
      <c r="AK153" s="677"/>
      <c r="AL153" s="677"/>
      <c r="AM153" s="677"/>
      <c r="AN153" s="677"/>
      <c r="AO153" s="677"/>
      <c r="AP153" s="677"/>
      <c r="AQ153" s="677"/>
      <c r="AR153" s="677"/>
      <c r="AS153" s="1754" t="s">
        <v>768</v>
      </c>
      <c r="AT153" s="1754"/>
      <c r="AU153" s="1754"/>
      <c r="AV153" s="1754"/>
      <c r="AW153" s="1754"/>
      <c r="AX153" s="1754"/>
      <c r="AY153" s="1754"/>
      <c r="AZ153" s="1754"/>
      <c r="BA153" s="1754"/>
      <c r="BB153" s="677"/>
      <c r="BC153" s="677"/>
      <c r="BD153" s="677"/>
      <c r="BE153" s="677"/>
      <c r="BF153" s="677"/>
      <c r="BG153" s="677"/>
      <c r="BH153" s="677"/>
      <c r="BI153" s="677"/>
      <c r="BJ153" s="677"/>
      <c r="BK153" s="677"/>
      <c r="BL153" s="677"/>
      <c r="BM153" s="677"/>
      <c r="BN153" s="677"/>
      <c r="BO153" s="677"/>
      <c r="BP153" s="677"/>
      <c r="BQ153" s="677"/>
      <c r="BR153" s="677"/>
      <c r="BS153" s="677"/>
      <c r="BT153" s="677"/>
      <c r="BU153" s="677"/>
      <c r="BV153" s="677"/>
      <c r="BW153" s="677"/>
      <c r="BX153" s="677"/>
      <c r="BY153" s="677"/>
      <c r="BZ153" s="677"/>
      <c r="CA153" s="677"/>
      <c r="CB153" s="677"/>
      <c r="CC153" s="677"/>
      <c r="CD153" s="677"/>
      <c r="CE153" s="677"/>
      <c r="CF153" s="677"/>
      <c r="CG153" s="677"/>
      <c r="CH153" s="677"/>
      <c r="CI153" s="677"/>
      <c r="CJ153" s="677"/>
      <c r="CK153" s="677"/>
    </row>
    <row r="154" spans="2:89" ht="10.5" customHeight="1">
      <c r="B154" s="1735"/>
      <c r="C154" s="677"/>
      <c r="D154" s="1743">
        <v>63</v>
      </c>
      <c r="E154" s="1744"/>
      <c r="F154" s="1745" t="s">
        <v>4249</v>
      </c>
      <c r="G154" s="1746"/>
      <c r="H154" s="1746"/>
      <c r="I154" s="1746"/>
      <c r="J154" s="1746"/>
      <c r="K154" s="1746"/>
      <c r="L154" s="1746"/>
      <c r="M154" s="1746"/>
      <c r="N154" s="1746"/>
      <c r="O154" s="1746"/>
      <c r="P154" s="1746"/>
      <c r="Q154" s="1746"/>
      <c r="R154" s="1746"/>
      <c r="S154" s="1746"/>
      <c r="T154" s="1746"/>
      <c r="U154" s="1746"/>
      <c r="V154" s="1746"/>
      <c r="W154" s="1746"/>
      <c r="X154" s="1746"/>
      <c r="Y154" s="1746"/>
      <c r="Z154" s="1746"/>
      <c r="AA154" s="1746"/>
      <c r="AB154" s="1746"/>
      <c r="AC154" s="1746"/>
      <c r="AD154" s="1747"/>
      <c r="AE154" s="677"/>
      <c r="AF154" s="677"/>
      <c r="AG154" s="677"/>
      <c r="AH154" s="677"/>
      <c r="AI154" s="680" t="s">
        <v>2295</v>
      </c>
      <c r="AJ154" s="680" t="s">
        <v>2295</v>
      </c>
      <c r="AK154" s="677"/>
      <c r="AL154" s="1733">
        <v>30</v>
      </c>
      <c r="AM154" s="1733"/>
      <c r="AN154" s="677"/>
      <c r="AO154" s="677"/>
      <c r="AP154" s="677"/>
      <c r="AQ154" s="677"/>
      <c r="AR154" s="677"/>
      <c r="AS154" s="677"/>
      <c r="AT154" s="677"/>
      <c r="AU154" s="677"/>
      <c r="AV154" s="677"/>
      <c r="AW154" s="677"/>
      <c r="AX154" s="677"/>
      <c r="AY154" s="677"/>
      <c r="AZ154" s="677"/>
      <c r="BA154" s="677"/>
      <c r="BB154" s="677"/>
      <c r="BC154" s="677"/>
      <c r="BD154" s="677"/>
      <c r="BE154" s="677"/>
      <c r="BF154" s="677"/>
      <c r="BG154" s="677"/>
      <c r="BH154" s="677"/>
      <c r="BI154" s="677"/>
      <c r="BJ154" s="677"/>
      <c r="BK154" s="677"/>
      <c r="BL154" s="677"/>
      <c r="BM154" s="677"/>
      <c r="BN154" s="677"/>
      <c r="BO154" s="677"/>
      <c r="BP154" s="677"/>
      <c r="BQ154" s="677"/>
      <c r="BR154" s="677"/>
      <c r="BS154" s="677"/>
      <c r="BT154" s="677"/>
      <c r="BU154" s="677"/>
      <c r="BV154" s="677"/>
      <c r="BW154" s="677"/>
      <c r="BX154" s="677"/>
      <c r="BY154" s="677"/>
      <c r="BZ154" s="677"/>
      <c r="CA154" s="677"/>
      <c r="CB154" s="677"/>
      <c r="CC154" s="677"/>
      <c r="CD154" s="677"/>
      <c r="CE154" s="677"/>
      <c r="CF154" s="677"/>
      <c r="CG154" s="677"/>
      <c r="CH154" s="677"/>
      <c r="CI154" s="677"/>
      <c r="CJ154" s="677"/>
      <c r="CK154" s="677"/>
    </row>
    <row r="155" spans="2:89" ht="8.25" customHeight="1">
      <c r="B155" s="1735"/>
      <c r="C155" s="677"/>
      <c r="D155" s="692" t="s">
        <v>2295</v>
      </c>
      <c r="E155" s="693" t="s">
        <v>2295</v>
      </c>
      <c r="F155" s="1737" t="s">
        <v>769</v>
      </c>
      <c r="G155" s="1738"/>
      <c r="H155" s="1738"/>
      <c r="I155" s="1738"/>
      <c r="J155" s="1738"/>
      <c r="K155" s="1738"/>
      <c r="L155" s="1738"/>
      <c r="M155" s="1738"/>
      <c r="N155" s="1738"/>
      <c r="O155" s="1738"/>
      <c r="P155" s="1738"/>
      <c r="Q155" s="1738"/>
      <c r="R155" s="1738"/>
      <c r="S155" s="1738"/>
      <c r="T155" s="1738"/>
      <c r="U155" s="1738"/>
      <c r="V155" s="1738"/>
      <c r="W155" s="1738"/>
      <c r="X155" s="1738"/>
      <c r="Y155" s="1738"/>
      <c r="Z155" s="1738"/>
      <c r="AA155" s="1738"/>
      <c r="AB155" s="1738"/>
      <c r="AC155" s="1738"/>
      <c r="AD155" s="1739"/>
      <c r="AE155" s="677"/>
      <c r="AF155" s="677"/>
      <c r="AG155" s="677"/>
      <c r="AH155" s="677"/>
      <c r="AI155" s="1740">
        <v>63</v>
      </c>
      <c r="AJ155" s="1740"/>
      <c r="AK155" s="1741" t="s">
        <v>2333</v>
      </c>
      <c r="AL155" s="1741"/>
      <c r="AM155" s="1741"/>
      <c r="AN155" s="1741"/>
      <c r="AO155" s="1741"/>
      <c r="AP155" s="1741"/>
      <c r="AQ155" s="1741"/>
      <c r="AR155" s="1741"/>
      <c r="AS155" s="677"/>
      <c r="AT155" s="1742" t="s">
        <v>770</v>
      </c>
      <c r="AU155" s="1742"/>
      <c r="AV155" s="1742"/>
      <c r="AW155" s="1734" t="s">
        <v>2334</v>
      </c>
      <c r="AX155" s="1734"/>
      <c r="AY155" s="1734"/>
      <c r="AZ155" s="1734"/>
      <c r="BA155" s="1734"/>
      <c r="BB155" s="1734"/>
      <c r="BC155" s="677"/>
      <c r="BD155" s="677"/>
      <c r="BE155" s="677"/>
      <c r="BF155" s="677"/>
      <c r="BG155" s="677"/>
      <c r="BH155" s="677"/>
      <c r="BI155" s="677"/>
      <c r="BJ155" s="677"/>
      <c r="BK155" s="677"/>
      <c r="BL155" s="677"/>
      <c r="BM155" s="677"/>
      <c r="BN155" s="677"/>
      <c r="BO155" s="677"/>
      <c r="BP155" s="677"/>
      <c r="BQ155" s="677"/>
      <c r="BR155" s="677"/>
      <c r="BS155" s="677"/>
      <c r="BT155" s="677"/>
      <c r="BU155" s="677"/>
      <c r="BV155" s="677"/>
      <c r="BW155" s="677"/>
      <c r="BX155" s="677"/>
      <c r="BY155" s="677"/>
      <c r="BZ155" s="677"/>
      <c r="CA155" s="677"/>
      <c r="CB155" s="677"/>
      <c r="CC155" s="677"/>
      <c r="CD155" s="677"/>
      <c r="CE155" s="677"/>
      <c r="CF155" s="677"/>
      <c r="CG155" s="677"/>
      <c r="CH155" s="677"/>
      <c r="CI155" s="677"/>
      <c r="CJ155" s="677"/>
      <c r="CK155" s="677"/>
    </row>
    <row r="156" spans="2:89" ht="8.25" customHeight="1">
      <c r="B156" s="677"/>
      <c r="C156" s="677"/>
      <c r="D156" s="677"/>
      <c r="E156" s="677"/>
      <c r="F156" s="677"/>
      <c r="G156" s="677"/>
      <c r="H156" s="677"/>
      <c r="I156" s="677"/>
      <c r="J156" s="677"/>
      <c r="K156" s="677"/>
      <c r="L156" s="677"/>
      <c r="M156" s="677"/>
      <c r="N156" s="677"/>
      <c r="O156" s="677"/>
      <c r="P156" s="677"/>
      <c r="Q156" s="677"/>
      <c r="R156" s="677"/>
      <c r="S156" s="677"/>
      <c r="T156" s="677"/>
      <c r="U156" s="677"/>
      <c r="V156" s="677"/>
      <c r="W156" s="677"/>
      <c r="X156" s="677"/>
      <c r="Y156" s="677"/>
      <c r="Z156" s="677"/>
      <c r="AA156" s="677"/>
      <c r="AB156" s="677"/>
      <c r="AC156" s="677"/>
      <c r="AD156" s="677"/>
      <c r="AE156" s="677"/>
      <c r="AF156" s="677"/>
      <c r="AG156" s="677"/>
      <c r="AH156" s="677"/>
      <c r="AI156" s="1740"/>
      <c r="AJ156" s="1740"/>
      <c r="AK156" s="1741"/>
      <c r="AL156" s="1741"/>
      <c r="AM156" s="1741"/>
      <c r="AN156" s="1741"/>
      <c r="AO156" s="1741"/>
      <c r="AP156" s="1741"/>
      <c r="AQ156" s="1741"/>
      <c r="AR156" s="1741"/>
      <c r="AS156" s="677"/>
      <c r="AT156" s="1742"/>
      <c r="AU156" s="1742"/>
      <c r="AV156" s="1742"/>
      <c r="AW156" s="1734"/>
      <c r="AX156" s="1734"/>
      <c r="AY156" s="1734"/>
      <c r="AZ156" s="1734"/>
      <c r="BA156" s="1734"/>
      <c r="BB156" s="1734"/>
      <c r="BC156" s="677"/>
      <c r="BD156" s="677"/>
      <c r="BE156" s="677"/>
      <c r="BF156" s="677"/>
      <c r="BG156" s="677"/>
      <c r="BH156" s="677"/>
      <c r="BI156" s="677"/>
      <c r="BJ156" s="677"/>
      <c r="BK156" s="677"/>
      <c r="BL156" s="677"/>
      <c r="BM156" s="677"/>
      <c r="BN156" s="677"/>
      <c r="BO156" s="677"/>
      <c r="BP156" s="677"/>
      <c r="BQ156" s="677"/>
      <c r="BR156" s="677"/>
      <c r="BS156" s="677"/>
      <c r="BT156" s="677"/>
      <c r="BU156" s="677"/>
      <c r="BV156" s="677"/>
      <c r="BW156" s="677"/>
      <c r="BX156" s="677"/>
      <c r="BY156" s="677"/>
      <c r="BZ156" s="677"/>
      <c r="CA156" s="677"/>
      <c r="CB156" s="677"/>
      <c r="CC156" s="677"/>
      <c r="CD156" s="677"/>
      <c r="CE156" s="677"/>
      <c r="CF156" s="677"/>
      <c r="CG156" s="677"/>
      <c r="CH156" s="677"/>
      <c r="CI156" s="677"/>
      <c r="CJ156" s="677"/>
      <c r="CK156" s="677"/>
    </row>
    <row r="157" spans="2:89" ht="2.4500000000000002" customHeight="1">
      <c r="B157" s="677"/>
      <c r="C157" s="677"/>
      <c r="D157" s="677"/>
      <c r="E157" s="1751"/>
      <c r="F157" s="1751"/>
      <c r="G157" s="1752"/>
      <c r="H157" s="1752"/>
      <c r="I157" s="1752"/>
      <c r="J157" s="1752"/>
      <c r="K157" s="1752"/>
      <c r="L157" s="1752"/>
      <c r="M157" s="1752"/>
      <c r="N157" s="1752"/>
      <c r="O157" s="1752"/>
      <c r="P157" s="1752"/>
      <c r="Q157" s="1752"/>
      <c r="R157" s="1752"/>
      <c r="S157" s="1752"/>
      <c r="T157" s="1752"/>
      <c r="U157" s="1752"/>
      <c r="V157" s="1752"/>
      <c r="W157" s="1752"/>
      <c r="X157" s="1752"/>
      <c r="Y157" s="1752"/>
      <c r="Z157" s="1752"/>
      <c r="AA157" s="1752"/>
      <c r="AB157" s="1752"/>
      <c r="AC157" s="1752"/>
      <c r="AD157" s="1752"/>
      <c r="AE157" s="1752"/>
      <c r="AF157" s="677"/>
      <c r="AG157" s="677"/>
      <c r="AH157" s="677"/>
      <c r="AI157" s="677"/>
      <c r="AJ157" s="677"/>
      <c r="AK157" s="677"/>
      <c r="AL157" s="677"/>
      <c r="AM157" s="677"/>
      <c r="AN157" s="677"/>
      <c r="AO157" s="677"/>
      <c r="AP157" s="677"/>
      <c r="AQ157" s="677"/>
      <c r="AR157" s="677"/>
      <c r="AS157" s="677"/>
      <c r="AT157" s="677"/>
      <c r="AU157" s="677"/>
      <c r="AV157" s="677"/>
      <c r="AW157" s="677"/>
      <c r="AX157" s="677"/>
      <c r="AY157" s="677"/>
      <c r="AZ157" s="677"/>
      <c r="BA157" s="677"/>
      <c r="BB157" s="677"/>
      <c r="BC157" s="677"/>
      <c r="BD157" s="677"/>
      <c r="BE157" s="677"/>
      <c r="BF157" s="677"/>
      <c r="BG157" s="677"/>
      <c r="BH157" s="677"/>
      <c r="BI157" s="677"/>
      <c r="BJ157" s="677"/>
      <c r="BK157" s="677"/>
      <c r="BL157" s="677"/>
      <c r="BM157" s="677"/>
      <c r="BN157" s="677"/>
      <c r="BO157" s="677"/>
      <c r="BP157" s="677"/>
      <c r="BQ157" s="677"/>
      <c r="BR157" s="677"/>
      <c r="BS157" s="677"/>
      <c r="BT157" s="677"/>
      <c r="BU157" s="677"/>
      <c r="BV157" s="677"/>
      <c r="BW157" s="677"/>
      <c r="BX157" s="677"/>
      <c r="BY157" s="677"/>
      <c r="BZ157" s="677"/>
      <c r="CA157" s="677"/>
      <c r="CB157" s="677"/>
      <c r="CC157" s="677"/>
      <c r="CD157" s="677"/>
      <c r="CE157" s="677"/>
      <c r="CF157" s="677"/>
      <c r="CG157" s="677"/>
      <c r="CH157" s="677"/>
      <c r="CI157" s="677"/>
      <c r="CJ157" s="677"/>
      <c r="CK157" s="677"/>
    </row>
    <row r="158" spans="2:89" ht="8.25" customHeight="1">
      <c r="B158" s="677"/>
      <c r="C158" s="677"/>
      <c r="D158" s="677"/>
      <c r="E158" s="677"/>
      <c r="F158" s="677"/>
      <c r="G158" s="677"/>
      <c r="H158" s="677"/>
      <c r="I158" s="677"/>
      <c r="J158" s="677"/>
      <c r="K158" s="677"/>
      <c r="L158" s="677"/>
      <c r="M158" s="677"/>
      <c r="N158" s="677"/>
      <c r="O158" s="677"/>
      <c r="P158" s="677"/>
      <c r="Q158" s="677"/>
      <c r="R158" s="677"/>
      <c r="S158" s="677"/>
      <c r="T158" s="677"/>
      <c r="U158" s="677"/>
      <c r="V158" s="677"/>
      <c r="W158" s="677"/>
      <c r="X158" s="677"/>
      <c r="Y158" s="677"/>
      <c r="Z158" s="677"/>
      <c r="AA158" s="677"/>
      <c r="AB158" s="677"/>
      <c r="AC158" s="677"/>
      <c r="AD158" s="677"/>
      <c r="AE158" s="677"/>
      <c r="AF158" s="677"/>
      <c r="AG158" s="677"/>
      <c r="AH158" s="677"/>
      <c r="AI158" s="677"/>
      <c r="AJ158" s="677"/>
      <c r="AK158" s="677"/>
      <c r="AL158" s="677"/>
      <c r="AM158" s="677"/>
      <c r="AN158" s="677"/>
      <c r="AO158" s="677"/>
      <c r="AP158" s="677"/>
      <c r="AQ158" s="677"/>
      <c r="AR158" s="677"/>
      <c r="AS158" s="677"/>
      <c r="AT158" s="677"/>
      <c r="AU158" s="677"/>
      <c r="AV158" s="677"/>
      <c r="AW158" s="677"/>
      <c r="AX158" s="677"/>
      <c r="AY158" s="677"/>
      <c r="AZ158" s="677"/>
      <c r="BA158" s="677"/>
      <c r="BB158" s="677"/>
      <c r="BC158" s="677"/>
      <c r="BD158" s="677"/>
      <c r="BE158" s="677"/>
      <c r="BF158" s="677"/>
      <c r="BG158" s="677"/>
      <c r="BH158" s="677"/>
      <c r="BI158" s="677"/>
      <c r="BJ158" s="677"/>
      <c r="BK158" s="677"/>
      <c r="BL158" s="677"/>
      <c r="BM158" s="677"/>
      <c r="BN158" s="677"/>
      <c r="BO158" s="677"/>
      <c r="BP158" s="677"/>
      <c r="BQ158" s="677"/>
      <c r="BR158" s="677"/>
      <c r="BS158" s="677"/>
      <c r="BT158" s="677"/>
      <c r="BU158" s="677"/>
      <c r="BV158" s="677"/>
      <c r="BW158" s="677"/>
      <c r="BX158" s="677"/>
      <c r="BY158" s="677"/>
      <c r="BZ158" s="677"/>
      <c r="CA158" s="677"/>
      <c r="CB158" s="677"/>
      <c r="CC158" s="677"/>
      <c r="CD158" s="677"/>
      <c r="CE158" s="677"/>
      <c r="CF158" s="677"/>
      <c r="CG158" s="677"/>
      <c r="CH158" s="677"/>
      <c r="CI158" s="677"/>
      <c r="CJ158" s="677"/>
      <c r="CK158" s="677"/>
    </row>
    <row r="159" spans="2:89" ht="8.25" customHeight="1">
      <c r="B159" s="677"/>
      <c r="C159" s="677"/>
      <c r="D159" s="677"/>
      <c r="E159" s="677"/>
      <c r="F159" s="677"/>
      <c r="G159" s="677"/>
      <c r="H159" s="677"/>
      <c r="I159" s="677"/>
      <c r="J159" s="677"/>
      <c r="K159" s="677"/>
      <c r="L159" s="677"/>
      <c r="M159" s="677"/>
      <c r="N159" s="677"/>
      <c r="O159" s="677"/>
      <c r="P159" s="677"/>
      <c r="Q159" s="677"/>
      <c r="R159" s="677"/>
      <c r="S159" s="677"/>
      <c r="T159" s="677"/>
      <c r="U159" s="677"/>
      <c r="V159" s="677"/>
      <c r="W159" s="677"/>
      <c r="X159" s="677"/>
      <c r="Y159" s="677"/>
      <c r="Z159" s="677"/>
      <c r="AA159" s="677"/>
      <c r="AB159" s="677"/>
      <c r="AC159" s="677"/>
      <c r="AD159" s="677"/>
      <c r="AE159" s="677"/>
      <c r="AF159" s="677"/>
      <c r="AG159" s="677"/>
      <c r="AH159" s="677"/>
      <c r="AI159" s="677"/>
      <c r="AJ159" s="677"/>
      <c r="AK159" s="677"/>
      <c r="AL159" s="677"/>
      <c r="AM159" s="677"/>
      <c r="AN159" s="677"/>
      <c r="AO159" s="677"/>
      <c r="AP159" s="677"/>
      <c r="AQ159" s="677"/>
      <c r="AR159" s="677"/>
      <c r="AS159" s="677"/>
      <c r="AT159" s="677"/>
      <c r="AU159" s="677"/>
      <c r="AV159" s="677"/>
      <c r="AW159" s="677"/>
      <c r="AX159" s="677"/>
      <c r="AY159" s="677"/>
      <c r="AZ159" s="677"/>
      <c r="BA159" s="677"/>
      <c r="BB159" s="677"/>
      <c r="BC159" s="677"/>
      <c r="BD159" s="677"/>
      <c r="BE159" s="677"/>
      <c r="BF159" s="677"/>
      <c r="BG159" s="677"/>
      <c r="BH159" s="677"/>
      <c r="BI159" s="677"/>
      <c r="BJ159" s="677"/>
      <c r="BK159" s="677"/>
      <c r="BL159" s="677"/>
      <c r="BM159" s="677"/>
      <c r="BN159" s="677"/>
      <c r="BO159" s="677"/>
      <c r="BP159" s="677"/>
      <c r="BQ159" s="677"/>
      <c r="BR159" s="677"/>
      <c r="BS159" s="677"/>
      <c r="BT159" s="677"/>
      <c r="BU159" s="677"/>
      <c r="BV159" s="677"/>
      <c r="BW159" s="677"/>
      <c r="BX159" s="677"/>
      <c r="BY159" s="677"/>
      <c r="BZ159" s="677"/>
      <c r="CA159" s="677"/>
      <c r="CB159" s="677"/>
      <c r="CC159" s="677"/>
      <c r="CD159" s="677"/>
      <c r="CE159" s="677"/>
      <c r="CF159" s="677"/>
      <c r="CG159" s="677"/>
      <c r="CH159" s="677"/>
      <c r="CI159" s="677"/>
      <c r="CJ159" s="677"/>
      <c r="CK159" s="677"/>
    </row>
    <row r="160" spans="2:89" ht="8.25" customHeight="1">
      <c r="B160" s="677"/>
      <c r="C160" s="677"/>
      <c r="D160" s="677"/>
      <c r="E160" s="677"/>
      <c r="F160" s="677"/>
      <c r="G160" s="677"/>
      <c r="H160" s="677"/>
      <c r="I160" s="677"/>
      <c r="J160" s="677"/>
      <c r="K160" s="677"/>
      <c r="L160" s="677"/>
      <c r="M160" s="677"/>
      <c r="N160" s="677"/>
      <c r="O160" s="677"/>
      <c r="P160" s="677"/>
      <c r="Q160" s="677"/>
      <c r="R160" s="677"/>
      <c r="S160" s="677"/>
      <c r="T160" s="677"/>
      <c r="U160" s="677"/>
      <c r="V160" s="677"/>
      <c r="W160" s="677"/>
      <c r="X160" s="677"/>
      <c r="Y160" s="677"/>
      <c r="Z160" s="677"/>
      <c r="AA160" s="677"/>
      <c r="AB160" s="677"/>
      <c r="AC160" s="677"/>
      <c r="AD160" s="677"/>
      <c r="AE160" s="677"/>
      <c r="AF160" s="677"/>
      <c r="AG160" s="677"/>
      <c r="AH160" s="677"/>
      <c r="AI160" s="677"/>
      <c r="AJ160" s="677"/>
      <c r="AK160" s="677"/>
      <c r="AL160" s="677"/>
      <c r="AM160" s="677"/>
      <c r="AN160" s="677"/>
      <c r="AO160" s="677"/>
      <c r="AP160" s="677"/>
      <c r="AQ160" s="677"/>
      <c r="AR160" s="677"/>
      <c r="AS160" s="677"/>
      <c r="AT160" s="677"/>
      <c r="AU160" s="677"/>
      <c r="AV160" s="677"/>
      <c r="AW160" s="677"/>
      <c r="AX160" s="677"/>
      <c r="AY160" s="677"/>
      <c r="AZ160" s="677"/>
      <c r="BA160" s="677"/>
      <c r="BB160" s="677"/>
      <c r="BC160" s="677"/>
      <c r="BD160" s="677"/>
      <c r="BE160" s="677"/>
      <c r="BF160" s="677"/>
      <c r="BG160" s="677"/>
      <c r="BH160" s="677"/>
      <c r="BI160" s="677"/>
      <c r="BJ160" s="677"/>
      <c r="BK160" s="677"/>
      <c r="BL160" s="677"/>
      <c r="BM160" s="677"/>
      <c r="BN160" s="677"/>
      <c r="BO160" s="677"/>
      <c r="BP160" s="677"/>
      <c r="BQ160" s="677"/>
      <c r="BR160" s="677"/>
      <c r="BS160" s="677"/>
      <c r="BT160" s="677"/>
      <c r="BU160" s="677"/>
      <c r="BV160" s="677"/>
      <c r="BW160" s="677"/>
      <c r="BX160" s="677"/>
      <c r="BY160" s="677"/>
      <c r="BZ160" s="677"/>
      <c r="CA160" s="677"/>
      <c r="CB160" s="677"/>
      <c r="CC160" s="677"/>
      <c r="CD160" s="677"/>
      <c r="CE160" s="677"/>
      <c r="CF160" s="677"/>
      <c r="CG160" s="677"/>
      <c r="CH160" s="677"/>
      <c r="CI160" s="677"/>
      <c r="CJ160" s="677"/>
      <c r="CK160" s="677"/>
    </row>
    <row r="161" spans="2:89" ht="8.25" customHeight="1">
      <c r="B161" s="677"/>
      <c r="C161" s="677"/>
      <c r="D161" s="677"/>
      <c r="E161" s="677"/>
      <c r="F161" s="677"/>
      <c r="G161" s="677"/>
      <c r="H161" s="677"/>
      <c r="I161" s="677"/>
      <c r="J161" s="677"/>
      <c r="K161" s="677"/>
      <c r="L161" s="677"/>
      <c r="M161" s="677"/>
      <c r="N161" s="677"/>
      <c r="O161" s="677"/>
      <c r="P161" s="677"/>
      <c r="Q161" s="677"/>
      <c r="R161" s="677"/>
      <c r="S161" s="677"/>
      <c r="T161" s="677"/>
      <c r="U161" s="677"/>
      <c r="V161" s="677"/>
      <c r="W161" s="677"/>
      <c r="X161" s="677"/>
      <c r="Y161" s="677"/>
      <c r="Z161" s="677"/>
      <c r="AA161" s="677"/>
      <c r="AB161" s="677"/>
      <c r="AC161" s="677"/>
      <c r="AD161" s="677"/>
      <c r="AE161" s="677"/>
      <c r="AF161" s="677"/>
      <c r="AG161" s="677"/>
      <c r="AH161" s="677"/>
      <c r="AI161" s="677"/>
      <c r="AJ161" s="677"/>
      <c r="AK161" s="677"/>
      <c r="AL161" s="677"/>
      <c r="AM161" s="677"/>
      <c r="AN161" s="677"/>
      <c r="AO161" s="677"/>
      <c r="AP161" s="677"/>
      <c r="AQ161" s="677"/>
      <c r="AR161" s="677"/>
      <c r="AS161" s="677"/>
      <c r="AT161" s="677"/>
      <c r="AU161" s="677"/>
      <c r="AV161" s="677"/>
      <c r="AW161" s="677"/>
      <c r="AX161" s="677"/>
      <c r="AY161" s="677"/>
      <c r="AZ161" s="677"/>
      <c r="BA161" s="677"/>
      <c r="BB161" s="677"/>
      <c r="BC161" s="677"/>
      <c r="BD161" s="677"/>
      <c r="BE161" s="677"/>
      <c r="BF161" s="677"/>
      <c r="BG161" s="677"/>
      <c r="BH161" s="677"/>
      <c r="BI161" s="677"/>
      <c r="BJ161" s="677"/>
      <c r="BK161" s="677"/>
      <c r="BL161" s="677"/>
      <c r="BM161" s="677"/>
      <c r="BN161" s="677"/>
      <c r="BO161" s="677"/>
      <c r="BP161" s="677"/>
      <c r="BQ161" s="677"/>
      <c r="BR161" s="677"/>
      <c r="BS161" s="677"/>
      <c r="BT161" s="677"/>
      <c r="BU161" s="677"/>
      <c r="BV161" s="677"/>
      <c r="BW161" s="677"/>
      <c r="BX161" s="677"/>
      <c r="BY161" s="677"/>
      <c r="BZ161" s="677"/>
      <c r="CA161" s="677"/>
      <c r="CB161" s="677"/>
      <c r="CC161" s="677"/>
      <c r="CD161" s="677"/>
      <c r="CE161" s="677"/>
      <c r="CF161" s="677"/>
      <c r="CG161" s="677"/>
      <c r="CH161" s="677"/>
      <c r="CI161" s="677"/>
      <c r="CJ161" s="677"/>
      <c r="CK161" s="677"/>
    </row>
    <row r="162" spans="2:89" ht="8.25" customHeight="1">
      <c r="B162" s="677"/>
      <c r="C162" s="677"/>
      <c r="D162" s="677"/>
      <c r="E162" s="677"/>
      <c r="F162" s="677"/>
      <c r="G162" s="677"/>
      <c r="H162" s="677"/>
      <c r="I162" s="677"/>
      <c r="J162" s="677"/>
      <c r="K162" s="677"/>
      <c r="L162" s="677"/>
      <c r="M162" s="677"/>
      <c r="N162" s="677"/>
      <c r="O162" s="677"/>
      <c r="P162" s="677"/>
      <c r="Q162" s="677"/>
      <c r="R162" s="677"/>
      <c r="S162" s="677"/>
      <c r="T162" s="677"/>
      <c r="U162" s="677"/>
      <c r="V162" s="677"/>
      <c r="W162" s="677"/>
      <c r="X162" s="677"/>
      <c r="Y162" s="677"/>
      <c r="Z162" s="677"/>
      <c r="AA162" s="677"/>
      <c r="AB162" s="677"/>
      <c r="AC162" s="677"/>
      <c r="AD162" s="677"/>
      <c r="AE162" s="677"/>
      <c r="AF162" s="677"/>
      <c r="AG162" s="677"/>
      <c r="AH162" s="677"/>
      <c r="AI162" s="677"/>
      <c r="AJ162" s="677"/>
      <c r="AK162" s="677"/>
      <c r="AL162" s="677"/>
      <c r="AM162" s="677"/>
      <c r="AN162" s="677"/>
      <c r="AO162" s="677"/>
      <c r="AP162" s="677"/>
      <c r="AQ162" s="677"/>
      <c r="AR162" s="677"/>
      <c r="AS162" s="677"/>
      <c r="AT162" s="677"/>
      <c r="AU162" s="677"/>
      <c r="AV162" s="677"/>
      <c r="AW162" s="677"/>
      <c r="AX162" s="677"/>
      <c r="AY162" s="677"/>
      <c r="AZ162" s="677"/>
      <c r="BA162" s="677"/>
      <c r="BB162" s="677"/>
      <c r="BC162" s="677"/>
      <c r="BD162" s="677"/>
      <c r="BE162" s="677"/>
      <c r="BF162" s="677"/>
      <c r="BG162" s="677"/>
      <c r="BH162" s="677"/>
      <c r="BI162" s="677"/>
      <c r="BJ162" s="677"/>
      <c r="BK162" s="677"/>
      <c r="BL162" s="677"/>
      <c r="BM162" s="677"/>
      <c r="BN162" s="677"/>
      <c r="BO162" s="677"/>
      <c r="BP162" s="677"/>
      <c r="BQ162" s="677"/>
      <c r="BR162" s="677"/>
      <c r="BS162" s="677"/>
      <c r="BT162" s="677"/>
      <c r="BU162" s="677"/>
      <c r="BV162" s="677"/>
      <c r="BW162" s="677"/>
      <c r="BX162" s="677"/>
      <c r="BY162" s="677"/>
      <c r="BZ162" s="677"/>
      <c r="CA162" s="677"/>
      <c r="CB162" s="677"/>
      <c r="CC162" s="677"/>
      <c r="CD162" s="677"/>
      <c r="CE162" s="677"/>
      <c r="CF162" s="677"/>
      <c r="CG162" s="677"/>
      <c r="CH162" s="677"/>
      <c r="CI162" s="677"/>
      <c r="CJ162" s="677"/>
      <c r="CK162" s="677"/>
    </row>
    <row r="163" spans="2:89" ht="8.25" customHeight="1">
      <c r="B163" s="677"/>
      <c r="C163" s="677"/>
      <c r="D163" s="677"/>
      <c r="E163" s="677"/>
      <c r="F163" s="677"/>
      <c r="G163" s="677"/>
      <c r="H163" s="677"/>
      <c r="I163" s="677"/>
      <c r="J163" s="677"/>
      <c r="K163" s="677"/>
      <c r="L163" s="677"/>
      <c r="M163" s="677"/>
      <c r="N163" s="677"/>
      <c r="O163" s="677"/>
      <c r="P163" s="677"/>
      <c r="Q163" s="677"/>
      <c r="R163" s="677"/>
      <c r="S163" s="677"/>
      <c r="T163" s="677"/>
      <c r="U163" s="677"/>
      <c r="V163" s="677"/>
      <c r="W163" s="677"/>
      <c r="X163" s="677"/>
      <c r="Y163" s="677"/>
      <c r="Z163" s="677"/>
      <c r="AA163" s="677"/>
      <c r="AB163" s="677"/>
      <c r="AC163" s="677"/>
      <c r="AD163" s="677"/>
      <c r="AE163" s="677"/>
      <c r="AF163" s="677"/>
      <c r="AG163" s="677"/>
      <c r="AH163" s="677"/>
      <c r="AI163" s="677"/>
      <c r="AJ163" s="677"/>
      <c r="AK163" s="677"/>
      <c r="AL163" s="677"/>
      <c r="AM163" s="677"/>
      <c r="AN163" s="677"/>
      <c r="AO163" s="677"/>
      <c r="AP163" s="677"/>
      <c r="AQ163" s="677"/>
      <c r="AR163" s="677"/>
      <c r="AS163" s="677"/>
      <c r="AT163" s="677"/>
      <c r="AU163" s="677"/>
      <c r="AV163" s="677"/>
      <c r="AW163" s="677"/>
      <c r="AX163" s="677"/>
      <c r="AY163" s="677"/>
      <c r="AZ163" s="677"/>
      <c r="BA163" s="677"/>
      <c r="BB163" s="677"/>
      <c r="BC163" s="677"/>
      <c r="BD163" s="677"/>
      <c r="BE163" s="677"/>
      <c r="BF163" s="677"/>
      <c r="BG163" s="677"/>
      <c r="BH163" s="677"/>
      <c r="BI163" s="677"/>
      <c r="BJ163" s="677"/>
      <c r="BK163" s="677"/>
      <c r="BL163" s="677"/>
      <c r="BM163" s="677"/>
      <c r="BN163" s="677"/>
      <c r="BO163" s="677"/>
      <c r="BP163" s="677"/>
      <c r="BQ163" s="677"/>
      <c r="BR163" s="677"/>
      <c r="BS163" s="677"/>
      <c r="BT163" s="677"/>
      <c r="BU163" s="677"/>
      <c r="BV163" s="677"/>
      <c r="BW163" s="677"/>
      <c r="BX163" s="677"/>
      <c r="BY163" s="677"/>
      <c r="BZ163" s="677"/>
      <c r="CA163" s="677"/>
      <c r="CB163" s="677"/>
      <c r="CC163" s="677"/>
      <c r="CD163" s="677"/>
      <c r="CE163" s="677"/>
      <c r="CF163" s="677"/>
      <c r="CG163" s="677"/>
      <c r="CH163" s="677"/>
      <c r="CI163" s="677"/>
      <c r="CJ163" s="677"/>
      <c r="CK163" s="677"/>
    </row>
    <row r="164" spans="2:89" ht="8.25" customHeight="1">
      <c r="B164" s="677"/>
      <c r="C164" s="677"/>
      <c r="D164" s="677"/>
      <c r="E164" s="677"/>
      <c r="F164" s="677"/>
      <c r="G164" s="677"/>
      <c r="H164" s="677"/>
      <c r="I164" s="677"/>
      <c r="J164" s="677"/>
      <c r="K164" s="677"/>
      <c r="L164" s="677"/>
      <c r="M164" s="677"/>
      <c r="N164" s="677"/>
      <c r="O164" s="677"/>
      <c r="P164" s="677"/>
      <c r="Q164" s="677"/>
      <c r="R164" s="677"/>
      <c r="S164" s="677"/>
      <c r="T164" s="677"/>
      <c r="U164" s="677"/>
      <c r="V164" s="677"/>
      <c r="W164" s="677"/>
      <c r="X164" s="677"/>
      <c r="Y164" s="677"/>
      <c r="Z164" s="677"/>
      <c r="AA164" s="677"/>
      <c r="AB164" s="677"/>
      <c r="AC164" s="677"/>
      <c r="AD164" s="677"/>
      <c r="AE164" s="677"/>
      <c r="AF164" s="677"/>
      <c r="AG164" s="677"/>
      <c r="AH164" s="677"/>
      <c r="AI164" s="677"/>
      <c r="AJ164" s="677"/>
      <c r="AK164" s="677"/>
      <c r="AL164" s="677"/>
      <c r="AM164" s="677"/>
      <c r="AN164" s="677"/>
      <c r="AO164" s="677"/>
      <c r="AP164" s="677"/>
      <c r="AQ164" s="677"/>
      <c r="AR164" s="677"/>
      <c r="AS164" s="677"/>
      <c r="AT164" s="677"/>
      <c r="AU164" s="677"/>
      <c r="AV164" s="677"/>
      <c r="AW164" s="677"/>
      <c r="AX164" s="677"/>
      <c r="AY164" s="677"/>
      <c r="AZ164" s="677"/>
      <c r="BA164" s="677"/>
      <c r="BB164" s="677"/>
      <c r="BC164" s="677"/>
      <c r="BD164" s="677"/>
      <c r="BE164" s="677"/>
      <c r="BF164" s="677"/>
      <c r="BG164" s="677"/>
      <c r="BH164" s="677"/>
      <c r="BI164" s="677"/>
      <c r="BJ164" s="677"/>
      <c r="BK164" s="677"/>
      <c r="BL164" s="677"/>
      <c r="BM164" s="677"/>
      <c r="BN164" s="677"/>
      <c r="BO164" s="677"/>
      <c r="BP164" s="677"/>
      <c r="BQ164" s="677"/>
      <c r="BR164" s="677"/>
      <c r="BS164" s="677"/>
      <c r="BT164" s="677"/>
      <c r="BU164" s="677"/>
      <c r="BV164" s="677"/>
      <c r="BW164" s="677"/>
      <c r="BX164" s="677"/>
      <c r="BY164" s="677"/>
      <c r="BZ164" s="677"/>
      <c r="CA164" s="677"/>
      <c r="CB164" s="677"/>
      <c r="CC164" s="677"/>
      <c r="CD164" s="677"/>
      <c r="CE164" s="677"/>
      <c r="CF164" s="677"/>
      <c r="CG164" s="677"/>
      <c r="CH164" s="677"/>
      <c r="CI164" s="677"/>
      <c r="CJ164" s="677"/>
      <c r="CK164" s="677"/>
    </row>
    <row r="165" spans="2:89" ht="8.25" customHeight="1">
      <c r="B165" s="677"/>
      <c r="C165" s="677"/>
      <c r="D165" s="677"/>
      <c r="E165" s="677"/>
      <c r="F165" s="677"/>
      <c r="G165" s="677"/>
      <c r="H165" s="677"/>
      <c r="I165" s="677"/>
      <c r="J165" s="677"/>
      <c r="K165" s="677"/>
      <c r="L165" s="677"/>
      <c r="M165" s="677"/>
      <c r="N165" s="677"/>
      <c r="O165" s="677"/>
      <c r="P165" s="677"/>
      <c r="Q165" s="677"/>
      <c r="R165" s="677"/>
      <c r="S165" s="677"/>
      <c r="T165" s="677"/>
      <c r="U165" s="677"/>
      <c r="V165" s="677"/>
      <c r="W165" s="677"/>
      <c r="X165" s="677"/>
      <c r="Y165" s="677"/>
      <c r="Z165" s="677"/>
      <c r="AA165" s="677"/>
      <c r="AB165" s="677"/>
      <c r="AC165" s="677"/>
      <c r="AD165" s="677"/>
      <c r="AE165" s="677"/>
      <c r="AF165" s="677"/>
      <c r="AG165" s="677"/>
      <c r="AH165" s="677"/>
      <c r="AI165" s="677"/>
      <c r="AJ165" s="677"/>
      <c r="AK165" s="677"/>
      <c r="AL165" s="677"/>
      <c r="AM165" s="677"/>
      <c r="AN165" s="677"/>
      <c r="AO165" s="677"/>
      <c r="AP165" s="677"/>
      <c r="AQ165" s="677"/>
      <c r="AR165" s="677"/>
      <c r="AS165" s="677"/>
      <c r="AT165" s="677"/>
      <c r="AU165" s="677"/>
      <c r="AV165" s="677"/>
      <c r="AW165" s="677"/>
      <c r="AX165" s="677"/>
      <c r="AY165" s="677"/>
      <c r="AZ165" s="677"/>
      <c r="BA165" s="677"/>
      <c r="BB165" s="677"/>
      <c r="BC165" s="677"/>
      <c r="BD165" s="677"/>
      <c r="BE165" s="677"/>
      <c r="BF165" s="677"/>
      <c r="BG165" s="677"/>
      <c r="BH165" s="677"/>
      <c r="BI165" s="677"/>
      <c r="BJ165" s="677"/>
      <c r="BK165" s="677"/>
      <c r="BL165" s="677"/>
      <c r="BM165" s="677"/>
      <c r="BN165" s="677"/>
      <c r="BO165" s="677"/>
      <c r="BP165" s="677"/>
      <c r="BQ165" s="677"/>
      <c r="BR165" s="677"/>
      <c r="BS165" s="677"/>
      <c r="BT165" s="677"/>
      <c r="BU165" s="677"/>
      <c r="BV165" s="677"/>
      <c r="BW165" s="677"/>
      <c r="BX165" s="677"/>
      <c r="BY165" s="677"/>
      <c r="BZ165" s="677"/>
      <c r="CA165" s="677"/>
      <c r="CB165" s="677"/>
      <c r="CC165" s="677"/>
      <c r="CD165" s="677"/>
      <c r="CE165" s="677"/>
      <c r="CF165" s="677"/>
      <c r="CG165" s="677"/>
      <c r="CH165" s="677"/>
      <c r="CI165" s="677"/>
      <c r="CJ165" s="677"/>
      <c r="CK165" s="677"/>
    </row>
    <row r="166" spans="2:89" ht="8.25" customHeight="1">
      <c r="B166" s="677"/>
      <c r="C166" s="677"/>
      <c r="D166" s="677"/>
      <c r="E166" s="677"/>
      <c r="F166" s="677"/>
      <c r="G166" s="677"/>
      <c r="H166" s="677"/>
      <c r="I166" s="677"/>
      <c r="J166" s="677"/>
      <c r="K166" s="677"/>
      <c r="L166" s="677"/>
      <c r="M166" s="677"/>
      <c r="N166" s="677"/>
      <c r="O166" s="677"/>
      <c r="P166" s="677"/>
      <c r="Q166" s="677"/>
      <c r="R166" s="677"/>
      <c r="S166" s="677"/>
      <c r="T166" s="677"/>
      <c r="U166" s="677"/>
      <c r="V166" s="677"/>
      <c r="W166" s="677"/>
      <c r="X166" s="677"/>
      <c r="Y166" s="677"/>
      <c r="Z166" s="677"/>
      <c r="AA166" s="677"/>
      <c r="AB166" s="677"/>
      <c r="AC166" s="677"/>
      <c r="AD166" s="677"/>
      <c r="AE166" s="677"/>
      <c r="AF166" s="677"/>
      <c r="AG166" s="677"/>
      <c r="AH166" s="677"/>
      <c r="AI166" s="677"/>
      <c r="AJ166" s="677"/>
      <c r="AK166" s="677"/>
      <c r="AL166" s="677"/>
      <c r="AM166" s="677"/>
      <c r="AN166" s="677"/>
      <c r="AO166" s="677"/>
      <c r="AP166" s="677"/>
      <c r="AQ166" s="677"/>
      <c r="AR166" s="677"/>
      <c r="AS166" s="677"/>
      <c r="AT166" s="677"/>
      <c r="AU166" s="677"/>
      <c r="AV166" s="677"/>
      <c r="AW166" s="677"/>
      <c r="AX166" s="677"/>
      <c r="AY166" s="677"/>
      <c r="AZ166" s="677"/>
      <c r="BA166" s="677"/>
      <c r="BB166" s="677"/>
      <c r="BC166" s="677"/>
      <c r="BD166" s="677"/>
      <c r="BE166" s="677"/>
      <c r="BF166" s="677"/>
      <c r="BG166" s="677"/>
      <c r="BH166" s="677"/>
      <c r="BI166" s="677"/>
      <c r="BJ166" s="677"/>
      <c r="BK166" s="677"/>
      <c r="BL166" s="677"/>
      <c r="BM166" s="677"/>
      <c r="BN166" s="677"/>
      <c r="BO166" s="677"/>
      <c r="BP166" s="677"/>
      <c r="BQ166" s="677"/>
      <c r="BR166" s="677"/>
      <c r="BS166" s="677"/>
      <c r="BT166" s="677"/>
      <c r="BU166" s="677"/>
      <c r="BV166" s="677"/>
      <c r="BW166" s="677"/>
      <c r="BX166" s="677"/>
      <c r="BY166" s="677"/>
      <c r="BZ166" s="677"/>
      <c r="CA166" s="677"/>
      <c r="CB166" s="677"/>
      <c r="CC166" s="677"/>
      <c r="CD166" s="677"/>
      <c r="CE166" s="677"/>
      <c r="CF166" s="677"/>
      <c r="CG166" s="677"/>
      <c r="CH166" s="677"/>
      <c r="CI166" s="677"/>
      <c r="CJ166" s="677"/>
      <c r="CK166" s="677"/>
    </row>
    <row r="167" spans="2:89" ht="8.25" customHeight="1">
      <c r="B167" s="677"/>
      <c r="C167" s="677"/>
      <c r="D167" s="677"/>
      <c r="E167" s="677"/>
      <c r="F167" s="677"/>
      <c r="G167" s="677"/>
      <c r="H167" s="677"/>
      <c r="I167" s="677"/>
      <c r="J167" s="677"/>
      <c r="K167" s="677"/>
      <c r="L167" s="677"/>
      <c r="M167" s="677"/>
      <c r="N167" s="677"/>
      <c r="O167" s="677"/>
      <c r="P167" s="677"/>
      <c r="Q167" s="677"/>
      <c r="R167" s="677"/>
      <c r="S167" s="677"/>
      <c r="T167" s="677"/>
      <c r="U167" s="677"/>
      <c r="V167" s="677"/>
      <c r="W167" s="677"/>
      <c r="X167" s="677"/>
      <c r="Y167" s="677"/>
      <c r="Z167" s="677"/>
      <c r="AA167" s="677"/>
      <c r="AB167" s="677"/>
      <c r="AC167" s="677"/>
      <c r="AD167" s="677"/>
      <c r="AE167" s="677"/>
      <c r="AF167" s="677"/>
      <c r="AG167" s="677"/>
      <c r="AH167" s="677"/>
      <c r="AI167" s="677"/>
      <c r="AJ167" s="677"/>
      <c r="AK167" s="677"/>
      <c r="AL167" s="677"/>
      <c r="AM167" s="677"/>
      <c r="AN167" s="677"/>
      <c r="AO167" s="677"/>
      <c r="AP167" s="677"/>
      <c r="AQ167" s="677"/>
      <c r="AR167" s="677"/>
      <c r="AS167" s="677"/>
      <c r="AT167" s="677"/>
      <c r="AU167" s="677"/>
      <c r="AV167" s="677"/>
      <c r="AW167" s="677"/>
      <c r="AX167" s="677"/>
      <c r="AY167" s="677"/>
      <c r="AZ167" s="677"/>
      <c r="BA167" s="677"/>
      <c r="BB167" s="677"/>
      <c r="BC167" s="677"/>
      <c r="BD167" s="677"/>
      <c r="BE167" s="677"/>
      <c r="BF167" s="677"/>
      <c r="BG167" s="677"/>
      <c r="BH167" s="677"/>
      <c r="BI167" s="677"/>
      <c r="BJ167" s="677"/>
      <c r="BK167" s="677"/>
      <c r="BL167" s="677"/>
      <c r="BM167" s="677"/>
      <c r="BN167" s="677"/>
      <c r="BO167" s="677"/>
      <c r="BP167" s="677"/>
      <c r="BQ167" s="677"/>
      <c r="BR167" s="677"/>
      <c r="BS167" s="677"/>
      <c r="BT167" s="677"/>
      <c r="BU167" s="677"/>
      <c r="BV167" s="677"/>
      <c r="BW167" s="677"/>
      <c r="BX167" s="677"/>
      <c r="BY167" s="677"/>
      <c r="BZ167" s="677"/>
      <c r="CA167" s="677"/>
      <c r="CB167" s="677"/>
      <c r="CC167" s="677"/>
      <c r="CD167" s="677"/>
      <c r="CE167" s="677"/>
      <c r="CF167" s="677"/>
      <c r="CG167" s="677"/>
      <c r="CH167" s="677"/>
      <c r="CI167" s="677"/>
      <c r="CJ167" s="677"/>
      <c r="CK167" s="677"/>
    </row>
    <row r="168" spans="2:89" ht="8.25" customHeight="1">
      <c r="B168" s="677"/>
      <c r="C168" s="677"/>
      <c r="D168" s="677"/>
      <c r="E168" s="677"/>
      <c r="F168" s="677"/>
      <c r="G168" s="677"/>
      <c r="H168" s="677"/>
      <c r="I168" s="677"/>
      <c r="J168" s="677"/>
      <c r="K168" s="677"/>
      <c r="L168" s="677"/>
      <c r="M168" s="677"/>
      <c r="N168" s="677"/>
      <c r="O168" s="677"/>
      <c r="P168" s="677"/>
      <c r="Q168" s="677"/>
      <c r="R168" s="677"/>
      <c r="S168" s="677"/>
      <c r="T168" s="677"/>
      <c r="U168" s="677"/>
      <c r="V168" s="677"/>
      <c r="W168" s="677"/>
      <c r="X168" s="677"/>
      <c r="Y168" s="677"/>
      <c r="Z168" s="677"/>
      <c r="AA168" s="677"/>
      <c r="AB168" s="677"/>
      <c r="AC168" s="677"/>
      <c r="AD168" s="677"/>
      <c r="AE168" s="677"/>
      <c r="AF168" s="677"/>
      <c r="AG168" s="677"/>
      <c r="AH168" s="677"/>
      <c r="AI168" s="677"/>
      <c r="AJ168" s="677"/>
      <c r="AK168" s="677"/>
      <c r="AL168" s="677"/>
      <c r="AM168" s="677"/>
      <c r="AN168" s="677"/>
      <c r="AO168" s="677"/>
      <c r="AP168" s="677"/>
      <c r="AQ168" s="677"/>
      <c r="AR168" s="677"/>
      <c r="AS168" s="677"/>
      <c r="AT168" s="677"/>
      <c r="AU168" s="677"/>
      <c r="AV168" s="677"/>
      <c r="AW168" s="677"/>
      <c r="AX168" s="677"/>
      <c r="AY168" s="677"/>
      <c r="AZ168" s="677"/>
      <c r="BA168" s="677"/>
      <c r="BB168" s="677"/>
      <c r="BC168" s="677"/>
      <c r="BD168" s="677"/>
      <c r="BE168" s="677"/>
      <c r="BF168" s="677"/>
      <c r="BG168" s="677"/>
      <c r="BH168" s="677"/>
      <c r="BI168" s="677"/>
      <c r="BJ168" s="677"/>
      <c r="BK168" s="677"/>
      <c r="BL168" s="677"/>
      <c r="BM168" s="677"/>
      <c r="BN168" s="677"/>
      <c r="BO168" s="677"/>
      <c r="BP168" s="677"/>
      <c r="BQ168" s="677"/>
      <c r="BR168" s="677"/>
      <c r="BS168" s="677"/>
      <c r="BT168" s="677"/>
      <c r="BU168" s="677"/>
      <c r="BV168" s="677"/>
      <c r="BW168" s="677"/>
      <c r="BX168" s="677"/>
      <c r="BY168" s="677"/>
      <c r="BZ168" s="677"/>
      <c r="CA168" s="677"/>
      <c r="CB168" s="677"/>
      <c r="CC168" s="677"/>
      <c r="CD168" s="677"/>
      <c r="CE168" s="677"/>
      <c r="CF168" s="677"/>
      <c r="CG168" s="677"/>
      <c r="CH168" s="677"/>
      <c r="CI168" s="677"/>
      <c r="CJ168" s="677"/>
      <c r="CK168" s="677"/>
    </row>
    <row r="169" spans="2:89" ht="8.25" customHeight="1">
      <c r="B169" s="677"/>
      <c r="C169" s="677"/>
      <c r="D169" s="677"/>
      <c r="E169" s="677"/>
      <c r="F169" s="677"/>
      <c r="G169" s="677"/>
      <c r="H169" s="677"/>
      <c r="I169" s="677"/>
      <c r="J169" s="677"/>
      <c r="K169" s="677"/>
      <c r="L169" s="677"/>
      <c r="M169" s="677"/>
      <c r="N169" s="677"/>
      <c r="O169" s="677"/>
      <c r="P169" s="677"/>
      <c r="Q169" s="677"/>
      <c r="R169" s="677"/>
      <c r="S169" s="677"/>
      <c r="T169" s="677"/>
      <c r="U169" s="677"/>
      <c r="V169" s="677"/>
      <c r="W169" s="677"/>
      <c r="X169" s="677"/>
      <c r="Y169" s="677"/>
      <c r="Z169" s="677"/>
      <c r="AA169" s="677"/>
      <c r="AB169" s="677"/>
      <c r="AC169" s="677"/>
      <c r="AD169" s="677"/>
      <c r="AE169" s="677"/>
      <c r="AF169" s="677"/>
      <c r="AG169" s="677"/>
      <c r="AH169" s="677"/>
      <c r="AI169" s="677"/>
      <c r="AJ169" s="677"/>
      <c r="AK169" s="677"/>
      <c r="AL169" s="677"/>
      <c r="AM169" s="677"/>
      <c r="AN169" s="677"/>
      <c r="AO169" s="677"/>
      <c r="AP169" s="677"/>
      <c r="AQ169" s="677"/>
      <c r="AR169" s="677"/>
      <c r="AS169" s="677"/>
      <c r="AT169" s="677"/>
      <c r="AU169" s="677"/>
      <c r="AV169" s="677"/>
      <c r="AW169" s="677"/>
      <c r="AX169" s="677"/>
      <c r="AY169" s="677"/>
      <c r="AZ169" s="677"/>
      <c r="BA169" s="677"/>
      <c r="BB169" s="677"/>
      <c r="BC169" s="677"/>
      <c r="BD169" s="677"/>
      <c r="BE169" s="677"/>
      <c r="BF169" s="677"/>
      <c r="BG169" s="677"/>
      <c r="BH169" s="677"/>
      <c r="BI169" s="677"/>
      <c r="BJ169" s="677"/>
      <c r="BK169" s="677"/>
      <c r="BL169" s="677"/>
      <c r="BM169" s="677"/>
      <c r="BN169" s="677"/>
      <c r="BO169" s="677"/>
      <c r="BP169" s="677"/>
      <c r="BQ169" s="677"/>
      <c r="BR169" s="677"/>
      <c r="BS169" s="677"/>
      <c r="BT169" s="677"/>
      <c r="BU169" s="677"/>
      <c r="BV169" s="677"/>
      <c r="BW169" s="677"/>
      <c r="BX169" s="677"/>
      <c r="BY169" s="677"/>
      <c r="BZ169" s="677"/>
      <c r="CA169" s="677"/>
      <c r="CB169" s="677"/>
      <c r="CC169" s="677"/>
      <c r="CD169" s="677"/>
      <c r="CE169" s="677"/>
      <c r="CF169" s="677"/>
      <c r="CG169" s="677"/>
      <c r="CH169" s="677"/>
      <c r="CI169" s="677"/>
      <c r="CJ169" s="677"/>
      <c r="CK169" s="677"/>
    </row>
    <row r="170" spans="2:89" ht="8.25" customHeight="1">
      <c r="B170" s="677"/>
      <c r="C170" s="677"/>
      <c r="D170" s="677"/>
      <c r="E170" s="677"/>
      <c r="F170" s="677"/>
      <c r="G170" s="677"/>
      <c r="H170" s="677"/>
      <c r="I170" s="677"/>
      <c r="J170" s="677"/>
      <c r="K170" s="677"/>
      <c r="L170" s="677"/>
      <c r="M170" s="677"/>
      <c r="N170" s="677"/>
      <c r="O170" s="677"/>
      <c r="P170" s="677"/>
      <c r="Q170" s="677"/>
      <c r="R170" s="677"/>
      <c r="S170" s="677"/>
      <c r="T170" s="677"/>
      <c r="U170" s="677"/>
      <c r="V170" s="677"/>
      <c r="W170" s="677"/>
      <c r="X170" s="677"/>
      <c r="Y170" s="677"/>
      <c r="Z170" s="677"/>
      <c r="AA170" s="677"/>
      <c r="AB170" s="677"/>
      <c r="AC170" s="677"/>
      <c r="AD170" s="677"/>
      <c r="AE170" s="677"/>
      <c r="AF170" s="677"/>
      <c r="AG170" s="677"/>
      <c r="AH170" s="677"/>
      <c r="AI170" s="677"/>
      <c r="AJ170" s="677"/>
      <c r="AK170" s="677"/>
      <c r="AL170" s="677"/>
      <c r="AM170" s="677"/>
      <c r="AN170" s="677"/>
      <c r="AO170" s="677"/>
      <c r="AP170" s="677"/>
      <c r="AQ170" s="677"/>
      <c r="AR170" s="677"/>
      <c r="AS170" s="677"/>
      <c r="AT170" s="677"/>
      <c r="AU170" s="677"/>
      <c r="AV170" s="677"/>
      <c r="AW170" s="677"/>
      <c r="AX170" s="677"/>
      <c r="AY170" s="677"/>
      <c r="AZ170" s="677"/>
      <c r="BA170" s="677"/>
      <c r="BB170" s="677"/>
      <c r="BC170" s="677"/>
      <c r="BD170" s="677"/>
      <c r="BE170" s="677"/>
      <c r="BF170" s="677"/>
      <c r="BG170" s="677"/>
      <c r="BH170" s="677"/>
      <c r="BI170" s="677"/>
      <c r="BJ170" s="677"/>
      <c r="BK170" s="677"/>
      <c r="BL170" s="677"/>
      <c r="BM170" s="677"/>
      <c r="BN170" s="677"/>
      <c r="BO170" s="677"/>
      <c r="BP170" s="677"/>
      <c r="BQ170" s="677"/>
      <c r="BR170" s="677"/>
      <c r="BS170" s="677"/>
      <c r="BT170" s="677"/>
      <c r="BU170" s="677"/>
      <c r="BV170" s="677"/>
      <c r="BW170" s="677"/>
      <c r="BX170" s="677"/>
      <c r="BY170" s="677"/>
      <c r="BZ170" s="677"/>
      <c r="CA170" s="677"/>
      <c r="CB170" s="677"/>
      <c r="CC170" s="677"/>
      <c r="CD170" s="677"/>
      <c r="CE170" s="677"/>
      <c r="CF170" s="677"/>
      <c r="CG170" s="677"/>
      <c r="CH170" s="677"/>
      <c r="CI170" s="677"/>
      <c r="CJ170" s="677"/>
      <c r="CK170" s="677"/>
    </row>
    <row r="171" spans="2:89" ht="8.25" customHeight="1">
      <c r="B171" s="677"/>
      <c r="C171" s="677"/>
      <c r="D171" s="677"/>
      <c r="E171" s="677"/>
      <c r="F171" s="677"/>
      <c r="G171" s="677"/>
      <c r="H171" s="677"/>
      <c r="I171" s="677"/>
      <c r="J171" s="677"/>
      <c r="K171" s="677"/>
      <c r="L171" s="677"/>
      <c r="M171" s="677"/>
      <c r="N171" s="677"/>
      <c r="O171" s="677"/>
      <c r="P171" s="677"/>
      <c r="Q171" s="677"/>
      <c r="R171" s="677"/>
      <c r="S171" s="677"/>
      <c r="T171" s="677"/>
      <c r="U171" s="677"/>
      <c r="V171" s="677"/>
      <c r="W171" s="677"/>
      <c r="X171" s="677"/>
      <c r="Y171" s="677"/>
      <c r="Z171" s="677"/>
      <c r="AA171" s="677"/>
      <c r="AB171" s="677"/>
      <c r="AC171" s="677"/>
      <c r="AD171" s="677"/>
      <c r="AE171" s="677"/>
      <c r="AF171" s="677"/>
      <c r="AG171" s="677"/>
      <c r="AH171" s="677"/>
      <c r="AI171" s="677"/>
      <c r="AJ171" s="677"/>
      <c r="AK171" s="677"/>
      <c r="AL171" s="677"/>
      <c r="AM171" s="677"/>
      <c r="AN171" s="677"/>
      <c r="AO171" s="677"/>
      <c r="AP171" s="677"/>
      <c r="AQ171" s="677"/>
      <c r="AR171" s="677"/>
      <c r="AS171" s="677"/>
      <c r="AT171" s="677"/>
      <c r="AU171" s="677"/>
      <c r="AV171" s="677"/>
      <c r="AW171" s="677"/>
      <c r="AX171" s="677"/>
      <c r="AY171" s="677"/>
      <c r="AZ171" s="677"/>
      <c r="BA171" s="677"/>
      <c r="BB171" s="677"/>
      <c r="BC171" s="677"/>
      <c r="BD171" s="677"/>
      <c r="BE171" s="677"/>
      <c r="BF171" s="677"/>
      <c r="BG171" s="677"/>
      <c r="BH171" s="677"/>
      <c r="BI171" s="677"/>
      <c r="BJ171" s="677"/>
      <c r="BK171" s="677"/>
      <c r="BL171" s="677"/>
      <c r="BM171" s="677"/>
      <c r="BN171" s="677"/>
      <c r="BO171" s="677"/>
      <c r="BP171" s="677"/>
      <c r="BQ171" s="677"/>
      <c r="BR171" s="677"/>
      <c r="BS171" s="677"/>
      <c r="BT171" s="677"/>
      <c r="BU171" s="677"/>
      <c r="BV171" s="677"/>
      <c r="BW171" s="677"/>
      <c r="BX171" s="677"/>
      <c r="BY171" s="677"/>
      <c r="BZ171" s="677"/>
      <c r="CA171" s="677"/>
      <c r="CB171" s="677"/>
      <c r="CC171" s="677"/>
      <c r="CD171" s="677"/>
      <c r="CE171" s="677"/>
      <c r="CF171" s="677"/>
      <c r="CG171" s="677"/>
      <c r="CH171" s="677"/>
      <c r="CI171" s="677"/>
      <c r="CJ171" s="677"/>
      <c r="CK171" s="677"/>
    </row>
    <row r="172" spans="2:89" ht="8.25" customHeight="1">
      <c r="B172" s="677"/>
      <c r="C172" s="677"/>
      <c r="D172" s="677"/>
      <c r="E172" s="677"/>
      <c r="F172" s="677"/>
      <c r="G172" s="677"/>
      <c r="H172" s="677"/>
      <c r="I172" s="677"/>
      <c r="J172" s="677"/>
      <c r="K172" s="677"/>
      <c r="L172" s="677"/>
      <c r="M172" s="677"/>
      <c r="N172" s="677"/>
      <c r="O172" s="677"/>
      <c r="P172" s="677"/>
      <c r="Q172" s="677"/>
      <c r="R172" s="677"/>
      <c r="S172" s="677"/>
      <c r="T172" s="677"/>
      <c r="U172" s="677"/>
      <c r="V172" s="677"/>
      <c r="W172" s="677"/>
      <c r="X172" s="677"/>
      <c r="Y172" s="677"/>
      <c r="Z172" s="677"/>
      <c r="AA172" s="677"/>
      <c r="AB172" s="677"/>
      <c r="AC172" s="677"/>
      <c r="AD172" s="677"/>
      <c r="AE172" s="677"/>
      <c r="AF172" s="677"/>
      <c r="AG172" s="677"/>
      <c r="AH172" s="677"/>
      <c r="AI172" s="677"/>
      <c r="AJ172" s="677"/>
      <c r="AK172" s="677"/>
      <c r="AL172" s="677"/>
      <c r="AM172" s="677"/>
      <c r="AN172" s="677"/>
      <c r="AO172" s="677"/>
      <c r="AP172" s="677"/>
      <c r="AQ172" s="677"/>
      <c r="AR172" s="677"/>
      <c r="AS172" s="677"/>
      <c r="AT172" s="677"/>
      <c r="AU172" s="677"/>
      <c r="AV172" s="677"/>
      <c r="AW172" s="677"/>
      <c r="AX172" s="677"/>
      <c r="AY172" s="677"/>
      <c r="AZ172" s="677"/>
      <c r="BA172" s="677"/>
      <c r="BB172" s="677"/>
      <c r="BC172" s="677"/>
      <c r="BD172" s="677"/>
      <c r="BE172" s="677"/>
      <c r="BF172" s="677"/>
      <c r="BG172" s="677"/>
      <c r="BH172" s="677"/>
      <c r="BI172" s="677"/>
      <c r="BJ172" s="677"/>
      <c r="BK172" s="677"/>
      <c r="BL172" s="677"/>
      <c r="BM172" s="677"/>
      <c r="BN172" s="677"/>
      <c r="BO172" s="677"/>
      <c r="BP172" s="677"/>
      <c r="BQ172" s="677"/>
      <c r="BR172" s="677"/>
      <c r="BS172" s="677"/>
      <c r="BT172" s="677"/>
      <c r="BU172" s="677"/>
      <c r="BV172" s="677"/>
      <c r="BW172" s="677"/>
      <c r="BX172" s="677"/>
      <c r="BY172" s="677"/>
      <c r="BZ172" s="677"/>
      <c r="CA172" s="677"/>
      <c r="CB172" s="677"/>
      <c r="CC172" s="677"/>
      <c r="CD172" s="677"/>
      <c r="CE172" s="677"/>
      <c r="CF172" s="677"/>
      <c r="CG172" s="677"/>
      <c r="CH172" s="677"/>
      <c r="CI172" s="677"/>
      <c r="CJ172" s="677"/>
      <c r="CK172" s="677"/>
    </row>
    <row r="173" spans="2:89" ht="8.25" customHeight="1">
      <c r="B173" s="677"/>
      <c r="C173" s="677"/>
      <c r="D173" s="677"/>
      <c r="E173" s="677"/>
      <c r="F173" s="677"/>
      <c r="G173" s="677"/>
      <c r="H173" s="677"/>
      <c r="I173" s="677"/>
      <c r="J173" s="677"/>
      <c r="K173" s="677"/>
      <c r="L173" s="677"/>
      <c r="M173" s="677"/>
      <c r="N173" s="677"/>
      <c r="O173" s="677"/>
      <c r="P173" s="677"/>
      <c r="Q173" s="677"/>
      <c r="R173" s="677"/>
      <c r="S173" s="677"/>
      <c r="T173" s="677"/>
      <c r="U173" s="677"/>
      <c r="V173" s="677"/>
      <c r="W173" s="677"/>
      <c r="X173" s="677"/>
      <c r="Y173" s="677"/>
      <c r="Z173" s="677"/>
      <c r="AA173" s="677"/>
      <c r="AB173" s="677"/>
      <c r="AC173" s="677"/>
      <c r="AD173" s="677"/>
      <c r="AE173" s="677"/>
      <c r="AF173" s="677"/>
      <c r="AG173" s="677"/>
      <c r="AH173" s="677"/>
      <c r="AI173" s="677"/>
      <c r="AJ173" s="677"/>
      <c r="AK173" s="677"/>
      <c r="AL173" s="677"/>
      <c r="AM173" s="677"/>
      <c r="AN173" s="677"/>
      <c r="AO173" s="677"/>
      <c r="AP173" s="677"/>
      <c r="AQ173" s="677"/>
      <c r="AR173" s="677"/>
      <c r="AS173" s="677"/>
      <c r="AT173" s="677"/>
      <c r="AU173" s="677"/>
      <c r="AV173" s="677"/>
      <c r="AW173" s="677"/>
      <c r="AX173" s="677"/>
      <c r="AY173" s="677"/>
      <c r="AZ173" s="677"/>
      <c r="BA173" s="677"/>
      <c r="BB173" s="677"/>
      <c r="BC173" s="677"/>
      <c r="BD173" s="677"/>
      <c r="BE173" s="677"/>
      <c r="BF173" s="677"/>
      <c r="BG173" s="677"/>
      <c r="BH173" s="677"/>
      <c r="BI173" s="677"/>
      <c r="BJ173" s="677"/>
      <c r="BK173" s="677"/>
      <c r="BL173" s="677"/>
      <c r="BM173" s="677"/>
      <c r="BN173" s="677"/>
      <c r="BO173" s="677"/>
      <c r="BP173" s="677"/>
      <c r="BQ173" s="677"/>
      <c r="BR173" s="677"/>
      <c r="BS173" s="677"/>
      <c r="BT173" s="677"/>
      <c r="BU173" s="677"/>
      <c r="BV173" s="677"/>
      <c r="BW173" s="677"/>
      <c r="BX173" s="677"/>
      <c r="BY173" s="677"/>
      <c r="BZ173" s="677"/>
      <c r="CA173" s="677"/>
      <c r="CB173" s="677"/>
      <c r="CC173" s="677"/>
      <c r="CD173" s="677"/>
      <c r="CE173" s="677"/>
      <c r="CF173" s="677"/>
      <c r="CG173" s="677"/>
      <c r="CH173" s="677"/>
      <c r="CI173" s="677"/>
      <c r="CJ173" s="677"/>
      <c r="CK173" s="677"/>
    </row>
    <row r="174" spans="2:89" ht="8.25" customHeight="1">
      <c r="B174" s="677"/>
      <c r="C174" s="677"/>
      <c r="D174" s="677"/>
      <c r="E174" s="677"/>
      <c r="F174" s="677"/>
      <c r="G174" s="677"/>
      <c r="H174" s="677"/>
      <c r="I174" s="677"/>
      <c r="J174" s="677"/>
      <c r="K174" s="677"/>
      <c r="L174" s="677"/>
      <c r="M174" s="677"/>
      <c r="N174" s="677"/>
      <c r="O174" s="677"/>
      <c r="P174" s="677"/>
      <c r="Q174" s="677"/>
      <c r="R174" s="677"/>
      <c r="S174" s="677"/>
      <c r="T174" s="677"/>
      <c r="U174" s="677"/>
      <c r="V174" s="677"/>
      <c r="W174" s="677"/>
      <c r="X174" s="677"/>
      <c r="Y174" s="677"/>
      <c r="Z174" s="677"/>
      <c r="AA174" s="677"/>
      <c r="AB174" s="677"/>
      <c r="AC174" s="677"/>
      <c r="AD174" s="677"/>
      <c r="AE174" s="677"/>
      <c r="AF174" s="677"/>
      <c r="AG174" s="677"/>
      <c r="AH174" s="677"/>
      <c r="AI174" s="677"/>
      <c r="AJ174" s="677"/>
      <c r="AK174" s="677"/>
      <c r="AL174" s="677"/>
      <c r="AM174" s="677"/>
      <c r="AN174" s="677"/>
      <c r="AO174" s="677"/>
      <c r="AP174" s="677"/>
      <c r="AQ174" s="677"/>
      <c r="AR174" s="677"/>
      <c r="AS174" s="677"/>
      <c r="AT174" s="677"/>
      <c r="AU174" s="677"/>
      <c r="AV174" s="677"/>
      <c r="AW174" s="677"/>
      <c r="AX174" s="677"/>
      <c r="AY174" s="677"/>
      <c r="AZ174" s="677"/>
      <c r="BA174" s="677"/>
      <c r="BB174" s="677"/>
      <c r="BC174" s="677"/>
      <c r="BD174" s="677"/>
      <c r="BE174" s="677"/>
      <c r="BF174" s="677"/>
      <c r="BG174" s="677"/>
      <c r="BH174" s="677"/>
      <c r="BI174" s="677"/>
      <c r="BJ174" s="677"/>
      <c r="BK174" s="677"/>
      <c r="BL174" s="677"/>
      <c r="BM174" s="677"/>
      <c r="BN174" s="677"/>
      <c r="BO174" s="677"/>
      <c r="BP174" s="677"/>
      <c r="BQ174" s="677"/>
      <c r="BR174" s="677"/>
      <c r="BS174" s="677"/>
      <c r="BT174" s="677"/>
      <c r="BU174" s="677"/>
      <c r="BV174" s="677"/>
      <c r="BW174" s="677"/>
      <c r="BX174" s="677"/>
      <c r="BY174" s="677"/>
      <c r="BZ174" s="677"/>
      <c r="CA174" s="677"/>
      <c r="CB174" s="677"/>
      <c r="CC174" s="677"/>
      <c r="CD174" s="677"/>
      <c r="CE174" s="677"/>
      <c r="CF174" s="677"/>
      <c r="CG174" s="677"/>
      <c r="CH174" s="677"/>
      <c r="CI174" s="677"/>
      <c r="CJ174" s="677"/>
      <c r="CK174" s="677"/>
    </row>
    <row r="175" spans="2:89" ht="8.25" customHeight="1">
      <c r="B175" s="677"/>
      <c r="C175" s="677"/>
      <c r="D175" s="677"/>
      <c r="E175" s="677"/>
      <c r="F175" s="677"/>
      <c r="G175" s="677"/>
      <c r="H175" s="677"/>
      <c r="I175" s="677"/>
      <c r="J175" s="677"/>
      <c r="K175" s="677"/>
      <c r="L175" s="677"/>
      <c r="M175" s="677"/>
      <c r="N175" s="677"/>
      <c r="O175" s="677"/>
      <c r="P175" s="677"/>
      <c r="Q175" s="677"/>
      <c r="R175" s="677"/>
      <c r="S175" s="677"/>
      <c r="T175" s="677"/>
      <c r="U175" s="677"/>
      <c r="V175" s="677"/>
      <c r="W175" s="677"/>
      <c r="X175" s="677"/>
      <c r="Y175" s="677"/>
      <c r="Z175" s="677"/>
      <c r="AA175" s="677"/>
      <c r="AB175" s="677"/>
      <c r="AC175" s="677"/>
      <c r="AD175" s="677"/>
      <c r="AE175" s="677"/>
      <c r="AF175" s="677"/>
      <c r="AG175" s="677"/>
      <c r="AH175" s="677"/>
      <c r="AI175" s="677"/>
      <c r="AJ175" s="677"/>
      <c r="AK175" s="677"/>
      <c r="AL175" s="677"/>
      <c r="AM175" s="677"/>
      <c r="AN175" s="677"/>
      <c r="AO175" s="677"/>
      <c r="AP175" s="677"/>
      <c r="AQ175" s="677"/>
      <c r="AR175" s="677"/>
      <c r="AS175" s="677"/>
      <c r="AT175" s="677"/>
      <c r="AU175" s="677"/>
      <c r="AV175" s="677"/>
      <c r="AW175" s="677"/>
      <c r="AX175" s="677"/>
      <c r="AY175" s="677"/>
      <c r="AZ175" s="677"/>
      <c r="BA175" s="677"/>
      <c r="BB175" s="677"/>
      <c r="BC175" s="677"/>
      <c r="BD175" s="677"/>
      <c r="BE175" s="677"/>
      <c r="BF175" s="677"/>
      <c r="BG175" s="677"/>
      <c r="BH175" s="677"/>
      <c r="BI175" s="677"/>
      <c r="BJ175" s="677"/>
      <c r="BK175" s="677"/>
      <c r="BL175" s="677"/>
      <c r="BM175" s="677"/>
      <c r="BN175" s="677"/>
      <c r="BO175" s="677"/>
      <c r="BP175" s="677"/>
      <c r="BQ175" s="677"/>
      <c r="BR175" s="677"/>
      <c r="BS175" s="677"/>
      <c r="BT175" s="677"/>
      <c r="BU175" s="677"/>
      <c r="BV175" s="677"/>
      <c r="BW175" s="677"/>
      <c r="BX175" s="677"/>
      <c r="BY175" s="677"/>
      <c r="BZ175" s="677"/>
      <c r="CA175" s="677"/>
      <c r="CB175" s="677"/>
      <c r="CC175" s="677"/>
      <c r="CD175" s="677"/>
      <c r="CE175" s="677"/>
      <c r="CF175" s="677"/>
      <c r="CG175" s="677"/>
      <c r="CH175" s="677"/>
      <c r="CI175" s="677"/>
      <c r="CJ175" s="677"/>
      <c r="CK175" s="677"/>
    </row>
    <row r="176" spans="2:89" ht="8.25" customHeight="1">
      <c r="B176" s="677"/>
      <c r="C176" s="677"/>
      <c r="D176" s="677"/>
      <c r="E176" s="677"/>
      <c r="F176" s="677"/>
      <c r="G176" s="677"/>
      <c r="H176" s="677"/>
      <c r="I176" s="677"/>
      <c r="J176" s="677"/>
      <c r="K176" s="677"/>
      <c r="L176" s="677"/>
      <c r="M176" s="677"/>
      <c r="N176" s="677"/>
      <c r="O176" s="677"/>
      <c r="P176" s="677"/>
      <c r="Q176" s="677"/>
      <c r="R176" s="677"/>
      <c r="S176" s="677"/>
      <c r="T176" s="677"/>
      <c r="U176" s="677"/>
      <c r="V176" s="677"/>
      <c r="W176" s="677"/>
      <c r="X176" s="677"/>
      <c r="Y176" s="677"/>
      <c r="Z176" s="677"/>
      <c r="AA176" s="677"/>
      <c r="AB176" s="677"/>
      <c r="AC176" s="677"/>
      <c r="AD176" s="677"/>
      <c r="AE176" s="677"/>
      <c r="AF176" s="677"/>
      <c r="AG176" s="677"/>
      <c r="AH176" s="677"/>
      <c r="AI176" s="677"/>
      <c r="AJ176" s="677"/>
      <c r="AK176" s="677"/>
      <c r="AL176" s="677"/>
      <c r="AM176" s="677"/>
      <c r="AN176" s="677"/>
      <c r="AO176" s="677"/>
      <c r="AP176" s="677"/>
      <c r="AQ176" s="677"/>
      <c r="AR176" s="677"/>
      <c r="AS176" s="677"/>
      <c r="AT176" s="677"/>
      <c r="AU176" s="677"/>
      <c r="AV176" s="677"/>
      <c r="AW176" s="677"/>
      <c r="AX176" s="677"/>
      <c r="AY176" s="677"/>
      <c r="AZ176" s="677"/>
      <c r="BA176" s="677"/>
      <c r="BB176" s="677"/>
      <c r="BC176" s="677"/>
      <c r="BD176" s="677"/>
      <c r="BE176" s="677"/>
      <c r="BF176" s="677"/>
      <c r="BG176" s="677"/>
      <c r="BH176" s="677"/>
      <c r="BI176" s="677"/>
      <c r="BJ176" s="677"/>
      <c r="BK176" s="677"/>
      <c r="BL176" s="677"/>
      <c r="BM176" s="677"/>
      <c r="BN176" s="677"/>
      <c r="BO176" s="677"/>
      <c r="BP176" s="677"/>
      <c r="BQ176" s="677"/>
      <c r="BR176" s="677"/>
      <c r="BS176" s="677"/>
      <c r="BT176" s="677"/>
      <c r="BU176" s="677"/>
      <c r="BV176" s="677"/>
      <c r="BW176" s="677"/>
      <c r="BX176" s="677"/>
      <c r="BY176" s="677"/>
      <c r="BZ176" s="677"/>
      <c r="CA176" s="677"/>
      <c r="CB176" s="677"/>
      <c r="CC176" s="677"/>
      <c r="CD176" s="677"/>
      <c r="CE176" s="677"/>
      <c r="CF176" s="677"/>
      <c r="CG176" s="677"/>
      <c r="CH176" s="677"/>
      <c r="CI176" s="677"/>
      <c r="CJ176" s="677"/>
      <c r="CK176" s="677"/>
    </row>
    <row r="177" spans="2:89" ht="8.25" customHeight="1">
      <c r="B177" s="677"/>
      <c r="C177" s="677"/>
      <c r="D177" s="677"/>
      <c r="E177" s="677"/>
      <c r="F177" s="677"/>
      <c r="G177" s="677"/>
      <c r="H177" s="677"/>
      <c r="I177" s="677"/>
      <c r="J177" s="677"/>
      <c r="K177" s="677"/>
      <c r="L177" s="677"/>
      <c r="M177" s="677"/>
      <c r="N177" s="677"/>
      <c r="O177" s="677"/>
      <c r="P177" s="677"/>
      <c r="Q177" s="677"/>
      <c r="R177" s="677"/>
      <c r="S177" s="677"/>
      <c r="T177" s="677"/>
      <c r="U177" s="677"/>
      <c r="V177" s="677"/>
      <c r="W177" s="677"/>
      <c r="X177" s="677"/>
      <c r="Y177" s="677"/>
      <c r="Z177" s="677"/>
      <c r="AA177" s="677"/>
      <c r="AB177" s="677"/>
      <c r="AC177" s="677"/>
      <c r="AD177" s="677"/>
      <c r="AE177" s="677"/>
      <c r="AF177" s="677"/>
      <c r="AG177" s="677"/>
      <c r="AH177" s="677"/>
      <c r="AI177" s="677"/>
      <c r="AJ177" s="677"/>
      <c r="AK177" s="677"/>
      <c r="AL177" s="677"/>
      <c r="AM177" s="677"/>
      <c r="AN177" s="677"/>
      <c r="AO177" s="677"/>
      <c r="AP177" s="677"/>
      <c r="AQ177" s="677"/>
      <c r="AR177" s="677"/>
      <c r="AS177" s="677"/>
      <c r="AT177" s="677"/>
      <c r="AU177" s="677"/>
      <c r="AV177" s="677"/>
      <c r="AW177" s="677"/>
      <c r="AX177" s="677"/>
      <c r="AY177" s="677"/>
      <c r="AZ177" s="677"/>
      <c r="BA177" s="677"/>
      <c r="BB177" s="677"/>
      <c r="BC177" s="677"/>
      <c r="BD177" s="677"/>
      <c r="BE177" s="677"/>
      <c r="BF177" s="677"/>
      <c r="BG177" s="677"/>
      <c r="BH177" s="677"/>
      <c r="BI177" s="677"/>
      <c r="BJ177" s="677"/>
      <c r="BK177" s="677"/>
      <c r="BL177" s="677"/>
      <c r="BM177" s="677"/>
      <c r="BN177" s="677"/>
      <c r="BO177" s="677"/>
      <c r="BP177" s="677"/>
      <c r="BQ177" s="677"/>
      <c r="BR177" s="677"/>
      <c r="BS177" s="677"/>
      <c r="BT177" s="677"/>
      <c r="BU177" s="677"/>
      <c r="BV177" s="677"/>
      <c r="BW177" s="677"/>
      <c r="BX177" s="677"/>
      <c r="BY177" s="677"/>
      <c r="BZ177" s="677"/>
      <c r="CA177" s="677"/>
      <c r="CB177" s="677"/>
      <c r="CC177" s="677"/>
      <c r="CD177" s="677"/>
      <c r="CE177" s="677"/>
      <c r="CF177" s="677"/>
      <c r="CG177" s="677"/>
      <c r="CH177" s="677"/>
      <c r="CI177" s="677"/>
      <c r="CJ177" s="677"/>
      <c r="CK177" s="677"/>
    </row>
    <row r="178" spans="2:89" ht="8.25" customHeight="1">
      <c r="B178" s="677"/>
      <c r="C178" s="677"/>
      <c r="D178" s="677"/>
      <c r="E178" s="677"/>
      <c r="F178" s="677"/>
      <c r="G178" s="677"/>
      <c r="H178" s="677"/>
      <c r="I178" s="677"/>
      <c r="J178" s="677"/>
      <c r="K178" s="677"/>
      <c r="L178" s="677"/>
      <c r="M178" s="677"/>
      <c r="N178" s="677"/>
      <c r="O178" s="677"/>
      <c r="P178" s="677"/>
      <c r="Q178" s="677"/>
      <c r="R178" s="677"/>
      <c r="S178" s="677"/>
      <c r="T178" s="677"/>
      <c r="U178" s="677"/>
      <c r="V178" s="677"/>
      <c r="W178" s="677"/>
      <c r="X178" s="677"/>
      <c r="Y178" s="677"/>
      <c r="Z178" s="677"/>
      <c r="AA178" s="677"/>
      <c r="AB178" s="677"/>
      <c r="AC178" s="677"/>
      <c r="AD178" s="677"/>
      <c r="AE178" s="677"/>
      <c r="AF178" s="677"/>
      <c r="AG178" s="677"/>
      <c r="AH178" s="677"/>
      <c r="AI178" s="677"/>
      <c r="AJ178" s="677"/>
      <c r="AK178" s="677"/>
      <c r="AL178" s="677"/>
      <c r="AM178" s="677"/>
      <c r="AN178" s="677"/>
      <c r="AO178" s="677"/>
      <c r="AP178" s="677"/>
      <c r="AQ178" s="677"/>
      <c r="AR178" s="677"/>
      <c r="AS178" s="677"/>
      <c r="AT178" s="677"/>
      <c r="AU178" s="677"/>
      <c r="AV178" s="677"/>
      <c r="AW178" s="677"/>
      <c r="AX178" s="677"/>
      <c r="AY178" s="677"/>
      <c r="AZ178" s="677"/>
      <c r="BA178" s="677"/>
      <c r="BB178" s="677"/>
      <c r="BC178" s="677"/>
      <c r="BD178" s="677"/>
      <c r="BE178" s="677"/>
      <c r="BF178" s="677"/>
      <c r="BG178" s="677"/>
      <c r="BH178" s="677"/>
      <c r="BI178" s="677"/>
      <c r="BJ178" s="677"/>
      <c r="BK178" s="677"/>
      <c r="BL178" s="677"/>
      <c r="BM178" s="677"/>
      <c r="BN178" s="677"/>
      <c r="BO178" s="677"/>
      <c r="BP178" s="677"/>
      <c r="BQ178" s="677"/>
      <c r="BR178" s="677"/>
      <c r="BS178" s="677"/>
      <c r="BT178" s="677"/>
      <c r="BU178" s="677"/>
      <c r="BV178" s="677"/>
      <c r="BW178" s="677"/>
      <c r="BX178" s="677"/>
      <c r="BY178" s="677"/>
      <c r="BZ178" s="677"/>
      <c r="CA178" s="677"/>
      <c r="CB178" s="677"/>
      <c r="CC178" s="677"/>
      <c r="CD178" s="677"/>
      <c r="CE178" s="677"/>
      <c r="CF178" s="677"/>
      <c r="CG178" s="677"/>
      <c r="CH178" s="677"/>
      <c r="CI178" s="677"/>
      <c r="CJ178" s="677"/>
      <c r="CK178" s="677"/>
    </row>
    <row r="179" spans="2:89" ht="8.25" customHeight="1">
      <c r="B179" s="677"/>
      <c r="C179" s="677"/>
      <c r="D179" s="677"/>
      <c r="E179" s="677"/>
      <c r="F179" s="677"/>
      <c r="G179" s="677"/>
      <c r="H179" s="677"/>
      <c r="I179" s="677"/>
      <c r="J179" s="677"/>
      <c r="K179" s="677"/>
      <c r="L179" s="677"/>
      <c r="M179" s="677"/>
      <c r="N179" s="677"/>
      <c r="O179" s="677"/>
      <c r="P179" s="677"/>
      <c r="Q179" s="677"/>
      <c r="R179" s="677"/>
      <c r="S179" s="677"/>
      <c r="T179" s="677"/>
      <c r="U179" s="677"/>
      <c r="V179" s="677"/>
      <c r="W179" s="677"/>
      <c r="X179" s="677"/>
      <c r="Y179" s="677"/>
      <c r="Z179" s="677"/>
      <c r="AA179" s="677"/>
      <c r="AB179" s="677"/>
      <c r="AC179" s="677"/>
      <c r="AD179" s="677"/>
      <c r="AE179" s="677"/>
      <c r="AF179" s="677"/>
      <c r="AG179" s="677"/>
      <c r="AH179" s="677"/>
      <c r="AI179" s="677"/>
      <c r="AJ179" s="677"/>
      <c r="AK179" s="677"/>
      <c r="AL179" s="677"/>
      <c r="AM179" s="677"/>
      <c r="AN179" s="677"/>
      <c r="AO179" s="677"/>
      <c r="AP179" s="677"/>
      <c r="AQ179" s="677"/>
      <c r="AR179" s="677"/>
      <c r="AS179" s="677"/>
      <c r="AT179" s="677"/>
      <c r="AU179" s="677"/>
      <c r="AV179" s="677"/>
      <c r="AW179" s="677"/>
      <c r="AX179" s="677"/>
      <c r="AY179" s="677"/>
      <c r="AZ179" s="677"/>
      <c r="BA179" s="677"/>
      <c r="BB179" s="677"/>
      <c r="BC179" s="677"/>
      <c r="BD179" s="677"/>
      <c r="BE179" s="677"/>
      <c r="BF179" s="677"/>
      <c r="BG179" s="677"/>
      <c r="BH179" s="677"/>
      <c r="BI179" s="677"/>
      <c r="BJ179" s="677"/>
      <c r="BK179" s="677"/>
      <c r="BL179" s="677"/>
      <c r="BM179" s="677"/>
      <c r="BN179" s="677"/>
      <c r="BO179" s="677"/>
      <c r="BP179" s="677"/>
      <c r="BQ179" s="677"/>
      <c r="BR179" s="677"/>
      <c r="BS179" s="677"/>
      <c r="BT179" s="677"/>
      <c r="BU179" s="677"/>
      <c r="BV179" s="677"/>
      <c r="BW179" s="677"/>
      <c r="BX179" s="677"/>
      <c r="BY179" s="677"/>
      <c r="BZ179" s="677"/>
      <c r="CA179" s="677"/>
      <c r="CB179" s="677"/>
      <c r="CC179" s="677"/>
      <c r="CD179" s="677"/>
      <c r="CE179" s="677"/>
      <c r="CF179" s="677"/>
      <c r="CG179" s="677"/>
      <c r="CH179" s="677"/>
      <c r="CI179" s="677"/>
      <c r="CJ179" s="677"/>
      <c r="CK179" s="677"/>
    </row>
    <row r="180" spans="2:89" ht="8.25" customHeight="1">
      <c r="B180" s="677"/>
      <c r="C180" s="677"/>
      <c r="D180" s="677"/>
      <c r="E180" s="677"/>
      <c r="F180" s="677"/>
      <c r="G180" s="677"/>
      <c r="H180" s="677"/>
      <c r="I180" s="677"/>
      <c r="J180" s="677"/>
      <c r="K180" s="677"/>
      <c r="L180" s="677"/>
      <c r="M180" s="677"/>
      <c r="N180" s="677"/>
      <c r="O180" s="677"/>
      <c r="P180" s="677"/>
      <c r="Q180" s="677"/>
      <c r="R180" s="677"/>
      <c r="S180" s="677"/>
      <c r="T180" s="677"/>
      <c r="U180" s="677"/>
      <c r="V180" s="677"/>
      <c r="W180" s="677"/>
      <c r="X180" s="677"/>
      <c r="Y180" s="677"/>
      <c r="Z180" s="677"/>
      <c r="AA180" s="677"/>
      <c r="AB180" s="677"/>
      <c r="AC180" s="677"/>
      <c r="AD180" s="677"/>
      <c r="AE180" s="677"/>
      <c r="AF180" s="677"/>
      <c r="AG180" s="677"/>
      <c r="AH180" s="677"/>
      <c r="AI180" s="677"/>
      <c r="AJ180" s="677"/>
      <c r="AK180" s="677"/>
      <c r="AL180" s="677"/>
      <c r="AM180" s="677"/>
      <c r="AN180" s="677"/>
      <c r="AO180" s="677"/>
      <c r="AP180" s="677"/>
      <c r="AQ180" s="677"/>
      <c r="AR180" s="677"/>
      <c r="AS180" s="677"/>
      <c r="AT180" s="677"/>
      <c r="AU180" s="677"/>
      <c r="AV180" s="677"/>
      <c r="AW180" s="677"/>
      <c r="AX180" s="677"/>
      <c r="AY180" s="677"/>
      <c r="AZ180" s="677"/>
      <c r="BA180" s="677"/>
      <c r="BB180" s="677"/>
      <c r="BC180" s="677"/>
      <c r="BD180" s="677"/>
      <c r="BE180" s="677"/>
      <c r="BF180" s="677"/>
      <c r="BG180" s="677"/>
      <c r="BH180" s="677"/>
      <c r="BI180" s="677"/>
      <c r="BJ180" s="677"/>
      <c r="BK180" s="677"/>
      <c r="BL180" s="677"/>
      <c r="BM180" s="677"/>
      <c r="BN180" s="677"/>
      <c r="BO180" s="677"/>
      <c r="BP180" s="677"/>
      <c r="BQ180" s="677"/>
      <c r="BR180" s="677"/>
      <c r="BS180" s="677"/>
      <c r="BT180" s="677"/>
      <c r="BU180" s="677"/>
      <c r="BV180" s="677"/>
      <c r="BW180" s="677"/>
      <c r="BX180" s="677"/>
      <c r="BY180" s="677"/>
      <c r="BZ180" s="677"/>
      <c r="CA180" s="677"/>
      <c r="CB180" s="677"/>
      <c r="CC180" s="677"/>
      <c r="CD180" s="677"/>
      <c r="CE180" s="677"/>
      <c r="CF180" s="677"/>
      <c r="CG180" s="677"/>
      <c r="CH180" s="677"/>
      <c r="CI180" s="677"/>
      <c r="CJ180" s="677"/>
      <c r="CK180" s="677"/>
    </row>
    <row r="181" spans="2:89" ht="8.25" customHeight="1">
      <c r="B181" s="677"/>
      <c r="C181" s="677"/>
      <c r="D181" s="677"/>
      <c r="E181" s="677"/>
      <c r="F181" s="677"/>
      <c r="G181" s="677"/>
      <c r="H181" s="677"/>
      <c r="I181" s="677"/>
      <c r="J181" s="677"/>
      <c r="K181" s="677"/>
      <c r="L181" s="677"/>
      <c r="M181" s="677"/>
      <c r="N181" s="677"/>
      <c r="O181" s="677"/>
      <c r="P181" s="677"/>
      <c r="Q181" s="677"/>
      <c r="R181" s="677"/>
      <c r="S181" s="677"/>
      <c r="T181" s="677"/>
      <c r="U181" s="677"/>
      <c r="V181" s="677"/>
      <c r="W181" s="677"/>
      <c r="X181" s="677"/>
      <c r="Y181" s="677"/>
      <c r="Z181" s="677"/>
      <c r="AA181" s="677"/>
      <c r="AB181" s="677"/>
      <c r="AC181" s="677"/>
      <c r="AD181" s="677"/>
      <c r="AE181" s="677"/>
      <c r="AF181" s="677"/>
      <c r="AG181" s="677"/>
      <c r="AH181" s="677"/>
      <c r="AI181" s="677"/>
      <c r="AJ181" s="677"/>
      <c r="AK181" s="677"/>
      <c r="AL181" s="677"/>
      <c r="AM181" s="677"/>
      <c r="AN181" s="677"/>
      <c r="AO181" s="677"/>
      <c r="AP181" s="677"/>
      <c r="AQ181" s="677"/>
      <c r="AR181" s="677"/>
      <c r="AS181" s="677"/>
      <c r="AT181" s="677"/>
      <c r="AU181" s="677"/>
      <c r="AV181" s="677"/>
      <c r="AW181" s="677"/>
      <c r="AX181" s="677"/>
      <c r="AY181" s="677"/>
      <c r="AZ181" s="677"/>
      <c r="BA181" s="677"/>
      <c r="BB181" s="677"/>
      <c r="BC181" s="677"/>
      <c r="BD181" s="677"/>
      <c r="BE181" s="677"/>
      <c r="BF181" s="677"/>
      <c r="BG181" s="677"/>
      <c r="BH181" s="677"/>
      <c r="BI181" s="677"/>
      <c r="BJ181" s="677"/>
      <c r="BK181" s="677"/>
      <c r="BL181" s="677"/>
      <c r="BM181" s="677"/>
      <c r="BN181" s="677"/>
      <c r="BO181" s="677"/>
      <c r="BP181" s="677"/>
      <c r="BQ181" s="677"/>
      <c r="BR181" s="677"/>
      <c r="BS181" s="677"/>
      <c r="BT181" s="677"/>
      <c r="BU181" s="677"/>
      <c r="BV181" s="677"/>
      <c r="BW181" s="677"/>
      <c r="BX181" s="677"/>
      <c r="BY181" s="677"/>
      <c r="BZ181" s="677"/>
      <c r="CA181" s="677"/>
      <c r="CB181" s="677"/>
      <c r="CC181" s="677"/>
      <c r="CD181" s="677"/>
      <c r="CE181" s="677"/>
      <c r="CF181" s="677"/>
      <c r="CG181" s="677"/>
      <c r="CH181" s="677"/>
      <c r="CI181" s="677"/>
      <c r="CJ181" s="677"/>
      <c r="CK181" s="677"/>
    </row>
    <row r="182" spans="2:89" ht="8.25" customHeight="1">
      <c r="B182" s="677"/>
      <c r="C182" s="677"/>
      <c r="D182" s="677"/>
      <c r="E182" s="677"/>
      <c r="F182" s="677"/>
      <c r="G182" s="677"/>
      <c r="H182" s="677"/>
      <c r="I182" s="677"/>
      <c r="J182" s="677"/>
      <c r="K182" s="677"/>
      <c r="L182" s="677"/>
      <c r="M182" s="677"/>
      <c r="N182" s="677"/>
      <c r="O182" s="677"/>
      <c r="P182" s="677"/>
      <c r="Q182" s="677"/>
      <c r="R182" s="677"/>
      <c r="S182" s="677"/>
      <c r="T182" s="677"/>
      <c r="U182" s="677"/>
      <c r="V182" s="677"/>
      <c r="W182" s="677"/>
      <c r="X182" s="677"/>
      <c r="Y182" s="677"/>
      <c r="Z182" s="677"/>
      <c r="AA182" s="677"/>
      <c r="AB182" s="677"/>
      <c r="AC182" s="677"/>
      <c r="AD182" s="677"/>
      <c r="AE182" s="677"/>
      <c r="AF182" s="677"/>
      <c r="AG182" s="677"/>
      <c r="AH182" s="677"/>
      <c r="AI182" s="677"/>
      <c r="AJ182" s="677"/>
      <c r="AK182" s="677"/>
      <c r="AL182" s="677"/>
      <c r="AM182" s="677"/>
      <c r="AN182" s="677"/>
      <c r="AO182" s="677"/>
      <c r="AP182" s="677"/>
      <c r="AQ182" s="677"/>
      <c r="AR182" s="677"/>
      <c r="AS182" s="677"/>
      <c r="AT182" s="677"/>
      <c r="AU182" s="677"/>
      <c r="AV182" s="677"/>
      <c r="AW182" s="677"/>
      <c r="AX182" s="677"/>
      <c r="AY182" s="677"/>
      <c r="AZ182" s="677"/>
      <c r="BA182" s="677"/>
      <c r="BB182" s="677"/>
      <c r="BC182" s="677"/>
      <c r="BD182" s="677"/>
      <c r="BE182" s="677"/>
      <c r="BF182" s="677"/>
      <c r="BG182" s="677"/>
      <c r="BH182" s="677"/>
      <c r="BI182" s="677"/>
      <c r="BJ182" s="677"/>
      <c r="BK182" s="677"/>
      <c r="BL182" s="677"/>
      <c r="BM182" s="677"/>
      <c r="BN182" s="677"/>
      <c r="BO182" s="677"/>
      <c r="BP182" s="677"/>
      <c r="BQ182" s="677"/>
      <c r="BR182" s="677"/>
      <c r="BS182" s="677"/>
      <c r="BT182" s="677"/>
      <c r="BU182" s="677"/>
      <c r="BV182" s="677"/>
      <c r="BW182" s="677"/>
      <c r="BX182" s="677"/>
      <c r="BY182" s="677"/>
      <c r="BZ182" s="677"/>
      <c r="CA182" s="677"/>
      <c r="CB182" s="677"/>
      <c r="CC182" s="677"/>
      <c r="CD182" s="677"/>
      <c r="CE182" s="677"/>
      <c r="CF182" s="677"/>
      <c r="CG182" s="677"/>
      <c r="CH182" s="677"/>
      <c r="CI182" s="677"/>
      <c r="CJ182" s="677"/>
      <c r="CK182" s="677"/>
    </row>
    <row r="183" spans="2:89" ht="8.25" customHeight="1">
      <c r="B183" s="677"/>
      <c r="C183" s="677"/>
      <c r="D183" s="677"/>
      <c r="E183" s="677"/>
      <c r="F183" s="677"/>
      <c r="G183" s="677"/>
      <c r="H183" s="677"/>
      <c r="I183" s="677"/>
      <c r="J183" s="677"/>
      <c r="K183" s="677"/>
      <c r="L183" s="677"/>
      <c r="M183" s="677"/>
      <c r="N183" s="677"/>
      <c r="O183" s="677"/>
      <c r="P183" s="677"/>
      <c r="Q183" s="677"/>
      <c r="R183" s="677"/>
      <c r="S183" s="677"/>
      <c r="T183" s="677"/>
      <c r="U183" s="677"/>
      <c r="V183" s="677"/>
      <c r="W183" s="677"/>
      <c r="X183" s="677"/>
      <c r="Y183" s="677"/>
      <c r="Z183" s="677"/>
      <c r="AA183" s="677"/>
      <c r="AB183" s="677"/>
      <c r="AC183" s="677"/>
      <c r="AD183" s="677"/>
      <c r="AE183" s="677"/>
      <c r="AF183" s="677"/>
      <c r="AG183" s="677"/>
      <c r="AH183" s="677"/>
      <c r="AI183" s="677"/>
      <c r="AJ183" s="677"/>
      <c r="AK183" s="677"/>
      <c r="AL183" s="677"/>
      <c r="AM183" s="677"/>
      <c r="AN183" s="677"/>
      <c r="AO183" s="677"/>
      <c r="AP183" s="677"/>
      <c r="AQ183" s="677"/>
      <c r="AR183" s="677"/>
      <c r="AS183" s="677"/>
      <c r="AT183" s="677"/>
      <c r="AU183" s="677"/>
      <c r="AV183" s="677"/>
      <c r="AW183" s="677"/>
      <c r="AX183" s="677"/>
      <c r="AY183" s="677"/>
      <c r="AZ183" s="677"/>
      <c r="BA183" s="677"/>
      <c r="BB183" s="677"/>
      <c r="BC183" s="677"/>
      <c r="BD183" s="677"/>
      <c r="BE183" s="677"/>
      <c r="BF183" s="677"/>
      <c r="BG183" s="677"/>
      <c r="BH183" s="677"/>
      <c r="BI183" s="677"/>
      <c r="BJ183" s="677"/>
      <c r="BK183" s="677"/>
      <c r="BL183" s="677"/>
      <c r="BM183" s="677"/>
      <c r="BN183" s="677"/>
      <c r="BO183" s="677"/>
      <c r="BP183" s="677"/>
      <c r="BQ183" s="677"/>
      <c r="BR183" s="677"/>
      <c r="BS183" s="677"/>
      <c r="BT183" s="677"/>
      <c r="BU183" s="677"/>
      <c r="BV183" s="677"/>
      <c r="BW183" s="677"/>
      <c r="BX183" s="677"/>
      <c r="BY183" s="677"/>
      <c r="BZ183" s="677"/>
      <c r="CA183" s="677"/>
      <c r="CB183" s="677"/>
      <c r="CC183" s="677"/>
      <c r="CD183" s="677"/>
      <c r="CE183" s="677"/>
      <c r="CF183" s="677"/>
      <c r="CG183" s="677"/>
      <c r="CH183" s="677"/>
      <c r="CI183" s="677"/>
      <c r="CJ183" s="677"/>
      <c r="CK183" s="677"/>
    </row>
    <row r="184" spans="2:89" ht="8.25" customHeight="1">
      <c r="B184" s="677"/>
      <c r="C184" s="677"/>
      <c r="D184" s="677"/>
      <c r="E184" s="677"/>
      <c r="F184" s="677"/>
      <c r="G184" s="677"/>
      <c r="H184" s="677"/>
      <c r="I184" s="677"/>
      <c r="J184" s="677"/>
      <c r="K184" s="677"/>
      <c r="L184" s="677"/>
      <c r="M184" s="677"/>
      <c r="N184" s="677"/>
      <c r="O184" s="677"/>
      <c r="P184" s="677"/>
      <c r="Q184" s="677"/>
      <c r="R184" s="677"/>
      <c r="S184" s="677"/>
      <c r="T184" s="677"/>
      <c r="U184" s="677"/>
      <c r="V184" s="677"/>
      <c r="W184" s="677"/>
      <c r="X184" s="677"/>
      <c r="Y184" s="677"/>
      <c r="Z184" s="677"/>
      <c r="AA184" s="677"/>
      <c r="AB184" s="677"/>
      <c r="AC184" s="677"/>
      <c r="AD184" s="677"/>
      <c r="AE184" s="677"/>
      <c r="AF184" s="677"/>
      <c r="AG184" s="677"/>
      <c r="AH184" s="677"/>
      <c r="AI184" s="677"/>
      <c r="AJ184" s="677"/>
      <c r="AK184" s="677"/>
      <c r="AL184" s="677"/>
      <c r="AM184" s="677"/>
      <c r="AN184" s="677"/>
      <c r="AO184" s="677"/>
      <c r="AP184" s="677"/>
      <c r="AQ184" s="677"/>
      <c r="AR184" s="677"/>
      <c r="AS184" s="677"/>
      <c r="AT184" s="677"/>
      <c r="AU184" s="677"/>
      <c r="AV184" s="677"/>
      <c r="AW184" s="677"/>
      <c r="AX184" s="677"/>
      <c r="AY184" s="677"/>
      <c r="AZ184" s="677"/>
      <c r="BA184" s="677"/>
      <c r="BB184" s="677"/>
      <c r="BC184" s="677"/>
      <c r="BD184" s="677"/>
      <c r="BE184" s="677"/>
      <c r="BF184" s="677"/>
      <c r="BG184" s="677"/>
      <c r="BH184" s="677"/>
      <c r="BI184" s="677"/>
      <c r="BJ184" s="677"/>
      <c r="BK184" s="677"/>
      <c r="BL184" s="677"/>
      <c r="BM184" s="677"/>
      <c r="BN184" s="677"/>
      <c r="BO184" s="677"/>
      <c r="BP184" s="677"/>
      <c r="BQ184" s="677"/>
      <c r="BR184" s="677"/>
      <c r="BS184" s="677"/>
      <c r="BT184" s="677"/>
      <c r="BU184" s="677"/>
      <c r="BV184" s="677"/>
      <c r="BW184" s="677"/>
      <c r="BX184" s="677"/>
      <c r="BY184" s="677"/>
      <c r="BZ184" s="677"/>
      <c r="CA184" s="677"/>
      <c r="CB184" s="677"/>
      <c r="CC184" s="677"/>
      <c r="CD184" s="677"/>
      <c r="CE184" s="677"/>
      <c r="CF184" s="677"/>
      <c r="CG184" s="677"/>
      <c r="CH184" s="677"/>
      <c r="CI184" s="677"/>
      <c r="CJ184" s="677"/>
      <c r="CK184" s="677"/>
    </row>
    <row r="185" spans="2:89" ht="8.25" customHeight="1">
      <c r="B185" s="677"/>
      <c r="C185" s="677"/>
      <c r="D185" s="677"/>
      <c r="E185" s="677"/>
      <c r="F185" s="677"/>
      <c r="G185" s="677"/>
      <c r="H185" s="677"/>
      <c r="I185" s="677"/>
      <c r="J185" s="677"/>
      <c r="K185" s="677"/>
      <c r="L185" s="677"/>
      <c r="M185" s="677"/>
      <c r="N185" s="677"/>
      <c r="O185" s="677"/>
      <c r="P185" s="677"/>
      <c r="Q185" s="677"/>
      <c r="R185" s="677"/>
      <c r="S185" s="677"/>
      <c r="T185" s="677"/>
      <c r="U185" s="677"/>
      <c r="V185" s="677"/>
      <c r="W185" s="677"/>
      <c r="X185" s="677"/>
      <c r="Y185" s="677"/>
      <c r="Z185" s="677"/>
      <c r="AA185" s="677"/>
      <c r="AB185" s="677"/>
      <c r="AC185" s="677"/>
      <c r="AD185" s="677"/>
      <c r="AE185" s="677"/>
      <c r="AF185" s="677"/>
      <c r="AG185" s="677"/>
      <c r="AH185" s="677"/>
      <c r="AI185" s="677"/>
      <c r="AJ185" s="677"/>
      <c r="AK185" s="677"/>
      <c r="AL185" s="677"/>
      <c r="AM185" s="677"/>
      <c r="AN185" s="677"/>
      <c r="AO185" s="677"/>
      <c r="AP185" s="677"/>
      <c r="AQ185" s="677"/>
      <c r="AR185" s="677"/>
      <c r="AS185" s="677"/>
      <c r="AT185" s="677"/>
      <c r="AU185" s="677"/>
      <c r="AV185" s="677"/>
      <c r="AW185" s="677"/>
      <c r="AX185" s="677"/>
      <c r="AY185" s="677"/>
      <c r="AZ185" s="677"/>
      <c r="BA185" s="677"/>
      <c r="BB185" s="677"/>
      <c r="BC185" s="677"/>
      <c r="BD185" s="677"/>
      <c r="BE185" s="677"/>
      <c r="BF185" s="677"/>
      <c r="BG185" s="677"/>
      <c r="BH185" s="677"/>
      <c r="BI185" s="677"/>
      <c r="BJ185" s="677"/>
      <c r="BK185" s="677"/>
      <c r="BL185" s="677"/>
      <c r="BM185" s="677"/>
      <c r="BN185" s="677"/>
      <c r="BO185" s="677"/>
      <c r="BP185" s="677"/>
      <c r="BQ185" s="677"/>
      <c r="BR185" s="677"/>
      <c r="BS185" s="677"/>
      <c r="BT185" s="677"/>
      <c r="BU185" s="677"/>
      <c r="BV185" s="677"/>
      <c r="BW185" s="677"/>
      <c r="BX185" s="677"/>
      <c r="BY185" s="677"/>
      <c r="BZ185" s="677"/>
      <c r="CA185" s="677"/>
      <c r="CB185" s="677"/>
      <c r="CC185" s="677"/>
      <c r="CD185" s="677"/>
      <c r="CE185" s="677"/>
      <c r="CF185" s="677"/>
      <c r="CG185" s="677"/>
      <c r="CH185" s="677"/>
      <c r="CI185" s="677"/>
      <c r="CJ185" s="677"/>
      <c r="CK185" s="677"/>
    </row>
    <row r="186" spans="2:89" ht="8.25" customHeight="1">
      <c r="B186" s="677"/>
      <c r="C186" s="677"/>
      <c r="D186" s="677"/>
      <c r="E186" s="677"/>
      <c r="F186" s="677"/>
      <c r="G186" s="677"/>
      <c r="H186" s="677"/>
      <c r="I186" s="677"/>
      <c r="J186" s="677"/>
      <c r="K186" s="677"/>
      <c r="L186" s="677"/>
      <c r="M186" s="677"/>
      <c r="N186" s="677"/>
      <c r="O186" s="677"/>
      <c r="P186" s="677"/>
      <c r="Q186" s="677"/>
      <c r="R186" s="677"/>
      <c r="S186" s="677"/>
      <c r="T186" s="677"/>
      <c r="U186" s="677"/>
      <c r="V186" s="677"/>
      <c r="W186" s="677"/>
      <c r="X186" s="677"/>
      <c r="Y186" s="677"/>
      <c r="Z186" s="677"/>
      <c r="AA186" s="677"/>
      <c r="AB186" s="677"/>
      <c r="AC186" s="677"/>
      <c r="AD186" s="677"/>
      <c r="AE186" s="677"/>
      <c r="AF186" s="677"/>
      <c r="AG186" s="677"/>
      <c r="AH186" s="677"/>
      <c r="AI186" s="677"/>
      <c r="AJ186" s="677"/>
      <c r="AK186" s="677"/>
      <c r="AL186" s="677"/>
      <c r="AM186" s="677"/>
      <c r="AN186" s="677"/>
      <c r="AO186" s="677"/>
      <c r="AP186" s="677"/>
      <c r="AQ186" s="677"/>
      <c r="AR186" s="677"/>
      <c r="AS186" s="677"/>
      <c r="AT186" s="677"/>
      <c r="AU186" s="677"/>
      <c r="AV186" s="677"/>
      <c r="AW186" s="677"/>
      <c r="AX186" s="677"/>
      <c r="AY186" s="677"/>
      <c r="AZ186" s="677"/>
      <c r="BA186" s="677"/>
      <c r="BB186" s="677"/>
      <c r="BC186" s="677"/>
      <c r="BD186" s="677"/>
      <c r="BE186" s="677"/>
      <c r="BF186" s="677"/>
      <c r="BG186" s="677"/>
      <c r="BH186" s="677"/>
      <c r="BI186" s="677"/>
      <c r="BJ186" s="677"/>
      <c r="BK186" s="677"/>
      <c r="BL186" s="677"/>
      <c r="BM186" s="677"/>
      <c r="BN186" s="677"/>
      <c r="BO186" s="677"/>
      <c r="BP186" s="677"/>
      <c r="BQ186" s="677"/>
      <c r="BR186" s="677"/>
      <c r="BS186" s="677"/>
      <c r="BT186" s="677"/>
      <c r="BU186" s="677"/>
      <c r="BV186" s="677"/>
      <c r="BW186" s="677"/>
      <c r="BX186" s="677"/>
      <c r="BY186" s="677"/>
      <c r="BZ186" s="677"/>
      <c r="CA186" s="677"/>
      <c r="CB186" s="677"/>
      <c r="CC186" s="677"/>
      <c r="CD186" s="677"/>
      <c r="CE186" s="677"/>
      <c r="CF186" s="677"/>
      <c r="CG186" s="677"/>
      <c r="CH186" s="677"/>
      <c r="CI186" s="677"/>
      <c r="CJ186" s="677"/>
      <c r="CK186" s="677"/>
    </row>
    <row r="187" spans="2:89" ht="8.25" customHeight="1">
      <c r="B187" s="677"/>
      <c r="C187" s="677"/>
      <c r="D187" s="677"/>
      <c r="E187" s="677"/>
      <c r="F187" s="677"/>
      <c r="G187" s="677"/>
      <c r="H187" s="677"/>
      <c r="I187" s="677"/>
      <c r="J187" s="677"/>
      <c r="K187" s="677"/>
      <c r="L187" s="677"/>
      <c r="M187" s="677"/>
      <c r="N187" s="677"/>
      <c r="O187" s="677"/>
      <c r="P187" s="677"/>
      <c r="Q187" s="677"/>
      <c r="R187" s="677"/>
      <c r="S187" s="677"/>
      <c r="T187" s="677"/>
      <c r="U187" s="677"/>
      <c r="V187" s="677"/>
      <c r="W187" s="677"/>
      <c r="X187" s="677"/>
      <c r="Y187" s="677"/>
      <c r="Z187" s="677"/>
      <c r="AA187" s="677"/>
      <c r="AB187" s="677"/>
      <c r="AC187" s="677"/>
      <c r="AD187" s="677"/>
      <c r="AE187" s="677"/>
      <c r="AF187" s="677"/>
      <c r="AG187" s="677"/>
      <c r="AH187" s="677"/>
      <c r="AI187" s="677"/>
      <c r="AJ187" s="677"/>
      <c r="AK187" s="677"/>
      <c r="AL187" s="677"/>
      <c r="AM187" s="677"/>
      <c r="AN187" s="677"/>
      <c r="AO187" s="677"/>
      <c r="AP187" s="677"/>
      <c r="AQ187" s="677"/>
      <c r="AR187" s="677"/>
      <c r="AS187" s="677"/>
      <c r="AT187" s="677"/>
      <c r="AU187" s="677"/>
      <c r="AV187" s="677"/>
      <c r="AW187" s="677"/>
      <c r="AX187" s="677"/>
      <c r="AY187" s="677"/>
      <c r="AZ187" s="677"/>
      <c r="BA187" s="677"/>
      <c r="BB187" s="677"/>
      <c r="BC187" s="677"/>
      <c r="BD187" s="677"/>
      <c r="BE187" s="677"/>
      <c r="BF187" s="677"/>
      <c r="BG187" s="677"/>
      <c r="BH187" s="677"/>
      <c r="BI187" s="677"/>
      <c r="BJ187" s="677"/>
      <c r="BK187" s="677"/>
      <c r="BL187" s="677"/>
      <c r="BM187" s="677"/>
      <c r="BN187" s="677"/>
      <c r="BO187" s="677"/>
      <c r="BP187" s="677"/>
      <c r="BQ187" s="677"/>
      <c r="BR187" s="677"/>
      <c r="BS187" s="677"/>
      <c r="BT187" s="677"/>
      <c r="BU187" s="677"/>
      <c r="BV187" s="677"/>
      <c r="BW187" s="677"/>
      <c r="BX187" s="677"/>
      <c r="BY187" s="677"/>
      <c r="BZ187" s="677"/>
      <c r="CA187" s="677"/>
      <c r="CB187" s="677"/>
      <c r="CC187" s="677"/>
      <c r="CD187" s="677"/>
      <c r="CE187" s="677"/>
      <c r="CF187" s="677"/>
      <c r="CG187" s="677"/>
      <c r="CH187" s="677"/>
      <c r="CI187" s="677"/>
      <c r="CJ187" s="677"/>
      <c r="CK187" s="677"/>
    </row>
    <row r="188" spans="2:89" ht="8.25" customHeight="1">
      <c r="B188" s="677"/>
      <c r="C188" s="677"/>
      <c r="D188" s="677"/>
      <c r="E188" s="677"/>
      <c r="F188" s="677"/>
      <c r="G188" s="677"/>
      <c r="H188" s="677"/>
      <c r="I188" s="677"/>
      <c r="J188" s="677"/>
      <c r="K188" s="677"/>
      <c r="L188" s="677"/>
      <c r="M188" s="677"/>
      <c r="N188" s="677"/>
      <c r="O188" s="677"/>
      <c r="P188" s="677"/>
      <c r="Q188" s="677"/>
      <c r="R188" s="677"/>
      <c r="S188" s="677"/>
      <c r="T188" s="677"/>
      <c r="U188" s="677"/>
      <c r="V188" s="677"/>
      <c r="W188" s="677"/>
      <c r="X188" s="677"/>
      <c r="Y188" s="677"/>
      <c r="Z188" s="677"/>
      <c r="AA188" s="677"/>
      <c r="AB188" s="677"/>
      <c r="AC188" s="677"/>
      <c r="AD188" s="677"/>
      <c r="AE188" s="677"/>
      <c r="AF188" s="677"/>
      <c r="AG188" s="677"/>
      <c r="AH188" s="677"/>
      <c r="AI188" s="677"/>
      <c r="AJ188" s="677"/>
      <c r="AK188" s="677"/>
      <c r="AL188" s="677"/>
      <c r="AM188" s="677"/>
      <c r="AN188" s="677"/>
      <c r="AO188" s="677"/>
      <c r="AP188" s="677"/>
      <c r="AQ188" s="677"/>
      <c r="AR188" s="677"/>
      <c r="AS188" s="677"/>
      <c r="AT188" s="677"/>
      <c r="AU188" s="677"/>
      <c r="AV188" s="677"/>
      <c r="AW188" s="677"/>
      <c r="AX188" s="677"/>
      <c r="AY188" s="677"/>
      <c r="AZ188" s="677"/>
      <c r="BA188" s="677"/>
      <c r="BB188" s="677"/>
      <c r="BC188" s="677"/>
      <c r="BD188" s="677"/>
      <c r="BE188" s="677"/>
      <c r="BF188" s="677"/>
      <c r="BG188" s="677"/>
      <c r="BH188" s="677"/>
      <c r="BI188" s="677"/>
      <c r="BJ188" s="677"/>
      <c r="BK188" s="677"/>
      <c r="BL188" s="677"/>
      <c r="BM188" s="677"/>
      <c r="BN188" s="677"/>
      <c r="BO188" s="677"/>
      <c r="BP188" s="677"/>
      <c r="BQ188" s="677"/>
      <c r="BR188" s="677"/>
      <c r="BS188" s="677"/>
      <c r="BT188" s="677"/>
      <c r="BU188" s="677"/>
      <c r="BV188" s="677"/>
      <c r="BW188" s="677"/>
      <c r="BX188" s="677"/>
      <c r="BY188" s="677"/>
      <c r="BZ188" s="677"/>
      <c r="CA188" s="677"/>
      <c r="CB188" s="677"/>
      <c r="CC188" s="677"/>
      <c r="CD188" s="677"/>
      <c r="CE188" s="677"/>
      <c r="CF188" s="677"/>
      <c r="CG188" s="677"/>
      <c r="CH188" s="677"/>
      <c r="CI188" s="677"/>
      <c r="CJ188" s="677"/>
      <c r="CK188" s="677"/>
    </row>
    <row r="189" spans="2:89" ht="8.25" customHeight="1">
      <c r="B189" s="677"/>
      <c r="C189" s="677"/>
      <c r="D189" s="677"/>
      <c r="E189" s="677"/>
      <c r="F189" s="677"/>
      <c r="G189" s="677"/>
      <c r="H189" s="677"/>
      <c r="I189" s="677"/>
      <c r="J189" s="677"/>
      <c r="K189" s="677"/>
      <c r="L189" s="677"/>
      <c r="M189" s="677"/>
      <c r="N189" s="677"/>
      <c r="O189" s="677"/>
      <c r="P189" s="677"/>
      <c r="Q189" s="677"/>
      <c r="R189" s="677"/>
      <c r="S189" s="677"/>
      <c r="T189" s="677"/>
      <c r="U189" s="677"/>
      <c r="V189" s="677"/>
      <c r="W189" s="677"/>
      <c r="X189" s="677"/>
      <c r="Y189" s="677"/>
      <c r="Z189" s="677"/>
      <c r="AA189" s="677"/>
      <c r="AB189" s="677"/>
      <c r="AC189" s="677"/>
      <c r="AD189" s="677"/>
      <c r="AE189" s="677"/>
      <c r="AF189" s="677"/>
      <c r="AG189" s="677"/>
      <c r="AH189" s="677"/>
      <c r="AI189" s="677"/>
      <c r="AJ189" s="677"/>
      <c r="AK189" s="677"/>
      <c r="AL189" s="677"/>
      <c r="AM189" s="677"/>
      <c r="AN189" s="677"/>
      <c r="AO189" s="677"/>
      <c r="AP189" s="677"/>
      <c r="AQ189" s="677"/>
      <c r="AR189" s="677"/>
      <c r="AS189" s="677"/>
      <c r="AT189" s="677"/>
      <c r="AU189" s="677"/>
      <c r="AV189" s="677"/>
      <c r="AW189" s="677"/>
      <c r="AX189" s="677"/>
      <c r="AY189" s="677"/>
      <c r="AZ189" s="677"/>
      <c r="BA189" s="677"/>
      <c r="BB189" s="677"/>
      <c r="BC189" s="677"/>
      <c r="BD189" s="677"/>
      <c r="BE189" s="677"/>
      <c r="BF189" s="677"/>
      <c r="BG189" s="677"/>
      <c r="BH189" s="677"/>
      <c r="BI189" s="677"/>
      <c r="BJ189" s="677"/>
      <c r="BK189" s="677"/>
      <c r="BL189" s="677"/>
      <c r="BM189" s="677"/>
      <c r="BN189" s="677"/>
      <c r="BO189" s="677"/>
      <c r="BP189" s="677"/>
      <c r="BQ189" s="677"/>
      <c r="BR189" s="677"/>
      <c r="BS189" s="677"/>
      <c r="BT189" s="677"/>
      <c r="BU189" s="677"/>
      <c r="BV189" s="677"/>
      <c r="BW189" s="677"/>
      <c r="BX189" s="677"/>
      <c r="BY189" s="677"/>
      <c r="BZ189" s="677"/>
      <c r="CA189" s="677"/>
      <c r="CB189" s="677"/>
      <c r="CC189" s="677"/>
      <c r="CD189" s="677"/>
      <c r="CE189" s="677"/>
      <c r="CF189" s="677"/>
      <c r="CG189" s="677"/>
      <c r="CH189" s="677"/>
      <c r="CI189" s="677"/>
      <c r="CJ189" s="677"/>
      <c r="CK189" s="677"/>
    </row>
    <row r="190" spans="2:89" ht="8.25" customHeight="1">
      <c r="B190" s="677"/>
      <c r="C190" s="677"/>
      <c r="D190" s="677"/>
      <c r="E190" s="677"/>
      <c r="F190" s="677"/>
      <c r="G190" s="677"/>
      <c r="H190" s="677"/>
      <c r="I190" s="677"/>
      <c r="J190" s="677"/>
      <c r="K190" s="677"/>
      <c r="L190" s="677"/>
      <c r="M190" s="677"/>
      <c r="N190" s="677"/>
      <c r="O190" s="677"/>
      <c r="P190" s="677"/>
      <c r="Q190" s="677"/>
      <c r="R190" s="677"/>
      <c r="S190" s="677"/>
      <c r="T190" s="677"/>
      <c r="U190" s="677"/>
      <c r="V190" s="677"/>
      <c r="W190" s="677"/>
      <c r="X190" s="677"/>
      <c r="Y190" s="677"/>
      <c r="Z190" s="677"/>
      <c r="AA190" s="677"/>
      <c r="AB190" s="677"/>
      <c r="AC190" s="677"/>
      <c r="AD190" s="677"/>
      <c r="AE190" s="677"/>
      <c r="AF190" s="677"/>
      <c r="AG190" s="677"/>
      <c r="AH190" s="677"/>
      <c r="AI190" s="677"/>
      <c r="AJ190" s="677"/>
      <c r="AK190" s="677"/>
      <c r="AL190" s="677"/>
      <c r="AM190" s="677"/>
      <c r="AN190" s="677"/>
      <c r="AO190" s="677"/>
      <c r="AP190" s="677"/>
      <c r="AQ190" s="677"/>
      <c r="AR190" s="677"/>
      <c r="AS190" s="677"/>
      <c r="AT190" s="677"/>
      <c r="AU190" s="677"/>
      <c r="AV190" s="677"/>
      <c r="AW190" s="677"/>
      <c r="AX190" s="677"/>
      <c r="AY190" s="677"/>
      <c r="AZ190" s="677"/>
      <c r="BA190" s="677"/>
      <c r="BB190" s="677"/>
      <c r="BC190" s="677"/>
      <c r="BD190" s="677"/>
      <c r="BE190" s="677"/>
      <c r="BF190" s="677"/>
      <c r="BG190" s="677"/>
      <c r="BH190" s="677"/>
      <c r="BI190" s="677"/>
      <c r="BJ190" s="677"/>
      <c r="BK190" s="677"/>
      <c r="BL190" s="677"/>
      <c r="BM190" s="677"/>
      <c r="BN190" s="677"/>
      <c r="BO190" s="677"/>
      <c r="BP190" s="677"/>
      <c r="BQ190" s="677"/>
      <c r="BR190" s="677"/>
      <c r="BS190" s="677"/>
      <c r="BT190" s="677"/>
      <c r="BU190" s="677"/>
      <c r="BV190" s="677"/>
      <c r="BW190" s="677"/>
      <c r="BX190" s="677"/>
      <c r="BY190" s="677"/>
      <c r="BZ190" s="677"/>
      <c r="CA190" s="677"/>
      <c r="CB190" s="677"/>
      <c r="CC190" s="677"/>
      <c r="CD190" s="677"/>
      <c r="CE190" s="677"/>
      <c r="CF190" s="677"/>
      <c r="CG190" s="677"/>
      <c r="CH190" s="677"/>
      <c r="CI190" s="677"/>
      <c r="CJ190" s="677"/>
      <c r="CK190" s="677"/>
    </row>
    <row r="191" spans="2:89" ht="8.25" customHeight="1">
      <c r="B191" s="677"/>
      <c r="C191" s="677"/>
      <c r="D191" s="677"/>
      <c r="E191" s="677"/>
      <c r="F191" s="677"/>
      <c r="G191" s="677"/>
      <c r="H191" s="677"/>
      <c r="I191" s="677"/>
      <c r="J191" s="677"/>
      <c r="K191" s="677"/>
      <c r="L191" s="677"/>
      <c r="M191" s="677"/>
      <c r="N191" s="677"/>
      <c r="O191" s="677"/>
      <c r="P191" s="677"/>
      <c r="Q191" s="677"/>
      <c r="R191" s="677"/>
      <c r="S191" s="677"/>
      <c r="T191" s="677"/>
      <c r="U191" s="677"/>
      <c r="V191" s="677"/>
      <c r="W191" s="677"/>
      <c r="X191" s="677"/>
      <c r="Y191" s="677"/>
      <c r="Z191" s="677"/>
      <c r="AA191" s="677"/>
      <c r="AB191" s="677"/>
      <c r="AC191" s="677"/>
      <c r="AD191" s="677"/>
      <c r="AE191" s="677"/>
      <c r="AF191" s="677"/>
      <c r="AG191" s="677"/>
      <c r="AH191" s="677"/>
      <c r="AI191" s="677"/>
      <c r="AJ191" s="677"/>
      <c r="AK191" s="677"/>
      <c r="AL191" s="677"/>
      <c r="AM191" s="677"/>
      <c r="AN191" s="677"/>
      <c r="AO191" s="677"/>
      <c r="AP191" s="677"/>
      <c r="AQ191" s="677"/>
      <c r="AR191" s="677"/>
      <c r="AS191" s="677"/>
      <c r="AT191" s="677"/>
      <c r="AU191" s="677"/>
      <c r="AV191" s="677"/>
      <c r="AW191" s="677"/>
      <c r="AX191" s="677"/>
      <c r="AY191" s="677"/>
      <c r="AZ191" s="677"/>
      <c r="BA191" s="677"/>
      <c r="BB191" s="677"/>
      <c r="BC191" s="677"/>
      <c r="BD191" s="677"/>
      <c r="BE191" s="677"/>
      <c r="BF191" s="677"/>
      <c r="BG191" s="677"/>
      <c r="BH191" s="677"/>
      <c r="BI191" s="677"/>
      <c r="BJ191" s="677"/>
      <c r="BK191" s="677"/>
      <c r="BL191" s="677"/>
      <c r="BM191" s="677"/>
      <c r="BN191" s="677"/>
      <c r="BO191" s="677"/>
      <c r="BP191" s="677"/>
      <c r="BQ191" s="677"/>
      <c r="BR191" s="677"/>
      <c r="BS191" s="677"/>
      <c r="BT191" s="677"/>
      <c r="BU191" s="677"/>
      <c r="BV191" s="677"/>
      <c r="BW191" s="677"/>
      <c r="BX191" s="677"/>
      <c r="BY191" s="677"/>
      <c r="BZ191" s="677"/>
      <c r="CA191" s="677"/>
      <c r="CB191" s="677"/>
      <c r="CC191" s="677"/>
      <c r="CD191" s="677"/>
      <c r="CE191" s="677"/>
      <c r="CF191" s="677"/>
      <c r="CG191" s="677"/>
      <c r="CH191" s="677"/>
      <c r="CI191" s="677"/>
      <c r="CJ191" s="677"/>
      <c r="CK191" s="677"/>
    </row>
    <row r="192" spans="2:89" ht="8.25" customHeight="1">
      <c r="B192" s="677"/>
      <c r="C192" s="677"/>
      <c r="D192" s="677"/>
      <c r="E192" s="677"/>
      <c r="F192" s="677"/>
      <c r="G192" s="677"/>
      <c r="H192" s="677"/>
      <c r="I192" s="677"/>
      <c r="J192" s="677"/>
      <c r="K192" s="677"/>
      <c r="L192" s="677"/>
      <c r="M192" s="677"/>
      <c r="N192" s="677"/>
      <c r="O192" s="677"/>
      <c r="P192" s="677"/>
      <c r="Q192" s="677"/>
      <c r="R192" s="677"/>
      <c r="S192" s="677"/>
      <c r="T192" s="677"/>
      <c r="U192" s="677"/>
      <c r="V192" s="677"/>
      <c r="W192" s="677"/>
      <c r="X192" s="677"/>
      <c r="Y192" s="677"/>
      <c r="Z192" s="677"/>
      <c r="AA192" s="677"/>
      <c r="AB192" s="677"/>
      <c r="AC192" s="677"/>
      <c r="AD192" s="677"/>
      <c r="AE192" s="677"/>
      <c r="AF192" s="677"/>
      <c r="AG192" s="677"/>
      <c r="AH192" s="677"/>
      <c r="AI192" s="677"/>
      <c r="AJ192" s="677"/>
      <c r="AK192" s="677"/>
      <c r="AL192" s="677"/>
      <c r="AM192" s="677"/>
      <c r="AN192" s="677"/>
      <c r="AO192" s="677"/>
      <c r="AP192" s="677"/>
      <c r="AQ192" s="677"/>
      <c r="AR192" s="677"/>
      <c r="AS192" s="677"/>
      <c r="AT192" s="677"/>
      <c r="AU192" s="677"/>
      <c r="AV192" s="677"/>
      <c r="AW192" s="677"/>
      <c r="AX192" s="677"/>
      <c r="AY192" s="677"/>
      <c r="AZ192" s="677"/>
      <c r="BA192" s="677"/>
      <c r="BB192" s="677"/>
      <c r="BC192" s="677"/>
      <c r="BD192" s="677"/>
      <c r="BE192" s="677"/>
      <c r="BF192" s="677"/>
      <c r="BG192" s="677"/>
      <c r="BH192" s="677"/>
      <c r="BI192" s="677"/>
      <c r="BJ192" s="677"/>
      <c r="BK192" s="677"/>
      <c r="BL192" s="677"/>
      <c r="BM192" s="677"/>
      <c r="BN192" s="677"/>
      <c r="BO192" s="677"/>
      <c r="BP192" s="677"/>
      <c r="BQ192" s="677"/>
      <c r="BR192" s="677"/>
      <c r="BS192" s="677"/>
      <c r="BT192" s="677"/>
      <c r="BU192" s="677"/>
      <c r="BV192" s="677"/>
      <c r="BW192" s="677"/>
      <c r="BX192" s="677"/>
      <c r="BY192" s="677"/>
      <c r="BZ192" s="677"/>
      <c r="CA192" s="677"/>
      <c r="CB192" s="677"/>
      <c r="CC192" s="677"/>
      <c r="CD192" s="677"/>
      <c r="CE192" s="677"/>
      <c r="CF192" s="677"/>
      <c r="CG192" s="677"/>
      <c r="CH192" s="677"/>
      <c r="CI192" s="677"/>
      <c r="CJ192" s="677"/>
      <c r="CK192" s="677"/>
    </row>
    <row r="193" spans="2:89" ht="8.25" customHeight="1">
      <c r="B193" s="677"/>
      <c r="C193" s="677"/>
      <c r="D193" s="677"/>
      <c r="E193" s="677"/>
      <c r="F193" s="677"/>
      <c r="G193" s="677"/>
      <c r="H193" s="677"/>
      <c r="I193" s="677"/>
      <c r="J193" s="677"/>
      <c r="K193" s="677"/>
      <c r="L193" s="677"/>
      <c r="M193" s="677"/>
      <c r="N193" s="677"/>
      <c r="O193" s="677"/>
      <c r="P193" s="677"/>
      <c r="Q193" s="677"/>
      <c r="R193" s="677"/>
      <c r="S193" s="677"/>
      <c r="T193" s="677"/>
      <c r="U193" s="677"/>
      <c r="V193" s="677"/>
      <c r="W193" s="677"/>
      <c r="X193" s="677"/>
      <c r="Y193" s="677"/>
      <c r="Z193" s="677"/>
      <c r="AA193" s="677"/>
      <c r="AB193" s="677"/>
      <c r="AC193" s="677"/>
      <c r="AD193" s="677"/>
      <c r="AE193" s="677"/>
      <c r="AF193" s="677"/>
      <c r="AG193" s="677"/>
      <c r="AH193" s="677"/>
      <c r="AI193" s="677"/>
      <c r="AJ193" s="677"/>
      <c r="AK193" s="677"/>
      <c r="AL193" s="677"/>
      <c r="AM193" s="677"/>
      <c r="AN193" s="677"/>
      <c r="AO193" s="677"/>
      <c r="AP193" s="677"/>
      <c r="AQ193" s="677"/>
      <c r="AR193" s="677"/>
      <c r="AS193" s="677"/>
      <c r="AT193" s="677"/>
      <c r="AU193" s="677"/>
      <c r="AV193" s="677"/>
      <c r="AW193" s="677"/>
      <c r="AX193" s="677"/>
      <c r="AY193" s="677"/>
      <c r="AZ193" s="677"/>
      <c r="BA193" s="677"/>
      <c r="BB193" s="677"/>
      <c r="BC193" s="677"/>
      <c r="BD193" s="677"/>
      <c r="BE193" s="677"/>
      <c r="BF193" s="677"/>
      <c r="BG193" s="677"/>
      <c r="BH193" s="677"/>
      <c r="BI193" s="677"/>
      <c r="BJ193" s="677"/>
      <c r="BK193" s="677"/>
      <c r="BL193" s="677"/>
      <c r="BM193" s="677"/>
      <c r="BN193" s="677"/>
      <c r="BO193" s="677"/>
      <c r="BP193" s="677"/>
      <c r="BQ193" s="677"/>
      <c r="BR193" s="677"/>
      <c r="BS193" s="677"/>
      <c r="BT193" s="677"/>
      <c r="BU193" s="677"/>
      <c r="BV193" s="677"/>
      <c r="BW193" s="677"/>
      <c r="BX193" s="677"/>
      <c r="BY193" s="677"/>
      <c r="BZ193" s="677"/>
      <c r="CA193" s="677"/>
      <c r="CB193" s="677"/>
      <c r="CC193" s="677"/>
      <c r="CD193" s="677"/>
      <c r="CE193" s="677"/>
      <c r="CF193" s="677"/>
      <c r="CG193" s="677"/>
      <c r="CH193" s="677"/>
      <c r="CI193" s="677"/>
      <c r="CJ193" s="677"/>
      <c r="CK193" s="677"/>
    </row>
    <row r="194" spans="2:89" ht="8.25" customHeight="1">
      <c r="B194" s="677"/>
      <c r="C194" s="677"/>
      <c r="D194" s="677"/>
      <c r="E194" s="677"/>
      <c r="F194" s="677"/>
      <c r="G194" s="677"/>
      <c r="H194" s="677"/>
      <c r="I194" s="677"/>
      <c r="J194" s="677"/>
      <c r="K194" s="677"/>
      <c r="L194" s="677"/>
      <c r="M194" s="677"/>
      <c r="N194" s="677"/>
      <c r="O194" s="677"/>
      <c r="P194" s="677"/>
      <c r="Q194" s="677"/>
      <c r="R194" s="677"/>
      <c r="S194" s="677"/>
      <c r="T194" s="677"/>
      <c r="U194" s="677"/>
      <c r="V194" s="677"/>
      <c r="W194" s="677"/>
      <c r="X194" s="677"/>
      <c r="Y194" s="677"/>
      <c r="Z194" s="677"/>
      <c r="AA194" s="677"/>
      <c r="AB194" s="677"/>
      <c r="AC194" s="677"/>
      <c r="AD194" s="677"/>
      <c r="AE194" s="677"/>
      <c r="AF194" s="677"/>
      <c r="AG194" s="677"/>
      <c r="AH194" s="677"/>
      <c r="AI194" s="677"/>
      <c r="AJ194" s="677"/>
      <c r="AK194" s="677"/>
      <c r="AL194" s="677"/>
      <c r="AM194" s="677"/>
      <c r="AN194" s="677"/>
      <c r="AO194" s="677"/>
      <c r="AP194" s="677"/>
      <c r="AQ194" s="677"/>
      <c r="AR194" s="677"/>
      <c r="AS194" s="677"/>
      <c r="AT194" s="677"/>
      <c r="AU194" s="677"/>
      <c r="AV194" s="677"/>
      <c r="AW194" s="677"/>
      <c r="AX194" s="677"/>
      <c r="AY194" s="677"/>
      <c r="AZ194" s="677"/>
      <c r="BA194" s="677"/>
      <c r="BB194" s="677"/>
      <c r="BC194" s="677"/>
      <c r="BD194" s="677"/>
      <c r="BE194" s="677"/>
      <c r="BF194" s="677"/>
      <c r="BG194" s="677"/>
      <c r="BH194" s="677"/>
      <c r="BI194" s="677"/>
      <c r="BJ194" s="677"/>
      <c r="BK194" s="677"/>
      <c r="BL194" s="677"/>
      <c r="BM194" s="677"/>
      <c r="BN194" s="677"/>
      <c r="BO194" s="677"/>
      <c r="BP194" s="677"/>
      <c r="BQ194" s="677"/>
      <c r="BR194" s="677"/>
      <c r="BS194" s="677"/>
      <c r="BT194" s="677"/>
      <c r="BU194" s="677"/>
      <c r="BV194" s="677"/>
      <c r="BW194" s="677"/>
      <c r="BX194" s="677"/>
      <c r="BY194" s="677"/>
      <c r="BZ194" s="677"/>
      <c r="CA194" s="677"/>
      <c r="CB194" s="677"/>
      <c r="CC194" s="677"/>
      <c r="CD194" s="677"/>
      <c r="CE194" s="677"/>
      <c r="CF194" s="677"/>
      <c r="CG194" s="677"/>
      <c r="CH194" s="677"/>
      <c r="CI194" s="677"/>
      <c r="CJ194" s="677"/>
      <c r="CK194" s="677"/>
    </row>
    <row r="195" spans="2:89" ht="8.25" customHeight="1">
      <c r="B195" s="677"/>
      <c r="C195" s="677"/>
      <c r="D195" s="677"/>
      <c r="E195" s="677"/>
      <c r="F195" s="677"/>
      <c r="G195" s="677"/>
      <c r="H195" s="677"/>
      <c r="I195" s="677"/>
      <c r="J195" s="677"/>
      <c r="K195" s="677"/>
      <c r="L195" s="677"/>
      <c r="M195" s="677"/>
      <c r="N195" s="677"/>
      <c r="O195" s="677"/>
      <c r="P195" s="677"/>
      <c r="Q195" s="677"/>
      <c r="R195" s="677"/>
      <c r="S195" s="677"/>
      <c r="T195" s="677"/>
      <c r="U195" s="677"/>
      <c r="V195" s="677"/>
      <c r="W195" s="677"/>
      <c r="X195" s="677"/>
      <c r="Y195" s="677"/>
      <c r="Z195" s="677"/>
      <c r="AA195" s="677"/>
      <c r="AB195" s="677"/>
      <c r="AC195" s="677"/>
      <c r="AD195" s="677"/>
      <c r="AE195" s="677"/>
      <c r="AF195" s="677"/>
      <c r="AG195" s="677"/>
      <c r="AH195" s="677"/>
      <c r="AI195" s="677"/>
      <c r="AJ195" s="677"/>
      <c r="AK195" s="677"/>
      <c r="AL195" s="677"/>
      <c r="AM195" s="677"/>
      <c r="AN195" s="677"/>
      <c r="AO195" s="677"/>
      <c r="AP195" s="677"/>
      <c r="AQ195" s="677"/>
      <c r="AR195" s="677"/>
      <c r="AS195" s="677"/>
      <c r="AT195" s="677"/>
      <c r="AU195" s="677"/>
      <c r="AV195" s="677"/>
      <c r="AW195" s="677"/>
      <c r="AX195" s="677"/>
      <c r="AY195" s="677"/>
      <c r="AZ195" s="677"/>
      <c r="BA195" s="677"/>
      <c r="BB195" s="677"/>
      <c r="BC195" s="677"/>
      <c r="BD195" s="677"/>
      <c r="BE195" s="677"/>
      <c r="BF195" s="677"/>
      <c r="BG195" s="677"/>
      <c r="BH195" s="677"/>
      <c r="BI195" s="677"/>
      <c r="BJ195" s="677"/>
      <c r="BK195" s="677"/>
      <c r="BL195" s="677"/>
      <c r="BM195" s="677"/>
      <c r="BN195" s="677"/>
      <c r="BO195" s="677"/>
      <c r="BP195" s="677"/>
      <c r="BQ195" s="677"/>
      <c r="BR195" s="677"/>
      <c r="BS195" s="677"/>
      <c r="BT195" s="677"/>
      <c r="BU195" s="677"/>
      <c r="BV195" s="677"/>
      <c r="BW195" s="677"/>
      <c r="BX195" s="677"/>
      <c r="BY195" s="677"/>
      <c r="BZ195" s="677"/>
      <c r="CA195" s="677"/>
      <c r="CB195" s="677"/>
      <c r="CC195" s="677"/>
      <c r="CD195" s="677"/>
      <c r="CE195" s="677"/>
      <c r="CF195" s="677"/>
      <c r="CG195" s="677"/>
      <c r="CH195" s="677"/>
      <c r="CI195" s="677"/>
      <c r="CJ195" s="677"/>
      <c r="CK195" s="677"/>
    </row>
    <row r="196" spans="2:89" ht="8.25" customHeight="1">
      <c r="B196" s="677"/>
      <c r="C196" s="677"/>
      <c r="D196" s="677"/>
      <c r="E196" s="677"/>
      <c r="F196" s="677"/>
      <c r="G196" s="677"/>
      <c r="H196" s="677"/>
      <c r="I196" s="677"/>
      <c r="J196" s="677"/>
      <c r="K196" s="677"/>
      <c r="L196" s="677"/>
      <c r="M196" s="677"/>
      <c r="N196" s="677"/>
      <c r="O196" s="677"/>
      <c r="P196" s="677"/>
      <c r="Q196" s="677"/>
      <c r="R196" s="677"/>
      <c r="S196" s="677"/>
      <c r="T196" s="677"/>
      <c r="U196" s="677"/>
      <c r="V196" s="677"/>
      <c r="W196" s="677"/>
      <c r="X196" s="677"/>
      <c r="Y196" s="677"/>
      <c r="Z196" s="677"/>
      <c r="AA196" s="677"/>
      <c r="AB196" s="677"/>
      <c r="AC196" s="677"/>
      <c r="AD196" s="677"/>
      <c r="AE196" s="677"/>
      <c r="AF196" s="677"/>
      <c r="AG196" s="677"/>
      <c r="AH196" s="677"/>
      <c r="AI196" s="677"/>
      <c r="AJ196" s="677"/>
      <c r="AK196" s="677"/>
      <c r="AL196" s="677"/>
      <c r="AM196" s="677"/>
      <c r="AN196" s="677"/>
      <c r="AO196" s="677"/>
      <c r="AP196" s="677"/>
      <c r="AQ196" s="677"/>
      <c r="AR196" s="677"/>
      <c r="AS196" s="677"/>
      <c r="AT196" s="677"/>
      <c r="AU196" s="677"/>
      <c r="AV196" s="677"/>
      <c r="AW196" s="677"/>
      <c r="AX196" s="677"/>
      <c r="AY196" s="677"/>
      <c r="AZ196" s="677"/>
      <c r="BA196" s="677"/>
      <c r="BB196" s="677"/>
      <c r="BC196" s="677"/>
      <c r="BD196" s="677"/>
      <c r="BE196" s="677"/>
      <c r="BF196" s="677"/>
      <c r="BG196" s="677"/>
      <c r="BH196" s="677"/>
      <c r="BI196" s="677"/>
      <c r="BJ196" s="677"/>
      <c r="BK196" s="677"/>
      <c r="BL196" s="677"/>
      <c r="BM196" s="677"/>
      <c r="BN196" s="677"/>
      <c r="BO196" s="677"/>
      <c r="BP196" s="677"/>
      <c r="BQ196" s="677"/>
      <c r="BR196" s="677"/>
      <c r="BS196" s="677"/>
      <c r="BT196" s="677"/>
      <c r="BU196" s="677"/>
      <c r="BV196" s="677"/>
      <c r="BW196" s="677"/>
      <c r="BX196" s="677"/>
      <c r="BY196" s="677"/>
      <c r="BZ196" s="677"/>
      <c r="CA196" s="677"/>
      <c r="CB196" s="677"/>
      <c r="CC196" s="677"/>
      <c r="CD196" s="677"/>
      <c r="CE196" s="677"/>
      <c r="CF196" s="677"/>
      <c r="CG196" s="677"/>
      <c r="CH196" s="677"/>
      <c r="CI196" s="677"/>
      <c r="CJ196" s="677"/>
      <c r="CK196" s="677"/>
    </row>
    <row r="197" spans="2:89" ht="8.25" customHeight="1">
      <c r="B197" s="677"/>
      <c r="C197" s="677"/>
      <c r="D197" s="677"/>
      <c r="E197" s="677"/>
      <c r="F197" s="677"/>
      <c r="G197" s="677"/>
      <c r="H197" s="677"/>
      <c r="I197" s="677"/>
      <c r="J197" s="677"/>
      <c r="K197" s="677"/>
      <c r="L197" s="677"/>
      <c r="M197" s="677"/>
      <c r="N197" s="677"/>
      <c r="O197" s="677"/>
      <c r="P197" s="677"/>
      <c r="Q197" s="677"/>
      <c r="R197" s="677"/>
      <c r="S197" s="677"/>
      <c r="T197" s="677"/>
      <c r="U197" s="677"/>
      <c r="V197" s="677"/>
      <c r="W197" s="677"/>
      <c r="X197" s="677"/>
      <c r="Y197" s="677"/>
      <c r="Z197" s="677"/>
      <c r="AA197" s="677"/>
      <c r="AB197" s="677"/>
      <c r="AC197" s="677"/>
      <c r="AD197" s="677"/>
      <c r="AE197" s="677"/>
      <c r="AF197" s="677"/>
      <c r="AG197" s="677"/>
      <c r="AH197" s="677"/>
      <c r="AI197" s="677"/>
      <c r="AJ197" s="677"/>
      <c r="AK197" s="677"/>
      <c r="AL197" s="677"/>
      <c r="AM197" s="677"/>
      <c r="AN197" s="677"/>
      <c r="AO197" s="677"/>
      <c r="AP197" s="677"/>
      <c r="AQ197" s="677"/>
      <c r="AR197" s="677"/>
      <c r="AS197" s="677"/>
      <c r="AT197" s="677"/>
      <c r="AU197" s="677"/>
      <c r="AV197" s="677"/>
      <c r="AW197" s="677"/>
      <c r="AX197" s="677"/>
      <c r="AY197" s="677"/>
      <c r="AZ197" s="677"/>
      <c r="BA197" s="677"/>
      <c r="BB197" s="677"/>
      <c r="BC197" s="677"/>
      <c r="BD197" s="677"/>
      <c r="BE197" s="677"/>
      <c r="BF197" s="677"/>
      <c r="BG197" s="677"/>
      <c r="BH197" s="677"/>
      <c r="BI197" s="677"/>
      <c r="BJ197" s="677"/>
      <c r="BK197" s="677"/>
      <c r="BL197" s="677"/>
      <c r="BM197" s="677"/>
      <c r="BN197" s="677"/>
      <c r="BO197" s="677"/>
      <c r="BP197" s="677"/>
      <c r="BQ197" s="677"/>
      <c r="BR197" s="677"/>
      <c r="BS197" s="677"/>
      <c r="BT197" s="677"/>
      <c r="BU197" s="677"/>
      <c r="BV197" s="677"/>
      <c r="BW197" s="677"/>
      <c r="BX197" s="677"/>
      <c r="BY197" s="677"/>
      <c r="BZ197" s="677"/>
      <c r="CA197" s="677"/>
      <c r="CB197" s="677"/>
      <c r="CC197" s="677"/>
      <c r="CD197" s="677"/>
      <c r="CE197" s="677"/>
      <c r="CF197" s="677"/>
      <c r="CG197" s="677"/>
      <c r="CH197" s="677"/>
      <c r="CI197" s="677"/>
      <c r="CJ197" s="677"/>
      <c r="CK197" s="677"/>
    </row>
    <row r="198" spans="2:89" ht="8.25" customHeight="1">
      <c r="B198" s="677"/>
      <c r="C198" s="677"/>
      <c r="D198" s="677"/>
      <c r="E198" s="677"/>
      <c r="F198" s="677"/>
      <c r="G198" s="677"/>
      <c r="H198" s="677"/>
      <c r="I198" s="677"/>
      <c r="J198" s="677"/>
      <c r="K198" s="677"/>
      <c r="L198" s="677"/>
      <c r="M198" s="677"/>
      <c r="N198" s="677"/>
      <c r="O198" s="677"/>
      <c r="P198" s="677"/>
      <c r="Q198" s="677"/>
      <c r="R198" s="677"/>
      <c r="S198" s="677"/>
      <c r="T198" s="677"/>
      <c r="U198" s="677"/>
      <c r="V198" s="677"/>
      <c r="W198" s="677"/>
      <c r="X198" s="677"/>
      <c r="Y198" s="677"/>
      <c r="Z198" s="677"/>
      <c r="AA198" s="677"/>
      <c r="AB198" s="677"/>
      <c r="AC198" s="677"/>
      <c r="AD198" s="677"/>
      <c r="AE198" s="677"/>
      <c r="AF198" s="677"/>
      <c r="AG198" s="677"/>
      <c r="AH198" s="677"/>
      <c r="AI198" s="677"/>
      <c r="AJ198" s="677"/>
      <c r="AK198" s="677"/>
      <c r="AL198" s="677"/>
      <c r="AM198" s="677"/>
      <c r="AN198" s="677"/>
      <c r="AO198" s="677"/>
      <c r="AP198" s="677"/>
      <c r="AQ198" s="677"/>
      <c r="AR198" s="677"/>
      <c r="AS198" s="677"/>
      <c r="AT198" s="677"/>
      <c r="AU198" s="677"/>
      <c r="AV198" s="677"/>
      <c r="AW198" s="677"/>
      <c r="AX198" s="677"/>
      <c r="AY198" s="677"/>
      <c r="AZ198" s="677"/>
      <c r="BA198" s="677"/>
      <c r="BB198" s="677"/>
      <c r="BC198" s="677"/>
      <c r="BD198" s="677"/>
      <c r="BE198" s="677"/>
      <c r="BF198" s="677"/>
      <c r="BG198" s="677"/>
      <c r="BH198" s="677"/>
      <c r="BI198" s="677"/>
      <c r="BJ198" s="677"/>
      <c r="BK198" s="677"/>
      <c r="BL198" s="677"/>
      <c r="BM198" s="677"/>
      <c r="BN198" s="677"/>
      <c r="BO198" s="677"/>
      <c r="BP198" s="677"/>
      <c r="BQ198" s="677"/>
      <c r="BR198" s="677"/>
      <c r="BS198" s="677"/>
      <c r="BT198" s="677"/>
      <c r="BU198" s="677"/>
      <c r="BV198" s="677"/>
      <c r="BW198" s="677"/>
      <c r="BX198" s="677"/>
      <c r="BY198" s="677"/>
      <c r="BZ198" s="677"/>
      <c r="CA198" s="677"/>
      <c r="CB198" s="677"/>
      <c r="CC198" s="677"/>
      <c r="CD198" s="677"/>
      <c r="CE198" s="677"/>
      <c r="CF198" s="677"/>
      <c r="CG198" s="677"/>
      <c r="CH198" s="677"/>
      <c r="CI198" s="677"/>
      <c r="CJ198" s="677"/>
      <c r="CK198" s="677"/>
    </row>
    <row r="199" spans="2:89" ht="8.25" customHeight="1">
      <c r="B199" s="677"/>
      <c r="C199" s="677"/>
      <c r="D199" s="677"/>
      <c r="E199" s="677"/>
      <c r="F199" s="677"/>
      <c r="G199" s="677"/>
      <c r="H199" s="677"/>
      <c r="I199" s="677"/>
      <c r="J199" s="677"/>
      <c r="K199" s="677"/>
      <c r="L199" s="677"/>
      <c r="M199" s="677"/>
      <c r="N199" s="677"/>
      <c r="O199" s="677"/>
      <c r="P199" s="677"/>
      <c r="Q199" s="677"/>
      <c r="R199" s="677"/>
      <c r="S199" s="677"/>
      <c r="T199" s="677"/>
      <c r="U199" s="677"/>
      <c r="V199" s="677"/>
      <c r="W199" s="677"/>
      <c r="X199" s="677"/>
      <c r="Y199" s="677"/>
      <c r="Z199" s="677"/>
      <c r="AA199" s="677"/>
      <c r="AB199" s="677"/>
      <c r="AC199" s="677"/>
      <c r="AD199" s="677"/>
      <c r="AE199" s="677"/>
      <c r="AF199" s="677"/>
      <c r="AG199" s="677"/>
      <c r="AH199" s="677"/>
      <c r="AI199" s="677"/>
      <c r="AJ199" s="677"/>
      <c r="AK199" s="677"/>
      <c r="AL199" s="677"/>
      <c r="AM199" s="677"/>
      <c r="AN199" s="677"/>
      <c r="AO199" s="677"/>
      <c r="AP199" s="677"/>
      <c r="AQ199" s="677"/>
      <c r="AR199" s="677"/>
      <c r="AS199" s="677"/>
      <c r="AT199" s="677"/>
      <c r="AU199" s="677"/>
      <c r="AV199" s="677"/>
      <c r="AW199" s="677"/>
      <c r="AX199" s="677"/>
      <c r="AY199" s="677"/>
      <c r="AZ199" s="677"/>
      <c r="BA199" s="677"/>
      <c r="BB199" s="677"/>
      <c r="BC199" s="677"/>
      <c r="BD199" s="677"/>
      <c r="BE199" s="677"/>
      <c r="BF199" s="677"/>
      <c r="BG199" s="677"/>
      <c r="BH199" s="677"/>
      <c r="BI199" s="677"/>
      <c r="BJ199" s="677"/>
      <c r="BK199" s="677"/>
      <c r="BL199" s="677"/>
      <c r="BM199" s="677"/>
      <c r="BN199" s="677"/>
      <c r="BO199" s="677"/>
      <c r="BP199" s="677"/>
      <c r="BQ199" s="677"/>
      <c r="BR199" s="677"/>
      <c r="BS199" s="677"/>
      <c r="BT199" s="677"/>
      <c r="BU199" s="677"/>
      <c r="BV199" s="677"/>
      <c r="BW199" s="677"/>
      <c r="BX199" s="677"/>
      <c r="BY199" s="677"/>
      <c r="BZ199" s="677"/>
      <c r="CA199" s="677"/>
      <c r="CB199" s="677"/>
      <c r="CC199" s="677"/>
      <c r="CD199" s="677"/>
      <c r="CE199" s="677"/>
      <c r="CF199" s="677"/>
      <c r="CG199" s="677"/>
      <c r="CH199" s="677"/>
      <c r="CI199" s="677"/>
      <c r="CJ199" s="677"/>
      <c r="CK199" s="677"/>
    </row>
    <row r="200" spans="2:89" ht="8.25" customHeight="1">
      <c r="B200" s="677"/>
      <c r="C200" s="677"/>
      <c r="D200" s="677"/>
      <c r="E200" s="677"/>
      <c r="F200" s="677"/>
      <c r="G200" s="677"/>
      <c r="H200" s="677"/>
      <c r="I200" s="677"/>
      <c r="J200" s="677"/>
      <c r="K200" s="677"/>
      <c r="L200" s="677"/>
      <c r="M200" s="677"/>
      <c r="N200" s="677"/>
      <c r="O200" s="677"/>
      <c r="P200" s="677"/>
      <c r="Q200" s="677"/>
      <c r="R200" s="677"/>
      <c r="S200" s="677"/>
      <c r="T200" s="677"/>
      <c r="U200" s="677"/>
      <c r="V200" s="677"/>
      <c r="W200" s="677"/>
      <c r="X200" s="677"/>
      <c r="Y200" s="677"/>
      <c r="Z200" s="677"/>
      <c r="AA200" s="677"/>
      <c r="AB200" s="677"/>
      <c r="AC200" s="677"/>
      <c r="AD200" s="677"/>
      <c r="AE200" s="677"/>
      <c r="AF200" s="677"/>
      <c r="AG200" s="677"/>
      <c r="AH200" s="677"/>
      <c r="AI200" s="677"/>
      <c r="AJ200" s="677"/>
      <c r="AK200" s="677"/>
      <c r="AL200" s="677"/>
      <c r="AM200" s="677"/>
      <c r="AN200" s="677"/>
      <c r="AO200" s="677"/>
      <c r="AP200" s="677"/>
      <c r="AQ200" s="677"/>
      <c r="AR200" s="677"/>
      <c r="AS200" s="677"/>
      <c r="AT200" s="677"/>
      <c r="AU200" s="677"/>
      <c r="AV200" s="677"/>
      <c r="AW200" s="677"/>
      <c r="AX200" s="677"/>
      <c r="AY200" s="677"/>
      <c r="AZ200" s="677"/>
      <c r="BA200" s="677"/>
      <c r="BB200" s="677"/>
      <c r="BC200" s="677"/>
      <c r="BD200" s="677"/>
      <c r="BE200" s="677"/>
      <c r="BF200" s="677"/>
      <c r="BG200" s="677"/>
      <c r="BH200" s="677"/>
      <c r="BI200" s="677"/>
      <c r="BJ200" s="677"/>
      <c r="BK200" s="677"/>
      <c r="BL200" s="677"/>
      <c r="BM200" s="677"/>
      <c r="BN200" s="677"/>
      <c r="BO200" s="677"/>
      <c r="BP200" s="677"/>
      <c r="BQ200" s="677"/>
      <c r="BR200" s="677"/>
      <c r="BS200" s="677"/>
      <c r="BT200" s="677"/>
      <c r="BU200" s="677"/>
      <c r="BV200" s="677"/>
      <c r="BW200" s="677"/>
      <c r="BX200" s="677"/>
      <c r="BY200" s="677"/>
      <c r="BZ200" s="677"/>
      <c r="CA200" s="677"/>
      <c r="CB200" s="677"/>
      <c r="CC200" s="677"/>
      <c r="CD200" s="677"/>
      <c r="CE200" s="677"/>
      <c r="CF200" s="677"/>
      <c r="CG200" s="677"/>
      <c r="CH200" s="677"/>
      <c r="CI200" s="677"/>
      <c r="CJ200" s="677"/>
      <c r="CK200" s="677"/>
    </row>
    <row r="201" spans="2:89" ht="8.25" customHeight="1">
      <c r="B201" s="677"/>
      <c r="C201" s="677"/>
      <c r="D201" s="677"/>
      <c r="E201" s="677"/>
      <c r="F201" s="677"/>
      <c r="G201" s="677"/>
      <c r="H201" s="677"/>
      <c r="I201" s="677"/>
      <c r="J201" s="677"/>
      <c r="K201" s="677"/>
      <c r="L201" s="677"/>
      <c r="M201" s="677"/>
      <c r="N201" s="677"/>
      <c r="O201" s="677"/>
      <c r="P201" s="677"/>
      <c r="Q201" s="677"/>
      <c r="R201" s="677"/>
      <c r="S201" s="677"/>
      <c r="T201" s="677"/>
      <c r="U201" s="677"/>
      <c r="V201" s="677"/>
      <c r="W201" s="677"/>
      <c r="X201" s="677"/>
      <c r="Y201" s="677"/>
      <c r="Z201" s="677"/>
      <c r="AA201" s="677"/>
      <c r="AB201" s="677"/>
      <c r="AC201" s="677"/>
      <c r="AD201" s="677"/>
      <c r="AE201" s="677"/>
      <c r="AF201" s="677"/>
      <c r="AG201" s="677"/>
      <c r="AH201" s="677"/>
      <c r="AI201" s="677"/>
      <c r="AJ201" s="677"/>
      <c r="AK201" s="677"/>
      <c r="AL201" s="677"/>
      <c r="AM201" s="677"/>
      <c r="AN201" s="677"/>
      <c r="AO201" s="677"/>
      <c r="AP201" s="677"/>
      <c r="AQ201" s="677"/>
      <c r="AR201" s="677"/>
      <c r="AS201" s="677"/>
      <c r="AT201" s="677"/>
      <c r="AU201" s="677"/>
      <c r="AV201" s="677"/>
      <c r="AW201" s="677"/>
      <c r="AX201" s="677"/>
      <c r="AY201" s="677"/>
      <c r="AZ201" s="677"/>
      <c r="BA201" s="677"/>
      <c r="BB201" s="677"/>
      <c r="BC201" s="677"/>
      <c r="BD201" s="677"/>
      <c r="BE201" s="677"/>
      <c r="BF201" s="677"/>
      <c r="BG201" s="677"/>
      <c r="BH201" s="677"/>
      <c r="BI201" s="677"/>
      <c r="BJ201" s="677"/>
      <c r="BK201" s="677"/>
      <c r="BL201" s="677"/>
      <c r="BM201" s="677"/>
      <c r="BN201" s="677"/>
      <c r="BO201" s="677"/>
      <c r="BP201" s="677"/>
      <c r="BQ201" s="677"/>
      <c r="BR201" s="677"/>
      <c r="BS201" s="677"/>
      <c r="BT201" s="677"/>
      <c r="BU201" s="677"/>
      <c r="BV201" s="677"/>
      <c r="BW201" s="677"/>
      <c r="BX201" s="677"/>
      <c r="BY201" s="677"/>
      <c r="BZ201" s="677"/>
      <c r="CA201" s="677"/>
      <c r="CB201" s="677"/>
      <c r="CC201" s="677"/>
      <c r="CD201" s="677"/>
      <c r="CE201" s="677"/>
      <c r="CF201" s="677"/>
      <c r="CG201" s="677"/>
      <c r="CH201" s="677"/>
      <c r="CI201" s="677"/>
      <c r="CJ201" s="677"/>
      <c r="CK201" s="677"/>
    </row>
    <row r="202" spans="2:89" ht="8.25" customHeight="1">
      <c r="B202" s="677"/>
      <c r="C202" s="677"/>
      <c r="D202" s="677"/>
      <c r="E202" s="677"/>
      <c r="F202" s="677"/>
      <c r="G202" s="677"/>
      <c r="H202" s="677"/>
      <c r="I202" s="677"/>
      <c r="J202" s="677"/>
      <c r="K202" s="677"/>
      <c r="L202" s="677"/>
      <c r="M202" s="677"/>
      <c r="N202" s="677"/>
      <c r="O202" s="677"/>
      <c r="P202" s="677"/>
      <c r="Q202" s="677"/>
      <c r="R202" s="677"/>
      <c r="S202" s="677"/>
      <c r="T202" s="677"/>
      <c r="U202" s="677"/>
      <c r="V202" s="677"/>
      <c r="W202" s="677"/>
      <c r="X202" s="677"/>
      <c r="Y202" s="677"/>
      <c r="Z202" s="677"/>
      <c r="AA202" s="677"/>
      <c r="AB202" s="677"/>
      <c r="AC202" s="677"/>
      <c r="AD202" s="677"/>
      <c r="AE202" s="677"/>
      <c r="AF202" s="677"/>
      <c r="AG202" s="677"/>
      <c r="AH202" s="677"/>
      <c r="AI202" s="677"/>
      <c r="AJ202" s="677"/>
      <c r="AK202" s="677"/>
      <c r="AL202" s="677"/>
      <c r="AM202" s="677"/>
      <c r="AN202" s="677"/>
      <c r="AO202" s="677"/>
      <c r="AP202" s="677"/>
      <c r="AQ202" s="677"/>
      <c r="AR202" s="677"/>
      <c r="AS202" s="677"/>
      <c r="AT202" s="677"/>
      <c r="AU202" s="677"/>
      <c r="AV202" s="677"/>
      <c r="AW202" s="677"/>
      <c r="AX202" s="677"/>
      <c r="AY202" s="677"/>
      <c r="AZ202" s="677"/>
      <c r="BA202" s="677"/>
      <c r="BB202" s="677"/>
      <c r="BC202" s="677"/>
      <c r="BD202" s="677"/>
      <c r="BE202" s="677"/>
      <c r="BF202" s="677"/>
      <c r="BG202" s="677"/>
      <c r="BH202" s="677"/>
      <c r="BI202" s="677"/>
      <c r="BJ202" s="677"/>
      <c r="BK202" s="677"/>
      <c r="BL202" s="677"/>
      <c r="BM202" s="677"/>
      <c r="BN202" s="677"/>
      <c r="BO202" s="677"/>
      <c r="BP202" s="677"/>
      <c r="BQ202" s="677"/>
      <c r="BR202" s="677"/>
      <c r="BS202" s="677"/>
      <c r="BT202" s="677"/>
      <c r="BU202" s="677"/>
      <c r="BV202" s="677"/>
      <c r="BW202" s="677"/>
      <c r="BX202" s="677"/>
      <c r="BY202" s="677"/>
      <c r="BZ202" s="677"/>
      <c r="CA202" s="677"/>
      <c r="CB202" s="677"/>
      <c r="CC202" s="677"/>
      <c r="CD202" s="677"/>
      <c r="CE202" s="677"/>
      <c r="CF202" s="677"/>
      <c r="CG202" s="677"/>
      <c r="CH202" s="677"/>
      <c r="CI202" s="677"/>
      <c r="CJ202" s="677"/>
      <c r="CK202" s="677"/>
    </row>
    <row r="203" spans="2:89" ht="8.25" customHeight="1">
      <c r="B203" s="677"/>
      <c r="C203" s="677"/>
      <c r="D203" s="677"/>
      <c r="E203" s="677"/>
      <c r="F203" s="677"/>
      <c r="G203" s="677"/>
      <c r="H203" s="677"/>
      <c r="I203" s="677"/>
      <c r="J203" s="677"/>
      <c r="K203" s="677"/>
      <c r="L203" s="677"/>
      <c r="M203" s="677"/>
      <c r="N203" s="677"/>
      <c r="O203" s="677"/>
      <c r="P203" s="677"/>
      <c r="Q203" s="677"/>
      <c r="R203" s="677"/>
      <c r="S203" s="677"/>
      <c r="T203" s="677"/>
      <c r="U203" s="677"/>
      <c r="V203" s="677"/>
      <c r="W203" s="677"/>
      <c r="X203" s="677"/>
      <c r="Y203" s="677"/>
      <c r="Z203" s="677"/>
      <c r="AA203" s="677"/>
      <c r="AB203" s="677"/>
      <c r="AC203" s="677"/>
      <c r="AD203" s="677"/>
      <c r="AE203" s="677"/>
      <c r="AF203" s="677"/>
      <c r="AG203" s="677"/>
      <c r="AH203" s="677"/>
      <c r="AI203" s="677"/>
      <c r="AJ203" s="677"/>
      <c r="AK203" s="677"/>
      <c r="AL203" s="677"/>
      <c r="AM203" s="677"/>
      <c r="AN203" s="677"/>
      <c r="AO203" s="677"/>
      <c r="AP203" s="677"/>
      <c r="AQ203" s="677"/>
      <c r="AR203" s="677"/>
      <c r="AS203" s="677"/>
      <c r="AT203" s="677"/>
      <c r="AU203" s="677"/>
      <c r="AV203" s="677"/>
      <c r="AW203" s="677"/>
      <c r="AX203" s="677"/>
      <c r="AY203" s="677"/>
      <c r="AZ203" s="677"/>
      <c r="BA203" s="677"/>
      <c r="BB203" s="677"/>
      <c r="BC203" s="677"/>
      <c r="BD203" s="677"/>
      <c r="BE203" s="677"/>
      <c r="BF203" s="677"/>
      <c r="BG203" s="677"/>
      <c r="BH203" s="677"/>
      <c r="BI203" s="677"/>
      <c r="BJ203" s="677"/>
      <c r="BK203" s="677"/>
      <c r="BL203" s="677"/>
      <c r="BM203" s="677"/>
      <c r="BN203" s="677"/>
      <c r="BO203" s="677"/>
      <c r="BP203" s="677"/>
      <c r="BQ203" s="677"/>
      <c r="BR203" s="677"/>
      <c r="BS203" s="677"/>
      <c r="BT203" s="677"/>
      <c r="BU203" s="677"/>
      <c r="BV203" s="677"/>
      <c r="BW203" s="677"/>
      <c r="BX203" s="677"/>
      <c r="BY203" s="677"/>
      <c r="BZ203" s="677"/>
      <c r="CA203" s="677"/>
      <c r="CB203" s="677"/>
      <c r="CC203" s="677"/>
      <c r="CD203" s="677"/>
      <c r="CE203" s="677"/>
      <c r="CF203" s="677"/>
      <c r="CG203" s="677"/>
      <c r="CH203" s="677"/>
      <c r="CI203" s="677"/>
      <c r="CJ203" s="677"/>
      <c r="CK203" s="677"/>
    </row>
    <row r="204" spans="2:89" ht="8.25" customHeight="1">
      <c r="B204" s="677"/>
      <c r="C204" s="677"/>
      <c r="D204" s="677"/>
      <c r="E204" s="677"/>
      <c r="F204" s="677"/>
      <c r="G204" s="677"/>
      <c r="H204" s="677"/>
      <c r="I204" s="677"/>
      <c r="J204" s="677"/>
      <c r="K204" s="677"/>
      <c r="L204" s="677"/>
      <c r="M204" s="677"/>
      <c r="N204" s="677"/>
      <c r="O204" s="677"/>
      <c r="P204" s="677"/>
      <c r="Q204" s="677"/>
      <c r="R204" s="677"/>
      <c r="S204" s="677"/>
      <c r="T204" s="677"/>
      <c r="U204" s="677"/>
      <c r="V204" s="677"/>
      <c r="W204" s="677"/>
      <c r="X204" s="677"/>
      <c r="Y204" s="677"/>
      <c r="Z204" s="677"/>
      <c r="AA204" s="677"/>
      <c r="AB204" s="677"/>
      <c r="AC204" s="677"/>
      <c r="AD204" s="677"/>
      <c r="AE204" s="677"/>
      <c r="AF204" s="677"/>
      <c r="AG204" s="677"/>
      <c r="AH204" s="677"/>
      <c r="AI204" s="677"/>
      <c r="AJ204" s="677"/>
      <c r="AK204" s="677"/>
      <c r="AL204" s="677"/>
      <c r="AM204" s="677"/>
      <c r="AN204" s="677"/>
      <c r="AO204" s="677"/>
      <c r="AP204" s="677"/>
      <c r="AQ204" s="677"/>
      <c r="AR204" s="677"/>
      <c r="AS204" s="677"/>
      <c r="AT204" s="677"/>
      <c r="AU204" s="677"/>
      <c r="AV204" s="677"/>
      <c r="AW204" s="677"/>
      <c r="AX204" s="677"/>
      <c r="AY204" s="677"/>
      <c r="AZ204" s="677"/>
      <c r="BA204" s="677"/>
      <c r="BB204" s="677"/>
      <c r="BC204" s="677"/>
      <c r="BD204" s="677"/>
      <c r="BE204" s="677"/>
      <c r="BF204" s="677"/>
      <c r="BG204" s="677"/>
      <c r="BH204" s="677"/>
      <c r="BI204" s="677"/>
      <c r="BJ204" s="677"/>
      <c r="BK204" s="677"/>
      <c r="BL204" s="677"/>
      <c r="BM204" s="677"/>
      <c r="BN204" s="677"/>
      <c r="BO204" s="677"/>
      <c r="BP204" s="677"/>
      <c r="BQ204" s="677"/>
      <c r="BR204" s="677"/>
      <c r="BS204" s="677"/>
      <c r="BT204" s="677"/>
      <c r="BU204" s="677"/>
      <c r="BV204" s="677"/>
      <c r="BW204" s="677"/>
      <c r="BX204" s="677"/>
      <c r="BY204" s="677"/>
      <c r="BZ204" s="677"/>
      <c r="CA204" s="677"/>
      <c r="CB204" s="677"/>
      <c r="CC204" s="677"/>
      <c r="CD204" s="677"/>
      <c r="CE204" s="677"/>
      <c r="CF204" s="677"/>
      <c r="CG204" s="677"/>
      <c r="CH204" s="677"/>
      <c r="CI204" s="677"/>
      <c r="CJ204" s="677"/>
      <c r="CK204" s="677"/>
    </row>
    <row r="205" spans="2:89" ht="8.25" customHeight="1">
      <c r="B205" s="677"/>
      <c r="C205" s="677"/>
      <c r="D205" s="677"/>
      <c r="E205" s="677"/>
      <c r="F205" s="677"/>
      <c r="G205" s="677"/>
      <c r="H205" s="677"/>
      <c r="I205" s="677"/>
      <c r="J205" s="677"/>
      <c r="K205" s="677"/>
      <c r="L205" s="677"/>
      <c r="M205" s="677"/>
      <c r="N205" s="677"/>
      <c r="O205" s="677"/>
      <c r="P205" s="677"/>
      <c r="Q205" s="677"/>
      <c r="R205" s="677"/>
      <c r="S205" s="677"/>
      <c r="T205" s="677"/>
      <c r="U205" s="677"/>
      <c r="V205" s="677"/>
      <c r="W205" s="677"/>
      <c r="X205" s="677"/>
      <c r="Y205" s="677"/>
      <c r="Z205" s="677"/>
      <c r="AA205" s="677"/>
      <c r="AB205" s="677"/>
      <c r="AC205" s="677"/>
      <c r="AD205" s="677"/>
      <c r="AE205" s="677"/>
      <c r="AF205" s="677"/>
      <c r="AG205" s="677"/>
      <c r="AH205" s="677"/>
      <c r="AI205" s="677"/>
      <c r="AJ205" s="677"/>
      <c r="AK205" s="677"/>
      <c r="AL205" s="677"/>
      <c r="AM205" s="677"/>
      <c r="AN205" s="677"/>
      <c r="AO205" s="677"/>
      <c r="AP205" s="677"/>
      <c r="AQ205" s="677"/>
      <c r="AR205" s="677"/>
      <c r="AS205" s="677"/>
      <c r="AT205" s="677"/>
      <c r="AU205" s="677"/>
      <c r="AV205" s="677"/>
      <c r="AW205" s="677"/>
      <c r="AX205" s="677"/>
      <c r="AY205" s="677"/>
      <c r="AZ205" s="677"/>
      <c r="BA205" s="677"/>
      <c r="BB205" s="677"/>
      <c r="BC205" s="677"/>
      <c r="BD205" s="677"/>
      <c r="BE205" s="677"/>
      <c r="BF205" s="677"/>
      <c r="BG205" s="677"/>
      <c r="BH205" s="677"/>
      <c r="BI205" s="677"/>
      <c r="BJ205" s="677"/>
      <c r="BK205" s="677"/>
      <c r="BL205" s="677"/>
      <c r="BM205" s="677"/>
      <c r="BN205" s="677"/>
      <c r="BO205" s="677"/>
      <c r="BP205" s="677"/>
      <c r="BQ205" s="677"/>
      <c r="BR205" s="677"/>
      <c r="BS205" s="677"/>
      <c r="BT205" s="677"/>
      <c r="BU205" s="677"/>
      <c r="BV205" s="677"/>
      <c r="BW205" s="677"/>
      <c r="BX205" s="677"/>
      <c r="BY205" s="677"/>
      <c r="BZ205" s="677"/>
      <c r="CA205" s="677"/>
      <c r="CB205" s="677"/>
      <c r="CC205" s="677"/>
      <c r="CD205" s="677"/>
      <c r="CE205" s="677"/>
      <c r="CF205" s="677"/>
      <c r="CG205" s="677"/>
      <c r="CH205" s="677"/>
      <c r="CI205" s="677"/>
      <c r="CJ205" s="677"/>
      <c r="CK205" s="677"/>
    </row>
    <row r="206" spans="2:89" ht="8.25" customHeight="1">
      <c r="B206" s="677"/>
      <c r="C206" s="677"/>
      <c r="D206" s="677"/>
      <c r="E206" s="677"/>
      <c r="F206" s="677"/>
      <c r="G206" s="677"/>
      <c r="H206" s="677"/>
      <c r="I206" s="677"/>
      <c r="J206" s="677"/>
      <c r="K206" s="677"/>
      <c r="L206" s="677"/>
      <c r="M206" s="677"/>
      <c r="N206" s="677"/>
      <c r="O206" s="677"/>
      <c r="P206" s="677"/>
      <c r="Q206" s="677"/>
      <c r="R206" s="677"/>
      <c r="S206" s="677"/>
      <c r="T206" s="677"/>
      <c r="U206" s="677"/>
      <c r="V206" s="677"/>
      <c r="W206" s="677"/>
      <c r="X206" s="677"/>
      <c r="Y206" s="677"/>
      <c r="Z206" s="677"/>
      <c r="AA206" s="677"/>
      <c r="AB206" s="677"/>
      <c r="AC206" s="677"/>
      <c r="AD206" s="677"/>
      <c r="AE206" s="677"/>
      <c r="AF206" s="677"/>
      <c r="AG206" s="677"/>
      <c r="AH206" s="677"/>
      <c r="AI206" s="677"/>
      <c r="AJ206" s="677"/>
      <c r="AK206" s="677"/>
      <c r="AL206" s="677"/>
      <c r="AM206" s="677"/>
      <c r="AN206" s="677"/>
      <c r="AO206" s="677"/>
      <c r="AP206" s="677"/>
      <c r="AQ206" s="677"/>
      <c r="AR206" s="677"/>
      <c r="AS206" s="677"/>
      <c r="AT206" s="677"/>
      <c r="AU206" s="677"/>
      <c r="AV206" s="677"/>
      <c r="AW206" s="677"/>
      <c r="AX206" s="677"/>
      <c r="AY206" s="677"/>
      <c r="AZ206" s="677"/>
      <c r="BA206" s="677"/>
      <c r="BB206" s="677"/>
      <c r="BC206" s="677"/>
      <c r="BD206" s="677"/>
      <c r="BE206" s="677"/>
      <c r="BF206" s="677"/>
      <c r="BG206" s="677"/>
      <c r="BH206" s="677"/>
      <c r="BI206" s="677"/>
      <c r="BJ206" s="677"/>
      <c r="BK206" s="677"/>
      <c r="BL206" s="677"/>
      <c r="BM206" s="677"/>
      <c r="BN206" s="677"/>
      <c r="BO206" s="677"/>
      <c r="BP206" s="677"/>
      <c r="BQ206" s="677"/>
      <c r="BR206" s="677"/>
      <c r="BS206" s="677"/>
      <c r="BT206" s="677"/>
      <c r="BU206" s="677"/>
      <c r="BV206" s="677"/>
      <c r="BW206" s="677"/>
      <c r="BX206" s="677"/>
      <c r="BY206" s="677"/>
      <c r="BZ206" s="677"/>
      <c r="CA206" s="677"/>
      <c r="CB206" s="677"/>
      <c r="CC206" s="677"/>
      <c r="CD206" s="677"/>
      <c r="CE206" s="677"/>
      <c r="CF206" s="677"/>
      <c r="CG206" s="677"/>
      <c r="CH206" s="677"/>
      <c r="CI206" s="677"/>
      <c r="CJ206" s="677"/>
      <c r="CK206" s="677"/>
    </row>
    <row r="207" spans="2:89" ht="8.25" customHeight="1">
      <c r="B207" s="677"/>
      <c r="C207" s="677"/>
      <c r="D207" s="677"/>
      <c r="E207" s="677"/>
      <c r="F207" s="677"/>
      <c r="G207" s="677"/>
      <c r="H207" s="677"/>
      <c r="I207" s="677"/>
      <c r="J207" s="677"/>
      <c r="K207" s="677"/>
      <c r="L207" s="677"/>
      <c r="M207" s="677"/>
      <c r="N207" s="677"/>
      <c r="O207" s="677"/>
      <c r="P207" s="677"/>
      <c r="Q207" s="677"/>
      <c r="R207" s="677"/>
      <c r="S207" s="677"/>
      <c r="T207" s="677"/>
      <c r="U207" s="677"/>
      <c r="V207" s="677"/>
      <c r="W207" s="677"/>
      <c r="X207" s="677"/>
      <c r="Y207" s="677"/>
      <c r="Z207" s="677"/>
      <c r="AA207" s="677"/>
      <c r="AB207" s="677"/>
      <c r="AC207" s="677"/>
      <c r="AD207" s="677"/>
      <c r="AE207" s="677"/>
      <c r="AF207" s="677"/>
      <c r="AG207" s="677"/>
      <c r="AH207" s="677"/>
      <c r="AI207" s="677"/>
      <c r="AJ207" s="677"/>
      <c r="AK207" s="677"/>
      <c r="AL207" s="677"/>
      <c r="AM207" s="677"/>
      <c r="AN207" s="677"/>
      <c r="AO207" s="677"/>
      <c r="AP207" s="677"/>
      <c r="AQ207" s="677"/>
      <c r="AR207" s="677"/>
      <c r="AS207" s="677"/>
      <c r="AT207" s="677"/>
      <c r="AU207" s="677"/>
      <c r="AV207" s="677"/>
      <c r="AW207" s="677"/>
      <c r="AX207" s="677"/>
      <c r="AY207" s="677"/>
      <c r="AZ207" s="677"/>
      <c r="BA207" s="677"/>
      <c r="BB207" s="677"/>
      <c r="BC207" s="677"/>
      <c r="BD207" s="677"/>
      <c r="BE207" s="677"/>
      <c r="BF207" s="677"/>
      <c r="BG207" s="677"/>
      <c r="BH207" s="677"/>
      <c r="BI207" s="677"/>
      <c r="BJ207" s="677"/>
      <c r="BK207" s="677"/>
      <c r="BL207" s="677"/>
      <c r="BM207" s="677"/>
      <c r="BN207" s="677"/>
      <c r="BO207" s="677"/>
      <c r="BP207" s="677"/>
      <c r="BQ207" s="677"/>
      <c r="BR207" s="677"/>
      <c r="BS207" s="677"/>
      <c r="BT207" s="677"/>
      <c r="BU207" s="677"/>
      <c r="BV207" s="677"/>
      <c r="BW207" s="677"/>
      <c r="BX207" s="677"/>
      <c r="BY207" s="677"/>
      <c r="BZ207" s="677"/>
      <c r="CA207" s="677"/>
      <c r="CB207" s="677"/>
      <c r="CC207" s="677"/>
      <c r="CD207" s="677"/>
      <c r="CE207" s="677"/>
      <c r="CF207" s="677"/>
      <c r="CG207" s="677"/>
      <c r="CH207" s="677"/>
      <c r="CI207" s="677"/>
      <c r="CJ207" s="677"/>
      <c r="CK207" s="677"/>
    </row>
    <row r="208" spans="2:89" ht="8.25" customHeight="1">
      <c r="B208" s="677"/>
      <c r="C208" s="677"/>
      <c r="D208" s="677"/>
      <c r="E208" s="677"/>
      <c r="F208" s="677"/>
      <c r="G208" s="677"/>
      <c r="H208" s="677"/>
      <c r="I208" s="677"/>
      <c r="J208" s="677"/>
      <c r="K208" s="677"/>
      <c r="L208" s="677"/>
      <c r="M208" s="677"/>
      <c r="N208" s="677"/>
      <c r="O208" s="677"/>
      <c r="P208" s="677"/>
      <c r="Q208" s="677"/>
      <c r="R208" s="677"/>
      <c r="S208" s="677"/>
      <c r="T208" s="677"/>
      <c r="U208" s="677"/>
      <c r="V208" s="677"/>
      <c r="W208" s="677"/>
      <c r="X208" s="677"/>
      <c r="Y208" s="677"/>
      <c r="Z208" s="677"/>
      <c r="AA208" s="677"/>
      <c r="AB208" s="677"/>
      <c r="AC208" s="677"/>
      <c r="AD208" s="677"/>
      <c r="AE208" s="677"/>
      <c r="AF208" s="677"/>
      <c r="AG208" s="677"/>
      <c r="AH208" s="677"/>
      <c r="AI208" s="677"/>
      <c r="AJ208" s="677"/>
      <c r="AK208" s="677"/>
      <c r="AL208" s="677"/>
      <c r="AM208" s="677"/>
      <c r="AN208" s="677"/>
      <c r="AO208" s="677"/>
      <c r="AP208" s="677"/>
      <c r="AQ208" s="677"/>
      <c r="AR208" s="677"/>
      <c r="AS208" s="677"/>
      <c r="AT208" s="677"/>
      <c r="AU208" s="677"/>
      <c r="AV208" s="677"/>
      <c r="AW208" s="677"/>
      <c r="AX208" s="677"/>
      <c r="AY208" s="677"/>
      <c r="AZ208" s="677"/>
      <c r="BA208" s="677"/>
      <c r="BB208" s="677"/>
      <c r="BC208" s="677"/>
      <c r="BD208" s="677"/>
      <c r="BE208" s="677"/>
      <c r="BF208" s="677"/>
      <c r="BG208" s="677"/>
      <c r="BH208" s="677"/>
      <c r="BI208" s="677"/>
      <c r="BJ208" s="677"/>
      <c r="BK208" s="677"/>
      <c r="BL208" s="677"/>
      <c r="BM208" s="677"/>
      <c r="BN208" s="677"/>
      <c r="BO208" s="677"/>
      <c r="BP208" s="677"/>
      <c r="BQ208" s="677"/>
      <c r="BR208" s="677"/>
      <c r="BS208" s="677"/>
      <c r="BT208" s="677"/>
      <c r="BU208" s="677"/>
      <c r="BV208" s="677"/>
      <c r="BW208" s="677"/>
      <c r="BX208" s="677"/>
      <c r="BY208" s="677"/>
      <c r="BZ208" s="677"/>
      <c r="CA208" s="677"/>
      <c r="CB208" s="677"/>
      <c r="CC208" s="677"/>
      <c r="CD208" s="677"/>
      <c r="CE208" s="677"/>
      <c r="CF208" s="677"/>
      <c r="CG208" s="677"/>
      <c r="CH208" s="677"/>
      <c r="CI208" s="677"/>
      <c r="CJ208" s="677"/>
      <c r="CK208" s="677"/>
    </row>
    <row r="209" spans="2:89" ht="8.25" customHeight="1">
      <c r="B209" s="677"/>
      <c r="C209" s="677"/>
      <c r="D209" s="677"/>
      <c r="E209" s="677"/>
      <c r="F209" s="677"/>
      <c r="G209" s="677"/>
      <c r="H209" s="677"/>
      <c r="I209" s="677"/>
      <c r="J209" s="677"/>
      <c r="K209" s="677"/>
      <c r="L209" s="677"/>
      <c r="M209" s="677"/>
      <c r="N209" s="677"/>
      <c r="O209" s="677"/>
      <c r="P209" s="677"/>
      <c r="Q209" s="677"/>
      <c r="R209" s="677"/>
      <c r="S209" s="677"/>
      <c r="T209" s="677"/>
      <c r="U209" s="677"/>
      <c r="V209" s="677"/>
      <c r="W209" s="677"/>
      <c r="X209" s="677"/>
      <c r="Y209" s="677"/>
      <c r="Z209" s="677"/>
      <c r="AA209" s="677"/>
      <c r="AB209" s="677"/>
      <c r="AC209" s="677"/>
      <c r="AD209" s="677"/>
      <c r="AE209" s="677"/>
      <c r="AF209" s="677"/>
      <c r="AG209" s="677"/>
      <c r="AH209" s="677"/>
      <c r="AI209" s="677"/>
      <c r="AJ209" s="677"/>
      <c r="AK209" s="677"/>
      <c r="AL209" s="677"/>
      <c r="AM209" s="677"/>
      <c r="AN209" s="677"/>
      <c r="AO209" s="677"/>
      <c r="AP209" s="677"/>
      <c r="AQ209" s="677"/>
      <c r="AR209" s="677"/>
      <c r="AS209" s="677"/>
      <c r="AT209" s="677"/>
      <c r="AU209" s="677"/>
      <c r="AV209" s="677"/>
      <c r="AW209" s="677"/>
      <c r="AX209" s="677"/>
      <c r="AY209" s="677"/>
      <c r="AZ209" s="677"/>
      <c r="BA209" s="677"/>
      <c r="BB209" s="677"/>
      <c r="BC209" s="677"/>
      <c r="BD209" s="677"/>
      <c r="BE209" s="677"/>
      <c r="BF209" s="677"/>
      <c r="BG209" s="677"/>
      <c r="BH209" s="677"/>
      <c r="BI209" s="677"/>
      <c r="BJ209" s="677"/>
      <c r="BK209" s="677"/>
      <c r="BL209" s="677"/>
      <c r="BM209" s="677"/>
      <c r="BN209" s="677"/>
      <c r="BO209" s="677"/>
      <c r="BP209" s="677"/>
      <c r="BQ209" s="677"/>
      <c r="BR209" s="677"/>
      <c r="BS209" s="677"/>
      <c r="BT209" s="677"/>
      <c r="BU209" s="677"/>
      <c r="BV209" s="677"/>
      <c r="BW209" s="677"/>
      <c r="BX209" s="677"/>
      <c r="BY209" s="677"/>
      <c r="BZ209" s="677"/>
      <c r="CA209" s="677"/>
      <c r="CB209" s="677"/>
      <c r="CC209" s="677"/>
      <c r="CD209" s="677"/>
      <c r="CE209" s="677"/>
      <c r="CF209" s="677"/>
      <c r="CG209" s="677"/>
      <c r="CH209" s="677"/>
      <c r="CI209" s="677"/>
      <c r="CJ209" s="677"/>
      <c r="CK209" s="677"/>
    </row>
    <row r="210" spans="2:89" ht="8.25" customHeight="1">
      <c r="B210" s="677"/>
      <c r="C210" s="677"/>
      <c r="D210" s="677"/>
      <c r="E210" s="677"/>
      <c r="F210" s="677"/>
      <c r="G210" s="677"/>
      <c r="H210" s="677"/>
      <c r="I210" s="677"/>
      <c r="J210" s="677"/>
      <c r="K210" s="677"/>
      <c r="L210" s="677"/>
      <c r="M210" s="677"/>
      <c r="N210" s="677"/>
      <c r="O210" s="677"/>
      <c r="P210" s="677"/>
      <c r="Q210" s="677"/>
      <c r="R210" s="677"/>
      <c r="S210" s="677"/>
      <c r="T210" s="677"/>
      <c r="U210" s="677"/>
      <c r="V210" s="677"/>
      <c r="W210" s="677"/>
      <c r="X210" s="677"/>
      <c r="Y210" s="677"/>
      <c r="Z210" s="677"/>
      <c r="AA210" s="677"/>
      <c r="AB210" s="677"/>
      <c r="AC210" s="677"/>
      <c r="AD210" s="677"/>
      <c r="AE210" s="677"/>
      <c r="AF210" s="677"/>
      <c r="AG210" s="677"/>
      <c r="AH210" s="677"/>
      <c r="AI210" s="677"/>
      <c r="AJ210" s="677"/>
      <c r="AK210" s="677"/>
      <c r="AL210" s="677"/>
      <c r="AM210" s="677"/>
      <c r="AN210" s="677"/>
      <c r="AO210" s="677"/>
      <c r="AP210" s="677"/>
      <c r="AQ210" s="677"/>
      <c r="AR210" s="677"/>
      <c r="AS210" s="677"/>
      <c r="AT210" s="677"/>
      <c r="AU210" s="677"/>
      <c r="AV210" s="677"/>
      <c r="AW210" s="677"/>
      <c r="AX210" s="677"/>
      <c r="AY210" s="677"/>
      <c r="AZ210" s="677"/>
      <c r="BA210" s="677"/>
      <c r="BB210" s="677"/>
      <c r="BC210" s="677"/>
      <c r="BD210" s="677"/>
      <c r="BE210" s="677"/>
      <c r="BF210" s="677"/>
      <c r="BG210" s="677"/>
      <c r="BH210" s="677"/>
      <c r="BI210" s="677"/>
      <c r="BJ210" s="677"/>
      <c r="BK210" s="677"/>
      <c r="BL210" s="677"/>
      <c r="BM210" s="677"/>
      <c r="BN210" s="677"/>
      <c r="BO210" s="677"/>
      <c r="BP210" s="677"/>
      <c r="BQ210" s="677"/>
      <c r="BR210" s="677"/>
      <c r="BS210" s="677"/>
      <c r="BT210" s="677"/>
      <c r="BU210" s="677"/>
      <c r="BV210" s="677"/>
      <c r="BW210" s="677"/>
      <c r="BX210" s="677"/>
      <c r="BY210" s="677"/>
      <c r="BZ210" s="677"/>
      <c r="CA210" s="677"/>
      <c r="CB210" s="677"/>
      <c r="CC210" s="677"/>
      <c r="CD210" s="677"/>
      <c r="CE210" s="677"/>
      <c r="CF210" s="677"/>
      <c r="CG210" s="677"/>
      <c r="CH210" s="677"/>
      <c r="CI210" s="677"/>
      <c r="CJ210" s="677"/>
      <c r="CK210" s="677"/>
    </row>
    <row r="211" spans="2:89" ht="8.25" customHeight="1">
      <c r="B211" s="677"/>
      <c r="C211" s="677"/>
      <c r="D211" s="677"/>
      <c r="E211" s="677"/>
      <c r="F211" s="677"/>
      <c r="G211" s="677"/>
      <c r="H211" s="677"/>
      <c r="I211" s="677"/>
      <c r="J211" s="677"/>
      <c r="K211" s="677"/>
      <c r="L211" s="677"/>
      <c r="M211" s="677"/>
      <c r="N211" s="677"/>
      <c r="O211" s="677"/>
      <c r="P211" s="677"/>
      <c r="Q211" s="677"/>
      <c r="R211" s="677"/>
      <c r="S211" s="677"/>
      <c r="T211" s="677"/>
      <c r="U211" s="677"/>
      <c r="V211" s="677"/>
      <c r="W211" s="677"/>
      <c r="X211" s="677"/>
      <c r="Y211" s="677"/>
      <c r="Z211" s="677"/>
      <c r="AA211" s="677"/>
      <c r="AB211" s="677"/>
      <c r="AC211" s="677"/>
      <c r="AD211" s="677"/>
      <c r="AE211" s="677"/>
      <c r="AF211" s="677"/>
      <c r="AG211" s="677"/>
      <c r="AH211" s="677"/>
      <c r="AI211" s="677"/>
      <c r="AJ211" s="677"/>
      <c r="AK211" s="677"/>
      <c r="AL211" s="677"/>
      <c r="AM211" s="677"/>
      <c r="AN211" s="677"/>
      <c r="AO211" s="677"/>
      <c r="AP211" s="677"/>
      <c r="AQ211" s="677"/>
      <c r="AR211" s="677"/>
      <c r="AS211" s="677"/>
      <c r="AT211" s="677"/>
      <c r="AU211" s="677"/>
      <c r="AV211" s="677"/>
      <c r="AW211" s="677"/>
      <c r="AX211" s="677"/>
      <c r="AY211" s="677"/>
      <c r="AZ211" s="677"/>
      <c r="BA211" s="677"/>
      <c r="BB211" s="677"/>
      <c r="BC211" s="677"/>
      <c r="BD211" s="677"/>
      <c r="BE211" s="677"/>
      <c r="BF211" s="677"/>
      <c r="BG211" s="677"/>
      <c r="BH211" s="677"/>
      <c r="BI211" s="677"/>
      <c r="BJ211" s="677"/>
      <c r="BK211" s="677"/>
      <c r="BL211" s="677"/>
      <c r="BM211" s="677"/>
      <c r="BN211" s="677"/>
      <c r="BO211" s="677"/>
      <c r="BP211" s="677"/>
      <c r="BQ211" s="677"/>
      <c r="BR211" s="677"/>
      <c r="BS211" s="677"/>
      <c r="BT211" s="677"/>
      <c r="BU211" s="677"/>
      <c r="BV211" s="677"/>
      <c r="BW211" s="677"/>
      <c r="BX211" s="677"/>
      <c r="BY211" s="677"/>
      <c r="BZ211" s="677"/>
      <c r="CA211" s="677"/>
      <c r="CB211" s="677"/>
      <c r="CC211" s="677"/>
      <c r="CD211" s="677"/>
      <c r="CE211" s="677"/>
      <c r="CF211" s="677"/>
      <c r="CG211" s="677"/>
      <c r="CH211" s="677"/>
      <c r="CI211" s="677"/>
      <c r="CJ211" s="677"/>
      <c r="CK211" s="677"/>
    </row>
    <row r="212" spans="2:89" ht="8.25" customHeight="1">
      <c r="B212" s="677"/>
      <c r="C212" s="677"/>
      <c r="D212" s="677"/>
      <c r="E212" s="677"/>
      <c r="F212" s="677"/>
      <c r="G212" s="677"/>
      <c r="H212" s="677"/>
      <c r="I212" s="677"/>
      <c r="J212" s="677"/>
      <c r="K212" s="677"/>
      <c r="L212" s="677"/>
      <c r="M212" s="677"/>
      <c r="N212" s="677"/>
      <c r="O212" s="677"/>
      <c r="P212" s="677"/>
      <c r="Q212" s="677"/>
      <c r="R212" s="677"/>
      <c r="S212" s="677"/>
      <c r="T212" s="677"/>
      <c r="U212" s="677"/>
      <c r="V212" s="677"/>
      <c r="W212" s="677"/>
      <c r="X212" s="677"/>
      <c r="Y212" s="677"/>
      <c r="Z212" s="677"/>
      <c r="AA212" s="677"/>
      <c r="AB212" s="677"/>
      <c r="AC212" s="677"/>
      <c r="AD212" s="677"/>
      <c r="AE212" s="677"/>
      <c r="AF212" s="677"/>
      <c r="AG212" s="677"/>
      <c r="AH212" s="677"/>
      <c r="AI212" s="677"/>
      <c r="AJ212" s="677"/>
      <c r="AK212" s="677"/>
      <c r="AL212" s="677"/>
      <c r="AM212" s="677"/>
      <c r="AN212" s="677"/>
      <c r="AO212" s="677"/>
      <c r="AP212" s="677"/>
      <c r="AQ212" s="677"/>
      <c r="AR212" s="677"/>
      <c r="AS212" s="677"/>
      <c r="AT212" s="677"/>
      <c r="AU212" s="677"/>
      <c r="AV212" s="677"/>
      <c r="AW212" s="677"/>
      <c r="AX212" s="677"/>
      <c r="AY212" s="677"/>
      <c r="AZ212" s="677"/>
      <c r="BA212" s="677"/>
      <c r="BB212" s="677"/>
      <c r="BC212" s="677"/>
      <c r="BD212" s="677"/>
      <c r="BE212" s="677"/>
      <c r="BF212" s="677"/>
      <c r="BG212" s="677"/>
      <c r="BH212" s="677"/>
      <c r="BI212" s="677"/>
      <c r="BJ212" s="677"/>
      <c r="BK212" s="677"/>
      <c r="BL212" s="677"/>
      <c r="BM212" s="677"/>
      <c r="BN212" s="677"/>
      <c r="BO212" s="677"/>
      <c r="BP212" s="677"/>
      <c r="BQ212" s="677"/>
      <c r="BR212" s="677"/>
      <c r="BS212" s="677"/>
      <c r="BT212" s="677"/>
      <c r="BU212" s="677"/>
      <c r="BV212" s="677"/>
      <c r="BW212" s="677"/>
      <c r="BX212" s="677"/>
      <c r="BY212" s="677"/>
      <c r="BZ212" s="677"/>
      <c r="CA212" s="677"/>
      <c r="CB212" s="677"/>
      <c r="CC212" s="677"/>
      <c r="CD212" s="677"/>
      <c r="CE212" s="677"/>
      <c r="CF212" s="677"/>
      <c r="CG212" s="677"/>
      <c r="CH212" s="677"/>
      <c r="CI212" s="677"/>
      <c r="CJ212" s="677"/>
      <c r="CK212" s="677"/>
    </row>
    <row r="213" spans="2:89" ht="8.25" customHeight="1">
      <c r="B213" s="677"/>
      <c r="C213" s="677"/>
      <c r="D213" s="677"/>
      <c r="E213" s="677"/>
      <c r="F213" s="677"/>
      <c r="G213" s="677"/>
      <c r="H213" s="677"/>
      <c r="I213" s="677"/>
      <c r="J213" s="677"/>
      <c r="K213" s="677"/>
      <c r="L213" s="677"/>
      <c r="M213" s="677"/>
      <c r="N213" s="677"/>
      <c r="O213" s="677"/>
      <c r="P213" s="677"/>
      <c r="Q213" s="677"/>
      <c r="R213" s="677"/>
      <c r="S213" s="677"/>
      <c r="T213" s="677"/>
      <c r="U213" s="677"/>
      <c r="V213" s="677"/>
      <c r="W213" s="677"/>
      <c r="X213" s="677"/>
      <c r="Y213" s="677"/>
      <c r="Z213" s="677"/>
      <c r="AA213" s="677"/>
      <c r="AB213" s="677"/>
      <c r="AC213" s="677"/>
      <c r="AD213" s="677"/>
      <c r="AE213" s="677"/>
      <c r="AF213" s="677"/>
      <c r="AG213" s="677"/>
      <c r="AH213" s="677"/>
      <c r="AI213" s="677"/>
      <c r="AJ213" s="677"/>
      <c r="AK213" s="677"/>
      <c r="AL213" s="677"/>
      <c r="AM213" s="677"/>
      <c r="AN213" s="677"/>
      <c r="AO213" s="677"/>
      <c r="AP213" s="677"/>
      <c r="AQ213" s="677"/>
      <c r="AR213" s="677"/>
      <c r="AS213" s="677"/>
      <c r="AT213" s="677"/>
      <c r="AU213" s="677"/>
      <c r="AV213" s="677"/>
      <c r="AW213" s="677"/>
      <c r="AX213" s="677"/>
      <c r="AY213" s="677"/>
      <c r="AZ213" s="677"/>
      <c r="BA213" s="677"/>
      <c r="BB213" s="677"/>
      <c r="BC213" s="677"/>
      <c r="BD213" s="677"/>
      <c r="BE213" s="677"/>
      <c r="BF213" s="677"/>
      <c r="BG213" s="677"/>
      <c r="BH213" s="677"/>
      <c r="BI213" s="677"/>
      <c r="BJ213" s="677"/>
      <c r="BK213" s="677"/>
      <c r="BL213" s="677"/>
      <c r="BM213" s="677"/>
      <c r="BN213" s="677"/>
      <c r="BO213" s="677"/>
      <c r="BP213" s="677"/>
      <c r="BQ213" s="677"/>
      <c r="BR213" s="677"/>
      <c r="BS213" s="677"/>
      <c r="BT213" s="677"/>
      <c r="BU213" s="677"/>
      <c r="BV213" s="677"/>
      <c r="BW213" s="677"/>
      <c r="BX213" s="677"/>
      <c r="BY213" s="677"/>
      <c r="BZ213" s="677"/>
      <c r="CA213" s="677"/>
      <c r="CB213" s="677"/>
      <c r="CC213" s="677"/>
      <c r="CD213" s="677"/>
      <c r="CE213" s="677"/>
      <c r="CF213" s="677"/>
      <c r="CG213" s="677"/>
      <c r="CH213" s="677"/>
      <c r="CI213" s="677"/>
      <c r="CJ213" s="677"/>
      <c r="CK213" s="677"/>
    </row>
    <row r="214" spans="2:89" ht="8.25" customHeight="1">
      <c r="B214" s="677"/>
      <c r="C214" s="677"/>
      <c r="D214" s="677"/>
      <c r="E214" s="677"/>
      <c r="F214" s="677"/>
      <c r="G214" s="677"/>
      <c r="H214" s="677"/>
      <c r="I214" s="677"/>
      <c r="J214" s="677"/>
      <c r="K214" s="677"/>
      <c r="L214" s="677"/>
      <c r="M214" s="677"/>
      <c r="N214" s="677"/>
      <c r="O214" s="677"/>
      <c r="P214" s="677"/>
      <c r="Q214" s="677"/>
      <c r="R214" s="677"/>
      <c r="S214" s="677"/>
      <c r="T214" s="677"/>
      <c r="U214" s="677"/>
      <c r="V214" s="677"/>
      <c r="W214" s="677"/>
      <c r="X214" s="677"/>
      <c r="Y214" s="677"/>
      <c r="Z214" s="677"/>
      <c r="AA214" s="677"/>
      <c r="AB214" s="677"/>
      <c r="AC214" s="677"/>
      <c r="AD214" s="677"/>
      <c r="AE214" s="677"/>
      <c r="AF214" s="677"/>
      <c r="AG214" s="677"/>
      <c r="AH214" s="677"/>
      <c r="AI214" s="677"/>
      <c r="AJ214" s="677"/>
      <c r="AK214" s="677"/>
      <c r="AL214" s="677"/>
      <c r="AM214" s="677"/>
      <c r="AN214" s="677"/>
      <c r="AO214" s="677"/>
      <c r="AP214" s="677"/>
      <c r="AQ214" s="677"/>
      <c r="AR214" s="677"/>
      <c r="AS214" s="677"/>
      <c r="AT214" s="677"/>
      <c r="AU214" s="677"/>
      <c r="AV214" s="677"/>
      <c r="AW214" s="677"/>
      <c r="AX214" s="677"/>
      <c r="AY214" s="677"/>
      <c r="AZ214" s="677"/>
      <c r="BA214" s="677"/>
      <c r="BB214" s="677"/>
      <c r="BC214" s="677"/>
      <c r="BD214" s="677"/>
      <c r="BE214" s="677"/>
      <c r="BF214" s="677"/>
      <c r="BG214" s="677"/>
      <c r="BH214" s="677"/>
      <c r="BI214" s="677"/>
      <c r="BJ214" s="677"/>
      <c r="BK214" s="677"/>
      <c r="BL214" s="677"/>
      <c r="BM214" s="677"/>
      <c r="BN214" s="677"/>
      <c r="BO214" s="677"/>
      <c r="BP214" s="677"/>
      <c r="BQ214" s="677"/>
      <c r="BR214" s="677"/>
      <c r="BS214" s="677"/>
      <c r="BT214" s="677"/>
      <c r="BU214" s="677"/>
      <c r="BV214" s="677"/>
      <c r="BW214" s="677"/>
      <c r="BX214" s="677"/>
      <c r="BY214" s="677"/>
      <c r="BZ214" s="677"/>
      <c r="CA214" s="677"/>
      <c r="CB214" s="677"/>
      <c r="CC214" s="677"/>
      <c r="CD214" s="677"/>
      <c r="CE214" s="677"/>
      <c r="CF214" s="677"/>
      <c r="CG214" s="677"/>
      <c r="CH214" s="677"/>
      <c r="CI214" s="677"/>
      <c r="CJ214" s="677"/>
      <c r="CK214" s="677"/>
    </row>
    <row r="215" spans="2:89" ht="8.25" customHeight="1">
      <c r="B215" s="677"/>
      <c r="C215" s="677"/>
      <c r="D215" s="677"/>
      <c r="E215" s="677"/>
      <c r="F215" s="677"/>
      <c r="G215" s="677"/>
      <c r="H215" s="677"/>
      <c r="I215" s="677"/>
      <c r="J215" s="677"/>
      <c r="K215" s="677"/>
      <c r="L215" s="677"/>
      <c r="M215" s="677"/>
      <c r="N215" s="677"/>
      <c r="O215" s="677"/>
      <c r="P215" s="677"/>
      <c r="Q215" s="677"/>
      <c r="R215" s="677"/>
      <c r="S215" s="677"/>
      <c r="T215" s="677"/>
      <c r="U215" s="677"/>
      <c r="V215" s="677"/>
      <c r="W215" s="677"/>
      <c r="X215" s="677"/>
      <c r="Y215" s="677"/>
      <c r="Z215" s="677"/>
      <c r="AA215" s="677"/>
      <c r="AB215" s="677"/>
      <c r="AC215" s="677"/>
      <c r="AD215" s="677"/>
      <c r="AE215" s="677"/>
      <c r="AF215" s="677"/>
      <c r="AG215" s="677"/>
      <c r="AH215" s="677"/>
      <c r="AI215" s="677"/>
      <c r="AJ215" s="677"/>
      <c r="AK215" s="677"/>
      <c r="AL215" s="677"/>
      <c r="AM215" s="677"/>
      <c r="AN215" s="677"/>
      <c r="AO215" s="677"/>
      <c r="AP215" s="677"/>
      <c r="AQ215" s="677"/>
      <c r="AR215" s="677"/>
      <c r="AS215" s="677"/>
      <c r="AT215" s="677"/>
      <c r="AU215" s="677"/>
      <c r="AV215" s="677"/>
      <c r="AW215" s="677"/>
      <c r="AX215" s="677"/>
      <c r="AY215" s="677"/>
      <c r="AZ215" s="677"/>
      <c r="BA215" s="677"/>
      <c r="BB215" s="677"/>
      <c r="BC215" s="677"/>
      <c r="BD215" s="677"/>
      <c r="BE215" s="677"/>
      <c r="BF215" s="677"/>
      <c r="BG215" s="677"/>
      <c r="BH215" s="677"/>
      <c r="BI215" s="677"/>
      <c r="BJ215" s="677"/>
      <c r="BK215" s="677"/>
      <c r="BL215" s="677"/>
      <c r="BM215" s="677"/>
      <c r="BN215" s="677"/>
      <c r="BO215" s="677"/>
      <c r="BP215" s="677"/>
      <c r="BQ215" s="677"/>
      <c r="BR215" s="677"/>
      <c r="BS215" s="677"/>
      <c r="BT215" s="677"/>
      <c r="BU215" s="677"/>
      <c r="BV215" s="677"/>
      <c r="BW215" s="677"/>
      <c r="BX215" s="677"/>
      <c r="BY215" s="677"/>
      <c r="BZ215" s="677"/>
      <c r="CA215" s="677"/>
      <c r="CB215" s="677"/>
      <c r="CC215" s="677"/>
      <c r="CD215" s="677"/>
      <c r="CE215" s="677"/>
      <c r="CF215" s="677"/>
      <c r="CG215" s="677"/>
      <c r="CH215" s="677"/>
      <c r="CI215" s="677"/>
      <c r="CJ215" s="677"/>
      <c r="CK215" s="677"/>
    </row>
    <row r="216" spans="2:89" ht="8.25" customHeight="1">
      <c r="B216" s="677"/>
      <c r="C216" s="677"/>
      <c r="D216" s="677"/>
      <c r="E216" s="677"/>
      <c r="F216" s="677"/>
      <c r="G216" s="677"/>
      <c r="H216" s="677"/>
      <c r="I216" s="677"/>
      <c r="J216" s="677"/>
      <c r="K216" s="677"/>
      <c r="L216" s="677"/>
      <c r="M216" s="677"/>
      <c r="N216" s="677"/>
      <c r="O216" s="677"/>
      <c r="P216" s="677"/>
      <c r="Q216" s="677"/>
      <c r="R216" s="677"/>
      <c r="S216" s="677"/>
      <c r="T216" s="677"/>
      <c r="U216" s="677"/>
      <c r="V216" s="677"/>
      <c r="W216" s="677"/>
      <c r="X216" s="677"/>
      <c r="Y216" s="677"/>
      <c r="Z216" s="677"/>
      <c r="AA216" s="677"/>
      <c r="AB216" s="677"/>
      <c r="AC216" s="677"/>
      <c r="AD216" s="677"/>
      <c r="AE216" s="677"/>
      <c r="AF216" s="677"/>
      <c r="AG216" s="677"/>
      <c r="AH216" s="677"/>
      <c r="AI216" s="677"/>
      <c r="AJ216" s="677"/>
      <c r="AK216" s="677"/>
      <c r="AL216" s="677"/>
      <c r="AM216" s="677"/>
      <c r="AN216" s="677"/>
      <c r="AO216" s="677"/>
      <c r="AP216" s="677"/>
      <c r="AQ216" s="677"/>
      <c r="AR216" s="677"/>
      <c r="AS216" s="677"/>
      <c r="AT216" s="677"/>
      <c r="AU216" s="677"/>
      <c r="AV216" s="677"/>
      <c r="AW216" s="677"/>
      <c r="AX216" s="677"/>
      <c r="AY216" s="677"/>
      <c r="AZ216" s="677"/>
      <c r="BA216" s="677"/>
      <c r="BB216" s="677"/>
      <c r="BC216" s="677"/>
      <c r="BD216" s="677"/>
      <c r="BE216" s="677"/>
      <c r="BF216" s="677"/>
      <c r="BG216" s="677"/>
      <c r="BH216" s="677"/>
      <c r="BI216" s="677"/>
      <c r="BJ216" s="677"/>
      <c r="BK216" s="677"/>
      <c r="BL216" s="677"/>
      <c r="BM216" s="677"/>
      <c r="BN216" s="677"/>
      <c r="BO216" s="677"/>
      <c r="BP216" s="677"/>
      <c r="BQ216" s="677"/>
      <c r="BR216" s="677"/>
      <c r="BS216" s="677"/>
      <c r="BT216" s="677"/>
      <c r="BU216" s="677"/>
      <c r="BV216" s="677"/>
      <c r="BW216" s="677"/>
      <c r="BX216" s="677"/>
      <c r="BY216" s="677"/>
      <c r="BZ216" s="677"/>
      <c r="CA216" s="677"/>
      <c r="CB216" s="677"/>
      <c r="CC216" s="677"/>
      <c r="CD216" s="677"/>
      <c r="CE216" s="677"/>
      <c r="CF216" s="677"/>
      <c r="CG216" s="677"/>
      <c r="CH216" s="677"/>
      <c r="CI216" s="677"/>
      <c r="CJ216" s="677"/>
      <c r="CK216" s="677"/>
    </row>
    <row r="217" spans="2:89" ht="8.25" customHeight="1">
      <c r="B217" s="677"/>
      <c r="C217" s="677"/>
      <c r="D217" s="677"/>
      <c r="E217" s="677"/>
      <c r="F217" s="677"/>
      <c r="G217" s="677"/>
      <c r="H217" s="677"/>
      <c r="I217" s="677"/>
      <c r="J217" s="677"/>
      <c r="K217" s="677"/>
      <c r="L217" s="677"/>
      <c r="M217" s="677"/>
      <c r="N217" s="677"/>
      <c r="O217" s="677"/>
      <c r="P217" s="677"/>
      <c r="Q217" s="677"/>
      <c r="R217" s="677"/>
      <c r="S217" s="677"/>
      <c r="T217" s="677"/>
      <c r="U217" s="677"/>
      <c r="V217" s="677"/>
      <c r="W217" s="677"/>
      <c r="X217" s="677"/>
      <c r="Y217" s="677"/>
      <c r="Z217" s="677"/>
      <c r="AA217" s="677"/>
      <c r="AB217" s="677"/>
      <c r="AC217" s="677"/>
      <c r="AD217" s="677"/>
      <c r="AE217" s="677"/>
      <c r="AF217" s="677"/>
      <c r="AG217" s="677"/>
      <c r="AH217" s="677"/>
      <c r="AI217" s="677"/>
      <c r="AJ217" s="677"/>
      <c r="AK217" s="677"/>
      <c r="AL217" s="677"/>
      <c r="AM217" s="677"/>
      <c r="AN217" s="677"/>
      <c r="AO217" s="677"/>
      <c r="AP217" s="677"/>
      <c r="AQ217" s="677"/>
      <c r="AR217" s="677"/>
      <c r="AS217" s="677"/>
      <c r="AT217" s="677"/>
      <c r="AU217" s="677"/>
      <c r="AV217" s="677"/>
      <c r="AW217" s="677"/>
      <c r="AX217" s="677"/>
      <c r="AY217" s="677"/>
      <c r="AZ217" s="677"/>
      <c r="BA217" s="677"/>
      <c r="BB217" s="677"/>
      <c r="BC217" s="677"/>
      <c r="BD217" s="677"/>
      <c r="BE217" s="677"/>
      <c r="BF217" s="677"/>
      <c r="BG217" s="677"/>
      <c r="BH217" s="677"/>
      <c r="BI217" s="677"/>
      <c r="BJ217" s="677"/>
      <c r="BK217" s="677"/>
      <c r="BL217" s="677"/>
      <c r="BM217" s="677"/>
      <c r="BN217" s="677"/>
      <c r="BO217" s="677"/>
      <c r="BP217" s="677"/>
      <c r="BQ217" s="677"/>
      <c r="BR217" s="677"/>
      <c r="BS217" s="677"/>
      <c r="BT217" s="677"/>
      <c r="BU217" s="677"/>
      <c r="BV217" s="677"/>
      <c r="BW217" s="677"/>
      <c r="BX217" s="677"/>
      <c r="BY217" s="677"/>
      <c r="BZ217" s="677"/>
      <c r="CA217" s="677"/>
      <c r="CB217" s="677"/>
      <c r="CC217" s="677"/>
      <c r="CD217" s="677"/>
      <c r="CE217" s="677"/>
      <c r="CF217" s="677"/>
      <c r="CG217" s="677"/>
      <c r="CH217" s="677"/>
      <c r="CI217" s="677"/>
      <c r="CJ217" s="677"/>
      <c r="CK217" s="677"/>
    </row>
    <row r="218" spans="2:89" ht="8.25" customHeight="1">
      <c r="B218" s="677"/>
      <c r="C218" s="677"/>
      <c r="D218" s="677"/>
      <c r="E218" s="677"/>
      <c r="F218" s="677"/>
      <c r="G218" s="677"/>
      <c r="H218" s="677"/>
      <c r="I218" s="677"/>
      <c r="J218" s="677"/>
      <c r="K218" s="677"/>
      <c r="L218" s="677"/>
      <c r="M218" s="677"/>
      <c r="N218" s="677"/>
      <c r="O218" s="677"/>
      <c r="P218" s="677"/>
      <c r="Q218" s="677"/>
      <c r="R218" s="677"/>
      <c r="S218" s="677"/>
      <c r="T218" s="677"/>
      <c r="U218" s="677"/>
      <c r="V218" s="677"/>
      <c r="W218" s="677"/>
      <c r="X218" s="677"/>
      <c r="Y218" s="677"/>
      <c r="Z218" s="677"/>
      <c r="AA218" s="677"/>
      <c r="AB218" s="677"/>
      <c r="AC218" s="677"/>
      <c r="AD218" s="677"/>
      <c r="AE218" s="677"/>
      <c r="AF218" s="677"/>
      <c r="AG218" s="677"/>
      <c r="AH218" s="677"/>
      <c r="AI218" s="677"/>
      <c r="AJ218" s="677"/>
      <c r="AK218" s="677"/>
      <c r="AL218" s="677"/>
      <c r="AM218" s="677"/>
      <c r="AN218" s="677"/>
      <c r="AO218" s="677"/>
      <c r="AP218" s="677"/>
      <c r="AQ218" s="677"/>
      <c r="AR218" s="677"/>
      <c r="AS218" s="677"/>
      <c r="AT218" s="677"/>
      <c r="AU218" s="677"/>
      <c r="AV218" s="677"/>
      <c r="AW218" s="677"/>
      <c r="AX218" s="677"/>
      <c r="AY218" s="677"/>
      <c r="AZ218" s="677"/>
      <c r="BA218" s="677"/>
      <c r="BB218" s="677"/>
      <c r="BC218" s="677"/>
      <c r="BD218" s="677"/>
      <c r="BE218" s="677"/>
      <c r="BF218" s="677"/>
      <c r="BG218" s="677"/>
      <c r="BH218" s="677"/>
      <c r="BI218" s="677"/>
      <c r="BJ218" s="677"/>
      <c r="BK218" s="677"/>
      <c r="BL218" s="677"/>
      <c r="BM218" s="677"/>
      <c r="BN218" s="677"/>
      <c r="BO218" s="677"/>
      <c r="BP218" s="677"/>
      <c r="BQ218" s="677"/>
      <c r="BR218" s="677"/>
      <c r="BS218" s="677"/>
      <c r="BT218" s="677"/>
      <c r="BU218" s="677"/>
      <c r="BV218" s="677"/>
      <c r="BW218" s="677"/>
      <c r="BX218" s="677"/>
      <c r="BY218" s="677"/>
      <c r="BZ218" s="677"/>
      <c r="CA218" s="677"/>
      <c r="CB218" s="677"/>
      <c r="CC218" s="677"/>
      <c r="CD218" s="677"/>
      <c r="CE218" s="677"/>
      <c r="CF218" s="677"/>
      <c r="CG218" s="677"/>
      <c r="CH218" s="677"/>
      <c r="CI218" s="677"/>
      <c r="CJ218" s="677"/>
      <c r="CK218" s="677"/>
    </row>
    <row r="219" spans="2:89" ht="8.25" customHeight="1">
      <c r="B219" s="677"/>
      <c r="C219" s="677"/>
      <c r="D219" s="677"/>
      <c r="E219" s="677"/>
      <c r="F219" s="677"/>
      <c r="G219" s="677"/>
      <c r="H219" s="677"/>
      <c r="I219" s="677"/>
      <c r="J219" s="677"/>
      <c r="K219" s="677"/>
      <c r="L219" s="677"/>
      <c r="M219" s="677"/>
      <c r="N219" s="677"/>
      <c r="O219" s="677"/>
      <c r="P219" s="677"/>
      <c r="Q219" s="677"/>
      <c r="R219" s="677"/>
      <c r="S219" s="677"/>
      <c r="T219" s="677"/>
      <c r="U219" s="677"/>
      <c r="V219" s="677"/>
      <c r="W219" s="677"/>
      <c r="X219" s="677"/>
      <c r="Y219" s="677"/>
      <c r="Z219" s="677"/>
      <c r="AA219" s="677"/>
      <c r="AB219" s="677"/>
      <c r="AC219" s="677"/>
      <c r="AD219" s="677"/>
      <c r="AE219" s="677"/>
      <c r="AF219" s="677"/>
      <c r="AG219" s="677"/>
      <c r="AH219" s="677"/>
      <c r="AI219" s="677"/>
      <c r="AJ219" s="677"/>
      <c r="AK219" s="677"/>
      <c r="AL219" s="677"/>
      <c r="AM219" s="677"/>
      <c r="AN219" s="677"/>
      <c r="AO219" s="677"/>
      <c r="AP219" s="677"/>
      <c r="AQ219" s="677"/>
      <c r="AR219" s="677"/>
      <c r="AS219" s="677"/>
      <c r="AT219" s="677"/>
      <c r="AU219" s="677"/>
      <c r="AV219" s="677"/>
      <c r="AW219" s="677"/>
      <c r="AX219" s="677"/>
      <c r="AY219" s="677"/>
      <c r="AZ219" s="677"/>
      <c r="BA219" s="677"/>
      <c r="BB219" s="677"/>
      <c r="BC219" s="677"/>
      <c r="BD219" s="677"/>
      <c r="BE219" s="677"/>
      <c r="BF219" s="677"/>
      <c r="BG219" s="677"/>
      <c r="BH219" s="677"/>
      <c r="BI219" s="677"/>
      <c r="BJ219" s="677"/>
      <c r="BK219" s="677"/>
      <c r="BL219" s="677"/>
      <c r="BM219" s="677"/>
      <c r="BN219" s="677"/>
      <c r="BO219" s="677"/>
      <c r="BP219" s="677"/>
      <c r="BQ219" s="677"/>
      <c r="BR219" s="677"/>
      <c r="BS219" s="677"/>
      <c r="BT219" s="677"/>
      <c r="BU219" s="677"/>
      <c r="BV219" s="677"/>
      <c r="BW219" s="677"/>
      <c r="BX219" s="677"/>
      <c r="BY219" s="677"/>
      <c r="BZ219" s="677"/>
      <c r="CA219" s="677"/>
      <c r="CB219" s="677"/>
      <c r="CC219" s="677"/>
      <c r="CD219" s="677"/>
      <c r="CE219" s="677"/>
      <c r="CF219" s="677"/>
      <c r="CG219" s="677"/>
      <c r="CH219" s="677"/>
      <c r="CI219" s="677"/>
      <c r="CJ219" s="677"/>
      <c r="CK219" s="677"/>
    </row>
    <row r="220" spans="2:89" ht="8.25" customHeight="1">
      <c r="B220" s="677"/>
      <c r="C220" s="677"/>
      <c r="D220" s="677"/>
      <c r="E220" s="677"/>
      <c r="F220" s="677"/>
      <c r="G220" s="677"/>
      <c r="H220" s="677"/>
      <c r="I220" s="677"/>
      <c r="J220" s="677"/>
      <c r="K220" s="677"/>
      <c r="L220" s="677"/>
      <c r="M220" s="677"/>
      <c r="N220" s="677"/>
      <c r="O220" s="677"/>
      <c r="P220" s="677"/>
      <c r="Q220" s="677"/>
      <c r="R220" s="677"/>
      <c r="S220" s="677"/>
      <c r="T220" s="677"/>
      <c r="U220" s="677"/>
      <c r="V220" s="677"/>
      <c r="W220" s="677"/>
      <c r="X220" s="677"/>
      <c r="Y220" s="677"/>
      <c r="Z220" s="677"/>
      <c r="AA220" s="677"/>
      <c r="AB220" s="677"/>
      <c r="AC220" s="677"/>
      <c r="AD220" s="677"/>
      <c r="AE220" s="677"/>
      <c r="AF220" s="677"/>
      <c r="AG220" s="677"/>
      <c r="AH220" s="677"/>
      <c r="AI220" s="677"/>
      <c r="AJ220" s="677"/>
      <c r="AK220" s="677"/>
      <c r="AL220" s="677"/>
      <c r="AM220" s="677"/>
      <c r="AN220" s="677"/>
      <c r="AO220" s="677"/>
      <c r="AP220" s="677"/>
      <c r="AQ220" s="677"/>
      <c r="AR220" s="677"/>
      <c r="AS220" s="677"/>
      <c r="AT220" s="677"/>
      <c r="AU220" s="677"/>
      <c r="AV220" s="677"/>
      <c r="AW220" s="677"/>
      <c r="AX220" s="677"/>
      <c r="AY220" s="677"/>
      <c r="AZ220" s="677"/>
      <c r="BA220" s="677"/>
      <c r="BB220" s="677"/>
      <c r="BC220" s="677"/>
      <c r="BD220" s="677"/>
      <c r="BE220" s="677"/>
      <c r="BF220" s="677"/>
      <c r="BG220" s="677"/>
      <c r="BH220" s="677"/>
      <c r="BI220" s="677"/>
      <c r="BJ220" s="677"/>
      <c r="BK220" s="677"/>
      <c r="BL220" s="677"/>
      <c r="BM220" s="677"/>
      <c r="BN220" s="677"/>
      <c r="BO220" s="677"/>
      <c r="BP220" s="677"/>
      <c r="BQ220" s="677"/>
      <c r="BR220" s="677"/>
      <c r="BS220" s="677"/>
      <c r="BT220" s="677"/>
      <c r="BU220" s="677"/>
      <c r="BV220" s="677"/>
      <c r="BW220" s="677"/>
      <c r="BX220" s="677"/>
      <c r="BY220" s="677"/>
      <c r="BZ220" s="677"/>
      <c r="CA220" s="677"/>
      <c r="CB220" s="677"/>
      <c r="CC220" s="677"/>
      <c r="CD220" s="677"/>
      <c r="CE220" s="677"/>
      <c r="CF220" s="677"/>
      <c r="CG220" s="677"/>
      <c r="CH220" s="677"/>
      <c r="CI220" s="677"/>
      <c r="CJ220" s="677"/>
      <c r="CK220" s="677"/>
    </row>
  </sheetData>
  <mergeCells count="449">
    <mergeCell ref="BL16:CK16"/>
    <mergeCell ref="D18:E18"/>
    <mergeCell ref="F18:AE18"/>
    <mergeCell ref="AG18:AH18"/>
    <mergeCell ref="AI18:BH18"/>
    <mergeCell ref="BJ18:BK18"/>
    <mergeCell ref="BL18:CK18"/>
    <mergeCell ref="D1:BR1"/>
    <mergeCell ref="B3:B52"/>
    <mergeCell ref="D3:E3"/>
    <mergeCell ref="F3:AE3"/>
    <mergeCell ref="AG3:AH3"/>
    <mergeCell ref="AI3:BH3"/>
    <mergeCell ref="BJ3:BK3"/>
    <mergeCell ref="BL3:CK3"/>
    <mergeCell ref="F4:AE4"/>
    <mergeCell ref="AI4:BH4"/>
    <mergeCell ref="F7:AE7"/>
    <mergeCell ref="AI7:BH7"/>
    <mergeCell ref="BL7:CK7"/>
    <mergeCell ref="D9:E9"/>
    <mergeCell ref="F9:AE9"/>
    <mergeCell ref="AG9:AH9"/>
    <mergeCell ref="AI9:BH9"/>
    <mergeCell ref="BJ9:BK9"/>
    <mergeCell ref="BL9:CK9"/>
    <mergeCell ref="F10:AE10"/>
    <mergeCell ref="AI10:BH10"/>
    <mergeCell ref="BL10:CK10"/>
    <mergeCell ref="D12:E12"/>
    <mergeCell ref="F12:AE12"/>
    <mergeCell ref="F13:AE13"/>
    <mergeCell ref="AI13:BH13"/>
    <mergeCell ref="BL13:CK13"/>
    <mergeCell ref="D15:E16"/>
    <mergeCell ref="F15:AE15"/>
    <mergeCell ref="AG15:AH15"/>
    <mergeCell ref="AI15:BH15"/>
    <mergeCell ref="BJ15:BK15"/>
    <mergeCell ref="BL15:CK15"/>
    <mergeCell ref="F16:AE16"/>
    <mergeCell ref="AF3:AF28"/>
    <mergeCell ref="BI3:BI28"/>
    <mergeCell ref="BL4:CK4"/>
    <mergeCell ref="D6:E6"/>
    <mergeCell ref="F6:AE6"/>
    <mergeCell ref="AG6:AH6"/>
    <mergeCell ref="AI6:BH6"/>
    <mergeCell ref="BJ6:BK6"/>
    <mergeCell ref="BL6:CK6"/>
    <mergeCell ref="AG12:AH12"/>
    <mergeCell ref="AI12:BH12"/>
    <mergeCell ref="BJ12:BK12"/>
    <mergeCell ref="BL12:CK12"/>
    <mergeCell ref="AI16:BH16"/>
    <mergeCell ref="F19:AE19"/>
    <mergeCell ref="AI19:BH19"/>
    <mergeCell ref="BL19:CK19"/>
    <mergeCell ref="D21:E21"/>
    <mergeCell ref="F21:AE21"/>
    <mergeCell ref="AG21:AH21"/>
    <mergeCell ref="AI21:BH21"/>
    <mergeCell ref="BJ21:BK21"/>
    <mergeCell ref="BL21:CK21"/>
    <mergeCell ref="F22:AE22"/>
    <mergeCell ref="AI22:BH22"/>
    <mergeCell ref="BL22:CK22"/>
    <mergeCell ref="D24:E24"/>
    <mergeCell ref="F24:AE24"/>
    <mergeCell ref="AG24:AH24"/>
    <mergeCell ref="AI24:BH24"/>
    <mergeCell ref="BJ24:BK24"/>
    <mergeCell ref="BL24:CK24"/>
    <mergeCell ref="F25:AE25"/>
    <mergeCell ref="AI25:BH25"/>
    <mergeCell ref="BL25:CK25"/>
    <mergeCell ref="D27:E27"/>
    <mergeCell ref="F27:AE27"/>
    <mergeCell ref="AG27:AH27"/>
    <mergeCell ref="AI27:BH27"/>
    <mergeCell ref="BJ27:BK27"/>
    <mergeCell ref="BL27:CK27"/>
    <mergeCell ref="F28:AE28"/>
    <mergeCell ref="AI28:BH28"/>
    <mergeCell ref="BL28:CK28"/>
    <mergeCell ref="D30:E30"/>
    <mergeCell ref="F30:AE30"/>
    <mergeCell ref="AG30:AH30"/>
    <mergeCell ref="AI30:BH30"/>
    <mergeCell ref="BJ30:BK30"/>
    <mergeCell ref="BL30:CK30"/>
    <mergeCell ref="AF30:AF52"/>
    <mergeCell ref="BI30:BI52"/>
    <mergeCell ref="F31:AE31"/>
    <mergeCell ref="AI31:BH31"/>
    <mergeCell ref="BL31:CK31"/>
    <mergeCell ref="D33:E33"/>
    <mergeCell ref="F33:AE33"/>
    <mergeCell ref="AG33:AH33"/>
    <mergeCell ref="AI33:BH33"/>
    <mergeCell ref="BJ33:BK33"/>
    <mergeCell ref="BL33:CK33"/>
    <mergeCell ref="AI37:BH37"/>
    <mergeCell ref="BL37:CK37"/>
    <mergeCell ref="D39:E39"/>
    <mergeCell ref="F39:AE39"/>
    <mergeCell ref="AG39:AH39"/>
    <mergeCell ref="AI39:BH39"/>
    <mergeCell ref="BJ39:BK39"/>
    <mergeCell ref="BL39:CK39"/>
    <mergeCell ref="F34:AE34"/>
    <mergeCell ref="AI34:BH34"/>
    <mergeCell ref="BL34:CK34"/>
    <mergeCell ref="D36:E36"/>
    <mergeCell ref="F36:AE36"/>
    <mergeCell ref="AG36:AH37"/>
    <mergeCell ref="AI36:BH36"/>
    <mergeCell ref="BJ36:BK36"/>
    <mergeCell ref="BL36:CK36"/>
    <mergeCell ref="F37:AE37"/>
    <mergeCell ref="F40:AE40"/>
    <mergeCell ref="AI40:BH40"/>
    <mergeCell ref="BL40:CK40"/>
    <mergeCell ref="D42:E42"/>
    <mergeCell ref="F42:AE42"/>
    <mergeCell ref="AG42:AH42"/>
    <mergeCell ref="AI42:BH42"/>
    <mergeCell ref="BJ42:BK42"/>
    <mergeCell ref="BL42:CK42"/>
    <mergeCell ref="F43:AE43"/>
    <mergeCell ref="AI43:BH43"/>
    <mergeCell ref="BL43:CK43"/>
    <mergeCell ref="D45:E45"/>
    <mergeCell ref="F45:AE45"/>
    <mergeCell ref="AG45:AH45"/>
    <mergeCell ref="AI45:BH45"/>
    <mergeCell ref="BJ45:BK45"/>
    <mergeCell ref="BL45:CK45"/>
    <mergeCell ref="F46:AE46"/>
    <mergeCell ref="AI46:BH46"/>
    <mergeCell ref="BL46:CK46"/>
    <mergeCell ref="D48:E48"/>
    <mergeCell ref="F48:AE48"/>
    <mergeCell ref="AG48:AH48"/>
    <mergeCell ref="AI48:BH48"/>
    <mergeCell ref="BJ48:BK48"/>
    <mergeCell ref="BL48:CK48"/>
    <mergeCell ref="F52:AE52"/>
    <mergeCell ref="AI52:BH52"/>
    <mergeCell ref="B55:J56"/>
    <mergeCell ref="W56:Y57"/>
    <mergeCell ref="F49:AE49"/>
    <mergeCell ref="AI49:BH49"/>
    <mergeCell ref="BL49:CK49"/>
    <mergeCell ref="D51:E51"/>
    <mergeCell ref="F51:AE51"/>
    <mergeCell ref="AG51:AH51"/>
    <mergeCell ref="AI51:BH51"/>
    <mergeCell ref="BJ51:BK51"/>
    <mergeCell ref="BL51:CK51"/>
    <mergeCell ref="BL52:CK52"/>
    <mergeCell ref="BN56:BO57"/>
    <mergeCell ref="BP56:BX57"/>
    <mergeCell ref="BF57:BK58"/>
    <mergeCell ref="D58:F59"/>
    <mergeCell ref="H58:I59"/>
    <mergeCell ref="J58:P59"/>
    <mergeCell ref="AE58:AI59"/>
    <mergeCell ref="AQ60:AT62"/>
    <mergeCell ref="H61:K62"/>
    <mergeCell ref="AI61:AJ62"/>
    <mergeCell ref="AK61:AO62"/>
    <mergeCell ref="BE62:BF63"/>
    <mergeCell ref="BG62:BO63"/>
    <mergeCell ref="AU63:AV64"/>
    <mergeCell ref="BB63:BD64"/>
    <mergeCell ref="AH64:AI65"/>
    <mergeCell ref="AJ64:AR65"/>
    <mergeCell ref="T59:U60"/>
    <mergeCell ref="V59:AA60"/>
    <mergeCell ref="AM59:AN60"/>
    <mergeCell ref="BG66:BH67"/>
    <mergeCell ref="BI66:BO67"/>
    <mergeCell ref="BC67:BE68"/>
    <mergeCell ref="I68:J69"/>
    <mergeCell ref="R69:U70"/>
    <mergeCell ref="F70:G71"/>
    <mergeCell ref="H70:P71"/>
    <mergeCell ref="W65:X66"/>
    <mergeCell ref="Y65:AF66"/>
    <mergeCell ref="AS65:AT66"/>
    <mergeCell ref="I66:K67"/>
    <mergeCell ref="AJ66:AL67"/>
    <mergeCell ref="AW66:AZ68"/>
    <mergeCell ref="X72:Y73"/>
    <mergeCell ref="BE72:BG73"/>
    <mergeCell ref="BH73:BI74"/>
    <mergeCell ref="BJ73:BR74"/>
    <mergeCell ref="G74:H75"/>
    <mergeCell ref="I74:Q75"/>
    <mergeCell ref="T74:U75"/>
    <mergeCell ref="V74:Z75"/>
    <mergeCell ref="AE74:AF75"/>
    <mergeCell ref="AG74:AK75"/>
    <mergeCell ref="AX74:AY74"/>
    <mergeCell ref="D76:E77"/>
    <mergeCell ref="AG76:AK76"/>
    <mergeCell ref="AW76:AX77"/>
    <mergeCell ref="AY76:BE77"/>
    <mergeCell ref="CH76:CK77"/>
    <mergeCell ref="G77:H78"/>
    <mergeCell ref="I77:Q78"/>
    <mergeCell ref="AE77:AF78"/>
    <mergeCell ref="AG77:AK78"/>
    <mergeCell ref="U78:V79"/>
    <mergeCell ref="W78:AA79"/>
    <mergeCell ref="AG79:AM80"/>
    <mergeCell ref="CE79:CF80"/>
    <mergeCell ref="G80:H81"/>
    <mergeCell ref="I80:Q81"/>
    <mergeCell ref="W80:AB81"/>
    <mergeCell ref="AE81:AG82"/>
    <mergeCell ref="BX81:BY82"/>
    <mergeCell ref="BZ81:CK82"/>
    <mergeCell ref="BJ84:BK85"/>
    <mergeCell ref="BL84:BT85"/>
    <mergeCell ref="BV85:BW86"/>
    <mergeCell ref="L86:P86"/>
    <mergeCell ref="BO86:BP87"/>
    <mergeCell ref="K87:N88"/>
    <mergeCell ref="BM88:BP89"/>
    <mergeCell ref="E82:F83"/>
    <mergeCell ref="T82:V83"/>
    <mergeCell ref="AL82:AM83"/>
    <mergeCell ref="AN82:AV83"/>
    <mergeCell ref="G83:H84"/>
    <mergeCell ref="J84:K85"/>
    <mergeCell ref="L84:S85"/>
    <mergeCell ref="AN84:AQ85"/>
    <mergeCell ref="AS84:AU84"/>
    <mergeCell ref="CG88:CH89"/>
    <mergeCell ref="E89:G90"/>
    <mergeCell ref="BQ89:BR90"/>
    <mergeCell ref="BW89:BX90"/>
    <mergeCell ref="AJ90:AK91"/>
    <mergeCell ref="AL90:AS91"/>
    <mergeCell ref="CF90:CI91"/>
    <mergeCell ref="H91:I92"/>
    <mergeCell ref="O91:P92"/>
    <mergeCell ref="L92:M93"/>
    <mergeCell ref="AO92:AQ92"/>
    <mergeCell ref="CB92:CE92"/>
    <mergeCell ref="AR93:AS94"/>
    <mergeCell ref="BU93:BV94"/>
    <mergeCell ref="BW93:CE94"/>
    <mergeCell ref="M94:N95"/>
    <mergeCell ref="O94:P95"/>
    <mergeCell ref="L96:M97"/>
    <mergeCell ref="AJ97:AK98"/>
    <mergeCell ref="AL97:AR98"/>
    <mergeCell ref="AV97:AW98"/>
    <mergeCell ref="L98:M99"/>
    <mergeCell ref="N98:V99"/>
    <mergeCell ref="Q94:X95"/>
    <mergeCell ref="AF94:AG95"/>
    <mergeCell ref="AK94:AL95"/>
    <mergeCell ref="AN94:AO95"/>
    <mergeCell ref="AT94:AV94"/>
    <mergeCell ref="CE101:CF102"/>
    <mergeCell ref="K102:L103"/>
    <mergeCell ref="AJ102:AK103"/>
    <mergeCell ref="AR102:AS103"/>
    <mergeCell ref="BC102:BD103"/>
    <mergeCell ref="BT102:BU103"/>
    <mergeCell ref="BV102:CD103"/>
    <mergeCell ref="BW99:BX100"/>
    <mergeCell ref="BZ99:CB100"/>
    <mergeCell ref="AM100:AN101"/>
    <mergeCell ref="AO100:AV101"/>
    <mergeCell ref="O101:P102"/>
    <mergeCell ref="Q101:U102"/>
    <mergeCell ref="BI101:BJ102"/>
    <mergeCell ref="AE115:AF116"/>
    <mergeCell ref="AG115:AN116"/>
    <mergeCell ref="AF112:AG113"/>
    <mergeCell ref="CA105:CB106"/>
    <mergeCell ref="CC105:CK106"/>
    <mergeCell ref="AM107:AN108"/>
    <mergeCell ref="AS107:AT108"/>
    <mergeCell ref="CC107:CJ107"/>
    <mergeCell ref="S108:T109"/>
    <mergeCell ref="U108:Y109"/>
    <mergeCell ref="BE110:BF111"/>
    <mergeCell ref="BG110:BP111"/>
    <mergeCell ref="AO109:AP110"/>
    <mergeCell ref="Q104:S105"/>
    <mergeCell ref="U104:V105"/>
    <mergeCell ref="W104:AA105"/>
    <mergeCell ref="BG104:BH105"/>
    <mergeCell ref="BI104:BP105"/>
    <mergeCell ref="AO105:AP106"/>
    <mergeCell ref="AQ105:AX106"/>
    <mergeCell ref="BY109:BZ110"/>
    <mergeCell ref="CA109:CK110"/>
    <mergeCell ref="T110:U111"/>
    <mergeCell ref="W110:Y111"/>
    <mergeCell ref="BW110:BX110"/>
    <mergeCell ref="CA111:CH111"/>
    <mergeCell ref="AU112:AV113"/>
    <mergeCell ref="AN113:AO114"/>
    <mergeCell ref="BB114:BC115"/>
    <mergeCell ref="AO115:AP116"/>
    <mergeCell ref="AQ115:AW116"/>
    <mergeCell ref="BE116:BF116"/>
    <mergeCell ref="BB111:BC112"/>
    <mergeCell ref="BD114:BI115"/>
    <mergeCell ref="AJ110:AN112"/>
    <mergeCell ref="AS110:AT111"/>
    <mergeCell ref="AU110:AY111"/>
    <mergeCell ref="D121:E121"/>
    <mergeCell ref="F121:AD121"/>
    <mergeCell ref="AF121:AG122"/>
    <mergeCell ref="AZ121:BA122"/>
    <mergeCell ref="BB121:BK122"/>
    <mergeCell ref="AQ117:AR118"/>
    <mergeCell ref="U118:V119"/>
    <mergeCell ref="W118:AB119"/>
    <mergeCell ref="AI118:AJ119"/>
    <mergeCell ref="AN118:AO119"/>
    <mergeCell ref="BT121:BU122"/>
    <mergeCell ref="BV121:CE122"/>
    <mergeCell ref="F122:AD122"/>
    <mergeCell ref="AX122:AY122"/>
    <mergeCell ref="BV123:BW124"/>
    <mergeCell ref="CC123:CG123"/>
    <mergeCell ref="CA124:CJ125"/>
    <mergeCell ref="AZ118:BA119"/>
    <mergeCell ref="BB118:BJ119"/>
    <mergeCell ref="AP119:AS120"/>
    <mergeCell ref="AU119:AV120"/>
    <mergeCell ref="AH121:AO122"/>
    <mergeCell ref="AC118:AE119"/>
    <mergeCell ref="D133:E133"/>
    <mergeCell ref="F133:AD133"/>
    <mergeCell ref="BH133:BI133"/>
    <mergeCell ref="D124:E124"/>
    <mergeCell ref="F124:AD124"/>
    <mergeCell ref="AX124:AY125"/>
    <mergeCell ref="BA124:BB125"/>
    <mergeCell ref="BC124:BL125"/>
    <mergeCell ref="BY124:BZ125"/>
    <mergeCell ref="F125:AD125"/>
    <mergeCell ref="AM125:AO126"/>
    <mergeCell ref="BT125:BU126"/>
    <mergeCell ref="D127:E127"/>
    <mergeCell ref="F127:AD127"/>
    <mergeCell ref="AN127:AO128"/>
    <mergeCell ref="BW127:BX127"/>
    <mergeCell ref="CA127:CB128"/>
    <mergeCell ref="F128:AD128"/>
    <mergeCell ref="AP128:AQ129"/>
    <mergeCell ref="AR128:BA129"/>
    <mergeCell ref="BW129:BY130"/>
    <mergeCell ref="D130:E130"/>
    <mergeCell ref="F134:AD134"/>
    <mergeCell ref="AR134:AS134"/>
    <mergeCell ref="AV134:AW135"/>
    <mergeCell ref="AX134:BG135"/>
    <mergeCell ref="F130:AD130"/>
    <mergeCell ref="F131:AD131"/>
    <mergeCell ref="AM131:AN131"/>
    <mergeCell ref="BJ134:BO135"/>
    <mergeCell ref="BZ134:CA134"/>
    <mergeCell ref="AK135:AL135"/>
    <mergeCell ref="BY135:BZ136"/>
    <mergeCell ref="CA135:CH136"/>
    <mergeCell ref="CB131:CC131"/>
    <mergeCell ref="AJ132:AK133"/>
    <mergeCell ref="AL132:AS133"/>
    <mergeCell ref="BW132:BX133"/>
    <mergeCell ref="BZ132:CC133"/>
    <mergeCell ref="AJ136:AQ137"/>
    <mergeCell ref="AV136:AW136"/>
    <mergeCell ref="BL139:BT140"/>
    <mergeCell ref="CB139:CC140"/>
    <mergeCell ref="F140:AD140"/>
    <mergeCell ref="AI140:AJ141"/>
    <mergeCell ref="AK140:AT141"/>
    <mergeCell ref="BY141:BZ142"/>
    <mergeCell ref="CA141:CH142"/>
    <mergeCell ref="BL136:BM137"/>
    <mergeCell ref="F137:AD137"/>
    <mergeCell ref="AT137:AU137"/>
    <mergeCell ref="AV137:AY138"/>
    <mergeCell ref="BF138:BG139"/>
    <mergeCell ref="F139:AD139"/>
    <mergeCell ref="AL139:AM139"/>
    <mergeCell ref="AO139:AP139"/>
    <mergeCell ref="BJ139:BK140"/>
    <mergeCell ref="AH136:AI137"/>
    <mergeCell ref="F136:AD136"/>
    <mergeCell ref="AW155:BB156"/>
    <mergeCell ref="E157:F157"/>
    <mergeCell ref="G157:AE157"/>
    <mergeCell ref="AV143:BE144"/>
    <mergeCell ref="D145:E145"/>
    <mergeCell ref="F145:AD145"/>
    <mergeCell ref="AN145:AR146"/>
    <mergeCell ref="AV145:BC145"/>
    <mergeCell ref="F146:AD146"/>
    <mergeCell ref="AH146:AI147"/>
    <mergeCell ref="AY146:AZ147"/>
    <mergeCell ref="F143:AD143"/>
    <mergeCell ref="AR143:AS144"/>
    <mergeCell ref="AT143:AU144"/>
    <mergeCell ref="BC151:BD152"/>
    <mergeCell ref="F152:AD152"/>
    <mergeCell ref="AS153:BA153"/>
    <mergeCell ref="D154:E154"/>
    <mergeCell ref="F154:AD154"/>
    <mergeCell ref="AL154:AM154"/>
    <mergeCell ref="F148:AD148"/>
    <mergeCell ref="AQ148:AR149"/>
    <mergeCell ref="AS148:BB149"/>
    <mergeCell ref="F149:AD149"/>
    <mergeCell ref="CL36:CR37"/>
    <mergeCell ref="BS1:CK1"/>
    <mergeCell ref="U57:V57"/>
    <mergeCell ref="Y63:Z63"/>
    <mergeCell ref="Z72:AF73"/>
    <mergeCell ref="B127:B155"/>
    <mergeCell ref="B121:B125"/>
    <mergeCell ref="F155:AD155"/>
    <mergeCell ref="AI155:AJ156"/>
    <mergeCell ref="AK155:AR156"/>
    <mergeCell ref="AT155:AV156"/>
    <mergeCell ref="D142:E142"/>
    <mergeCell ref="F142:AD142"/>
    <mergeCell ref="AT142:AU142"/>
    <mergeCell ref="D139:E139"/>
    <mergeCell ref="D151:E151"/>
    <mergeCell ref="F151:AD151"/>
    <mergeCell ref="AJ151:AK152"/>
    <mergeCell ref="AO151:AP152"/>
    <mergeCell ref="AQ151:AR152"/>
    <mergeCell ref="AS151:BB152"/>
    <mergeCell ref="AO147:AP148"/>
    <mergeCell ref="D148:E148"/>
    <mergeCell ref="D136:E136"/>
  </mergeCells>
  <phoneticPr fontId="18"/>
  <pageMargins left="0.51181102362204722" right="0" top="0.15748031496062992" bottom="0" header="0.31496062992125984" footer="0.31496062992125984"/>
  <pageSetup paperSize="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EI303"/>
  <sheetViews>
    <sheetView zoomScale="190" zoomScaleNormal="190" workbookViewId="0">
      <selection activeCell="W26" sqref="W26"/>
    </sheetView>
  </sheetViews>
  <sheetFormatPr defaultColWidth="1.125" defaultRowHeight="7.15" customHeight="1"/>
  <cols>
    <col min="98" max="98" width="1.5" customWidth="1"/>
  </cols>
  <sheetData>
    <row r="2" spans="4:125" ht="7.15" customHeight="1" thickBot="1">
      <c r="CR2" s="1821" t="s">
        <v>4499</v>
      </c>
      <c r="CS2" s="1821"/>
      <c r="CT2" s="1821"/>
      <c r="CU2" s="1821"/>
      <c r="CV2" s="1821"/>
      <c r="CW2" s="1821"/>
      <c r="CX2" s="1821"/>
      <c r="CY2" s="1821"/>
      <c r="CZ2" s="1821"/>
      <c r="DA2" s="1821"/>
      <c r="DB2" s="1821"/>
      <c r="DC2" s="1821"/>
      <c r="DD2" s="1821"/>
      <c r="DE2" s="1821"/>
      <c r="DF2" s="1821"/>
      <c r="DG2" s="1821"/>
      <c r="DH2" s="1821"/>
      <c r="DI2" s="1821"/>
      <c r="DJ2" s="1821"/>
      <c r="DK2" s="1821"/>
      <c r="DL2" s="1821"/>
      <c r="DM2" s="1821"/>
      <c r="DN2" s="1821"/>
      <c r="DO2" s="1821"/>
      <c r="DP2" s="1821"/>
      <c r="DQ2" s="1821"/>
      <c r="DR2" s="1821"/>
      <c r="DS2" s="1821"/>
      <c r="DT2" s="1821"/>
      <c r="DU2" s="1821"/>
    </row>
    <row r="3" spans="4:125" ht="7.15" customHeight="1">
      <c r="D3" s="1913" t="s">
        <v>2732</v>
      </c>
      <c r="E3" s="1914"/>
      <c r="F3" s="1914"/>
      <c r="G3" s="1914"/>
      <c r="H3" s="1914"/>
      <c r="I3" s="1914"/>
      <c r="J3" s="1914"/>
      <c r="K3" s="1914"/>
      <c r="L3" s="1914"/>
      <c r="M3" s="1914"/>
      <c r="N3" s="1914"/>
      <c r="O3" s="1914"/>
      <c r="P3" s="1914"/>
      <c r="Q3" s="1914"/>
      <c r="R3" s="1914"/>
      <c r="S3" s="1914"/>
      <c r="T3" s="1914"/>
      <c r="U3" s="1914"/>
      <c r="V3" s="1914"/>
      <c r="W3" s="1914"/>
      <c r="X3" s="1914"/>
      <c r="Y3" s="1914"/>
      <c r="Z3" s="1914"/>
      <c r="AA3" s="1914"/>
      <c r="AB3" s="1914"/>
      <c r="AC3" s="1914"/>
      <c r="AD3" s="1914"/>
      <c r="AE3" s="1914"/>
      <c r="AF3" s="1914"/>
      <c r="AG3" s="1914"/>
      <c r="AH3" s="1914"/>
      <c r="AI3" s="1914"/>
      <c r="AJ3" s="1914"/>
      <c r="AK3" s="1914"/>
      <c r="AL3" s="1914"/>
      <c r="AM3" s="1914"/>
      <c r="AN3" s="1914"/>
      <c r="AO3" s="1914"/>
      <c r="AP3" s="1914"/>
      <c r="AQ3" s="1914"/>
      <c r="AR3" s="1914"/>
      <c r="AS3" s="1914"/>
      <c r="AT3" s="1914"/>
      <c r="AU3" s="1914"/>
      <c r="AV3" s="1914"/>
      <c r="AW3" s="1914"/>
      <c r="AX3" s="1914"/>
      <c r="AY3" s="1914"/>
      <c r="AZ3" s="1914"/>
      <c r="BA3" s="1914"/>
      <c r="BB3" s="1914"/>
      <c r="BC3" s="1915"/>
      <c r="CR3" s="1821"/>
      <c r="CS3" s="1821"/>
      <c r="CT3" s="1821"/>
      <c r="CU3" s="1821"/>
      <c r="CV3" s="1821"/>
      <c r="CW3" s="1821"/>
      <c r="CX3" s="1821"/>
      <c r="CY3" s="1821"/>
      <c r="CZ3" s="1821"/>
      <c r="DA3" s="1821"/>
      <c r="DB3" s="1821"/>
      <c r="DC3" s="1821"/>
      <c r="DD3" s="1821"/>
      <c r="DE3" s="1821"/>
      <c r="DF3" s="1821"/>
      <c r="DG3" s="1821"/>
      <c r="DH3" s="1821"/>
      <c r="DI3" s="1821"/>
      <c r="DJ3" s="1821"/>
      <c r="DK3" s="1821"/>
      <c r="DL3" s="1821"/>
      <c r="DM3" s="1821"/>
      <c r="DN3" s="1821"/>
      <c r="DO3" s="1821"/>
      <c r="DP3" s="1821"/>
      <c r="DQ3" s="1821"/>
      <c r="DR3" s="1821"/>
      <c r="DS3" s="1821"/>
      <c r="DT3" s="1821"/>
      <c r="DU3" s="1821"/>
    </row>
    <row r="4" spans="4:125" ht="7.15" customHeight="1">
      <c r="D4" s="1916"/>
      <c r="E4" s="1887"/>
      <c r="F4" s="1887"/>
      <c r="G4" s="1887"/>
      <c r="H4" s="1887"/>
      <c r="I4" s="1887"/>
      <c r="J4" s="1887"/>
      <c r="K4" s="1887"/>
      <c r="L4" s="1887"/>
      <c r="M4" s="1887"/>
      <c r="N4" s="1887"/>
      <c r="O4" s="1887"/>
      <c r="P4" s="1887"/>
      <c r="Q4" s="1887"/>
      <c r="R4" s="1887"/>
      <c r="S4" s="1887"/>
      <c r="T4" s="1887"/>
      <c r="U4" s="1887"/>
      <c r="V4" s="1887"/>
      <c r="W4" s="1887"/>
      <c r="X4" s="1887"/>
      <c r="Y4" s="1887"/>
      <c r="Z4" s="1887"/>
      <c r="AA4" s="1887"/>
      <c r="AB4" s="1887"/>
      <c r="AC4" s="1887"/>
      <c r="AD4" s="1887"/>
      <c r="AE4" s="1887"/>
      <c r="AF4" s="1887"/>
      <c r="AG4" s="1887"/>
      <c r="AH4" s="1887"/>
      <c r="AI4" s="1887"/>
      <c r="AJ4" s="1887"/>
      <c r="AK4" s="1887"/>
      <c r="AL4" s="1887"/>
      <c r="AM4" s="1887"/>
      <c r="AN4" s="1887"/>
      <c r="AO4" s="1887"/>
      <c r="AP4" s="1887"/>
      <c r="AQ4" s="1887"/>
      <c r="AR4" s="1887"/>
      <c r="AS4" s="1887"/>
      <c r="AT4" s="1887"/>
      <c r="AU4" s="1887"/>
      <c r="AV4" s="1887"/>
      <c r="AW4" s="1887"/>
      <c r="AX4" s="1887"/>
      <c r="AY4" s="1887"/>
      <c r="AZ4" s="1887"/>
      <c r="BA4" s="1887"/>
      <c r="BB4" s="1887"/>
      <c r="BC4" s="1917"/>
    </row>
    <row r="5" spans="4:125" ht="7.15" customHeight="1">
      <c r="D5" s="1916"/>
      <c r="E5" s="1887"/>
      <c r="F5" s="1887"/>
      <c r="G5" s="1887"/>
      <c r="H5" s="1887"/>
      <c r="I5" s="1887"/>
      <c r="J5" s="1887"/>
      <c r="K5" s="1887"/>
      <c r="L5" s="1887"/>
      <c r="M5" s="1887"/>
      <c r="N5" s="1887"/>
      <c r="O5" s="1887"/>
      <c r="P5" s="1887"/>
      <c r="Q5" s="1887"/>
      <c r="R5" s="1887"/>
      <c r="S5" s="1887"/>
      <c r="T5" s="1887"/>
      <c r="U5" s="1887"/>
      <c r="V5" s="1887"/>
      <c r="W5" s="1887"/>
      <c r="X5" s="1887"/>
      <c r="Y5" s="1887"/>
      <c r="Z5" s="1887"/>
      <c r="AA5" s="1887"/>
      <c r="AB5" s="1887"/>
      <c r="AC5" s="1887"/>
      <c r="AD5" s="1887"/>
      <c r="AE5" s="1887"/>
      <c r="AF5" s="1887"/>
      <c r="AG5" s="1887"/>
      <c r="AH5" s="1887"/>
      <c r="AI5" s="1887"/>
      <c r="AJ5" s="1887"/>
      <c r="AK5" s="1887"/>
      <c r="AL5" s="1887"/>
      <c r="AM5" s="1887"/>
      <c r="AN5" s="1887"/>
      <c r="AO5" s="1887"/>
      <c r="AP5" s="1887"/>
      <c r="AQ5" s="1887"/>
      <c r="AR5" s="1887"/>
      <c r="AS5" s="1887"/>
      <c r="AT5" s="1887"/>
      <c r="AU5" s="1887"/>
      <c r="AV5" s="1887"/>
      <c r="AW5" s="1887"/>
      <c r="AX5" s="1887"/>
      <c r="AY5" s="1887"/>
      <c r="AZ5" s="1887"/>
      <c r="BA5" s="1887"/>
      <c r="BB5" s="1887"/>
      <c r="BC5" s="1917"/>
    </row>
    <row r="6" spans="4:125" ht="7.15" customHeight="1" thickBot="1">
      <c r="D6" s="1918"/>
      <c r="E6" s="1919"/>
      <c r="F6" s="1919"/>
      <c r="G6" s="1919"/>
      <c r="H6" s="1919"/>
      <c r="I6" s="1919"/>
      <c r="J6" s="1919"/>
      <c r="K6" s="1919"/>
      <c r="L6" s="1919"/>
      <c r="M6" s="1919"/>
      <c r="N6" s="1919"/>
      <c r="O6" s="1919"/>
      <c r="P6" s="1919"/>
      <c r="Q6" s="1919"/>
      <c r="R6" s="1919"/>
      <c r="S6" s="1919"/>
      <c r="T6" s="1919"/>
      <c r="U6" s="1919"/>
      <c r="V6" s="1919"/>
      <c r="W6" s="1919"/>
      <c r="X6" s="1919"/>
      <c r="Y6" s="1919"/>
      <c r="Z6" s="1919"/>
      <c r="AA6" s="1919"/>
      <c r="AB6" s="1919"/>
      <c r="AC6" s="1919"/>
      <c r="AD6" s="1919"/>
      <c r="AE6" s="1919"/>
      <c r="AF6" s="1919"/>
      <c r="AG6" s="1919"/>
      <c r="AH6" s="1919"/>
      <c r="AI6" s="1919"/>
      <c r="AJ6" s="1919"/>
      <c r="AK6" s="1919"/>
      <c r="AL6" s="1919"/>
      <c r="AM6" s="1919"/>
      <c r="AN6" s="1919"/>
      <c r="AO6" s="1919"/>
      <c r="AP6" s="1919"/>
      <c r="AQ6" s="1919"/>
      <c r="AR6" s="1919"/>
      <c r="AS6" s="1919"/>
      <c r="AT6" s="1919"/>
      <c r="AU6" s="1919"/>
      <c r="AV6" s="1919"/>
      <c r="AW6" s="1919"/>
      <c r="AX6" s="1919"/>
      <c r="AY6" s="1919"/>
      <c r="AZ6" s="1919"/>
      <c r="BA6" s="1919"/>
      <c r="BB6" s="1919"/>
      <c r="BC6" s="1920"/>
    </row>
    <row r="7" spans="4:125" ht="7.15" customHeight="1">
      <c r="D7" s="1921" t="s">
        <v>2733</v>
      </c>
      <c r="E7" s="1922"/>
      <c r="F7" s="1922"/>
      <c r="G7" s="1922"/>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c r="AP7" s="1922"/>
      <c r="AQ7" s="1922"/>
      <c r="AR7" s="1922"/>
      <c r="AS7" s="1922"/>
      <c r="AT7" s="1922"/>
      <c r="AU7" s="1922"/>
      <c r="AV7" s="1922"/>
      <c r="AW7" s="1922"/>
      <c r="AX7" s="1922"/>
      <c r="AY7" s="1922"/>
      <c r="AZ7" s="1922"/>
      <c r="BA7" s="1922"/>
      <c r="BB7" s="1922"/>
      <c r="BC7" s="1923"/>
    </row>
    <row r="8" spans="4:125" ht="7.15" customHeight="1">
      <c r="D8" s="1924"/>
      <c r="E8" s="1925"/>
      <c r="F8" s="1925"/>
      <c r="G8" s="1925"/>
      <c r="H8" s="1925"/>
      <c r="I8" s="1925"/>
      <c r="J8" s="1925"/>
      <c r="K8" s="1925"/>
      <c r="L8" s="1925"/>
      <c r="M8" s="1925"/>
      <c r="N8" s="1925"/>
      <c r="O8" s="1925"/>
      <c r="P8" s="1925"/>
      <c r="Q8" s="1925"/>
      <c r="R8" s="1925"/>
      <c r="S8" s="1925"/>
      <c r="T8" s="1925"/>
      <c r="U8" s="1925"/>
      <c r="V8" s="1925"/>
      <c r="W8" s="1925"/>
      <c r="X8" s="1925"/>
      <c r="Y8" s="1925"/>
      <c r="Z8" s="1925"/>
      <c r="AA8" s="1925"/>
      <c r="AB8" s="1925"/>
      <c r="AC8" s="1925"/>
      <c r="AD8" s="1925"/>
      <c r="AE8" s="1925"/>
      <c r="AF8" s="1925"/>
      <c r="AG8" s="1925"/>
      <c r="AH8" s="1925"/>
      <c r="AI8" s="1925"/>
      <c r="AJ8" s="1925"/>
      <c r="AK8" s="1925"/>
      <c r="AL8" s="1925"/>
      <c r="AM8" s="1925"/>
      <c r="AN8" s="1925"/>
      <c r="AO8" s="1925"/>
      <c r="AP8" s="1925"/>
      <c r="AQ8" s="1925"/>
      <c r="AR8" s="1925"/>
      <c r="AS8" s="1925"/>
      <c r="AT8" s="1925"/>
      <c r="AU8" s="1925"/>
      <c r="AV8" s="1925"/>
      <c r="AW8" s="1925"/>
      <c r="AX8" s="1925"/>
      <c r="AY8" s="1925"/>
      <c r="AZ8" s="1925"/>
      <c r="BA8" s="1925"/>
      <c r="BB8" s="1925"/>
      <c r="BC8" s="1926"/>
    </row>
    <row r="9" spans="4:125" ht="7.15" customHeight="1" thickBot="1">
      <c r="D9" s="1927"/>
      <c r="E9" s="1928"/>
      <c r="F9" s="1928"/>
      <c r="G9" s="1928"/>
      <c r="H9" s="1928"/>
      <c r="I9" s="1928"/>
      <c r="J9" s="1928"/>
      <c r="K9" s="1928"/>
      <c r="L9" s="1928"/>
      <c r="M9" s="1928"/>
      <c r="N9" s="1928"/>
      <c r="O9" s="1928"/>
      <c r="P9" s="1928"/>
      <c r="Q9" s="1928"/>
      <c r="R9" s="1928"/>
      <c r="S9" s="1928"/>
      <c r="T9" s="1928"/>
      <c r="U9" s="1928"/>
      <c r="V9" s="1928"/>
      <c r="W9" s="1928"/>
      <c r="X9" s="1928"/>
      <c r="Y9" s="1928"/>
      <c r="Z9" s="1928"/>
      <c r="AA9" s="1928"/>
      <c r="AB9" s="1928"/>
      <c r="AC9" s="1928"/>
      <c r="AD9" s="1928"/>
      <c r="AE9" s="1928"/>
      <c r="AF9" s="1928"/>
      <c r="AG9" s="1928"/>
      <c r="AH9" s="1928"/>
      <c r="AI9" s="1928"/>
      <c r="AJ9" s="1928"/>
      <c r="AK9" s="1928"/>
      <c r="AL9" s="1928"/>
      <c r="AM9" s="1928"/>
      <c r="AN9" s="1928"/>
      <c r="AO9" s="1928"/>
      <c r="AP9" s="1928"/>
      <c r="AQ9" s="1928"/>
      <c r="AR9" s="1928"/>
      <c r="AS9" s="1928"/>
      <c r="AT9" s="1928"/>
      <c r="AU9" s="1928"/>
      <c r="AV9" s="1928"/>
      <c r="AW9" s="1928"/>
      <c r="AX9" s="1928"/>
      <c r="AY9" s="1928"/>
      <c r="AZ9" s="1928"/>
      <c r="BA9" s="1928"/>
      <c r="BB9" s="1928"/>
      <c r="BC9" s="1929"/>
    </row>
    <row r="10" spans="4:125" ht="7.15" customHeight="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row>
    <row r="11" spans="4:125" ht="7.15" customHeight="1">
      <c r="AQ11" s="727"/>
      <c r="AR11" s="728"/>
      <c r="AS11" s="728"/>
      <c r="AT11" s="729"/>
      <c r="AU11" s="729"/>
      <c r="AV11" s="729"/>
      <c r="AW11" s="729"/>
      <c r="AX11" s="729"/>
      <c r="AY11" s="729"/>
      <c r="AZ11" s="729"/>
      <c r="BA11" s="729"/>
      <c r="BB11" s="729"/>
      <c r="BC11" s="729"/>
      <c r="BD11" s="729"/>
      <c r="BE11" s="729"/>
      <c r="BF11" s="729"/>
      <c r="BG11" s="729"/>
      <c r="BH11" s="729"/>
      <c r="BI11" s="729"/>
      <c r="BJ11" s="729"/>
      <c r="BK11" s="1874" t="s">
        <v>2734</v>
      </c>
      <c r="BL11" s="1874"/>
      <c r="BM11" s="1874"/>
      <c r="BN11" s="1874"/>
      <c r="BO11" s="1874"/>
      <c r="BP11" s="1874"/>
      <c r="BQ11" s="1874"/>
      <c r="BR11" s="1874"/>
      <c r="BS11" s="1874"/>
      <c r="BT11" s="1874"/>
      <c r="BU11" s="729"/>
      <c r="BV11" s="729"/>
      <c r="BW11" s="729"/>
      <c r="BX11" s="729"/>
      <c r="BY11" s="729"/>
      <c r="BZ11" s="729"/>
      <c r="CA11" s="729"/>
      <c r="CB11" s="729"/>
      <c r="CC11" s="729"/>
      <c r="CD11" s="729"/>
      <c r="CE11" s="729"/>
      <c r="CF11" s="729"/>
      <c r="CG11" s="729"/>
      <c r="CH11" s="729"/>
      <c r="CI11" s="729"/>
      <c r="CJ11" s="729"/>
      <c r="CK11" s="729"/>
      <c r="CL11" s="730"/>
      <c r="CM11" s="730"/>
      <c r="CN11" s="730"/>
      <c r="CO11" s="730"/>
      <c r="CP11" s="730"/>
      <c r="CQ11" s="730"/>
      <c r="CR11" s="730"/>
      <c r="CS11" s="724"/>
      <c r="CT11" s="724"/>
      <c r="CU11" s="724"/>
    </row>
    <row r="12" spans="4:125" ht="7.15" customHeight="1">
      <c r="AQ12" s="727"/>
      <c r="AR12" s="728"/>
      <c r="AS12" s="728"/>
      <c r="AT12" s="729"/>
      <c r="AU12" s="729"/>
      <c r="AV12" s="729"/>
      <c r="AW12" s="729"/>
      <c r="AX12" s="729"/>
      <c r="AY12" s="729"/>
      <c r="AZ12" s="729"/>
      <c r="BA12" s="729"/>
      <c r="BB12" s="729"/>
      <c r="BC12" s="729"/>
      <c r="BD12" s="729"/>
      <c r="BE12" s="729"/>
      <c r="BF12" s="729"/>
      <c r="BG12" s="729"/>
      <c r="BH12" s="729"/>
      <c r="BI12" s="729"/>
      <c r="BJ12" s="729"/>
      <c r="BK12" s="1874"/>
      <c r="BL12" s="1874"/>
      <c r="BM12" s="1874"/>
      <c r="BN12" s="1874"/>
      <c r="BO12" s="1874"/>
      <c r="BP12" s="1874"/>
      <c r="BQ12" s="1874"/>
      <c r="BR12" s="1874"/>
      <c r="BS12" s="1874"/>
      <c r="BT12" s="1874"/>
      <c r="BU12" s="729"/>
      <c r="BV12" s="729"/>
      <c r="BW12" s="729"/>
      <c r="BX12" s="729"/>
      <c r="BY12" s="729"/>
      <c r="BZ12" s="729"/>
      <c r="CA12" s="729"/>
      <c r="CB12" s="729"/>
      <c r="CC12" s="729"/>
      <c r="CD12" s="729"/>
      <c r="CE12" s="729"/>
      <c r="CF12" s="729"/>
      <c r="CG12" s="729"/>
      <c r="CH12" s="729"/>
      <c r="CI12" s="729"/>
      <c r="CJ12" s="729"/>
      <c r="CK12" s="729"/>
      <c r="CL12" s="730"/>
      <c r="CM12" s="730"/>
      <c r="CN12" s="730"/>
      <c r="CO12" s="730"/>
      <c r="CP12" s="730"/>
      <c r="CQ12" s="730"/>
      <c r="CR12" s="730"/>
      <c r="CS12" s="724"/>
      <c r="CT12" s="724"/>
      <c r="CU12" s="724"/>
    </row>
    <row r="13" spans="4:125" ht="7.15" customHeight="1">
      <c r="AQ13" s="727"/>
      <c r="AR13" s="728"/>
      <c r="AS13" s="728"/>
      <c r="AT13" s="729"/>
      <c r="AU13" s="729"/>
      <c r="AV13" s="729"/>
      <c r="AW13" s="729"/>
      <c r="AX13" s="729"/>
      <c r="AY13" s="729"/>
      <c r="AZ13" s="729"/>
      <c r="BA13" s="729"/>
      <c r="BB13" s="729"/>
      <c r="BC13" s="729"/>
      <c r="BD13" s="729"/>
      <c r="BE13" s="729"/>
      <c r="BF13" s="729"/>
      <c r="BG13" s="729"/>
      <c r="BH13" s="729"/>
      <c r="BI13" s="729"/>
      <c r="BJ13" s="729"/>
      <c r="BK13" s="729"/>
      <c r="BL13" s="729"/>
      <c r="BM13" s="729"/>
      <c r="BN13" s="729"/>
      <c r="BO13" s="729"/>
      <c r="BP13" s="729"/>
      <c r="BQ13" s="729"/>
      <c r="BR13" s="729"/>
      <c r="BS13" s="729"/>
      <c r="BT13" s="729"/>
      <c r="BU13" s="729"/>
      <c r="BV13" s="729"/>
      <c r="BW13" s="729"/>
      <c r="BX13" s="729"/>
      <c r="BY13" s="729"/>
      <c r="BZ13" s="729"/>
      <c r="CA13" s="729"/>
      <c r="CB13" s="729"/>
      <c r="CC13" s="729"/>
      <c r="CD13" s="729"/>
      <c r="CE13" s="729"/>
      <c r="CF13" s="729"/>
      <c r="CG13" s="729"/>
      <c r="CH13" s="729"/>
      <c r="CI13" s="729"/>
      <c r="CJ13" s="729"/>
      <c r="CK13" s="729"/>
      <c r="CL13" s="730"/>
      <c r="CM13" s="730"/>
      <c r="CN13" s="730"/>
      <c r="CO13" s="730"/>
      <c r="CP13" s="730"/>
      <c r="CQ13" s="730"/>
      <c r="CR13" s="730"/>
      <c r="CS13" s="724"/>
      <c r="CT13" s="724"/>
      <c r="CU13" s="724"/>
    </row>
    <row r="14" spans="4:125" ht="7.15" customHeight="1">
      <c r="AQ14" s="727"/>
      <c r="AR14" s="728"/>
      <c r="AS14" s="728"/>
      <c r="AT14" s="729"/>
      <c r="AU14" s="729"/>
      <c r="AV14" s="729"/>
      <c r="AW14" s="729" t="s">
        <v>2735</v>
      </c>
      <c r="AX14" s="729"/>
      <c r="AY14" s="729"/>
      <c r="AZ14" s="729"/>
      <c r="BA14" s="729"/>
      <c r="BB14" s="729"/>
      <c r="BC14" s="729"/>
      <c r="BD14" s="729"/>
      <c r="BE14" s="729"/>
      <c r="BF14" s="729"/>
      <c r="BG14" s="729"/>
      <c r="BH14" s="729"/>
      <c r="BI14" s="729"/>
      <c r="BJ14" s="729"/>
      <c r="BK14" s="729"/>
      <c r="BL14" s="729"/>
      <c r="BM14" s="729"/>
      <c r="BN14" s="729"/>
      <c r="BO14" s="729"/>
      <c r="BP14" s="729"/>
      <c r="BQ14" s="729"/>
      <c r="BR14" s="729"/>
      <c r="BS14" s="729"/>
      <c r="BT14" s="729"/>
      <c r="BU14" s="729"/>
      <c r="BV14" s="729"/>
      <c r="BW14" s="729"/>
      <c r="BX14" s="729"/>
      <c r="BY14" s="729"/>
      <c r="BZ14" s="729"/>
      <c r="CA14" s="729"/>
      <c r="CB14" s="729"/>
      <c r="CC14" s="729"/>
      <c r="CD14" s="729"/>
      <c r="CE14" s="729"/>
      <c r="CF14" s="729"/>
      <c r="CG14" s="729"/>
      <c r="CH14" s="729"/>
      <c r="CI14" s="729"/>
      <c r="CJ14" s="729"/>
      <c r="CK14" s="729"/>
      <c r="CL14" s="730"/>
      <c r="CM14" s="730"/>
      <c r="CN14" s="730"/>
      <c r="CO14" s="730"/>
      <c r="CP14" s="730"/>
      <c r="CQ14" s="730"/>
      <c r="CR14" s="730"/>
      <c r="CS14" s="724"/>
      <c r="CT14" s="724"/>
      <c r="CU14" s="724"/>
    </row>
    <row r="15" spans="4:125" ht="7.15" customHeight="1">
      <c r="AQ15" s="727"/>
      <c r="AR15" s="728"/>
      <c r="AS15" s="728"/>
      <c r="AT15" s="729"/>
      <c r="AU15" s="729"/>
      <c r="AV15" s="1874" t="s">
        <v>2736</v>
      </c>
      <c r="AW15" s="1874"/>
      <c r="AX15" s="1874"/>
      <c r="AY15" s="1874"/>
      <c r="AZ15" s="1874"/>
      <c r="BA15" s="1874"/>
      <c r="BB15" s="1874"/>
      <c r="BC15" s="729"/>
      <c r="BD15" s="729"/>
      <c r="BE15" s="729"/>
      <c r="BF15" s="729"/>
      <c r="BG15" s="729"/>
      <c r="BH15" s="729"/>
      <c r="BI15" s="729"/>
      <c r="BJ15" s="729"/>
      <c r="BK15" s="729"/>
      <c r="BL15" s="729"/>
      <c r="BM15" s="729"/>
      <c r="BN15" s="729"/>
      <c r="BO15" s="729"/>
      <c r="BP15" s="729"/>
      <c r="BQ15" s="729"/>
      <c r="BR15" s="729"/>
      <c r="BS15" s="729"/>
      <c r="BT15" s="1879" t="s">
        <v>2737</v>
      </c>
      <c r="BU15" s="1879"/>
      <c r="BV15" s="1879"/>
      <c r="BW15" s="1879"/>
      <c r="BX15" s="1879"/>
      <c r="BY15" s="1879"/>
      <c r="BZ15" s="1879"/>
      <c r="CA15" s="1879"/>
      <c r="CB15" s="1879"/>
      <c r="CC15" s="1879"/>
      <c r="CD15" s="1879"/>
      <c r="CE15" s="1879"/>
      <c r="CF15" s="1879"/>
      <c r="CG15" s="1879"/>
      <c r="CH15" s="1879"/>
      <c r="CI15" s="1879"/>
      <c r="CJ15" s="1879"/>
      <c r="CK15" s="729"/>
      <c r="CL15" s="730"/>
      <c r="CM15" s="730"/>
      <c r="CN15" s="730"/>
      <c r="CO15" s="730"/>
      <c r="CP15" s="730"/>
      <c r="CQ15" s="730"/>
      <c r="CR15" s="730"/>
      <c r="CS15" s="724"/>
      <c r="CT15" s="724"/>
      <c r="CU15" s="724"/>
    </row>
    <row r="16" spans="4:125" ht="7.15" customHeight="1">
      <c r="AH16" s="1887" t="s">
        <v>2738</v>
      </c>
      <c r="AI16" s="1887"/>
      <c r="AJ16" s="1887"/>
      <c r="AK16" s="1887"/>
      <c r="AL16" s="1887"/>
      <c r="AM16" s="1887"/>
      <c r="AN16" s="1887"/>
      <c r="AO16" s="1887"/>
      <c r="AP16" s="1887"/>
      <c r="AQ16" s="727"/>
      <c r="AR16" s="728"/>
      <c r="AS16" s="728"/>
      <c r="AT16" s="729"/>
      <c r="AU16" s="729"/>
      <c r="AV16" s="1874"/>
      <c r="AW16" s="1874"/>
      <c r="AX16" s="1874"/>
      <c r="AY16" s="1874"/>
      <c r="AZ16" s="1874"/>
      <c r="BA16" s="1874"/>
      <c r="BB16" s="1874"/>
      <c r="BC16" s="729"/>
      <c r="BD16" s="729"/>
      <c r="BE16" s="729"/>
      <c r="BF16" s="729"/>
      <c r="BG16" s="729"/>
      <c r="BH16" s="729"/>
      <c r="BI16" s="729"/>
      <c r="BJ16" s="729"/>
      <c r="BK16" s="729"/>
      <c r="BL16" s="729"/>
      <c r="BM16" s="729"/>
      <c r="BN16" s="729"/>
      <c r="BO16" s="729"/>
      <c r="BP16" s="729"/>
      <c r="BQ16" s="729"/>
      <c r="BR16" s="729"/>
      <c r="BS16" s="729"/>
      <c r="BT16" s="1879"/>
      <c r="BU16" s="1879"/>
      <c r="BV16" s="1879"/>
      <c r="BW16" s="1879"/>
      <c r="BX16" s="1879"/>
      <c r="BY16" s="1879"/>
      <c r="BZ16" s="1879"/>
      <c r="CA16" s="1879"/>
      <c r="CB16" s="1879"/>
      <c r="CC16" s="1879"/>
      <c r="CD16" s="1879"/>
      <c r="CE16" s="1879"/>
      <c r="CF16" s="1879"/>
      <c r="CG16" s="1879"/>
      <c r="CH16" s="1879"/>
      <c r="CI16" s="1879"/>
      <c r="CJ16" s="1879"/>
      <c r="CK16" s="729"/>
      <c r="CL16" s="730"/>
      <c r="CM16" s="730"/>
      <c r="CN16" s="730"/>
      <c r="CO16" s="730"/>
      <c r="CP16" s="730"/>
      <c r="CQ16" s="730"/>
      <c r="CR16" s="730"/>
      <c r="CS16" s="724"/>
      <c r="CT16" s="724"/>
      <c r="CU16" s="724"/>
    </row>
    <row r="17" spans="12:130" ht="7.15" customHeight="1">
      <c r="AH17" s="1887"/>
      <c r="AI17" s="1887"/>
      <c r="AJ17" s="1887"/>
      <c r="AK17" s="1887"/>
      <c r="AL17" s="1887"/>
      <c r="AM17" s="1887"/>
      <c r="AN17" s="1887"/>
      <c r="AO17" s="1887"/>
      <c r="AP17" s="1887"/>
      <c r="AQ17" s="727"/>
      <c r="AR17" s="728"/>
      <c r="AS17" s="728"/>
      <c r="AT17" s="729"/>
      <c r="AU17" s="729" t="s">
        <v>2735</v>
      </c>
      <c r="AV17" s="729"/>
      <c r="AW17" s="729"/>
      <c r="AX17" s="729"/>
      <c r="AY17" s="729"/>
      <c r="AZ17" s="729"/>
      <c r="BA17" s="729"/>
      <c r="BB17" s="729"/>
      <c r="BC17" s="729"/>
      <c r="BD17" s="729"/>
      <c r="BE17" s="729"/>
      <c r="BF17" s="729"/>
      <c r="BG17" s="729"/>
      <c r="BH17" s="729"/>
      <c r="BI17" s="729"/>
      <c r="BJ17" s="729"/>
      <c r="BK17" s="729" t="s">
        <v>2735</v>
      </c>
      <c r="BL17" s="729"/>
      <c r="BM17" s="729"/>
      <c r="BN17" s="729"/>
      <c r="BO17" s="729"/>
      <c r="BP17" s="729"/>
      <c r="BQ17" s="729"/>
      <c r="BR17" s="729"/>
      <c r="BS17" s="729"/>
      <c r="BT17" s="729"/>
      <c r="BU17" s="729"/>
      <c r="BV17" s="729"/>
      <c r="BW17" s="729"/>
      <c r="BX17" s="729"/>
      <c r="BY17" s="729"/>
      <c r="BZ17" s="729"/>
      <c r="CA17" s="729"/>
      <c r="CB17" s="729"/>
      <c r="CC17" s="729"/>
      <c r="CD17" s="729"/>
      <c r="CE17" s="729"/>
      <c r="CF17" s="729"/>
      <c r="CG17" s="729"/>
      <c r="CH17" s="729"/>
      <c r="CI17" s="729"/>
      <c r="CJ17" s="729"/>
      <c r="CK17" s="729"/>
      <c r="CL17" s="730"/>
      <c r="CM17" s="730"/>
      <c r="CN17" s="730"/>
      <c r="CO17" s="730"/>
      <c r="CP17" s="730"/>
      <c r="CQ17" s="730"/>
      <c r="CR17" s="730"/>
      <c r="CS17" s="724"/>
      <c r="CT17" s="724"/>
      <c r="CU17" s="724"/>
    </row>
    <row r="18" spans="12:130" ht="7.15" customHeight="1">
      <c r="AH18" s="1887"/>
      <c r="AI18" s="1887"/>
      <c r="AJ18" s="1887"/>
      <c r="AK18" s="1887"/>
      <c r="AL18" s="1887"/>
      <c r="AM18" s="1887"/>
      <c r="AN18" s="1887"/>
      <c r="AO18" s="1887"/>
      <c r="AP18" s="1887"/>
      <c r="AQ18" s="727"/>
      <c r="AR18" s="728"/>
      <c r="AS18" s="728"/>
      <c r="AT18" s="1879" t="s">
        <v>2739</v>
      </c>
      <c r="AU18" s="1879"/>
      <c r="AV18" s="1879"/>
      <c r="AW18" s="1879"/>
      <c r="AX18" s="1879"/>
      <c r="AY18" s="1879"/>
      <c r="AZ18" s="1879"/>
      <c r="BA18" s="729"/>
      <c r="BB18" s="729"/>
      <c r="BC18" s="729"/>
      <c r="BD18" s="729"/>
      <c r="BE18" s="729"/>
      <c r="BF18" s="729"/>
      <c r="BG18" s="729"/>
      <c r="BH18" s="729"/>
      <c r="BI18" s="729"/>
      <c r="BJ18" s="1879" t="s">
        <v>2740</v>
      </c>
      <c r="BK18" s="1879"/>
      <c r="BL18" s="1879"/>
      <c r="BM18" s="1879"/>
      <c r="BN18" s="1879"/>
      <c r="BO18" s="1879"/>
      <c r="BP18" s="1879"/>
      <c r="BQ18" s="1879"/>
      <c r="BR18" s="1879"/>
      <c r="BS18" s="1879"/>
      <c r="BT18" s="1879"/>
      <c r="BU18" s="729"/>
      <c r="BV18" s="729"/>
      <c r="BW18" s="729"/>
      <c r="BX18" s="1874" t="s">
        <v>2741</v>
      </c>
      <c r="BY18" s="1874"/>
      <c r="BZ18" s="1874"/>
      <c r="CA18" s="1874"/>
      <c r="CB18" s="1874"/>
      <c r="CC18" s="1874"/>
      <c r="CD18" s="1874"/>
      <c r="CE18" s="729"/>
      <c r="CF18" s="729"/>
      <c r="CG18" s="729"/>
      <c r="CH18" s="729"/>
      <c r="CI18" s="729"/>
      <c r="CJ18" s="729"/>
      <c r="CK18" s="729"/>
      <c r="CL18" s="730"/>
      <c r="CM18" s="730"/>
      <c r="CN18" s="730"/>
      <c r="CO18" s="730"/>
      <c r="CP18" s="730"/>
      <c r="CQ18" s="730"/>
      <c r="CR18" s="730"/>
      <c r="CS18" s="724"/>
      <c r="CT18" s="724"/>
      <c r="CU18" s="724"/>
    </row>
    <row r="19" spans="12:130" ht="7.15" customHeight="1">
      <c r="AH19" s="1887"/>
      <c r="AI19" s="1887"/>
      <c r="AJ19" s="1887"/>
      <c r="AK19" s="1887"/>
      <c r="AL19" s="1887"/>
      <c r="AM19" s="1887"/>
      <c r="AN19" s="1887"/>
      <c r="AO19" s="1887"/>
      <c r="AP19" s="1887"/>
      <c r="AQ19" s="727"/>
      <c r="AR19" s="728"/>
      <c r="AS19" s="728"/>
      <c r="AT19" s="1879"/>
      <c r="AU19" s="1879"/>
      <c r="AV19" s="1879"/>
      <c r="AW19" s="1879"/>
      <c r="AX19" s="1879"/>
      <c r="AY19" s="1879"/>
      <c r="AZ19" s="1879"/>
      <c r="BA19" s="729"/>
      <c r="BB19" s="729"/>
      <c r="BC19" s="729"/>
      <c r="BD19" s="729"/>
      <c r="BE19" s="729"/>
      <c r="BF19" s="729"/>
      <c r="BG19" s="729"/>
      <c r="BH19" s="729"/>
      <c r="BI19" s="729"/>
      <c r="BJ19" s="1879"/>
      <c r="BK19" s="1879"/>
      <c r="BL19" s="1879"/>
      <c r="BM19" s="1879"/>
      <c r="BN19" s="1879"/>
      <c r="BO19" s="1879"/>
      <c r="BP19" s="1879"/>
      <c r="BQ19" s="1879"/>
      <c r="BR19" s="1879"/>
      <c r="BS19" s="1879"/>
      <c r="BT19" s="1879"/>
      <c r="BU19" s="729"/>
      <c r="BV19" s="729"/>
      <c r="BW19" s="729"/>
      <c r="BX19" s="1874"/>
      <c r="BY19" s="1874"/>
      <c r="BZ19" s="1874"/>
      <c r="CA19" s="1874"/>
      <c r="CB19" s="1874"/>
      <c r="CC19" s="1874"/>
      <c r="CD19" s="1874"/>
      <c r="CE19" s="729"/>
      <c r="CF19" s="729"/>
      <c r="CG19" s="729"/>
      <c r="CH19" s="729"/>
      <c r="CI19" s="729"/>
      <c r="CJ19" s="729"/>
      <c r="CK19" s="729"/>
      <c r="CL19" s="730"/>
      <c r="CM19" s="730"/>
      <c r="CN19" s="730"/>
      <c r="CO19" s="730"/>
      <c r="CP19" s="730"/>
      <c r="CQ19" s="730"/>
      <c r="CR19" s="730"/>
      <c r="CS19" s="724"/>
      <c r="CT19" s="724"/>
      <c r="CU19" s="724"/>
    </row>
    <row r="20" spans="12:130" ht="7.15" customHeight="1">
      <c r="AH20" s="1887"/>
      <c r="AI20" s="1887"/>
      <c r="AJ20" s="1887"/>
      <c r="AK20" s="1887"/>
      <c r="AL20" s="1887"/>
      <c r="AM20" s="1887"/>
      <c r="AN20" s="1887"/>
      <c r="AO20" s="1887"/>
      <c r="AP20" s="1887"/>
      <c r="AQ20" s="727"/>
      <c r="AR20" s="728"/>
      <c r="AS20" s="728"/>
      <c r="AT20" s="729" t="s">
        <v>2735</v>
      </c>
      <c r="AU20" s="729"/>
      <c r="AV20" s="729"/>
      <c r="AW20" s="729"/>
      <c r="AX20" s="729"/>
      <c r="AY20" s="729"/>
      <c r="AZ20" s="729"/>
      <c r="BA20" s="729"/>
      <c r="BB20" s="729"/>
      <c r="BC20" s="729"/>
      <c r="BD20" s="729"/>
      <c r="BE20" s="729"/>
      <c r="BF20" s="729"/>
      <c r="BG20" s="729"/>
      <c r="BH20" s="729"/>
      <c r="BI20" s="729"/>
      <c r="BJ20" s="729"/>
      <c r="BK20" s="729"/>
      <c r="BL20" s="729"/>
      <c r="BM20" s="729"/>
      <c r="BN20" s="729"/>
      <c r="BO20" s="729"/>
      <c r="BP20" s="729"/>
      <c r="BQ20" s="729"/>
      <c r="BR20" s="729"/>
      <c r="BS20" s="729"/>
      <c r="BT20" s="729"/>
      <c r="BU20" s="729"/>
      <c r="BV20" s="729"/>
      <c r="BW20" s="729"/>
      <c r="BX20" s="729"/>
      <c r="BY20" s="729"/>
      <c r="BZ20" s="729"/>
      <c r="CA20" s="729"/>
      <c r="CB20" s="729"/>
      <c r="CC20" s="729"/>
      <c r="CD20" s="729"/>
      <c r="CE20" s="729"/>
      <c r="CF20" s="729"/>
      <c r="CG20" s="729"/>
      <c r="CH20" s="729"/>
      <c r="CI20" s="729"/>
      <c r="CJ20" s="729"/>
      <c r="CK20" s="729"/>
      <c r="CL20" s="730"/>
      <c r="CM20" s="730"/>
      <c r="CN20" s="730"/>
      <c r="CO20" s="730"/>
      <c r="CP20" s="730"/>
      <c r="CQ20" s="730"/>
      <c r="CR20" s="730"/>
      <c r="CS20" s="724"/>
      <c r="CT20" s="724"/>
      <c r="CU20" s="724"/>
    </row>
    <row r="21" spans="12:130" ht="7.15" customHeight="1">
      <c r="AJ21" s="67"/>
      <c r="AK21" s="67"/>
      <c r="AL21" s="67"/>
      <c r="AM21" s="67"/>
      <c r="AN21" s="67"/>
      <c r="AO21" s="67"/>
      <c r="AP21" s="67"/>
      <c r="AQ21" s="275"/>
      <c r="AR21" s="728"/>
      <c r="AS21" s="728"/>
      <c r="AT21" s="1879" t="s">
        <v>2742</v>
      </c>
      <c r="AU21" s="1879"/>
      <c r="AV21" s="1879"/>
      <c r="AW21" s="1879"/>
      <c r="AX21" s="1879"/>
      <c r="AY21" s="1879"/>
      <c r="AZ21" s="729"/>
      <c r="BA21" s="729"/>
      <c r="BB21" s="729"/>
      <c r="BC21" s="729"/>
      <c r="BD21" s="729"/>
      <c r="BE21" s="729"/>
      <c r="BF21" s="729"/>
      <c r="BG21" s="729"/>
      <c r="BH21" s="729"/>
      <c r="BI21" s="729"/>
      <c r="BJ21" s="729"/>
      <c r="BK21" s="729"/>
      <c r="BL21" s="729"/>
      <c r="BM21" s="729"/>
      <c r="BN21" s="729"/>
      <c r="BO21" s="729"/>
      <c r="BP21" s="729"/>
      <c r="BQ21" s="729"/>
      <c r="BR21" s="729"/>
      <c r="BS21" s="729"/>
      <c r="BT21" s="729"/>
      <c r="BU21" s="729"/>
      <c r="BV21" s="729"/>
      <c r="BW21" s="729"/>
      <c r="BX21" s="729"/>
      <c r="BY21" s="729"/>
      <c r="BZ21" s="729"/>
      <c r="CA21" s="729"/>
      <c r="CB21" s="729"/>
      <c r="CC21" s="729"/>
      <c r="CD21" s="729"/>
      <c r="CE21" s="729"/>
      <c r="CF21" s="729"/>
      <c r="CG21" s="729"/>
      <c r="CH21" s="729"/>
      <c r="CI21" s="729"/>
      <c r="CJ21" s="729"/>
      <c r="CK21" s="729"/>
      <c r="CL21" s="730"/>
      <c r="CM21" s="730"/>
      <c r="CN21" s="730"/>
      <c r="CO21" s="730"/>
      <c r="CP21" s="730"/>
      <c r="CQ21" s="730"/>
      <c r="CR21" s="730"/>
      <c r="CS21" s="724"/>
      <c r="CT21" s="724"/>
      <c r="CU21" s="724"/>
    </row>
    <row r="22" spans="12:130" ht="7.15" customHeight="1">
      <c r="AJ22" s="67"/>
      <c r="AK22" s="67"/>
      <c r="AL22" s="67"/>
      <c r="AM22" s="67"/>
      <c r="AN22" s="67"/>
      <c r="AO22" s="67"/>
      <c r="AP22" s="67"/>
      <c r="AQ22" s="275"/>
      <c r="AR22" s="728"/>
      <c r="AS22" s="728"/>
      <c r="AT22" s="1879"/>
      <c r="AU22" s="1879"/>
      <c r="AV22" s="1879"/>
      <c r="AW22" s="1879"/>
      <c r="AX22" s="1879"/>
      <c r="AY22" s="1879"/>
      <c r="AZ22" s="729"/>
      <c r="BA22" s="729"/>
      <c r="BB22" s="729"/>
      <c r="BC22" s="729"/>
      <c r="BD22" s="729"/>
      <c r="BE22" s="729"/>
      <c r="BF22" s="729"/>
      <c r="BG22" s="729"/>
      <c r="BH22" s="729"/>
      <c r="BI22" s="729"/>
      <c r="BJ22" s="729"/>
      <c r="BK22" s="729"/>
      <c r="BL22" s="729"/>
      <c r="BM22" s="729"/>
      <c r="BN22" s="729"/>
      <c r="BO22" s="729"/>
      <c r="BP22" s="729"/>
      <c r="BQ22" s="729"/>
      <c r="BR22" s="729"/>
      <c r="BS22" s="729"/>
      <c r="BT22" s="729"/>
      <c r="BU22" s="729"/>
      <c r="BV22" s="729"/>
      <c r="BW22" s="729"/>
      <c r="BX22" s="729"/>
      <c r="BY22" s="729"/>
      <c r="BZ22" s="729"/>
      <c r="CA22" s="729"/>
      <c r="CB22" s="729"/>
      <c r="CC22" s="729"/>
      <c r="CD22" s="729"/>
      <c r="CE22" s="729"/>
      <c r="CF22" s="729"/>
      <c r="CG22" s="729"/>
      <c r="CH22" s="729"/>
      <c r="CI22" s="729"/>
      <c r="CJ22" s="729"/>
      <c r="CK22" s="729"/>
      <c r="CL22" s="730"/>
      <c r="CM22" s="730"/>
      <c r="CN22" s="730"/>
      <c r="CO22" s="730"/>
      <c r="CP22" s="730"/>
      <c r="CQ22" s="730"/>
      <c r="CR22" s="730"/>
      <c r="CS22" s="724"/>
      <c r="CT22" s="724"/>
      <c r="CU22" s="724"/>
    </row>
    <row r="23" spans="12:130" ht="7.15" customHeight="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row>
    <row r="24" spans="12:130" ht="7.15" customHeight="1">
      <c r="Y24" s="731"/>
      <c r="Z24" s="731"/>
      <c r="AA24" s="731"/>
      <c r="AB24" s="731"/>
      <c r="AC24" s="731"/>
      <c r="AD24" s="731"/>
      <c r="AE24" s="731"/>
      <c r="AF24" s="731"/>
      <c r="AG24" s="729"/>
      <c r="AH24" s="729"/>
      <c r="AI24" s="729"/>
      <c r="AJ24" s="729"/>
      <c r="AK24" s="729"/>
      <c r="AL24" s="729"/>
      <c r="AM24" s="1879" t="s">
        <v>2743</v>
      </c>
      <c r="AN24" s="1879"/>
      <c r="AO24" s="1879"/>
      <c r="AP24" s="1879"/>
      <c r="AQ24" s="1879"/>
      <c r="AR24" s="1879"/>
      <c r="AS24" s="1879"/>
      <c r="AT24" s="1879"/>
      <c r="AU24" s="1879"/>
      <c r="AV24" s="1879"/>
      <c r="AW24" s="1879"/>
      <c r="AX24" s="729"/>
      <c r="AY24" s="729"/>
      <c r="AZ24" s="729"/>
      <c r="BA24" s="729"/>
      <c r="BB24" s="729"/>
      <c r="BC24" s="729"/>
      <c r="BD24" s="729"/>
      <c r="BE24" s="729"/>
      <c r="BF24" s="729"/>
      <c r="BG24" s="729"/>
      <c r="BH24" s="729"/>
      <c r="BI24" s="729"/>
      <c r="BJ24" s="729"/>
      <c r="BK24" s="729"/>
      <c r="BL24" s="729"/>
      <c r="BM24" s="729"/>
      <c r="BN24" s="729"/>
      <c r="BO24" s="1879" t="s">
        <v>2744</v>
      </c>
      <c r="BP24" s="1879"/>
      <c r="BQ24" s="1879"/>
      <c r="BR24" s="1879"/>
      <c r="BS24" s="1879"/>
      <c r="BT24" s="1879"/>
      <c r="BU24" s="1879"/>
      <c r="BV24" s="1879"/>
      <c r="BW24" s="1879"/>
      <c r="BX24" s="1879"/>
      <c r="BY24" s="1879"/>
      <c r="BZ24" s="1879"/>
      <c r="CA24" s="729"/>
      <c r="CB24" s="729"/>
      <c r="CC24" s="729"/>
      <c r="CD24" s="729"/>
      <c r="CE24" s="729"/>
      <c r="CF24" s="729"/>
      <c r="CG24" s="729"/>
      <c r="CH24" s="729"/>
      <c r="CI24" s="729"/>
      <c r="CJ24" s="729"/>
      <c r="CK24" s="729"/>
      <c r="CL24" s="729"/>
      <c r="CM24" s="731"/>
      <c r="CN24" s="731"/>
    </row>
    <row r="25" spans="12:130" ht="7.15" customHeight="1">
      <c r="Y25" s="731"/>
      <c r="Z25" s="731"/>
      <c r="AA25" s="731"/>
      <c r="AB25" s="731"/>
      <c r="AC25" s="731"/>
      <c r="AD25" s="731"/>
      <c r="AE25" s="731"/>
      <c r="AF25" s="731"/>
      <c r="AG25" s="729"/>
      <c r="AH25" s="729"/>
      <c r="AI25" s="729"/>
      <c r="AJ25" s="729"/>
      <c r="AK25" s="729"/>
      <c r="AL25" s="729"/>
      <c r="AM25" s="1879"/>
      <c r="AN25" s="1879"/>
      <c r="AO25" s="1879"/>
      <c r="AP25" s="1879"/>
      <c r="AQ25" s="1879"/>
      <c r="AR25" s="1879"/>
      <c r="AS25" s="1879"/>
      <c r="AT25" s="1879"/>
      <c r="AU25" s="1879"/>
      <c r="AV25" s="1879"/>
      <c r="AW25" s="1879"/>
      <c r="AX25" s="729"/>
      <c r="AY25" s="729"/>
      <c r="AZ25" s="729"/>
      <c r="BA25" s="729"/>
      <c r="BB25" s="729"/>
      <c r="BC25" s="729"/>
      <c r="BD25" s="729"/>
      <c r="BE25" s="729"/>
      <c r="BF25" s="729"/>
      <c r="BG25" s="729"/>
      <c r="BH25" s="729"/>
      <c r="BI25" s="729"/>
      <c r="BJ25" s="729"/>
      <c r="BK25" s="729"/>
      <c r="BL25" s="729"/>
      <c r="BM25" s="729"/>
      <c r="BN25" s="729"/>
      <c r="BO25" s="1879"/>
      <c r="BP25" s="1879"/>
      <c r="BQ25" s="1879"/>
      <c r="BR25" s="1879"/>
      <c r="BS25" s="1879"/>
      <c r="BT25" s="1879"/>
      <c r="BU25" s="1879"/>
      <c r="BV25" s="1879"/>
      <c r="BW25" s="1879"/>
      <c r="BX25" s="1879"/>
      <c r="BY25" s="1879"/>
      <c r="BZ25" s="1879"/>
      <c r="CA25" s="729"/>
      <c r="CB25" s="729"/>
      <c r="CC25" s="729"/>
      <c r="CD25" s="729"/>
      <c r="CE25" s="729"/>
      <c r="CF25" s="729"/>
      <c r="CG25" s="729"/>
      <c r="CH25" s="729"/>
      <c r="CI25" s="729"/>
      <c r="CJ25" s="729"/>
      <c r="CK25" s="729"/>
      <c r="CL25" s="729"/>
      <c r="CM25" s="731"/>
      <c r="CN25" s="731"/>
    </row>
    <row r="26" spans="12:130" ht="7.15" customHeight="1">
      <c r="Y26" s="731"/>
      <c r="Z26" s="731"/>
      <c r="AA26" s="731"/>
      <c r="AB26" s="731"/>
      <c r="AC26" s="731"/>
      <c r="AD26" s="731"/>
      <c r="AE26" s="731"/>
      <c r="AF26" s="731"/>
      <c r="AG26" s="729" t="s">
        <v>2745</v>
      </c>
      <c r="AH26" s="729"/>
      <c r="AI26" s="729"/>
      <c r="AJ26" s="729"/>
      <c r="AK26" s="729"/>
      <c r="AL26" s="729"/>
      <c r="AM26" s="729"/>
      <c r="AN26" s="729"/>
      <c r="AO26" s="729"/>
      <c r="AP26" s="729"/>
      <c r="AQ26" s="729"/>
      <c r="AR26" s="729"/>
      <c r="AS26" s="729"/>
      <c r="AT26" s="729"/>
      <c r="AU26" s="729"/>
      <c r="AV26" s="729"/>
      <c r="AW26" s="729"/>
      <c r="AX26" s="729"/>
      <c r="AY26" s="729"/>
      <c r="AZ26" s="729"/>
      <c r="BA26" s="729"/>
      <c r="BB26" s="729"/>
      <c r="BC26" s="729"/>
      <c r="BD26" s="729"/>
      <c r="BE26" s="729"/>
      <c r="BF26" s="729"/>
      <c r="BG26" s="729"/>
      <c r="BH26" s="729"/>
      <c r="BI26" s="729"/>
      <c r="BJ26" s="729"/>
      <c r="BK26" s="729"/>
      <c r="BL26" s="729"/>
      <c r="BM26" s="729"/>
      <c r="BN26" s="729"/>
      <c r="BO26" s="729"/>
      <c r="BP26" s="729"/>
      <c r="BQ26" s="729"/>
      <c r="BR26" s="729"/>
      <c r="BS26" s="729"/>
      <c r="BT26" s="729"/>
      <c r="BU26" s="729"/>
      <c r="BV26" s="729"/>
      <c r="BW26" s="729"/>
      <c r="BX26" s="729"/>
      <c r="BY26" s="729"/>
      <c r="BZ26" s="729"/>
      <c r="CA26" s="729"/>
      <c r="CB26" s="729"/>
      <c r="CC26" s="729"/>
      <c r="CD26" s="729"/>
      <c r="CE26" s="729"/>
      <c r="CF26" s="729"/>
      <c r="CG26" s="729"/>
      <c r="CH26" s="729"/>
      <c r="CI26" s="729"/>
      <c r="CJ26" s="729"/>
      <c r="CK26" s="729"/>
      <c r="CL26" s="729"/>
      <c r="CM26" s="731"/>
      <c r="CN26" s="731"/>
    </row>
    <row r="27" spans="12:130" ht="7.15" customHeight="1">
      <c r="Y27" s="731"/>
      <c r="Z27" s="731"/>
      <c r="AA27" s="731"/>
      <c r="AB27" s="731"/>
      <c r="AC27" s="731"/>
      <c r="AD27" s="731"/>
      <c r="AE27" s="731"/>
      <c r="AF27" s="731"/>
      <c r="AG27" s="1874" t="s">
        <v>2746</v>
      </c>
      <c r="AH27" s="1874"/>
      <c r="AI27" s="1874"/>
      <c r="AJ27" s="1874"/>
      <c r="AK27" s="1874"/>
      <c r="AL27" s="1874"/>
      <c r="AM27" s="729"/>
      <c r="AN27" s="729"/>
      <c r="AO27" s="729"/>
      <c r="AP27" s="729"/>
      <c r="AQ27" s="729"/>
      <c r="AR27" s="729"/>
      <c r="AS27" s="729"/>
      <c r="AT27" s="729"/>
      <c r="AU27" s="729"/>
      <c r="AV27" s="729"/>
      <c r="AW27" s="729"/>
      <c r="AX27" s="729"/>
      <c r="AY27" s="729"/>
      <c r="AZ27" s="729"/>
      <c r="BA27" s="729"/>
      <c r="BB27" s="729"/>
      <c r="BC27" s="729"/>
      <c r="BD27" s="729"/>
      <c r="BE27" s="729"/>
      <c r="BF27" s="729"/>
      <c r="BG27" s="729"/>
      <c r="BH27" s="1874" t="s">
        <v>2747</v>
      </c>
      <c r="BI27" s="1874"/>
      <c r="BJ27" s="1874"/>
      <c r="BK27" s="1874"/>
      <c r="BL27" s="1874"/>
      <c r="BM27" s="1874"/>
      <c r="BN27" s="1874"/>
      <c r="BO27" s="1874"/>
      <c r="BP27" s="729"/>
      <c r="BQ27" s="729"/>
      <c r="BR27" s="729"/>
      <c r="BS27" s="729"/>
      <c r="BT27" s="729"/>
      <c r="BU27" s="729"/>
      <c r="BV27" s="729"/>
      <c r="BW27" s="729"/>
      <c r="BX27" s="729"/>
      <c r="BY27" s="729"/>
      <c r="BZ27" s="729"/>
      <c r="CA27" s="729"/>
      <c r="CB27" s="729"/>
      <c r="CC27" s="729"/>
      <c r="CD27" s="1874" t="s">
        <v>2748</v>
      </c>
      <c r="CE27" s="1874"/>
      <c r="CF27" s="1874"/>
      <c r="CG27" s="1874"/>
      <c r="CH27" s="1874"/>
      <c r="CI27" s="1874"/>
      <c r="CJ27" s="1874"/>
      <c r="CK27" s="1874"/>
      <c r="CL27" s="1874"/>
      <c r="CM27" s="731"/>
      <c r="CN27" s="731"/>
      <c r="CO27" s="731"/>
      <c r="CP27" s="731"/>
      <c r="CQ27" s="731"/>
      <c r="CR27" s="731"/>
      <c r="CS27" s="731"/>
      <c r="CT27" s="731"/>
      <c r="CU27" s="731"/>
      <c r="CV27" s="731"/>
      <c r="CW27" s="731"/>
      <c r="CX27" s="731"/>
      <c r="CY27" s="731"/>
      <c r="CZ27" s="731"/>
      <c r="DA27" s="731"/>
      <c r="DB27" s="731"/>
      <c r="DC27" s="731"/>
      <c r="DD27" s="731"/>
      <c r="DE27" s="731"/>
      <c r="DF27" s="731"/>
      <c r="DG27" s="731"/>
      <c r="DH27" s="731"/>
      <c r="DI27" s="1882" t="s">
        <v>2749</v>
      </c>
      <c r="DJ27" s="1882"/>
      <c r="DK27" s="1882"/>
      <c r="DL27" s="1882"/>
      <c r="DM27" s="1882"/>
      <c r="DN27" s="1882"/>
      <c r="DO27" s="1882"/>
      <c r="DP27" s="1882"/>
      <c r="DQ27" s="1882"/>
      <c r="DR27" s="1882"/>
      <c r="DS27" s="1882"/>
      <c r="DT27" s="1882"/>
      <c r="DU27" s="1882"/>
      <c r="DV27" s="1882"/>
      <c r="DW27" s="1882"/>
      <c r="DX27" s="1882"/>
      <c r="DY27" s="731"/>
      <c r="DZ27" s="731"/>
    </row>
    <row r="28" spans="12:130" ht="7.15" customHeight="1">
      <c r="Y28" s="731"/>
      <c r="Z28" s="731"/>
      <c r="AA28" s="731"/>
      <c r="AB28" s="731"/>
      <c r="AC28" s="731"/>
      <c r="AD28" s="731"/>
      <c r="AE28" s="731"/>
      <c r="AF28" s="731"/>
      <c r="AG28" s="1874"/>
      <c r="AH28" s="1874"/>
      <c r="AI28" s="1874"/>
      <c r="AJ28" s="1874"/>
      <c r="AK28" s="1874"/>
      <c r="AL28" s="1874"/>
      <c r="AM28" s="729"/>
      <c r="AN28" s="729"/>
      <c r="AO28" s="729"/>
      <c r="AP28" s="729"/>
      <c r="AQ28" s="729"/>
      <c r="AR28" s="729"/>
      <c r="AS28" s="729"/>
      <c r="AT28" s="729"/>
      <c r="AU28" s="729"/>
      <c r="AV28" s="729"/>
      <c r="AW28" s="729"/>
      <c r="AX28" s="729"/>
      <c r="AY28" s="729"/>
      <c r="AZ28" s="729"/>
      <c r="BA28" s="729"/>
      <c r="BB28" s="729"/>
      <c r="BC28" s="729"/>
      <c r="BD28" s="729"/>
      <c r="BE28" s="729"/>
      <c r="BF28" s="729"/>
      <c r="BG28" s="729"/>
      <c r="BH28" s="1874"/>
      <c r="BI28" s="1874"/>
      <c r="BJ28" s="1874"/>
      <c r="BK28" s="1874"/>
      <c r="BL28" s="1874"/>
      <c r="BM28" s="1874"/>
      <c r="BN28" s="1874"/>
      <c r="BO28" s="1874"/>
      <c r="BP28" s="729"/>
      <c r="BQ28" s="729" t="s">
        <v>2735</v>
      </c>
      <c r="BR28" s="729"/>
      <c r="BS28" s="729"/>
      <c r="BT28" s="729"/>
      <c r="BU28" s="729"/>
      <c r="BV28" s="729"/>
      <c r="BW28" s="729"/>
      <c r="BX28" s="729"/>
      <c r="BY28" s="729"/>
      <c r="BZ28" s="729"/>
      <c r="CA28" s="729"/>
      <c r="CB28" s="729"/>
      <c r="CC28" s="729"/>
      <c r="CD28" s="1874"/>
      <c r="CE28" s="1874"/>
      <c r="CF28" s="1874"/>
      <c r="CG28" s="1874"/>
      <c r="CH28" s="1874"/>
      <c r="CI28" s="1874"/>
      <c r="CJ28" s="1874"/>
      <c r="CK28" s="1874"/>
      <c r="CL28" s="1874"/>
      <c r="CM28" s="731"/>
      <c r="CN28" s="731"/>
      <c r="CO28" s="731"/>
      <c r="CP28" s="731"/>
      <c r="CQ28" s="731"/>
      <c r="CR28" s="731"/>
      <c r="CS28" s="731"/>
      <c r="CT28" s="731"/>
      <c r="CU28" s="731"/>
      <c r="CV28" s="731"/>
      <c r="CW28" s="731"/>
      <c r="CX28" s="731"/>
      <c r="CY28" s="731"/>
      <c r="CZ28" s="731"/>
      <c r="DA28" s="731"/>
      <c r="DB28" s="731"/>
      <c r="DC28" s="731"/>
      <c r="DD28" s="731"/>
      <c r="DE28" s="731"/>
      <c r="DF28" s="731"/>
      <c r="DG28" s="731"/>
      <c r="DH28" s="731"/>
      <c r="DI28" s="1882"/>
      <c r="DJ28" s="1882"/>
      <c r="DK28" s="1882"/>
      <c r="DL28" s="1882"/>
      <c r="DM28" s="1882"/>
      <c r="DN28" s="1882"/>
      <c r="DO28" s="1882"/>
      <c r="DP28" s="1882"/>
      <c r="DQ28" s="1882"/>
      <c r="DR28" s="1882"/>
      <c r="DS28" s="1882"/>
      <c r="DT28" s="1882"/>
      <c r="DU28" s="1882"/>
      <c r="DV28" s="1882"/>
      <c r="DW28" s="1882"/>
      <c r="DX28" s="1882"/>
      <c r="DY28" s="731"/>
      <c r="DZ28" s="731"/>
    </row>
    <row r="29" spans="12:130" ht="7.15" customHeight="1">
      <c r="L29" s="1887" t="s">
        <v>2750</v>
      </c>
      <c r="M29" s="1887"/>
      <c r="N29" s="1887"/>
      <c r="O29" s="1887"/>
      <c r="P29" s="1887"/>
      <c r="Q29" s="1887"/>
      <c r="R29" s="1887"/>
      <c r="S29" s="1887"/>
      <c r="T29" s="1887"/>
      <c r="AG29" s="11"/>
      <c r="AH29" s="11"/>
      <c r="AI29" s="11"/>
      <c r="AJ29" s="11"/>
      <c r="AK29" s="11"/>
      <c r="AL29" s="11"/>
      <c r="AM29" s="11"/>
      <c r="AN29" s="11"/>
      <c r="AO29" s="11"/>
      <c r="AP29" s="11"/>
      <c r="AQ29" s="11"/>
      <c r="AR29" s="11"/>
      <c r="AS29" s="11"/>
      <c r="AT29" s="11"/>
      <c r="AU29" s="11"/>
      <c r="AV29" s="1911" t="s">
        <v>836</v>
      </c>
      <c r="AW29" s="1911"/>
      <c r="AX29" s="1911"/>
      <c r="AY29" s="1911"/>
      <c r="AZ29" s="1911"/>
      <c r="BA29" s="1911"/>
      <c r="BB29" s="11"/>
      <c r="BC29" s="11"/>
      <c r="BD29" s="11"/>
      <c r="BE29" s="11"/>
      <c r="BF29" s="11"/>
      <c r="BG29" s="11"/>
      <c r="BH29" s="11"/>
      <c r="BI29" s="11"/>
      <c r="BJ29" s="11"/>
      <c r="BK29" s="11"/>
      <c r="BL29" s="11"/>
      <c r="BM29" s="11"/>
      <c r="BN29" s="11"/>
      <c r="BO29" s="11"/>
      <c r="BP29" s="1874" t="s">
        <v>2751</v>
      </c>
      <c r="BQ29" s="1874"/>
      <c r="BR29" s="1874"/>
      <c r="BS29" s="1874"/>
      <c r="BT29" s="1874"/>
      <c r="BU29" s="1874"/>
      <c r="BV29" s="1874"/>
      <c r="BW29" s="1874"/>
      <c r="BX29" s="729"/>
      <c r="BY29" s="729"/>
      <c r="BZ29" s="729"/>
      <c r="CA29" s="729"/>
      <c r="CB29" s="729"/>
      <c r="CC29" s="729"/>
      <c r="CD29" s="729"/>
      <c r="CE29" s="729"/>
      <c r="CF29" s="729"/>
      <c r="CG29" s="729"/>
      <c r="CH29" s="729"/>
      <c r="CI29" s="729"/>
      <c r="CJ29" s="729"/>
      <c r="CK29" s="729"/>
      <c r="CL29" s="729"/>
      <c r="CM29" s="731"/>
      <c r="CN29" s="731"/>
      <c r="CO29" s="731"/>
      <c r="CP29" s="731"/>
      <c r="CQ29" s="731"/>
      <c r="CR29" s="731"/>
      <c r="CS29" s="731"/>
      <c r="CT29" s="731"/>
      <c r="CU29" s="731"/>
      <c r="CV29" s="731"/>
      <c r="CW29" s="731"/>
      <c r="CX29" s="731"/>
      <c r="CY29" s="731"/>
      <c r="CZ29" s="731"/>
      <c r="DA29" s="731"/>
      <c r="DB29" s="731"/>
      <c r="DC29" s="731"/>
      <c r="DD29" s="731"/>
      <c r="DE29" s="731"/>
      <c r="DF29" s="731"/>
      <c r="DG29" s="731"/>
      <c r="DH29" s="731"/>
      <c r="DI29" s="731"/>
      <c r="DJ29" s="731"/>
      <c r="DK29" s="731"/>
      <c r="DL29" s="731"/>
      <c r="DM29" s="731"/>
      <c r="DN29" s="731"/>
      <c r="DO29" s="731"/>
      <c r="DP29" s="731"/>
      <c r="DQ29" s="731"/>
      <c r="DR29" s="731"/>
      <c r="DS29" s="731"/>
      <c r="DT29" s="731"/>
      <c r="DU29" s="731"/>
      <c r="DV29" s="731"/>
      <c r="DW29" s="731"/>
      <c r="DX29" s="731"/>
      <c r="DY29" s="731"/>
      <c r="DZ29" s="731"/>
    </row>
    <row r="30" spans="12:130" ht="7.15" customHeight="1">
      <c r="L30" s="1887"/>
      <c r="M30" s="1887"/>
      <c r="N30" s="1887"/>
      <c r="O30" s="1887"/>
      <c r="P30" s="1887"/>
      <c r="Q30" s="1887"/>
      <c r="R30" s="1887"/>
      <c r="S30" s="1887"/>
      <c r="T30" s="1887"/>
      <c r="AG30" s="11"/>
      <c r="AH30" s="11"/>
      <c r="AI30" s="11"/>
      <c r="AJ30" s="11"/>
      <c r="AK30" s="11"/>
      <c r="AL30" s="11"/>
      <c r="AM30" s="11"/>
      <c r="AN30" s="11"/>
      <c r="AO30" s="11"/>
      <c r="AP30" s="11"/>
      <c r="AQ30" s="11"/>
      <c r="AR30" s="11"/>
      <c r="AS30" s="11"/>
      <c r="AT30" s="11"/>
      <c r="AU30" s="11"/>
      <c r="AV30" s="1911"/>
      <c r="AW30" s="1911"/>
      <c r="AX30" s="1911"/>
      <c r="AY30" s="1911"/>
      <c r="AZ30" s="1911"/>
      <c r="BA30" s="1911"/>
      <c r="BB30" s="11"/>
      <c r="BC30" s="11"/>
      <c r="BD30" s="11"/>
      <c r="BE30" s="11"/>
      <c r="BF30" s="11"/>
      <c r="BG30" s="11"/>
      <c r="BH30" s="11"/>
      <c r="BI30" s="11"/>
      <c r="BJ30" s="11"/>
      <c r="BK30" s="11"/>
      <c r="BL30" s="11"/>
      <c r="BM30" s="11"/>
      <c r="BN30" s="11"/>
      <c r="BO30" s="11"/>
      <c r="BP30" s="1874"/>
      <c r="BQ30" s="1874"/>
      <c r="BR30" s="1874"/>
      <c r="BS30" s="1874"/>
      <c r="BT30" s="1874"/>
      <c r="BU30" s="1874"/>
      <c r="BV30" s="1874"/>
      <c r="BW30" s="1874"/>
      <c r="BX30" s="729"/>
      <c r="BY30" s="729"/>
      <c r="BZ30" s="729"/>
      <c r="CA30" s="729"/>
      <c r="CB30" s="729"/>
      <c r="CC30" s="729"/>
      <c r="CD30" s="729"/>
      <c r="CE30" s="729"/>
      <c r="CF30" s="729"/>
      <c r="CG30" s="729"/>
      <c r="CH30" s="729"/>
      <c r="CI30" s="729"/>
      <c r="CJ30" s="729"/>
      <c r="CK30" s="729"/>
      <c r="CL30" s="729"/>
      <c r="CM30" s="731"/>
      <c r="CN30" s="731"/>
      <c r="CO30" s="731"/>
      <c r="CP30" s="731"/>
      <c r="CQ30" s="731"/>
      <c r="CR30" s="731"/>
      <c r="CS30" s="731"/>
      <c r="CT30" s="731"/>
      <c r="CU30" s="731"/>
      <c r="CV30" s="731"/>
      <c r="CW30" s="731"/>
      <c r="CX30" s="731"/>
      <c r="CY30" s="731"/>
      <c r="CZ30" s="731"/>
      <c r="DA30" s="731"/>
      <c r="DB30" s="731"/>
      <c r="DC30" s="731"/>
      <c r="DD30" s="731"/>
      <c r="DE30" s="731"/>
      <c r="DF30" s="731"/>
      <c r="DG30" s="731"/>
      <c r="DH30" s="731"/>
      <c r="DI30" s="731"/>
      <c r="DJ30" s="731"/>
      <c r="DK30" s="731"/>
      <c r="DL30" s="731"/>
      <c r="DM30" s="731"/>
      <c r="DN30" s="731"/>
      <c r="DO30" s="731"/>
      <c r="DP30" s="731"/>
      <c r="DQ30" s="731"/>
      <c r="DR30" s="731"/>
      <c r="DS30" s="731"/>
      <c r="DT30" s="731"/>
      <c r="DU30" s="731"/>
      <c r="DV30" s="731"/>
      <c r="DW30" s="731"/>
      <c r="DX30" s="731"/>
      <c r="DY30" s="731"/>
      <c r="DZ30" s="731"/>
    </row>
    <row r="31" spans="12:130" ht="7.15" customHeight="1">
      <c r="L31" s="1887"/>
      <c r="M31" s="1887"/>
      <c r="N31" s="1887"/>
      <c r="O31" s="1887"/>
      <c r="P31" s="1887"/>
      <c r="Q31" s="1887"/>
      <c r="R31" s="1887"/>
      <c r="S31" s="1887"/>
      <c r="T31" s="1887"/>
      <c r="Y31" s="1883" t="s">
        <v>1296</v>
      </c>
      <c r="Z31" s="1883"/>
      <c r="AA31" s="1883"/>
      <c r="AB31" s="1883"/>
      <c r="AD31" s="11"/>
      <c r="AE31" s="11"/>
      <c r="AF31" s="11"/>
      <c r="AG31" s="11"/>
      <c r="AH31" s="11"/>
      <c r="AI31" s="11"/>
      <c r="AJ31" s="11"/>
      <c r="AK31" s="11"/>
      <c r="AL31" s="11"/>
      <c r="AM31" s="11"/>
      <c r="AN31" s="11"/>
      <c r="AO31" s="11"/>
      <c r="AP31" s="11"/>
      <c r="AQ31" s="11"/>
      <c r="AR31" s="11"/>
      <c r="AS31" s="729"/>
      <c r="AT31" s="729"/>
      <c r="AU31" s="729"/>
      <c r="AV31" s="729"/>
      <c r="AW31" s="729"/>
      <c r="AX31" s="729"/>
      <c r="AY31" s="729"/>
      <c r="AZ31" s="729"/>
      <c r="BA31" s="1875" t="s">
        <v>2752</v>
      </c>
      <c r="BB31" s="1875"/>
      <c r="BC31" s="1875"/>
      <c r="BD31" s="1875"/>
      <c r="BE31" s="1875"/>
      <c r="BF31" s="729"/>
      <c r="BG31" s="729"/>
      <c r="BH31" s="729"/>
      <c r="BI31" s="729"/>
      <c r="BJ31" s="729"/>
      <c r="BK31" s="729"/>
      <c r="BL31" s="729"/>
      <c r="BM31" s="729"/>
      <c r="BN31" s="729"/>
      <c r="BO31" s="729"/>
      <c r="BP31" s="729"/>
      <c r="BQ31" s="729"/>
      <c r="BR31" s="731"/>
      <c r="BS31" s="731"/>
      <c r="CJ31" s="1883" t="s">
        <v>2753</v>
      </c>
      <c r="CK31" s="1883"/>
      <c r="CL31" s="1883"/>
      <c r="CM31" s="1883"/>
    </row>
    <row r="32" spans="12:130" ht="7.15" customHeight="1">
      <c r="L32" s="1887"/>
      <c r="M32" s="1887"/>
      <c r="N32" s="1887"/>
      <c r="O32" s="1887"/>
      <c r="P32" s="1887"/>
      <c r="Q32" s="1887"/>
      <c r="R32" s="1887"/>
      <c r="S32" s="1887"/>
      <c r="T32" s="1887"/>
      <c r="Y32" s="1883"/>
      <c r="Z32" s="1883"/>
      <c r="AA32" s="1883"/>
      <c r="AB32" s="1883"/>
      <c r="AD32" s="11"/>
      <c r="AE32" s="728" t="s">
        <v>2735</v>
      </c>
      <c r="AF32" s="11"/>
      <c r="AG32" s="11"/>
      <c r="AH32" s="11"/>
      <c r="AI32" s="11"/>
      <c r="AJ32" s="11"/>
      <c r="AK32" s="11"/>
      <c r="AL32" s="11"/>
      <c r="AM32" s="11"/>
      <c r="AN32" s="11"/>
      <c r="AO32" s="11"/>
      <c r="AP32" s="11"/>
      <c r="AQ32" s="11"/>
      <c r="AR32" s="11"/>
      <c r="AS32" s="729"/>
      <c r="AT32" s="729"/>
      <c r="AU32" s="729"/>
      <c r="AV32" s="729"/>
      <c r="AW32" s="729"/>
      <c r="AX32" s="729"/>
      <c r="AY32" s="729"/>
      <c r="AZ32" s="729"/>
      <c r="BA32" s="1875"/>
      <c r="BB32" s="1875"/>
      <c r="BC32" s="1875"/>
      <c r="BD32" s="1875"/>
      <c r="BE32" s="1875"/>
      <c r="BF32" s="729"/>
      <c r="BG32" s="729"/>
      <c r="BH32" s="729"/>
      <c r="BI32" s="729"/>
      <c r="BJ32" s="1874" t="s">
        <v>2754</v>
      </c>
      <c r="BK32" s="1874"/>
      <c r="BL32" s="1874"/>
      <c r="BM32" s="1874"/>
      <c r="BN32" s="729"/>
      <c r="BO32" s="729"/>
      <c r="BP32" s="729"/>
      <c r="BQ32" s="729"/>
      <c r="BR32" s="731"/>
      <c r="BS32" s="731"/>
      <c r="CJ32" s="1883"/>
      <c r="CK32" s="1883"/>
      <c r="CL32" s="1883"/>
      <c r="CM32" s="1883"/>
      <c r="CZ32" s="1903" t="s">
        <v>2755</v>
      </c>
      <c r="DA32" s="1903"/>
      <c r="DB32" s="1903"/>
      <c r="DC32" s="1903"/>
      <c r="DD32" s="1903"/>
      <c r="DE32" s="1903"/>
      <c r="DL32" s="1883" t="s">
        <v>2756</v>
      </c>
      <c r="DM32" s="1883"/>
      <c r="DN32" s="1883"/>
      <c r="DO32" s="1883"/>
      <c r="DP32" s="1883"/>
      <c r="DQ32" s="1883"/>
      <c r="DR32" s="1883"/>
    </row>
    <row r="33" spans="7:128" ht="7.15" customHeight="1">
      <c r="L33" s="1887"/>
      <c r="M33" s="1887"/>
      <c r="N33" s="1887"/>
      <c r="O33" s="1887"/>
      <c r="P33" s="1887"/>
      <c r="Q33" s="1887"/>
      <c r="R33" s="1887"/>
      <c r="S33" s="1887"/>
      <c r="T33" s="1887"/>
      <c r="AD33" s="11"/>
      <c r="AE33" s="1879" t="s">
        <v>2757</v>
      </c>
      <c r="AF33" s="1879"/>
      <c r="AG33" s="1879"/>
      <c r="AH33" s="1879"/>
      <c r="AI33" s="1879"/>
      <c r="AJ33" s="1879"/>
      <c r="AK33" s="1879"/>
      <c r="AL33" s="1879"/>
      <c r="AM33" s="1879"/>
      <c r="AN33" s="1879"/>
      <c r="AO33" s="1879"/>
      <c r="AP33" s="11"/>
      <c r="AQ33" s="11"/>
      <c r="AR33" s="11"/>
      <c r="AS33" s="729"/>
      <c r="AT33" s="729"/>
      <c r="AU33" s="729"/>
      <c r="AV33" s="729"/>
      <c r="AW33" s="729"/>
      <c r="AX33" s="729"/>
      <c r="AY33" s="729"/>
      <c r="AZ33" s="729"/>
      <c r="BA33" s="729"/>
      <c r="BB33" s="729"/>
      <c r="BC33" s="729"/>
      <c r="BD33" s="729"/>
      <c r="BE33" s="729"/>
      <c r="BF33" s="729"/>
      <c r="BG33" s="729"/>
      <c r="BH33" s="729"/>
      <c r="BI33" s="729"/>
      <c r="BJ33" s="1874"/>
      <c r="BK33" s="1874"/>
      <c r="BL33" s="1874"/>
      <c r="BM33" s="1874"/>
      <c r="BN33" s="729"/>
      <c r="BO33" s="729"/>
      <c r="BP33" s="729"/>
      <c r="BQ33" s="729"/>
      <c r="BR33" s="731"/>
      <c r="BS33" s="731"/>
      <c r="CZ33" s="1903"/>
      <c r="DA33" s="1903"/>
      <c r="DB33" s="1903"/>
      <c r="DC33" s="1903"/>
      <c r="DD33" s="1903"/>
      <c r="DE33" s="1903"/>
      <c r="DL33" s="1883"/>
      <c r="DM33" s="1883"/>
      <c r="DN33" s="1883"/>
      <c r="DO33" s="1883"/>
      <c r="DP33" s="1883"/>
      <c r="DQ33" s="1883"/>
      <c r="DR33" s="1883"/>
    </row>
    <row r="34" spans="7:128" ht="7.15" customHeight="1">
      <c r="AD34" s="11"/>
      <c r="AE34" s="1879"/>
      <c r="AF34" s="1879"/>
      <c r="AG34" s="1879"/>
      <c r="AH34" s="1879"/>
      <c r="AI34" s="1879"/>
      <c r="AJ34" s="1879"/>
      <c r="AK34" s="1879"/>
      <c r="AL34" s="1879"/>
      <c r="AM34" s="1879"/>
      <c r="AN34" s="1879"/>
      <c r="AO34" s="1879"/>
      <c r="AP34" s="11"/>
      <c r="AQ34" s="11"/>
      <c r="AR34" s="11"/>
      <c r="AS34" s="729"/>
      <c r="AT34" s="1874" t="s">
        <v>2758</v>
      </c>
      <c r="AU34" s="1874"/>
      <c r="AV34" s="1874"/>
      <c r="AW34" s="1874"/>
      <c r="AX34" s="1874"/>
      <c r="AY34" s="1874"/>
      <c r="AZ34" s="729"/>
      <c r="BA34" s="729"/>
      <c r="BB34" s="729"/>
      <c r="BC34" s="729"/>
      <c r="BD34" s="729"/>
      <c r="BE34" s="729"/>
      <c r="BF34" s="729"/>
      <c r="BG34" s="729"/>
      <c r="BH34" s="729"/>
      <c r="BI34" s="729"/>
      <c r="BJ34" s="729"/>
      <c r="BK34" s="729"/>
      <c r="BL34" s="729"/>
      <c r="BM34" s="729"/>
      <c r="BN34" s="729"/>
      <c r="BO34" s="729"/>
      <c r="BP34" s="729"/>
      <c r="BQ34" s="729"/>
      <c r="BR34" s="731"/>
      <c r="BS34" s="731"/>
    </row>
    <row r="35" spans="7:128" ht="7.15" customHeight="1">
      <c r="AD35" s="1911" t="s">
        <v>1300</v>
      </c>
      <c r="AE35" s="1911"/>
      <c r="AF35" s="1911"/>
      <c r="AG35" s="11"/>
      <c r="AH35" s="11"/>
      <c r="AI35" s="11"/>
      <c r="AJ35" s="11"/>
      <c r="AK35" s="11"/>
      <c r="AL35" s="11"/>
      <c r="AM35" s="11"/>
      <c r="AN35" s="11"/>
      <c r="AO35" s="11"/>
      <c r="AP35" s="11"/>
      <c r="AQ35" s="11"/>
      <c r="AR35" s="11"/>
      <c r="AS35" s="729"/>
      <c r="AT35" s="1874"/>
      <c r="AU35" s="1874"/>
      <c r="AV35" s="1874"/>
      <c r="AW35" s="1874"/>
      <c r="AX35" s="1874"/>
      <c r="AY35" s="1874"/>
      <c r="AZ35" s="729"/>
      <c r="BA35" s="729"/>
      <c r="BB35" s="729"/>
      <c r="BC35" s="1879" t="s">
        <v>2759</v>
      </c>
      <c r="BD35" s="1879"/>
      <c r="BE35" s="1879"/>
      <c r="BF35" s="1879"/>
      <c r="BG35" s="1879"/>
      <c r="BH35" s="1879"/>
      <c r="BI35" s="1879"/>
      <c r="BJ35" s="729"/>
      <c r="BK35" s="729"/>
      <c r="BL35" s="729"/>
      <c r="BM35" s="729"/>
      <c r="BN35" s="729"/>
      <c r="BO35" s="729"/>
      <c r="BP35" s="729"/>
      <c r="BQ35" s="729"/>
      <c r="BR35" s="731"/>
      <c r="BS35" s="731"/>
      <c r="BT35" s="697"/>
      <c r="BU35" s="697"/>
      <c r="BV35" s="697"/>
      <c r="BW35" s="697"/>
      <c r="BX35" s="697"/>
      <c r="BY35" s="697"/>
      <c r="BZ35" s="697"/>
      <c r="CA35" s="697"/>
      <c r="CB35" s="697"/>
      <c r="CC35" s="697"/>
      <c r="CD35" s="697"/>
      <c r="CE35" s="697"/>
      <c r="CF35" s="697"/>
      <c r="CG35" s="697"/>
      <c r="CH35" s="697"/>
      <c r="CI35" s="697"/>
      <c r="CJ35" s="697"/>
      <c r="CK35" s="697"/>
      <c r="CL35" s="697"/>
      <c r="CM35" s="697"/>
      <c r="CN35" s="697"/>
      <c r="CO35" s="697"/>
      <c r="CP35" s="697"/>
      <c r="CQ35" s="697"/>
      <c r="CR35" s="697"/>
      <c r="CS35" s="697"/>
      <c r="CT35" s="697"/>
      <c r="CU35" s="697"/>
      <c r="CV35" s="697"/>
      <c r="CW35" s="697"/>
      <c r="CX35" s="697"/>
      <c r="CY35" s="697"/>
      <c r="CZ35" s="697"/>
      <c r="DA35" s="697"/>
      <c r="DB35" s="697"/>
      <c r="DC35" s="697"/>
      <c r="DD35" s="697"/>
      <c r="DE35" s="697"/>
      <c r="DF35" s="697"/>
      <c r="DG35" s="697"/>
      <c r="DH35" s="697"/>
      <c r="DI35" s="697"/>
      <c r="DJ35" s="697"/>
    </row>
    <row r="36" spans="7:128" ht="7.15" customHeight="1">
      <c r="AD36" s="1911"/>
      <c r="AE36" s="1911"/>
      <c r="AF36" s="1911"/>
      <c r="AG36" s="11"/>
      <c r="AH36" s="11"/>
      <c r="AI36" s="11"/>
      <c r="AJ36" s="11"/>
      <c r="AK36" s="11"/>
      <c r="AL36" s="11"/>
      <c r="AM36" s="11"/>
      <c r="AN36" s="11"/>
      <c r="AO36" s="11"/>
      <c r="AP36" s="11"/>
      <c r="AQ36" s="11"/>
      <c r="AR36" s="11"/>
      <c r="AS36" s="729"/>
      <c r="AT36" s="729"/>
      <c r="AU36" s="729"/>
      <c r="AV36" s="729"/>
      <c r="AW36" s="729"/>
      <c r="AX36" s="729"/>
      <c r="AY36" s="729"/>
      <c r="AZ36" s="729"/>
      <c r="BA36" s="729"/>
      <c r="BB36" s="729"/>
      <c r="BC36" s="1879"/>
      <c r="BD36" s="1879"/>
      <c r="BE36" s="1879"/>
      <c r="BF36" s="1879"/>
      <c r="BG36" s="1879"/>
      <c r="BH36" s="1879"/>
      <c r="BI36" s="1879"/>
      <c r="BJ36" s="729"/>
      <c r="BK36" s="729"/>
      <c r="BL36" s="729"/>
      <c r="BM36" s="729"/>
      <c r="BN36" s="729"/>
      <c r="BO36" s="729"/>
      <c r="BP36" s="729"/>
      <c r="BQ36" s="729"/>
      <c r="BR36" s="731"/>
      <c r="BS36" s="731"/>
      <c r="BT36" s="697"/>
      <c r="BU36" s="697"/>
      <c r="BV36" s="697"/>
      <c r="BW36" s="697"/>
      <c r="BX36" s="697"/>
      <c r="CJ36" s="697"/>
      <c r="CK36" s="697"/>
      <c r="CL36" s="697"/>
      <c r="CM36" s="697"/>
      <c r="CN36" s="697"/>
      <c r="CO36" s="697"/>
      <c r="CP36" s="697"/>
      <c r="CQ36" s="697"/>
      <c r="CR36" s="697"/>
      <c r="CS36" s="697"/>
      <c r="CT36" s="697"/>
      <c r="CU36" s="697"/>
      <c r="CV36" s="697"/>
      <c r="CW36" s="697"/>
      <c r="CX36" s="697"/>
      <c r="CY36" s="697"/>
      <c r="CZ36" s="697"/>
      <c r="DA36" s="697"/>
      <c r="DB36" s="697"/>
      <c r="DC36" s="697"/>
      <c r="DD36" s="697"/>
      <c r="DE36" s="697"/>
      <c r="DF36" s="697"/>
      <c r="DG36" s="697"/>
      <c r="DH36" s="697"/>
      <c r="DI36" s="697"/>
      <c r="DJ36" s="697"/>
    </row>
    <row r="37" spans="7:128" ht="7.15" customHeight="1">
      <c r="N37" s="697"/>
      <c r="O37" s="697"/>
      <c r="P37" s="697"/>
      <c r="Q37" s="697"/>
      <c r="R37" s="697"/>
      <c r="S37" s="697"/>
      <c r="T37" s="697"/>
      <c r="U37" s="697"/>
      <c r="V37" s="697"/>
      <c r="W37" s="697"/>
      <c r="X37" s="697"/>
      <c r="Y37" s="697"/>
      <c r="Z37" s="697"/>
      <c r="AA37" s="697"/>
      <c r="AB37" s="697"/>
      <c r="AC37" s="697"/>
      <c r="AD37" s="593"/>
      <c r="AE37" s="593"/>
      <c r="AF37" s="593"/>
      <c r="AG37" s="593"/>
      <c r="AH37" s="593"/>
      <c r="AI37" s="593"/>
      <c r="AJ37" s="593"/>
      <c r="AK37" s="593"/>
      <c r="AL37" s="593"/>
      <c r="AM37" s="593"/>
      <c r="AN37" s="593"/>
      <c r="AO37" s="593"/>
      <c r="AP37" s="593"/>
      <c r="AQ37" s="593"/>
      <c r="AR37" s="593"/>
      <c r="AS37" s="593"/>
      <c r="AT37" s="593"/>
      <c r="AU37" s="593"/>
      <c r="AV37" s="593"/>
      <c r="AW37" s="593"/>
      <c r="AX37" s="593"/>
      <c r="AY37" s="593"/>
      <c r="AZ37" s="593"/>
      <c r="BA37" s="593"/>
      <c r="BB37" s="593"/>
      <c r="BC37" s="593"/>
      <c r="BD37" s="593"/>
      <c r="BE37" s="11"/>
      <c r="BF37" s="11"/>
      <c r="BG37" s="11"/>
      <c r="BH37" s="11"/>
      <c r="BI37" s="11"/>
      <c r="BJ37" s="11"/>
      <c r="BK37" s="11"/>
      <c r="BL37" s="593"/>
      <c r="BM37" s="593"/>
      <c r="BN37" s="593"/>
      <c r="BO37" s="593"/>
      <c r="BP37" s="593"/>
      <c r="BQ37" s="593"/>
      <c r="BR37" s="593"/>
      <c r="BS37" s="593"/>
      <c r="BT37" s="593"/>
      <c r="BU37" s="593"/>
      <c r="BV37" s="593"/>
      <c r="BW37" s="593"/>
      <c r="BX37" s="593"/>
      <c r="BY37" s="11"/>
      <c r="BZ37" s="11"/>
      <c r="CA37" s="11"/>
      <c r="CB37" s="11"/>
      <c r="CC37" s="11"/>
      <c r="CD37" s="11"/>
      <c r="CE37" s="11"/>
      <c r="CF37" s="11"/>
      <c r="CG37" s="11"/>
      <c r="CH37" s="11"/>
      <c r="CI37" s="11"/>
      <c r="CJ37" s="593"/>
      <c r="CK37" s="593"/>
      <c r="CL37" s="593"/>
      <c r="CM37" s="593"/>
      <c r="CN37" s="593"/>
      <c r="CO37" s="593"/>
      <c r="CP37" s="593"/>
      <c r="CQ37" s="593"/>
      <c r="CR37" s="593"/>
      <c r="CS37" s="593"/>
      <c r="CT37" s="593"/>
      <c r="CU37" s="593"/>
      <c r="CV37" s="593"/>
      <c r="CW37" s="697"/>
      <c r="CX37" s="697"/>
      <c r="CY37" s="697"/>
      <c r="CZ37" s="697"/>
      <c r="DA37" s="697"/>
      <c r="DB37" s="697"/>
      <c r="DC37" s="697"/>
      <c r="DD37" s="697"/>
      <c r="DE37" s="697"/>
      <c r="DF37" s="697"/>
      <c r="DG37" s="697"/>
      <c r="DH37" s="697"/>
      <c r="DI37" s="697"/>
      <c r="DJ37" s="697"/>
    </row>
    <row r="38" spans="7:128" ht="7.15" customHeight="1">
      <c r="N38" s="729"/>
      <c r="O38" s="729"/>
      <c r="P38" s="729"/>
      <c r="Q38" s="729"/>
      <c r="R38" s="729"/>
      <c r="S38" s="729"/>
      <c r="T38" s="729"/>
      <c r="U38" s="729"/>
      <c r="V38" s="1879" t="s">
        <v>2760</v>
      </c>
      <c r="W38" s="1879"/>
      <c r="X38" s="1879"/>
      <c r="Y38" s="1879"/>
      <c r="Z38" s="1879"/>
      <c r="AA38" s="1879"/>
      <c r="AB38" s="729"/>
      <c r="AC38" s="729"/>
      <c r="AD38" s="729"/>
      <c r="AE38" s="729"/>
      <c r="AF38" s="729"/>
      <c r="AG38" s="729"/>
      <c r="AH38" s="729"/>
      <c r="AI38" s="729"/>
      <c r="AJ38" s="729"/>
      <c r="AK38" s="729"/>
      <c r="AL38" s="729"/>
      <c r="AM38" s="729"/>
      <c r="AN38" s="729"/>
      <c r="AO38" s="729"/>
      <c r="AP38" s="729"/>
      <c r="AQ38" s="729"/>
      <c r="AR38" s="729"/>
      <c r="AS38" s="729"/>
      <c r="AT38" s="729"/>
      <c r="AU38" s="729"/>
      <c r="AV38" s="729"/>
      <c r="AW38" s="729"/>
      <c r="AX38" s="729"/>
      <c r="AY38" s="729"/>
      <c r="AZ38" s="729"/>
      <c r="BA38" s="729"/>
      <c r="BB38" s="729"/>
      <c r="BC38" s="729"/>
      <c r="BD38" s="697"/>
      <c r="BG38" s="731"/>
      <c r="BH38" s="729"/>
      <c r="BI38" s="729"/>
      <c r="BJ38" s="729"/>
      <c r="BK38" s="729"/>
      <c r="BL38" s="729"/>
      <c r="BM38" s="729"/>
      <c r="BN38" s="729"/>
      <c r="BO38" s="729"/>
      <c r="BP38" s="729"/>
      <c r="BQ38" s="729"/>
      <c r="BR38" s="729"/>
      <c r="BS38" s="729"/>
      <c r="BT38" s="729"/>
      <c r="BU38" s="729"/>
      <c r="BV38" s="729"/>
      <c r="BW38" s="729"/>
      <c r="BX38" s="729"/>
      <c r="BY38" s="729"/>
      <c r="BZ38" s="729"/>
      <c r="CA38" s="729"/>
      <c r="CB38" s="1891" t="s">
        <v>2761</v>
      </c>
      <c r="CC38" s="1891"/>
      <c r="CD38" s="1891"/>
      <c r="CE38" s="1891"/>
      <c r="CF38" s="1891"/>
      <c r="CG38" s="1891"/>
      <c r="CH38" s="1891"/>
      <c r="CI38" s="1891"/>
      <c r="CJ38" s="1891"/>
      <c r="CK38" s="1891"/>
      <c r="CL38" s="1891"/>
      <c r="CM38" s="729"/>
      <c r="CN38" s="729"/>
      <c r="CO38" s="729"/>
      <c r="CP38" s="729"/>
      <c r="CQ38" s="729"/>
      <c r="CR38" s="729"/>
      <c r="CS38" s="729"/>
      <c r="CT38" s="729"/>
      <c r="CU38" s="729"/>
      <c r="CV38" s="729"/>
      <c r="CW38" s="731"/>
      <c r="CX38" s="731"/>
      <c r="CY38" s="731"/>
      <c r="CZ38" s="731"/>
      <c r="DA38" s="731"/>
      <c r="DB38" s="731"/>
      <c r="DC38" s="731"/>
      <c r="DD38" s="731"/>
      <c r="DE38" s="731"/>
      <c r="DF38" s="731"/>
      <c r="DG38" s="731"/>
      <c r="DH38" s="731"/>
      <c r="DI38" s="697"/>
      <c r="DJ38" s="697"/>
    </row>
    <row r="39" spans="7:128" ht="7.15" customHeight="1">
      <c r="N39" s="729"/>
      <c r="O39" s="729"/>
      <c r="P39" s="729"/>
      <c r="Q39" s="729"/>
      <c r="R39" s="729"/>
      <c r="S39" s="729"/>
      <c r="T39" s="729"/>
      <c r="U39" s="729"/>
      <c r="V39" s="1879"/>
      <c r="W39" s="1879"/>
      <c r="X39" s="1879"/>
      <c r="Y39" s="1879"/>
      <c r="Z39" s="1879"/>
      <c r="AA39" s="1879"/>
      <c r="AB39" s="729"/>
      <c r="AC39" s="729"/>
      <c r="AD39" s="729"/>
      <c r="AE39" s="729"/>
      <c r="AF39" s="729"/>
      <c r="AG39" s="729"/>
      <c r="AH39" s="729"/>
      <c r="AI39" s="729"/>
      <c r="AJ39" s="729"/>
      <c r="AK39" s="729"/>
      <c r="AL39" s="729"/>
      <c r="AM39" s="729"/>
      <c r="AN39" s="729"/>
      <c r="AO39" s="729"/>
      <c r="AP39" s="729"/>
      <c r="AQ39" s="729"/>
      <c r="AR39" s="729"/>
      <c r="AS39" s="729"/>
      <c r="AT39" s="729"/>
      <c r="AU39" s="729"/>
      <c r="AV39" s="729"/>
      <c r="AW39" s="729"/>
      <c r="AX39" s="729"/>
      <c r="AY39" s="729"/>
      <c r="AZ39" s="729"/>
      <c r="BA39" s="729"/>
      <c r="BB39" s="729"/>
      <c r="BC39" s="729"/>
      <c r="BD39" s="697"/>
      <c r="BG39" s="731"/>
      <c r="BH39" s="729"/>
      <c r="BI39" s="729"/>
      <c r="BJ39" s="729"/>
      <c r="BK39" s="729"/>
      <c r="BL39" s="729"/>
      <c r="BM39" s="729"/>
      <c r="BN39" s="729"/>
      <c r="BO39" s="729"/>
      <c r="BP39" s="729"/>
      <c r="BQ39" s="729"/>
      <c r="BR39" s="729"/>
      <c r="BS39" s="729"/>
      <c r="BT39" s="729"/>
      <c r="BU39" s="729"/>
      <c r="BV39" s="729"/>
      <c r="BW39" s="729"/>
      <c r="BX39" s="729"/>
      <c r="BY39" s="729"/>
      <c r="BZ39" s="729"/>
      <c r="CA39" s="729"/>
      <c r="CB39" s="1891"/>
      <c r="CC39" s="1891"/>
      <c r="CD39" s="1891"/>
      <c r="CE39" s="1891"/>
      <c r="CF39" s="1891"/>
      <c r="CG39" s="1891"/>
      <c r="CH39" s="1891"/>
      <c r="CI39" s="1891"/>
      <c r="CJ39" s="1891"/>
      <c r="CK39" s="1891"/>
      <c r="CL39" s="1891"/>
      <c r="CM39" s="729"/>
      <c r="CN39" s="729"/>
      <c r="CO39" s="729"/>
      <c r="CP39" s="729"/>
      <c r="CQ39" s="729"/>
      <c r="CR39" s="729"/>
      <c r="CS39" s="729"/>
      <c r="CT39" s="729"/>
      <c r="CU39" s="729"/>
      <c r="CV39" s="729"/>
      <c r="CW39" s="731"/>
      <c r="CX39" s="731"/>
      <c r="CY39" s="731"/>
      <c r="CZ39" s="731"/>
      <c r="DA39" s="731" t="s">
        <v>2745</v>
      </c>
      <c r="DB39" s="731"/>
      <c r="DC39" s="731"/>
      <c r="DD39" s="731"/>
      <c r="DE39" s="731"/>
      <c r="DF39" s="731"/>
      <c r="DG39" s="731"/>
      <c r="DH39" s="731"/>
      <c r="DI39" s="697"/>
      <c r="DJ39" s="697"/>
    </row>
    <row r="40" spans="7:128" ht="7.15" customHeight="1">
      <c r="N40" s="729"/>
      <c r="O40" s="729"/>
      <c r="P40" s="729"/>
      <c r="Q40" s="729"/>
      <c r="R40" s="729"/>
      <c r="S40" s="729"/>
      <c r="T40" s="729"/>
      <c r="U40" s="729"/>
      <c r="V40" s="729"/>
      <c r="W40" s="729"/>
      <c r="X40" s="729"/>
      <c r="Y40" s="729"/>
      <c r="Z40" s="729"/>
      <c r="AA40" s="729"/>
      <c r="AB40" s="729"/>
      <c r="AC40" s="729"/>
      <c r="AD40" s="729"/>
      <c r="AE40" s="729"/>
      <c r="AF40" s="729"/>
      <c r="AG40" s="729"/>
      <c r="AH40" s="729"/>
      <c r="AI40" s="729"/>
      <c r="AJ40" s="729"/>
      <c r="AK40" s="729"/>
      <c r="AL40" s="729"/>
      <c r="AM40" s="729"/>
      <c r="AN40" s="729"/>
      <c r="AO40" s="729"/>
      <c r="AP40" s="729"/>
      <c r="AQ40" s="729"/>
      <c r="AR40" s="729"/>
      <c r="AS40" s="729"/>
      <c r="AT40" s="729"/>
      <c r="AU40" s="729"/>
      <c r="AV40" s="729"/>
      <c r="AW40" s="729"/>
      <c r="AX40" s="729"/>
      <c r="AY40" s="729"/>
      <c r="AZ40" s="729"/>
      <c r="BA40" s="729"/>
      <c r="BB40" s="729"/>
      <c r="BC40" s="729"/>
      <c r="BD40" s="697"/>
      <c r="BG40" s="731"/>
      <c r="BH40" s="729"/>
      <c r="BI40" s="729"/>
      <c r="BJ40" s="729"/>
      <c r="BK40" s="729"/>
      <c r="BL40" s="729"/>
      <c r="BM40" s="729"/>
      <c r="BN40" s="729"/>
      <c r="BO40" s="729" t="s">
        <v>2735</v>
      </c>
      <c r="BP40" s="729"/>
      <c r="BQ40" s="729"/>
      <c r="BR40" s="729"/>
      <c r="BS40" s="729"/>
      <c r="BT40" s="729"/>
      <c r="BU40" s="729"/>
      <c r="BV40" s="729"/>
      <c r="BW40" s="729"/>
      <c r="BX40" s="729"/>
      <c r="BY40" s="729"/>
      <c r="BZ40" s="729"/>
      <c r="CA40" s="729"/>
      <c r="CB40" s="729"/>
      <c r="CC40" s="729"/>
      <c r="CD40" s="729"/>
      <c r="CE40" s="729"/>
      <c r="CF40" s="729"/>
      <c r="CG40" s="729"/>
      <c r="CH40" s="729"/>
      <c r="CI40" s="729"/>
      <c r="CJ40" s="729"/>
      <c r="CK40" s="729"/>
      <c r="CL40" s="729"/>
      <c r="CM40" s="729"/>
      <c r="CN40" s="729"/>
      <c r="CO40" s="729"/>
      <c r="CP40" s="729"/>
      <c r="CQ40" s="729"/>
      <c r="CR40" s="729"/>
      <c r="CS40" s="729"/>
      <c r="CT40" s="729"/>
      <c r="CU40" s="729"/>
      <c r="CV40" s="729"/>
      <c r="CW40" s="731"/>
      <c r="CX40" s="731"/>
      <c r="CY40" s="1882" t="s">
        <v>2762</v>
      </c>
      <c r="CZ40" s="1882"/>
      <c r="DA40" s="1882"/>
      <c r="DB40" s="1882"/>
      <c r="DC40" s="1882"/>
      <c r="DD40" s="1882"/>
      <c r="DE40" s="1882"/>
      <c r="DF40" s="1882"/>
      <c r="DG40" s="1882"/>
      <c r="DH40" s="1882"/>
      <c r="DI40" s="697"/>
      <c r="DJ40" s="697"/>
    </row>
    <row r="41" spans="7:128" ht="7.15" customHeight="1">
      <c r="N41" s="729"/>
      <c r="O41" s="729"/>
      <c r="P41" s="729"/>
      <c r="Q41" s="729"/>
      <c r="R41" s="729"/>
      <c r="S41" s="729"/>
      <c r="T41" s="729"/>
      <c r="U41" s="729"/>
      <c r="V41" s="729"/>
      <c r="W41" s="1874" t="s">
        <v>2763</v>
      </c>
      <c r="X41" s="1874"/>
      <c r="Y41" s="1874"/>
      <c r="Z41" s="1874"/>
      <c r="AA41" s="1874"/>
      <c r="AB41" s="1874"/>
      <c r="AC41" s="1874"/>
      <c r="AD41" s="1874"/>
      <c r="AE41" s="729"/>
      <c r="AF41" s="729"/>
      <c r="AG41" s="729"/>
      <c r="AH41" s="729"/>
      <c r="AI41" s="729"/>
      <c r="AJ41" s="729"/>
      <c r="AK41" s="729"/>
      <c r="AL41" s="729"/>
      <c r="AM41" s="729"/>
      <c r="AN41" s="729"/>
      <c r="AO41" s="729"/>
      <c r="AP41" s="1874" t="s">
        <v>2977</v>
      </c>
      <c r="AQ41" s="1874"/>
      <c r="AR41" s="1874"/>
      <c r="AS41" s="1874"/>
      <c r="AT41" s="1874"/>
      <c r="AU41" s="1874"/>
      <c r="AV41" s="729"/>
      <c r="AW41" s="1874" t="s">
        <v>2764</v>
      </c>
      <c r="AX41" s="1874"/>
      <c r="AY41" s="1874"/>
      <c r="AZ41" s="1874"/>
      <c r="BA41" s="1874"/>
      <c r="BB41" s="1874"/>
      <c r="BC41" s="1874"/>
      <c r="BD41" s="1874"/>
      <c r="BE41" s="1874"/>
      <c r="BF41" s="1874"/>
      <c r="BG41" s="731"/>
      <c r="BH41" s="729"/>
      <c r="BI41" s="729"/>
      <c r="BJ41" s="729"/>
      <c r="BK41" s="729"/>
      <c r="BL41" s="729"/>
      <c r="BM41" s="729"/>
      <c r="BN41" s="729"/>
      <c r="BO41" s="1874" t="s">
        <v>2765</v>
      </c>
      <c r="BP41" s="1874"/>
      <c r="BQ41" s="1874"/>
      <c r="BR41" s="1874"/>
      <c r="BS41" s="1874"/>
      <c r="BT41" s="1874"/>
      <c r="BU41" s="1874"/>
      <c r="BV41" s="1874"/>
      <c r="BW41" s="1874"/>
      <c r="BX41" s="1874"/>
      <c r="BY41" s="1874"/>
      <c r="BZ41" s="1874"/>
      <c r="CA41" s="1874"/>
      <c r="CB41" s="729"/>
      <c r="CC41" s="729"/>
      <c r="CD41" s="729"/>
      <c r="CE41" s="729"/>
      <c r="CF41" s="729"/>
      <c r="CG41" s="729"/>
      <c r="CH41" s="729"/>
      <c r="CI41" s="729"/>
      <c r="CJ41" s="729"/>
      <c r="CK41" s="729"/>
      <c r="CL41" s="729"/>
      <c r="CM41" s="729"/>
      <c r="CN41" s="729"/>
      <c r="CO41" s="729"/>
      <c r="CP41" s="729" t="s">
        <v>2735</v>
      </c>
      <c r="CQ41" s="729"/>
      <c r="CR41" s="729"/>
      <c r="CS41" s="729"/>
      <c r="CT41" s="729"/>
      <c r="CU41" s="729"/>
      <c r="CV41" s="729"/>
      <c r="CW41" s="731"/>
      <c r="CX41" s="731"/>
      <c r="CY41" s="1882"/>
      <c r="CZ41" s="1882"/>
      <c r="DA41" s="1882"/>
      <c r="DB41" s="1882"/>
      <c r="DC41" s="1882"/>
      <c r="DD41" s="1882"/>
      <c r="DE41" s="1882"/>
      <c r="DF41" s="1882"/>
      <c r="DG41" s="1882"/>
      <c r="DH41" s="1882"/>
      <c r="DI41" s="697"/>
      <c r="DJ41" s="697"/>
    </row>
    <row r="42" spans="7:128" ht="7.15" customHeight="1">
      <c r="N42" s="729"/>
      <c r="O42" s="729"/>
      <c r="P42" s="729"/>
      <c r="Q42" s="729"/>
      <c r="R42" s="729"/>
      <c r="S42" s="729"/>
      <c r="T42" s="729"/>
      <c r="U42" s="729"/>
      <c r="V42" s="729"/>
      <c r="W42" s="1874"/>
      <c r="X42" s="1874"/>
      <c r="Y42" s="1874"/>
      <c r="Z42" s="1874"/>
      <c r="AA42" s="1874"/>
      <c r="AB42" s="1874"/>
      <c r="AC42" s="1874"/>
      <c r="AD42" s="1874"/>
      <c r="AE42" s="729"/>
      <c r="AF42" s="729"/>
      <c r="AG42" s="729"/>
      <c r="AH42" s="729"/>
      <c r="AI42" s="729"/>
      <c r="AJ42" s="729"/>
      <c r="AK42" s="729"/>
      <c r="AL42" s="729"/>
      <c r="AM42" s="729"/>
      <c r="AN42" s="729"/>
      <c r="AO42" s="729"/>
      <c r="AP42" s="1874"/>
      <c r="AQ42" s="1874"/>
      <c r="AR42" s="1874"/>
      <c r="AS42" s="1874"/>
      <c r="AT42" s="1874"/>
      <c r="AU42" s="1874"/>
      <c r="AV42" s="729"/>
      <c r="AW42" s="1874"/>
      <c r="AX42" s="1874"/>
      <c r="AY42" s="1874"/>
      <c r="AZ42" s="1874"/>
      <c r="BA42" s="1874"/>
      <c r="BB42" s="1874"/>
      <c r="BC42" s="1874"/>
      <c r="BD42" s="1874"/>
      <c r="BE42" s="1874"/>
      <c r="BF42" s="1874"/>
      <c r="BG42" s="731"/>
      <c r="BH42" s="729"/>
      <c r="BI42" s="729"/>
      <c r="BJ42" s="729" t="s">
        <v>2735</v>
      </c>
      <c r="BK42" s="729"/>
      <c r="BL42" s="729"/>
      <c r="BM42" s="729"/>
      <c r="BN42" s="729"/>
      <c r="BO42" s="1874"/>
      <c r="BP42" s="1874"/>
      <c r="BQ42" s="1874"/>
      <c r="BR42" s="1874"/>
      <c r="BS42" s="1874"/>
      <c r="BT42" s="1874"/>
      <c r="BU42" s="1874"/>
      <c r="BV42" s="1874"/>
      <c r="BW42" s="1874"/>
      <c r="BX42" s="1874"/>
      <c r="BY42" s="1874"/>
      <c r="BZ42" s="1874"/>
      <c r="CA42" s="1874"/>
      <c r="CB42" s="729"/>
      <c r="CC42" s="729"/>
      <c r="CD42" s="729"/>
      <c r="CE42" s="729"/>
      <c r="CF42" s="729"/>
      <c r="CG42" s="729"/>
      <c r="CH42" s="729"/>
      <c r="CI42" s="729"/>
      <c r="CJ42" s="729"/>
      <c r="CK42" s="729"/>
      <c r="CL42" s="729"/>
      <c r="CM42" s="729"/>
      <c r="CN42" s="1910" t="s">
        <v>2766</v>
      </c>
      <c r="CO42" s="1910"/>
      <c r="CP42" s="1910"/>
      <c r="CQ42" s="1910"/>
      <c r="CR42" s="1910"/>
      <c r="CS42" s="1910"/>
      <c r="CT42" s="1910"/>
      <c r="CU42" s="1910"/>
      <c r="CV42" s="1910"/>
      <c r="CW42" s="731"/>
      <c r="CX42" s="731"/>
      <c r="CY42" s="731"/>
      <c r="CZ42" s="731"/>
      <c r="DA42" s="731"/>
      <c r="DB42" s="731"/>
      <c r="DC42" s="731"/>
      <c r="DD42" s="731"/>
      <c r="DE42" s="731"/>
      <c r="DF42" s="731"/>
      <c r="DG42" s="731"/>
      <c r="DH42" s="731"/>
      <c r="DI42" s="697"/>
      <c r="DJ42" s="697"/>
      <c r="DK42" s="1908" t="s">
        <v>2767</v>
      </c>
      <c r="DL42" s="1908"/>
      <c r="DM42" s="1908"/>
      <c r="DN42" s="1908"/>
      <c r="DO42" s="1908"/>
      <c r="DP42" s="1908"/>
      <c r="DQ42" s="1908"/>
      <c r="DR42" s="1908"/>
      <c r="DS42" s="1908"/>
      <c r="DT42" s="1908"/>
      <c r="DU42" s="1908"/>
      <c r="DV42" s="697"/>
      <c r="DW42" s="697"/>
      <c r="DX42" s="697"/>
    </row>
    <row r="43" spans="7:128" ht="7.15" customHeight="1">
      <c r="N43" s="729"/>
      <c r="O43" s="729"/>
      <c r="P43" s="729"/>
      <c r="Q43" s="729"/>
      <c r="R43" s="729"/>
      <c r="S43" s="729"/>
      <c r="T43" s="729"/>
      <c r="U43" s="729"/>
      <c r="V43" s="729"/>
      <c r="W43" s="729"/>
      <c r="X43" s="729"/>
      <c r="Y43" s="729"/>
      <c r="Z43" s="729"/>
      <c r="AA43" s="729"/>
      <c r="AB43" s="729"/>
      <c r="AC43" s="729"/>
      <c r="AD43" s="729"/>
      <c r="AE43" s="729"/>
      <c r="AF43" s="729"/>
      <c r="AG43" s="729"/>
      <c r="AH43" s="729"/>
      <c r="AI43" s="729"/>
      <c r="AJ43" s="729"/>
      <c r="AK43" s="729"/>
      <c r="AL43" s="729"/>
      <c r="AM43" s="1879" t="s">
        <v>2768</v>
      </c>
      <c r="AN43" s="1879"/>
      <c r="AO43" s="1879"/>
      <c r="AP43" s="1879"/>
      <c r="AQ43" s="1879"/>
      <c r="AR43" s="1879"/>
      <c r="AS43" s="1879"/>
      <c r="AT43" s="729"/>
      <c r="AU43" s="729"/>
      <c r="AV43" s="729"/>
      <c r="AW43" s="729"/>
      <c r="AX43" s="729"/>
      <c r="AY43" s="729"/>
      <c r="AZ43" s="729"/>
      <c r="BA43" s="729"/>
      <c r="BB43" s="729"/>
      <c r="BC43" s="729"/>
      <c r="BD43" s="697"/>
      <c r="BG43" s="731"/>
      <c r="BH43" s="729"/>
      <c r="BI43" s="1874" t="s">
        <v>2769</v>
      </c>
      <c r="BJ43" s="1874"/>
      <c r="BK43" s="1874"/>
      <c r="BL43" s="1874"/>
      <c r="BM43" s="1874"/>
      <c r="BN43" s="1874"/>
      <c r="BO43" s="1874"/>
      <c r="BP43" s="1874"/>
      <c r="BQ43" s="1874"/>
      <c r="BR43" s="729"/>
      <c r="BS43" s="729"/>
      <c r="BT43" s="729"/>
      <c r="BU43" s="729"/>
      <c r="BV43" s="729"/>
      <c r="BW43" s="729"/>
      <c r="BX43" s="729"/>
      <c r="BY43" s="729"/>
      <c r="BZ43" s="729"/>
      <c r="CA43" s="729"/>
      <c r="CB43" s="729"/>
      <c r="CC43" s="729"/>
      <c r="CD43" s="729"/>
      <c r="CE43" s="729"/>
      <c r="CF43" s="729"/>
      <c r="CG43" s="729"/>
      <c r="CH43" s="729"/>
      <c r="CI43" s="729"/>
      <c r="CJ43" s="729"/>
      <c r="CK43" s="729"/>
      <c r="CL43" s="729"/>
      <c r="CM43" s="729"/>
      <c r="CN43" s="1910"/>
      <c r="CO43" s="1910"/>
      <c r="CP43" s="1910"/>
      <c r="CQ43" s="1910"/>
      <c r="CR43" s="1910"/>
      <c r="CS43" s="1910"/>
      <c r="CT43" s="1910"/>
      <c r="CU43" s="1910"/>
      <c r="CV43" s="1910"/>
      <c r="CW43" s="731"/>
      <c r="CX43" s="731"/>
      <c r="CY43" s="731"/>
      <c r="CZ43" s="731"/>
      <c r="DA43" s="731"/>
      <c r="DB43" s="731"/>
      <c r="DC43" s="731"/>
      <c r="DD43" s="731"/>
      <c r="DE43" s="731"/>
      <c r="DF43" s="731"/>
      <c r="DG43" s="731"/>
      <c r="DH43" s="731"/>
      <c r="DI43" s="697"/>
      <c r="DJ43" s="697"/>
      <c r="DK43" s="1908"/>
      <c r="DL43" s="1908"/>
      <c r="DM43" s="1908"/>
      <c r="DN43" s="1908"/>
      <c r="DO43" s="1908"/>
      <c r="DP43" s="1908"/>
      <c r="DQ43" s="1908"/>
      <c r="DR43" s="1908"/>
      <c r="DS43" s="1908"/>
      <c r="DT43" s="1908"/>
      <c r="DU43" s="1908"/>
      <c r="DV43" s="697"/>
      <c r="DW43" s="697"/>
      <c r="DX43" s="697"/>
    </row>
    <row r="44" spans="7:128" ht="7.15" customHeight="1">
      <c r="G44" s="1883" t="s">
        <v>2770</v>
      </c>
      <c r="H44" s="1883"/>
      <c r="I44" s="1883"/>
      <c r="J44" s="1883"/>
      <c r="N44" s="729"/>
      <c r="O44" s="729"/>
      <c r="P44" s="729"/>
      <c r="Q44" s="729"/>
      <c r="R44" s="729"/>
      <c r="S44" s="729"/>
      <c r="T44" s="729"/>
      <c r="U44" s="729"/>
      <c r="V44" s="1906" t="s">
        <v>2771</v>
      </c>
      <c r="W44" s="1906"/>
      <c r="X44" s="1906"/>
      <c r="Y44" s="1906"/>
      <c r="Z44" s="1906"/>
      <c r="AA44" s="1906"/>
      <c r="AB44" s="729"/>
      <c r="AC44" s="729"/>
      <c r="AD44" s="729"/>
      <c r="AE44" s="729"/>
      <c r="AF44" s="729"/>
      <c r="AG44" s="729"/>
      <c r="AH44" s="729"/>
      <c r="AI44" s="729"/>
      <c r="AJ44" s="729"/>
      <c r="AK44" s="729"/>
      <c r="AL44" s="729"/>
      <c r="AM44" s="1879"/>
      <c r="AN44" s="1879"/>
      <c r="AO44" s="1879"/>
      <c r="AP44" s="1879"/>
      <c r="AQ44" s="1879"/>
      <c r="AR44" s="1879"/>
      <c r="AS44" s="1879"/>
      <c r="AT44" s="729"/>
      <c r="AU44" s="729"/>
      <c r="AV44" s="729"/>
      <c r="AW44" s="729"/>
      <c r="AX44" s="729"/>
      <c r="AY44" s="729"/>
      <c r="AZ44" s="729"/>
      <c r="BA44" s="729"/>
      <c r="BB44" s="729"/>
      <c r="BC44" s="729"/>
      <c r="BD44" s="697"/>
      <c r="BG44" s="731"/>
      <c r="BH44" s="729"/>
      <c r="BI44" s="1874"/>
      <c r="BJ44" s="1874"/>
      <c r="BK44" s="1874"/>
      <c r="BL44" s="1874"/>
      <c r="BM44" s="1874"/>
      <c r="BN44" s="1874"/>
      <c r="BO44" s="1874"/>
      <c r="BP44" s="1874"/>
      <c r="BQ44" s="1874"/>
      <c r="BR44" s="729"/>
      <c r="BS44" s="729"/>
      <c r="BT44" s="729"/>
      <c r="BU44" s="729"/>
      <c r="BV44" s="729"/>
      <c r="BW44" s="729"/>
      <c r="BX44" s="729"/>
      <c r="BY44" s="729"/>
      <c r="BZ44" s="729"/>
      <c r="CA44" s="729"/>
      <c r="CB44" s="729"/>
      <c r="CC44" s="729"/>
      <c r="CD44" s="729"/>
      <c r="CE44" s="729"/>
      <c r="CF44" s="729"/>
      <c r="CG44" s="729"/>
      <c r="CH44" s="729"/>
      <c r="CI44" s="729"/>
      <c r="CJ44" s="729"/>
      <c r="CK44" s="729"/>
      <c r="CL44" s="729"/>
      <c r="CM44" s="729"/>
      <c r="CN44" s="729"/>
      <c r="CO44" s="729"/>
      <c r="CP44" s="729"/>
      <c r="CQ44" s="729"/>
      <c r="CR44" s="729"/>
      <c r="CS44" s="729"/>
      <c r="CT44" s="729"/>
      <c r="CU44" s="729"/>
      <c r="CV44" s="729"/>
      <c r="CW44" s="731"/>
      <c r="CX44" s="731"/>
      <c r="CY44" s="731"/>
      <c r="CZ44" s="731"/>
      <c r="DA44" s="731"/>
      <c r="DB44" s="731"/>
      <c r="DC44" s="731"/>
      <c r="DD44" s="731"/>
      <c r="DE44" s="731"/>
      <c r="DF44" s="731"/>
      <c r="DG44" s="731"/>
      <c r="DH44" s="731"/>
      <c r="DI44" s="697"/>
      <c r="DJ44" s="697"/>
      <c r="DK44" s="1908"/>
      <c r="DL44" s="1908"/>
      <c r="DM44" s="1908"/>
      <c r="DN44" s="1908"/>
      <c r="DO44" s="1908"/>
      <c r="DP44" s="1908"/>
      <c r="DQ44" s="1908"/>
      <c r="DR44" s="1908"/>
      <c r="DS44" s="1908"/>
      <c r="DT44" s="1908"/>
      <c r="DU44" s="1908"/>
      <c r="DV44" s="697"/>
      <c r="DW44" s="697"/>
      <c r="DX44" s="697"/>
    </row>
    <row r="45" spans="7:128" ht="7.15" customHeight="1">
      <c r="G45" s="1883"/>
      <c r="H45" s="1883"/>
      <c r="I45" s="1883"/>
      <c r="J45" s="1883"/>
      <c r="N45" s="729"/>
      <c r="O45" s="729"/>
      <c r="P45" s="729"/>
      <c r="Q45" s="729"/>
      <c r="R45" s="729"/>
      <c r="S45" s="729"/>
      <c r="T45" s="729"/>
      <c r="U45" s="729"/>
      <c r="V45" s="1906"/>
      <c r="W45" s="1906"/>
      <c r="X45" s="1906"/>
      <c r="Y45" s="1906"/>
      <c r="Z45" s="1906"/>
      <c r="AA45" s="1906"/>
      <c r="AB45" s="729"/>
      <c r="AC45" s="729"/>
      <c r="AD45" s="729"/>
      <c r="AE45" s="729"/>
      <c r="AF45" s="729"/>
      <c r="AG45" s="729"/>
      <c r="AH45" s="729"/>
      <c r="AI45" s="729"/>
      <c r="AJ45" s="729"/>
      <c r="AK45" s="1909" t="s">
        <v>4730</v>
      </c>
      <c r="AL45" s="1909"/>
      <c r="AM45" s="1909"/>
      <c r="AN45" s="1909"/>
      <c r="AO45" s="1909"/>
      <c r="AP45" s="1909"/>
      <c r="AQ45" s="1909"/>
      <c r="AR45" s="1909"/>
      <c r="AS45" s="1909"/>
      <c r="AT45" s="729"/>
      <c r="AU45" s="729"/>
      <c r="AV45" s="729"/>
      <c r="AW45" s="729"/>
      <c r="AX45" s="1874" t="s">
        <v>2772</v>
      </c>
      <c r="AY45" s="1874"/>
      <c r="AZ45" s="1874"/>
      <c r="BA45" s="1874"/>
      <c r="BB45" s="1874"/>
      <c r="BC45" s="1874"/>
      <c r="BD45" s="697"/>
      <c r="BH45" s="11"/>
      <c r="BI45" s="11"/>
      <c r="BJ45" s="11"/>
      <c r="BK45" s="11"/>
      <c r="BL45" s="11"/>
      <c r="BM45" s="729"/>
      <c r="BN45" s="729"/>
      <c r="BO45" s="729"/>
      <c r="BP45" s="729"/>
      <c r="BQ45" s="729"/>
      <c r="BR45" s="729"/>
      <c r="BS45" s="729"/>
      <c r="BT45" s="729"/>
      <c r="BU45" s="729"/>
      <c r="BV45" s="729"/>
      <c r="BW45" s="729"/>
      <c r="BX45" s="729"/>
      <c r="BY45" s="729"/>
      <c r="BZ45" s="729"/>
      <c r="CA45" s="729"/>
      <c r="CB45" s="729"/>
      <c r="CC45" s="729"/>
      <c r="CD45" s="729"/>
      <c r="CE45" s="729"/>
      <c r="CF45" s="729"/>
      <c r="CG45" s="729"/>
      <c r="CH45" s="729"/>
      <c r="CI45" s="1879" t="s">
        <v>2773</v>
      </c>
      <c r="CJ45" s="1879"/>
      <c r="CK45" s="1879"/>
      <c r="CL45" s="1879"/>
      <c r="CM45" s="1879"/>
      <c r="CN45" s="1879"/>
      <c r="CO45" s="1879"/>
      <c r="CP45" s="1879"/>
      <c r="CQ45" s="1879"/>
      <c r="CR45" s="729"/>
      <c r="CS45" s="729"/>
      <c r="CT45" s="729"/>
      <c r="CU45" s="729"/>
      <c r="CV45" s="729"/>
      <c r="CW45" s="731"/>
      <c r="CX45" s="731"/>
      <c r="CY45" s="731"/>
      <c r="CZ45" s="1894" t="s">
        <v>1377</v>
      </c>
      <c r="DA45" s="1894"/>
      <c r="DB45" s="1894"/>
      <c r="DC45" s="1894"/>
      <c r="DD45" s="731"/>
      <c r="DE45" s="731"/>
      <c r="DF45" s="731"/>
      <c r="DG45" s="731"/>
      <c r="DH45" s="731"/>
      <c r="DI45" s="731"/>
      <c r="DJ45" s="731"/>
      <c r="DK45" s="1908"/>
      <c r="DL45" s="1908"/>
      <c r="DM45" s="1908"/>
      <c r="DN45" s="1908"/>
      <c r="DO45" s="1908"/>
      <c r="DP45" s="1908"/>
      <c r="DQ45" s="1908"/>
      <c r="DR45" s="1908"/>
      <c r="DS45" s="1908"/>
      <c r="DT45" s="1908"/>
      <c r="DU45" s="1908"/>
      <c r="DV45" s="731"/>
      <c r="DW45" s="697"/>
      <c r="DX45" s="697"/>
    </row>
    <row r="46" spans="7:128" ht="7.15" customHeight="1">
      <c r="J46" s="1879" t="s">
        <v>2774</v>
      </c>
      <c r="K46" s="1879"/>
      <c r="L46" s="1879"/>
      <c r="M46" s="1879"/>
      <c r="N46" s="1879"/>
      <c r="O46" s="1879"/>
      <c r="P46" s="1879"/>
      <c r="Q46" s="1879"/>
      <c r="R46" s="1879"/>
      <c r="S46" s="1879"/>
      <c r="T46" s="729"/>
      <c r="U46" s="729"/>
      <c r="V46" s="729"/>
      <c r="W46" s="1874" t="s">
        <v>2775</v>
      </c>
      <c r="X46" s="1874"/>
      <c r="Y46" s="1874"/>
      <c r="Z46" s="1874"/>
      <c r="AA46" s="1874"/>
      <c r="AB46" s="729"/>
      <c r="AC46" s="729"/>
      <c r="AD46" s="729"/>
      <c r="AE46" s="729"/>
      <c r="AF46" s="729"/>
      <c r="AG46" s="729"/>
      <c r="AH46" s="729"/>
      <c r="AI46" s="729"/>
      <c r="AJ46" s="729"/>
      <c r="AK46" s="1909"/>
      <c r="AL46" s="1909"/>
      <c r="AM46" s="1909"/>
      <c r="AN46" s="1909"/>
      <c r="AO46" s="1909"/>
      <c r="AP46" s="1909"/>
      <c r="AQ46" s="1909"/>
      <c r="AR46" s="1909"/>
      <c r="AS46" s="1909"/>
      <c r="AT46" s="729"/>
      <c r="AU46" s="729"/>
      <c r="AV46" s="729"/>
      <c r="AW46" s="729"/>
      <c r="AX46" s="1874"/>
      <c r="AY46" s="1874"/>
      <c r="AZ46" s="1874"/>
      <c r="BA46" s="1874"/>
      <c r="BB46" s="1874"/>
      <c r="BC46" s="1874"/>
      <c r="BD46" s="697"/>
      <c r="BH46" s="11"/>
      <c r="BI46" s="11"/>
      <c r="BJ46" s="11"/>
      <c r="BK46" s="11"/>
      <c r="BL46" s="11"/>
      <c r="BM46" s="729"/>
      <c r="BN46" s="729"/>
      <c r="BO46" s="729"/>
      <c r="BP46" s="729"/>
      <c r="BQ46" s="729"/>
      <c r="BR46" s="729"/>
      <c r="BS46" s="729"/>
      <c r="BT46" s="729"/>
      <c r="BU46" s="729"/>
      <c r="BV46" s="729"/>
      <c r="BW46" s="729"/>
      <c r="BX46" s="729"/>
      <c r="BY46" s="729"/>
      <c r="BZ46" s="729"/>
      <c r="CA46" s="729"/>
      <c r="CB46" s="729"/>
      <c r="CC46" s="729"/>
      <c r="CD46" s="729"/>
      <c r="CE46" s="729"/>
      <c r="CF46" s="729"/>
      <c r="CG46" s="729"/>
      <c r="CH46" s="729"/>
      <c r="CI46" s="1879"/>
      <c r="CJ46" s="1879"/>
      <c r="CK46" s="1879"/>
      <c r="CL46" s="1879"/>
      <c r="CM46" s="1879"/>
      <c r="CN46" s="1879"/>
      <c r="CO46" s="1879"/>
      <c r="CP46" s="1879"/>
      <c r="CQ46" s="1879"/>
      <c r="CR46" s="729"/>
      <c r="CS46" s="729"/>
      <c r="CT46" s="729"/>
      <c r="CU46" s="729"/>
      <c r="CV46" s="729"/>
      <c r="CW46" s="731"/>
      <c r="CX46" s="731"/>
      <c r="CY46" s="731"/>
      <c r="CZ46" s="1894"/>
      <c r="DA46" s="1894"/>
      <c r="DB46" s="1894"/>
      <c r="DC46" s="1894"/>
      <c r="DD46" s="1894" t="s">
        <v>511</v>
      </c>
      <c r="DE46" s="1894"/>
      <c r="DF46" s="1894"/>
      <c r="DG46" s="1894"/>
      <c r="DH46" s="731"/>
      <c r="DI46" s="731"/>
      <c r="DJ46" s="731"/>
      <c r="DK46" s="731"/>
      <c r="DL46" s="731"/>
      <c r="DM46" s="731"/>
      <c r="DN46" s="731"/>
      <c r="DO46" s="731"/>
      <c r="DP46" s="731"/>
      <c r="DQ46" s="731"/>
      <c r="DR46" s="731"/>
      <c r="DS46" s="731"/>
      <c r="DT46" s="731"/>
      <c r="DU46" s="731"/>
      <c r="DV46" s="731"/>
      <c r="DW46" s="697"/>
      <c r="DX46" s="697"/>
    </row>
    <row r="47" spans="7:128" ht="7.15" customHeight="1">
      <c r="J47" s="1879"/>
      <c r="K47" s="1879"/>
      <c r="L47" s="1879"/>
      <c r="M47" s="1879"/>
      <c r="N47" s="1879"/>
      <c r="O47" s="1879"/>
      <c r="P47" s="1879"/>
      <c r="Q47" s="1879"/>
      <c r="R47" s="1879"/>
      <c r="S47" s="1879"/>
      <c r="T47" s="729"/>
      <c r="U47" s="729"/>
      <c r="V47" s="729"/>
      <c r="W47" s="1874"/>
      <c r="X47" s="1874"/>
      <c r="Y47" s="1874"/>
      <c r="Z47" s="1874"/>
      <c r="AA47" s="1874"/>
      <c r="AB47" s="729"/>
      <c r="AC47" s="729"/>
      <c r="AD47" s="729"/>
      <c r="AE47" s="729"/>
      <c r="AF47" s="729"/>
      <c r="AG47" s="729"/>
      <c r="AH47" s="729"/>
      <c r="AI47" s="729"/>
      <c r="AJ47" s="1879" t="s">
        <v>2776</v>
      </c>
      <c r="AK47" s="1879"/>
      <c r="AL47" s="1879"/>
      <c r="AM47" s="1879"/>
      <c r="AN47" s="1879"/>
      <c r="AO47" s="1879"/>
      <c r="AP47" s="1879"/>
      <c r="AQ47" s="1879"/>
      <c r="AR47" s="1879"/>
      <c r="AS47" s="1879"/>
      <c r="AT47" s="729"/>
      <c r="AU47" s="729"/>
      <c r="AV47" s="729"/>
      <c r="AW47" s="729"/>
      <c r="AX47" s="729"/>
      <c r="AY47" s="729"/>
      <c r="AZ47" s="729"/>
      <c r="BA47" s="729"/>
      <c r="BB47" s="729"/>
      <c r="BC47" s="729"/>
      <c r="BD47" s="697"/>
      <c r="BM47" s="1885" t="s">
        <v>2777</v>
      </c>
      <c r="BN47" s="1885"/>
      <c r="BO47" s="1885"/>
      <c r="BP47" s="1885"/>
      <c r="BQ47" s="1885"/>
      <c r="BR47" s="1885"/>
      <c r="BS47" s="1885"/>
      <c r="BT47" s="731"/>
      <c r="BU47" s="731"/>
      <c r="BV47" s="731"/>
      <c r="BW47" s="731"/>
      <c r="BX47" s="731"/>
      <c r="BY47" s="731"/>
      <c r="BZ47" s="731"/>
      <c r="CA47" s="731"/>
      <c r="CB47" s="731"/>
      <c r="CC47" s="731"/>
      <c r="CD47" s="731"/>
      <c r="CE47" s="731"/>
      <c r="CF47" s="731"/>
      <c r="CG47" s="731"/>
      <c r="CH47" s="731"/>
      <c r="CI47" s="731"/>
      <c r="CJ47" s="731"/>
      <c r="CK47" s="731"/>
      <c r="CL47" s="731"/>
      <c r="CM47" s="731"/>
      <c r="CN47" s="731"/>
      <c r="CO47" s="731"/>
      <c r="CP47" s="731"/>
      <c r="CQ47" s="731"/>
      <c r="CR47" s="731"/>
      <c r="CS47" s="731"/>
      <c r="CT47" s="731"/>
      <c r="CU47" s="731"/>
      <c r="CV47" s="1882" t="s">
        <v>2778</v>
      </c>
      <c r="CW47" s="1882"/>
      <c r="CX47" s="1882"/>
      <c r="CY47" s="1882"/>
      <c r="CZ47" s="1882"/>
      <c r="DA47" s="1882"/>
      <c r="DB47" s="1882"/>
      <c r="DC47" s="1882"/>
      <c r="DD47" s="1894"/>
      <c r="DE47" s="1894"/>
      <c r="DF47" s="1894"/>
      <c r="DG47" s="1894"/>
      <c r="DH47" s="731"/>
      <c r="DI47" s="731"/>
      <c r="DJ47" s="731"/>
      <c r="DK47" s="731"/>
      <c r="DL47" s="731"/>
      <c r="DM47" s="731"/>
      <c r="DN47" s="731"/>
      <c r="DO47" s="731"/>
      <c r="DP47" s="731"/>
      <c r="DQ47" s="731"/>
      <c r="DR47" s="731"/>
      <c r="DS47" s="731"/>
      <c r="DT47" s="731"/>
      <c r="DU47" s="731"/>
      <c r="DV47" s="731"/>
      <c r="DW47" s="697"/>
      <c r="DX47" s="697"/>
    </row>
    <row r="48" spans="7:128" ht="7.15" customHeight="1">
      <c r="N48" s="729"/>
      <c r="O48" s="729"/>
      <c r="P48" s="729"/>
      <c r="Q48" s="729"/>
      <c r="R48" s="729"/>
      <c r="S48" s="729"/>
      <c r="T48" s="729"/>
      <c r="U48" s="729"/>
      <c r="V48" s="729"/>
      <c r="W48" s="729"/>
      <c r="X48" s="729"/>
      <c r="Y48" s="729"/>
      <c r="Z48" s="729"/>
      <c r="AA48" s="729"/>
      <c r="AB48" s="729"/>
      <c r="AC48" s="729"/>
      <c r="AD48" s="729"/>
      <c r="AE48" s="729"/>
      <c r="AF48" s="729"/>
      <c r="AG48" s="729"/>
      <c r="AH48" s="729"/>
      <c r="AI48" s="729"/>
      <c r="AJ48" s="1879"/>
      <c r="AK48" s="1879"/>
      <c r="AL48" s="1879"/>
      <c r="AM48" s="1879"/>
      <c r="AN48" s="1879"/>
      <c r="AO48" s="1879"/>
      <c r="AP48" s="1879"/>
      <c r="AQ48" s="1879"/>
      <c r="AR48" s="1879"/>
      <c r="AS48" s="1879"/>
      <c r="AT48" s="729"/>
      <c r="AU48" s="729"/>
      <c r="AV48" s="729"/>
      <c r="AW48" s="729"/>
      <c r="AX48" s="729"/>
      <c r="AY48" s="729"/>
      <c r="AZ48" s="729"/>
      <c r="BA48" s="729"/>
      <c r="BB48" s="729"/>
      <c r="BC48" s="729"/>
      <c r="BD48" s="697"/>
      <c r="BM48" s="1885"/>
      <c r="BN48" s="1885"/>
      <c r="BO48" s="1885"/>
      <c r="BP48" s="1885"/>
      <c r="BQ48" s="1885"/>
      <c r="BR48" s="1885"/>
      <c r="BS48" s="1885"/>
      <c r="BT48" s="731"/>
      <c r="BU48" s="731"/>
      <c r="BV48" s="731"/>
      <c r="BW48" s="731"/>
      <c r="BX48" s="731"/>
      <c r="BY48" s="731"/>
      <c r="BZ48" s="731"/>
      <c r="CA48" s="731"/>
      <c r="CB48" s="731"/>
      <c r="CC48" s="731" t="s">
        <v>2735</v>
      </c>
      <c r="CD48" s="731"/>
      <c r="CE48" s="731"/>
      <c r="CF48" s="731"/>
      <c r="CG48" s="731"/>
      <c r="CH48" s="731"/>
      <c r="CI48" s="731"/>
      <c r="CJ48" s="731"/>
      <c r="CK48" s="731"/>
      <c r="CL48" s="731"/>
      <c r="CM48" s="731"/>
      <c r="CN48" s="731"/>
      <c r="CO48" s="731"/>
      <c r="CP48" s="731"/>
      <c r="CQ48" s="731"/>
      <c r="CR48" s="731"/>
      <c r="CS48" s="731"/>
      <c r="CT48" s="731"/>
      <c r="CU48" s="731"/>
      <c r="CV48" s="1882"/>
      <c r="CW48" s="1882"/>
      <c r="CX48" s="1882"/>
      <c r="CY48" s="1882"/>
      <c r="CZ48" s="1882"/>
      <c r="DA48" s="1882"/>
      <c r="DB48" s="1882"/>
      <c r="DC48" s="1882"/>
      <c r="DD48" s="731"/>
      <c r="DE48" s="1907" t="s">
        <v>2779</v>
      </c>
      <c r="DF48" s="1907"/>
      <c r="DG48" s="1907"/>
      <c r="DH48" s="1907"/>
      <c r="DI48" s="1907"/>
      <c r="DJ48" s="1907"/>
      <c r="DK48" s="1907"/>
      <c r="DL48" s="1907"/>
      <c r="DM48" s="1907"/>
      <c r="DN48" s="731"/>
      <c r="DO48" s="731"/>
      <c r="DP48" s="731"/>
      <c r="DQ48" s="731"/>
      <c r="DR48" s="731"/>
      <c r="DS48" s="731"/>
      <c r="DT48" s="731"/>
      <c r="DU48" s="731"/>
      <c r="DV48" s="731"/>
      <c r="DW48" s="697"/>
      <c r="DX48" s="697"/>
    </row>
    <row r="49" spans="2:128" ht="7.9" customHeight="1">
      <c r="N49" s="729"/>
      <c r="O49" s="729"/>
      <c r="P49" s="729"/>
      <c r="Q49" s="729"/>
      <c r="R49" s="729"/>
      <c r="S49" s="729"/>
      <c r="T49" s="729"/>
      <c r="U49" s="729"/>
      <c r="V49" s="729"/>
      <c r="W49" s="729"/>
      <c r="X49" s="729"/>
      <c r="Y49" s="729"/>
      <c r="Z49" s="729"/>
      <c r="AA49" s="729"/>
      <c r="AB49" s="729"/>
      <c r="AC49" s="729"/>
      <c r="AD49" s="729"/>
      <c r="AE49" s="729"/>
      <c r="AF49" s="729"/>
      <c r="AG49" s="729"/>
      <c r="AH49" s="729"/>
      <c r="AI49" s="729"/>
      <c r="AJ49" s="729"/>
      <c r="AK49" s="729"/>
      <c r="AL49" s="729"/>
      <c r="AM49" s="729"/>
      <c r="AN49" s="729"/>
      <c r="AO49" s="729"/>
      <c r="AP49" s="729"/>
      <c r="AQ49" s="729"/>
      <c r="AR49" s="729"/>
      <c r="AS49" s="729"/>
      <c r="AT49" s="729"/>
      <c r="AU49" s="729"/>
      <c r="AV49" s="729"/>
      <c r="AW49" s="729"/>
      <c r="AX49" s="729"/>
      <c r="AY49" s="729"/>
      <c r="AZ49" s="729"/>
      <c r="BA49" s="729"/>
      <c r="BB49" s="729"/>
      <c r="BC49" s="729"/>
      <c r="BM49" s="731"/>
      <c r="BN49" s="731"/>
      <c r="BO49" s="731"/>
      <c r="BP49" s="731"/>
      <c r="BQ49" s="731"/>
      <c r="BR49" s="731"/>
      <c r="BS49" s="731"/>
      <c r="BT49" s="731"/>
      <c r="BU49" s="731"/>
      <c r="BV49" s="731"/>
      <c r="BW49" s="731"/>
      <c r="BX49" s="731"/>
      <c r="BY49" s="731"/>
      <c r="BZ49" s="731"/>
      <c r="CA49" s="731"/>
      <c r="CB49" s="1882" t="s">
        <v>2780</v>
      </c>
      <c r="CC49" s="1882"/>
      <c r="CD49" s="1882"/>
      <c r="CE49" s="1882"/>
      <c r="CF49" s="1882"/>
      <c r="CG49" s="1882"/>
      <c r="CH49" s="1882"/>
      <c r="CI49" s="1882"/>
      <c r="CJ49" s="1882"/>
      <c r="CK49" s="1882"/>
      <c r="CL49" s="1882"/>
      <c r="CM49" s="1882"/>
      <c r="CN49" s="731"/>
      <c r="CO49" s="731"/>
      <c r="CP49" s="731"/>
      <c r="CQ49" s="731"/>
      <c r="CR49" s="731"/>
      <c r="CS49" s="731"/>
      <c r="CT49" s="731"/>
      <c r="CU49" s="731"/>
      <c r="CV49" s="731"/>
      <c r="CW49" s="731"/>
      <c r="CX49" s="731"/>
      <c r="CY49" s="731"/>
      <c r="CZ49" s="731"/>
      <c r="DA49" s="731"/>
      <c r="DB49" s="731"/>
      <c r="DC49" s="731"/>
      <c r="DD49" s="731"/>
      <c r="DE49" s="1907"/>
      <c r="DF49" s="1907"/>
      <c r="DG49" s="1907"/>
      <c r="DH49" s="1907"/>
      <c r="DI49" s="1907"/>
      <c r="DJ49" s="1907"/>
      <c r="DK49" s="1907"/>
      <c r="DL49" s="1907"/>
      <c r="DM49" s="1907"/>
      <c r="DN49" s="731"/>
      <c r="DO49" s="731"/>
      <c r="DP49" s="731"/>
      <c r="DQ49" s="731"/>
      <c r="DR49" s="731"/>
      <c r="DS49" s="731"/>
      <c r="DT49" s="731"/>
      <c r="DU49" s="731"/>
      <c r="DV49" s="731"/>
      <c r="DW49" s="697"/>
      <c r="DX49" s="697"/>
    </row>
    <row r="50" spans="2:128" ht="7.15" customHeight="1">
      <c r="N50" s="729"/>
      <c r="O50" s="729"/>
      <c r="P50" s="729"/>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729"/>
      <c r="AP50" s="729"/>
      <c r="AQ50" s="729"/>
      <c r="AR50" s="729"/>
      <c r="AS50" s="729"/>
      <c r="AT50" s="729"/>
      <c r="AU50" s="729"/>
      <c r="AV50" s="729"/>
      <c r="AW50" s="729"/>
      <c r="AX50" s="729"/>
      <c r="AY50" s="729"/>
      <c r="AZ50" s="729"/>
      <c r="BA50" s="729"/>
      <c r="BB50" s="729"/>
      <c r="BC50" s="729"/>
      <c r="BM50" s="731"/>
      <c r="BN50" s="731"/>
      <c r="BO50" s="731"/>
      <c r="BP50" s="731"/>
      <c r="BQ50" s="731"/>
      <c r="BR50" s="731"/>
      <c r="BS50" s="731"/>
      <c r="BT50" s="731"/>
      <c r="BU50" s="731"/>
      <c r="BV50" s="731"/>
      <c r="BW50" s="731"/>
      <c r="BX50" s="731"/>
      <c r="BY50" s="731"/>
      <c r="BZ50" s="731"/>
      <c r="CA50" s="731"/>
      <c r="CB50" s="1882"/>
      <c r="CC50" s="1882"/>
      <c r="CD50" s="1882"/>
      <c r="CE50" s="1882"/>
      <c r="CF50" s="1882"/>
      <c r="CG50" s="1882"/>
      <c r="CH50" s="1882"/>
      <c r="CI50" s="1882"/>
      <c r="CJ50" s="1882"/>
      <c r="CK50" s="1882"/>
      <c r="CL50" s="1882"/>
      <c r="CM50" s="1882"/>
      <c r="CN50" s="731"/>
      <c r="CO50" s="731"/>
      <c r="CP50" s="731"/>
      <c r="CQ50" s="731"/>
      <c r="CR50" s="731"/>
      <c r="CS50" s="731"/>
      <c r="CT50" s="731"/>
      <c r="CU50" s="731"/>
      <c r="CV50" s="731"/>
      <c r="CW50" s="731"/>
      <c r="CX50" s="731"/>
      <c r="CY50" s="731"/>
      <c r="CZ50" s="731"/>
      <c r="DA50" s="731"/>
      <c r="DB50" s="731"/>
      <c r="DC50" s="731"/>
      <c r="DD50" s="731"/>
      <c r="DE50" s="731"/>
      <c r="DF50" s="731"/>
      <c r="DG50" s="731"/>
      <c r="DH50" s="731"/>
      <c r="DI50" s="731"/>
      <c r="DJ50" s="731"/>
      <c r="DK50" s="731"/>
      <c r="DL50" s="731"/>
      <c r="DM50" s="1885" t="s">
        <v>2781</v>
      </c>
      <c r="DN50" s="1885"/>
      <c r="DO50" s="1885"/>
      <c r="DP50" s="1885"/>
      <c r="DQ50" s="1885"/>
      <c r="DR50" s="1885"/>
      <c r="DS50" s="1885"/>
      <c r="DT50" s="1885"/>
      <c r="DU50" s="731"/>
      <c r="DV50" s="731"/>
      <c r="DW50" s="697"/>
      <c r="DX50" s="697"/>
    </row>
    <row r="51" spans="2:128" ht="7.15" customHeight="1">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1879" t="s">
        <v>1305</v>
      </c>
      <c r="AL51" s="1879"/>
      <c r="AM51" s="1879"/>
      <c r="AN51" s="1879"/>
      <c r="AO51" s="729"/>
      <c r="AP51" s="729"/>
      <c r="AQ51" s="729"/>
      <c r="AR51" s="729"/>
      <c r="AS51" s="729"/>
      <c r="AT51" s="729"/>
      <c r="AU51" s="729"/>
      <c r="AV51" s="729"/>
      <c r="AW51" s="729"/>
      <c r="AX51" s="729"/>
      <c r="AY51" s="729"/>
      <c r="AZ51" s="729"/>
      <c r="BA51" s="729"/>
      <c r="BB51" s="729"/>
      <c r="BC51" s="729"/>
      <c r="BD51" s="1903" t="s">
        <v>1123</v>
      </c>
      <c r="BE51" s="1903"/>
      <c r="BF51" s="1903"/>
      <c r="BG51" s="1903"/>
      <c r="BH51" s="1903"/>
      <c r="CB51" s="731"/>
      <c r="CC51" s="731"/>
      <c r="CD51" s="731"/>
      <c r="CE51" s="731"/>
      <c r="CF51" s="731"/>
      <c r="CG51" s="731"/>
      <c r="CH51" s="731"/>
      <c r="CI51" s="731"/>
      <c r="CJ51" s="731"/>
      <c r="CK51" s="731"/>
      <c r="CL51" s="731"/>
      <c r="CM51" s="731"/>
      <c r="CN51" s="731"/>
      <c r="CO51" s="731"/>
      <c r="CP51" s="731"/>
      <c r="CQ51" s="731"/>
      <c r="CR51" s="731"/>
      <c r="CS51" s="731"/>
      <c r="CT51" s="731"/>
      <c r="CU51" s="731"/>
      <c r="CV51" s="731"/>
      <c r="CW51" s="731"/>
      <c r="CX51" s="731"/>
      <c r="CY51" s="731"/>
      <c r="CZ51" s="731"/>
      <c r="DA51" s="731"/>
      <c r="DB51" s="731"/>
      <c r="DC51" s="731"/>
      <c r="DD51" s="731"/>
      <c r="DE51" s="731"/>
      <c r="DF51" s="731"/>
      <c r="DG51" s="731"/>
      <c r="DH51" s="731"/>
      <c r="DI51" s="731"/>
      <c r="DJ51" s="731"/>
      <c r="DK51" s="731"/>
      <c r="DL51" s="731"/>
      <c r="DM51" s="1885"/>
      <c r="DN51" s="1885"/>
      <c r="DO51" s="1885"/>
      <c r="DP51" s="1885"/>
      <c r="DQ51" s="1885"/>
      <c r="DR51" s="1885"/>
      <c r="DS51" s="1885"/>
      <c r="DT51" s="1885"/>
      <c r="DU51" s="731"/>
      <c r="DV51" s="731"/>
      <c r="DW51" s="697"/>
      <c r="DX51" s="697"/>
    </row>
    <row r="52" spans="2:128" ht="7.15" customHeight="1">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1879"/>
      <c r="AL52" s="1879"/>
      <c r="AM52" s="1879"/>
      <c r="AN52" s="1879"/>
      <c r="AO52" s="729"/>
      <c r="AP52" s="729"/>
      <c r="AQ52" s="729"/>
      <c r="AR52" s="729"/>
      <c r="AS52" s="729"/>
      <c r="AT52" s="729"/>
      <c r="AU52" s="729"/>
      <c r="AV52" s="729"/>
      <c r="AW52" s="729"/>
      <c r="AX52" s="729"/>
      <c r="AY52" s="729"/>
      <c r="AZ52" s="729"/>
      <c r="BA52" s="729"/>
      <c r="BB52" s="729"/>
      <c r="BC52" s="729"/>
      <c r="BD52" s="1903"/>
      <c r="BE52" s="1903"/>
      <c r="BF52" s="1903"/>
      <c r="BG52" s="1903"/>
      <c r="BH52" s="1903"/>
      <c r="CB52" s="731"/>
      <c r="CC52" s="731"/>
      <c r="CD52" s="731"/>
      <c r="CE52" s="731"/>
      <c r="CF52" s="731"/>
      <c r="CG52" s="731"/>
      <c r="CH52" s="731"/>
      <c r="CI52" s="731"/>
      <c r="CJ52" s="731"/>
      <c r="CK52" s="731"/>
      <c r="CL52" s="731"/>
      <c r="CM52" s="731"/>
      <c r="CN52" s="731"/>
      <c r="CO52" s="1882" t="s">
        <v>2782</v>
      </c>
      <c r="CP52" s="1882"/>
      <c r="CQ52" s="1882"/>
      <c r="CR52" s="1882"/>
      <c r="CS52" s="1882"/>
      <c r="CT52" s="1882"/>
      <c r="CU52" s="1882"/>
      <c r="CV52" s="1882"/>
      <c r="CW52" s="1882"/>
      <c r="CX52" s="1882"/>
      <c r="CY52" s="1882"/>
      <c r="CZ52" s="1882"/>
      <c r="DA52" s="1882"/>
      <c r="DB52" s="731"/>
      <c r="DC52" s="731"/>
      <c r="DD52" s="731"/>
      <c r="DE52" s="731"/>
      <c r="DF52" s="731"/>
      <c r="DG52" s="1901" t="s">
        <v>2783</v>
      </c>
      <c r="DH52" s="1901"/>
      <c r="DI52" s="1901"/>
      <c r="DJ52" s="1901"/>
      <c r="DK52" s="1901"/>
      <c r="DL52" s="1901"/>
      <c r="DM52" s="1901"/>
      <c r="DN52" s="1901"/>
      <c r="DO52" s="1901"/>
      <c r="DP52" s="1901"/>
      <c r="DQ52" s="731"/>
      <c r="DR52" s="731"/>
      <c r="DS52" s="731"/>
      <c r="DT52" s="731"/>
      <c r="DU52" s="731"/>
      <c r="DV52" s="731"/>
      <c r="DW52" s="697"/>
      <c r="DX52" s="697"/>
    </row>
    <row r="53" spans="2:128" ht="7.15" customHeight="1">
      <c r="N53" s="729"/>
      <c r="O53" s="729"/>
      <c r="P53" s="729"/>
      <c r="Q53" s="729"/>
      <c r="R53" s="729"/>
      <c r="S53" s="729"/>
      <c r="T53" s="729"/>
      <c r="U53" s="729"/>
      <c r="V53" s="729"/>
      <c r="W53" s="729"/>
      <c r="X53" s="1879" t="s">
        <v>2784</v>
      </c>
      <c r="Y53" s="1879"/>
      <c r="Z53" s="1879"/>
      <c r="AA53" s="1879"/>
      <c r="AB53" s="1879"/>
      <c r="AC53" s="1879"/>
      <c r="AD53" s="1879"/>
      <c r="AE53" s="1879"/>
      <c r="AF53" s="727"/>
      <c r="AG53" s="727"/>
      <c r="AH53" s="727"/>
      <c r="AI53" s="727"/>
      <c r="AJ53" s="727"/>
      <c r="AK53" s="727"/>
      <c r="AL53" s="727"/>
      <c r="AM53" s="727"/>
      <c r="AN53" s="727"/>
      <c r="AO53" s="727"/>
      <c r="AP53" s="727"/>
      <c r="AQ53" s="1904" t="s">
        <v>2785</v>
      </c>
      <c r="AR53" s="1904"/>
      <c r="AS53" s="1904"/>
      <c r="AT53" s="727"/>
      <c r="AU53" s="727"/>
      <c r="AV53" s="727"/>
      <c r="AW53" s="727"/>
      <c r="AX53" s="727"/>
      <c r="AY53" s="727"/>
      <c r="AZ53" s="727"/>
      <c r="BA53" s="727"/>
      <c r="BB53" s="727"/>
      <c r="BC53" s="727"/>
      <c r="BD53" s="727"/>
      <c r="BE53" s="727"/>
      <c r="BF53" s="727"/>
      <c r="BG53" s="727"/>
      <c r="BH53" s="727"/>
      <c r="BI53" s="727"/>
      <c r="BJ53" s="727"/>
      <c r="BK53" s="727"/>
      <c r="BL53" s="727"/>
      <c r="BM53" s="727"/>
      <c r="BN53" s="727"/>
      <c r="BO53" s="727"/>
      <c r="BP53" s="727"/>
      <c r="BQ53" s="727"/>
      <c r="BR53" s="727"/>
      <c r="BS53" s="727"/>
      <c r="BT53" s="727"/>
      <c r="BU53" s="727"/>
      <c r="BV53" s="727"/>
      <c r="BW53" s="727"/>
      <c r="BX53" s="727"/>
      <c r="BY53" s="727"/>
      <c r="BZ53" s="727"/>
      <c r="CA53" s="727"/>
      <c r="CB53" s="727"/>
      <c r="CC53" s="727"/>
      <c r="CD53" s="727"/>
      <c r="CE53" s="727"/>
      <c r="CF53" s="727"/>
      <c r="CG53" s="727"/>
      <c r="CH53" s="727"/>
      <c r="CI53" s="727"/>
      <c r="CJ53" s="727"/>
      <c r="CK53" s="727"/>
      <c r="CL53" s="727"/>
      <c r="CM53" s="727"/>
      <c r="CN53" s="727"/>
      <c r="CO53" s="1882"/>
      <c r="CP53" s="1882"/>
      <c r="CQ53" s="1882"/>
      <c r="CR53" s="1882"/>
      <c r="CS53" s="1882"/>
      <c r="CT53" s="1882"/>
      <c r="CU53" s="1882"/>
      <c r="CV53" s="1882"/>
      <c r="CW53" s="1882"/>
      <c r="CX53" s="1882"/>
      <c r="CY53" s="1882"/>
      <c r="CZ53" s="1882"/>
      <c r="DA53" s="1882"/>
      <c r="DB53" s="731"/>
      <c r="DC53" s="731"/>
      <c r="DD53" s="731"/>
      <c r="DE53" s="731"/>
      <c r="DF53" s="731"/>
      <c r="DG53" s="1901"/>
      <c r="DH53" s="1901"/>
      <c r="DI53" s="1901"/>
      <c r="DJ53" s="1901"/>
      <c r="DK53" s="1901"/>
      <c r="DL53" s="1901"/>
      <c r="DM53" s="1901"/>
      <c r="DN53" s="1901"/>
      <c r="DO53" s="1901"/>
      <c r="DP53" s="1901"/>
      <c r="DQ53" s="731"/>
      <c r="DR53" s="731"/>
      <c r="DS53" s="731"/>
      <c r="DT53" s="731"/>
      <c r="DU53" s="731"/>
      <c r="DV53" s="731"/>
      <c r="DW53" s="697"/>
      <c r="DX53" s="697"/>
    </row>
    <row r="54" spans="2:128" ht="7.15" customHeight="1">
      <c r="L54" s="1875" t="s">
        <v>2786</v>
      </c>
      <c r="M54" s="1875"/>
      <c r="N54" s="1875"/>
      <c r="O54" s="1875"/>
      <c r="P54" s="1875"/>
      <c r="Q54" s="1875"/>
      <c r="R54" s="1875"/>
      <c r="S54" s="729"/>
      <c r="T54" s="729"/>
      <c r="U54" s="729"/>
      <c r="V54" s="729"/>
      <c r="W54" s="729"/>
      <c r="X54" s="1879"/>
      <c r="Y54" s="1879"/>
      <c r="Z54" s="1879"/>
      <c r="AA54" s="1879"/>
      <c r="AB54" s="1879"/>
      <c r="AC54" s="1879"/>
      <c r="AD54" s="1879"/>
      <c r="AE54" s="1879"/>
      <c r="AF54" s="727"/>
      <c r="AG54" s="727"/>
      <c r="AH54" s="727"/>
      <c r="AI54" s="727"/>
      <c r="AJ54" s="727"/>
      <c r="AK54" s="727"/>
      <c r="AL54" s="727"/>
      <c r="AM54" s="727"/>
      <c r="AN54" s="727"/>
      <c r="AO54" s="727"/>
      <c r="AP54" s="727"/>
      <c r="AQ54" s="1904"/>
      <c r="AR54" s="1904"/>
      <c r="AS54" s="1904"/>
      <c r="AT54" s="727"/>
      <c r="AU54" s="727"/>
      <c r="AV54" s="727"/>
      <c r="AW54" s="727"/>
      <c r="AX54" s="727"/>
      <c r="AY54" s="727"/>
      <c r="AZ54" s="727"/>
      <c r="BA54" s="727"/>
      <c r="BB54" s="727"/>
      <c r="BC54" s="727"/>
      <c r="BD54" s="727"/>
      <c r="BE54" s="727"/>
      <c r="BF54" s="727"/>
      <c r="BG54" s="727"/>
      <c r="BH54" s="727"/>
      <c r="BI54" s="727"/>
      <c r="BJ54" s="727"/>
      <c r="BK54" s="727"/>
      <c r="BL54" s="727"/>
      <c r="BM54" s="727"/>
      <c r="BN54" s="727"/>
      <c r="BO54" s="727"/>
      <c r="BP54" s="727"/>
      <c r="BQ54" s="727"/>
      <c r="BR54" s="727"/>
      <c r="BS54" s="727"/>
      <c r="BT54" s="727"/>
      <c r="BU54" s="727"/>
      <c r="BV54" s="727"/>
      <c r="BW54" s="727"/>
      <c r="BX54" s="727"/>
      <c r="BY54" s="727"/>
      <c r="BZ54" s="727"/>
      <c r="CA54" s="727"/>
      <c r="CB54" s="727"/>
      <c r="CC54" s="727"/>
      <c r="CD54" s="727"/>
      <c r="CE54" s="727"/>
      <c r="CF54" s="727"/>
      <c r="CG54" s="727"/>
      <c r="CH54" s="727"/>
      <c r="CI54" s="727"/>
      <c r="CJ54" s="727"/>
      <c r="CK54" s="727"/>
      <c r="CL54" s="727"/>
      <c r="CM54" s="727"/>
      <c r="CN54" s="727"/>
      <c r="CO54" s="727"/>
      <c r="CP54" s="727"/>
      <c r="CQ54" s="727"/>
      <c r="CR54" s="1882" t="s">
        <v>2787</v>
      </c>
      <c r="CS54" s="1882"/>
      <c r="CT54" s="1882"/>
      <c r="CU54" s="1882"/>
      <c r="CV54" s="1882"/>
      <c r="CW54" s="1882"/>
      <c r="CX54" s="1882"/>
      <c r="CY54" s="1882"/>
      <c r="CZ54" s="1882"/>
      <c r="DA54" s="1882"/>
      <c r="DB54" s="731"/>
      <c r="DC54" s="731"/>
      <c r="DD54" s="731"/>
      <c r="DE54" s="731"/>
      <c r="DF54" s="731"/>
      <c r="DG54" s="731"/>
      <c r="DH54" s="731"/>
      <c r="DI54" s="731"/>
      <c r="DJ54" s="731"/>
      <c r="DK54" s="731"/>
      <c r="DL54" s="731" t="s">
        <v>2745</v>
      </c>
      <c r="DM54" s="731"/>
      <c r="DN54" s="731"/>
      <c r="DO54" s="731"/>
      <c r="DP54" s="731"/>
      <c r="DQ54" s="731"/>
      <c r="DR54" s="731"/>
      <c r="DS54" s="731"/>
      <c r="DT54" s="731"/>
      <c r="DU54" s="731"/>
      <c r="DV54" s="731"/>
      <c r="DW54" s="697"/>
      <c r="DX54" s="697"/>
    </row>
    <row r="55" spans="2:128" ht="7.15" customHeight="1">
      <c r="L55" s="1875"/>
      <c r="M55" s="1875"/>
      <c r="N55" s="1875"/>
      <c r="O55" s="1875"/>
      <c r="P55" s="1875"/>
      <c r="Q55" s="1875"/>
      <c r="R55" s="1875"/>
      <c r="S55" s="729"/>
      <c r="T55" s="729"/>
      <c r="U55" s="729"/>
      <c r="V55" s="729"/>
      <c r="W55" s="729"/>
      <c r="X55" s="729"/>
      <c r="Y55" s="729" t="s">
        <v>2735</v>
      </c>
      <c r="Z55" s="729"/>
      <c r="AA55" s="729"/>
      <c r="AB55" s="729"/>
      <c r="AC55" s="729"/>
      <c r="AD55" s="729"/>
      <c r="AE55" s="729"/>
      <c r="AF55" s="727"/>
      <c r="AG55" s="727"/>
      <c r="AH55" s="727"/>
      <c r="AI55" s="727"/>
      <c r="AJ55" s="727"/>
      <c r="AK55" s="727"/>
      <c r="AL55" s="727"/>
      <c r="AM55" s="727"/>
      <c r="AN55" s="727"/>
      <c r="AO55" s="727"/>
      <c r="AP55" s="727"/>
      <c r="AQ55" s="727"/>
      <c r="AR55" s="727"/>
      <c r="AS55" s="727"/>
      <c r="AT55" s="727"/>
      <c r="AU55" s="727"/>
      <c r="AV55" s="727"/>
      <c r="AW55" s="727"/>
      <c r="AX55" s="727"/>
      <c r="AY55" s="727"/>
      <c r="AZ55" s="727"/>
      <c r="BA55" s="727"/>
      <c r="BB55" s="727"/>
      <c r="BC55" s="727"/>
      <c r="BD55" s="727"/>
      <c r="BE55" s="727"/>
      <c r="BF55" s="727"/>
      <c r="BG55" s="727"/>
      <c r="BH55" s="727"/>
      <c r="BI55" s="727"/>
      <c r="BJ55" s="727"/>
      <c r="BK55" s="727"/>
      <c r="BL55" s="727"/>
      <c r="BM55" s="727"/>
      <c r="BN55" s="727"/>
      <c r="BO55" s="727"/>
      <c r="BP55" s="727"/>
      <c r="BQ55" s="727"/>
      <c r="BR55" s="727"/>
      <c r="BS55" s="727"/>
      <c r="BT55" s="727"/>
      <c r="BU55" s="727"/>
      <c r="BV55" s="727"/>
      <c r="BW55" s="727"/>
      <c r="BX55" s="727"/>
      <c r="BY55" s="727"/>
      <c r="BZ55" s="727"/>
      <c r="CA55" s="727"/>
      <c r="CB55" s="727"/>
      <c r="CC55" s="727"/>
      <c r="CD55" s="727"/>
      <c r="CE55" s="727"/>
      <c r="CF55" s="727"/>
      <c r="CG55" s="727"/>
      <c r="CH55" s="727"/>
      <c r="CI55" s="727"/>
      <c r="CJ55" s="727"/>
      <c r="CK55" s="727"/>
      <c r="CL55" s="727"/>
      <c r="CM55" s="727"/>
      <c r="CN55" s="727"/>
      <c r="CO55" s="727"/>
      <c r="CP55" s="727"/>
      <c r="CQ55" s="727"/>
      <c r="CR55" s="1882"/>
      <c r="CS55" s="1882"/>
      <c r="CT55" s="1882"/>
      <c r="CU55" s="1882"/>
      <c r="CV55" s="1882"/>
      <c r="CW55" s="1882"/>
      <c r="CX55" s="1882"/>
      <c r="CY55" s="1882"/>
      <c r="CZ55" s="1882"/>
      <c r="DA55" s="1882"/>
      <c r="DB55" s="731"/>
      <c r="DC55" s="731"/>
      <c r="DD55" s="731"/>
      <c r="DE55" s="731"/>
      <c r="DF55" s="731"/>
      <c r="DG55" s="731"/>
      <c r="DH55" s="731"/>
      <c r="DI55" s="731"/>
      <c r="DJ55" s="731"/>
      <c r="DK55" s="731"/>
      <c r="DL55" s="1905" t="s">
        <v>2788</v>
      </c>
      <c r="DM55" s="1905"/>
      <c r="DN55" s="1905"/>
      <c r="DO55" s="1905"/>
      <c r="DP55" s="1905"/>
      <c r="DQ55" s="1905"/>
      <c r="DR55" s="1905"/>
      <c r="DS55" s="1905"/>
      <c r="DT55" s="1905"/>
      <c r="DU55" s="1905"/>
      <c r="DV55" s="1905"/>
      <c r="DW55" s="697"/>
      <c r="DX55" s="697"/>
    </row>
    <row r="56" spans="2:128" ht="7.15" customHeight="1">
      <c r="B56" s="731"/>
      <c r="C56" s="731"/>
      <c r="D56" s="731"/>
      <c r="E56" s="731"/>
      <c r="F56" s="731"/>
      <c r="G56" s="731"/>
      <c r="H56" s="731"/>
      <c r="I56" s="731"/>
      <c r="J56" s="731"/>
      <c r="K56" s="731"/>
      <c r="L56" s="731"/>
      <c r="M56" s="731"/>
      <c r="N56" s="731"/>
      <c r="O56" s="731"/>
      <c r="P56" s="731"/>
      <c r="Q56" s="731"/>
      <c r="R56" s="731"/>
      <c r="S56" s="731"/>
      <c r="T56" s="731"/>
      <c r="U56" s="731"/>
      <c r="V56" s="731"/>
      <c r="W56" s="731"/>
      <c r="X56" s="731"/>
      <c r="Y56" s="731"/>
      <c r="Z56" s="731"/>
      <c r="AA56" s="731"/>
      <c r="AB56" s="731"/>
      <c r="AC56" s="731"/>
      <c r="AD56" s="731"/>
      <c r="AE56" s="731"/>
      <c r="AF56" s="731"/>
      <c r="AG56" s="731"/>
      <c r="AH56" s="731"/>
      <c r="AI56" s="1882" t="s">
        <v>2789</v>
      </c>
      <c r="AJ56" s="1882"/>
      <c r="AK56" s="1882"/>
      <c r="AL56" s="1882"/>
      <c r="AM56" s="1882"/>
      <c r="AN56" s="1882"/>
      <c r="AO56" s="1882"/>
      <c r="AP56" s="1882"/>
      <c r="AQ56" s="731"/>
      <c r="AR56" s="731"/>
      <c r="AS56" s="731"/>
      <c r="AT56" s="731"/>
      <c r="AU56" s="731"/>
      <c r="AV56" s="731"/>
      <c r="AW56" s="731"/>
      <c r="AX56" s="731"/>
      <c r="AY56" s="1882"/>
      <c r="AZ56" s="1882"/>
      <c r="BA56" s="1882"/>
      <c r="BB56" s="1882"/>
      <c r="BC56" s="1882"/>
      <c r="BD56" s="731"/>
      <c r="BE56" s="731"/>
      <c r="BF56" s="731"/>
      <c r="BG56" s="731"/>
      <c r="BH56" s="731"/>
      <c r="BI56" s="731"/>
      <c r="BJ56" s="731"/>
      <c r="BK56" s="731"/>
      <c r="BL56" s="731"/>
      <c r="BM56" s="731"/>
      <c r="BN56" s="731"/>
      <c r="BO56" s="731"/>
      <c r="BP56" s="731"/>
      <c r="BQ56" s="731"/>
      <c r="BR56" s="731"/>
      <c r="BS56" s="731"/>
      <c r="BT56" s="731"/>
      <c r="BU56" s="731"/>
      <c r="BV56" s="731"/>
      <c r="BW56" s="731"/>
      <c r="BX56" s="731"/>
      <c r="BY56" s="731"/>
      <c r="BZ56" s="731"/>
      <c r="CA56" s="731"/>
      <c r="CB56" s="731"/>
      <c r="CC56" s="731"/>
      <c r="CD56" s="731"/>
      <c r="CE56" s="731"/>
      <c r="CF56" s="731"/>
      <c r="CG56" s="731"/>
      <c r="CH56" s="731"/>
      <c r="CI56" s="731"/>
      <c r="CJ56" s="731"/>
      <c r="CK56" s="731"/>
      <c r="CL56" s="731"/>
      <c r="CM56" s="731"/>
      <c r="CN56" s="731"/>
      <c r="CO56" s="731"/>
      <c r="CP56" s="731"/>
      <c r="CQ56" s="731"/>
      <c r="CR56" s="731"/>
      <c r="CS56" s="731"/>
      <c r="CT56" s="731"/>
      <c r="CU56" s="1902" t="s">
        <v>2790</v>
      </c>
      <c r="CV56" s="1902"/>
      <c r="CW56" s="1902"/>
      <c r="CX56" s="1902"/>
      <c r="CY56" s="1902"/>
      <c r="CZ56" s="1902"/>
      <c r="DA56" s="1902"/>
      <c r="DB56" s="1902"/>
      <c r="DC56" s="732"/>
      <c r="DD56" s="732"/>
      <c r="DE56" s="732"/>
      <c r="DF56" s="1891" t="s">
        <v>2791</v>
      </c>
      <c r="DG56" s="1891"/>
      <c r="DH56" s="1891"/>
      <c r="DI56" s="1891"/>
      <c r="DJ56" s="1891"/>
      <c r="DK56" s="731"/>
      <c r="DL56" s="1905"/>
      <c r="DM56" s="1905"/>
      <c r="DN56" s="1905"/>
      <c r="DO56" s="1905"/>
      <c r="DP56" s="1905"/>
      <c r="DQ56" s="1905"/>
      <c r="DR56" s="1905"/>
      <c r="DS56" s="1905"/>
      <c r="DT56" s="1905"/>
      <c r="DU56" s="1905"/>
      <c r="DV56" s="1905"/>
      <c r="DW56" s="697"/>
      <c r="DX56" s="697"/>
    </row>
    <row r="57" spans="2:128" ht="7.15" customHeight="1">
      <c r="B57" s="731"/>
      <c r="C57" s="731"/>
      <c r="D57" s="731"/>
      <c r="E57" s="731"/>
      <c r="F57" s="731"/>
      <c r="G57" s="731"/>
      <c r="H57" s="731"/>
      <c r="I57" s="731"/>
      <c r="J57" s="731"/>
      <c r="K57" s="731"/>
      <c r="L57" s="731"/>
      <c r="M57" s="731"/>
      <c r="N57" s="731"/>
      <c r="O57" s="731"/>
      <c r="P57" s="731"/>
      <c r="Q57" s="731"/>
      <c r="R57" s="731"/>
      <c r="S57" s="731"/>
      <c r="T57" s="1894" t="s">
        <v>2792</v>
      </c>
      <c r="U57" s="1894"/>
      <c r="V57" s="1894"/>
      <c r="W57" s="1894"/>
      <c r="X57" s="1894"/>
      <c r="Y57" s="731"/>
      <c r="Z57" s="731"/>
      <c r="AA57" s="731"/>
      <c r="AB57" s="731"/>
      <c r="AC57" s="731"/>
      <c r="AD57" s="731"/>
      <c r="AE57" s="731"/>
      <c r="AF57" s="731"/>
      <c r="AG57" s="731"/>
      <c r="AH57" s="731"/>
      <c r="AI57" s="1882"/>
      <c r="AJ57" s="1882"/>
      <c r="AK57" s="1882"/>
      <c r="AL57" s="1882"/>
      <c r="AM57" s="1882"/>
      <c r="AN57" s="1882"/>
      <c r="AO57" s="1882"/>
      <c r="AP57" s="1882"/>
      <c r="AQ57" s="731"/>
      <c r="AR57" s="731"/>
      <c r="AS57" s="731"/>
      <c r="AT57" s="731"/>
      <c r="AU57" s="731"/>
      <c r="AV57" s="731"/>
      <c r="AW57" s="731"/>
      <c r="AX57" s="731"/>
      <c r="AY57" s="731"/>
      <c r="AZ57" s="731"/>
      <c r="BA57" s="731"/>
      <c r="BB57" s="731"/>
      <c r="BC57" s="731"/>
      <c r="BD57" s="731"/>
      <c r="BE57" s="731"/>
      <c r="BF57" s="731"/>
      <c r="BG57" s="731"/>
      <c r="BH57" s="731"/>
      <c r="BI57" s="731"/>
      <c r="BJ57" s="731"/>
      <c r="BK57" s="731"/>
      <c r="BL57" s="731"/>
      <c r="BM57" s="731"/>
      <c r="BN57" s="731"/>
      <c r="BO57" s="731"/>
      <c r="BP57" s="731"/>
      <c r="BQ57" s="731"/>
      <c r="BR57" s="731"/>
      <c r="BS57" s="731"/>
      <c r="BT57" s="731"/>
      <c r="BU57" s="731"/>
      <c r="BV57" s="731"/>
      <c r="BW57" s="731"/>
      <c r="BX57" s="731"/>
      <c r="BY57" s="731"/>
      <c r="BZ57" s="731"/>
      <c r="CA57" s="731"/>
      <c r="CB57" s="731"/>
      <c r="CC57" s="731"/>
      <c r="CD57" s="731"/>
      <c r="CE57" s="731"/>
      <c r="CF57" s="731"/>
      <c r="CG57" s="731"/>
      <c r="CH57" s="731"/>
      <c r="CI57" s="731"/>
      <c r="CJ57" s="731"/>
      <c r="CK57" s="731"/>
      <c r="CL57" s="1885" t="s">
        <v>2793</v>
      </c>
      <c r="CM57" s="1885"/>
      <c r="CN57" s="1885"/>
      <c r="CO57" s="1885"/>
      <c r="CP57" s="1885"/>
      <c r="CQ57" s="1885"/>
      <c r="CR57" s="1885"/>
      <c r="CS57" s="1885"/>
      <c r="CT57" s="731"/>
      <c r="CU57" s="1902"/>
      <c r="CV57" s="1902"/>
      <c r="CW57" s="1902"/>
      <c r="CX57" s="1902"/>
      <c r="CY57" s="1902"/>
      <c r="CZ57" s="1902"/>
      <c r="DA57" s="1902"/>
      <c r="DB57" s="1902"/>
      <c r="DC57" s="731"/>
      <c r="DD57" s="731"/>
      <c r="DE57" s="732"/>
      <c r="DF57" s="1891"/>
      <c r="DG57" s="1891"/>
      <c r="DH57" s="1891"/>
      <c r="DI57" s="1891"/>
      <c r="DJ57" s="1891"/>
      <c r="DK57" s="731"/>
      <c r="DL57" s="731"/>
      <c r="DM57" s="731"/>
      <c r="DN57" s="731"/>
      <c r="DO57" s="731"/>
      <c r="DP57" s="731"/>
      <c r="DQ57" s="731"/>
      <c r="DR57" s="731"/>
      <c r="DS57" s="731"/>
      <c r="DT57" s="731"/>
      <c r="DU57" s="731"/>
      <c r="DV57" s="731"/>
      <c r="DW57" s="697"/>
      <c r="DX57" s="697"/>
    </row>
    <row r="58" spans="2:128" ht="7.15" customHeight="1">
      <c r="B58" s="731"/>
      <c r="C58" s="731"/>
      <c r="D58" s="731"/>
      <c r="E58" s="731"/>
      <c r="F58" s="731"/>
      <c r="G58" s="731"/>
      <c r="H58" s="731"/>
      <c r="I58" s="731"/>
      <c r="J58" s="731"/>
      <c r="K58" s="731"/>
      <c r="L58" s="731"/>
      <c r="M58" s="731"/>
      <c r="N58" s="731"/>
      <c r="O58" s="731"/>
      <c r="P58" s="731"/>
      <c r="Q58" s="731"/>
      <c r="R58" s="731"/>
      <c r="S58" s="731"/>
      <c r="T58" s="1894"/>
      <c r="U58" s="1894"/>
      <c r="V58" s="1894"/>
      <c r="W58" s="1894"/>
      <c r="X58" s="1894"/>
      <c r="Y58" s="731"/>
      <c r="Z58" s="731"/>
      <c r="AA58" s="731"/>
      <c r="AB58" s="731"/>
      <c r="AC58" s="731"/>
      <c r="AD58" s="731"/>
      <c r="AE58" s="731"/>
      <c r="AF58" s="731"/>
      <c r="AG58" s="731"/>
      <c r="AH58" s="731"/>
      <c r="AI58" s="731"/>
      <c r="AJ58" s="731"/>
      <c r="AK58" s="731"/>
      <c r="AL58" s="731"/>
      <c r="AM58" s="731"/>
      <c r="AN58" s="731"/>
      <c r="AO58" s="731"/>
      <c r="AP58" s="731"/>
      <c r="AQ58" s="731"/>
      <c r="AR58" s="731"/>
      <c r="AS58" s="731"/>
      <c r="AT58" s="731"/>
      <c r="AU58" s="731"/>
      <c r="AV58" s="731"/>
      <c r="AW58" s="731"/>
      <c r="AX58" s="731"/>
      <c r="AY58" s="731"/>
      <c r="AZ58" s="731"/>
      <c r="BA58" s="731"/>
      <c r="BB58" s="731"/>
      <c r="BC58" s="731"/>
      <c r="BD58" s="731"/>
      <c r="BE58" s="731"/>
      <c r="BF58" s="731"/>
      <c r="BG58" s="731"/>
      <c r="BH58" s="731"/>
      <c r="BI58" s="731"/>
      <c r="BJ58" s="731"/>
      <c r="BK58" s="731"/>
      <c r="BL58" s="1885" t="s">
        <v>2794</v>
      </c>
      <c r="BM58" s="1885"/>
      <c r="BN58" s="1885"/>
      <c r="BO58" s="1885"/>
      <c r="BP58" s="1885"/>
      <c r="BQ58" s="1885"/>
      <c r="BR58" s="731"/>
      <c r="BS58" s="731"/>
      <c r="BT58" s="731"/>
      <c r="BU58" s="731"/>
      <c r="BV58" s="731"/>
      <c r="BW58" s="731"/>
      <c r="BX58" s="731"/>
      <c r="BY58" s="731"/>
      <c r="BZ58" s="731"/>
      <c r="CA58" s="731"/>
      <c r="CB58" s="731"/>
      <c r="CC58" s="731"/>
      <c r="CD58" s="731"/>
      <c r="CE58" s="731"/>
      <c r="CF58" s="731"/>
      <c r="CG58" s="731"/>
      <c r="CH58" s="731"/>
      <c r="CI58" s="731"/>
      <c r="CJ58" s="731"/>
      <c r="CK58" s="731"/>
      <c r="CL58" s="1885"/>
      <c r="CM58" s="1885"/>
      <c r="CN58" s="1885"/>
      <c r="CO58" s="1885"/>
      <c r="CP58" s="1885"/>
      <c r="CQ58" s="1885"/>
      <c r="CR58" s="1885"/>
      <c r="CS58" s="1885"/>
      <c r="CT58" s="731"/>
      <c r="CU58" s="731"/>
      <c r="CV58" s="731"/>
      <c r="CW58" s="731"/>
      <c r="CX58" s="731"/>
      <c r="CY58" s="731"/>
      <c r="CZ58" s="731"/>
      <c r="DA58" s="731"/>
      <c r="DB58" s="731"/>
      <c r="DC58" s="731"/>
      <c r="DD58" s="731"/>
      <c r="DE58" s="731"/>
      <c r="DF58" s="731"/>
      <c r="DG58" s="731"/>
      <c r="DH58" s="731"/>
      <c r="DI58" s="731"/>
      <c r="DJ58" s="731"/>
      <c r="DK58" s="731"/>
      <c r="DL58" s="731"/>
      <c r="DM58" s="731"/>
      <c r="DN58" s="731"/>
      <c r="DO58" s="731"/>
      <c r="DP58" s="731"/>
      <c r="DQ58" s="731"/>
      <c r="DR58" s="731"/>
      <c r="DS58" s="731"/>
      <c r="DT58" s="731"/>
      <c r="DU58" s="731"/>
      <c r="DV58" s="731"/>
      <c r="DW58" s="697"/>
      <c r="DX58" s="697"/>
    </row>
    <row r="59" spans="2:128" ht="7.15" customHeight="1">
      <c r="B59" s="731"/>
      <c r="C59" s="731"/>
      <c r="D59" s="731"/>
      <c r="E59" s="731"/>
      <c r="F59" s="731"/>
      <c r="G59" s="731"/>
      <c r="H59" s="731"/>
      <c r="I59" s="731"/>
      <c r="J59" s="731" t="s">
        <v>2745</v>
      </c>
      <c r="K59" s="731"/>
      <c r="L59" s="731"/>
      <c r="M59" s="731"/>
      <c r="N59" s="731"/>
      <c r="O59" s="731"/>
      <c r="P59" s="731"/>
      <c r="Q59" s="731"/>
      <c r="R59" s="731"/>
      <c r="S59" s="731"/>
      <c r="T59" s="731"/>
      <c r="U59" s="731"/>
      <c r="V59" s="731"/>
      <c r="W59" s="731"/>
      <c r="X59" s="731"/>
      <c r="Y59" s="731"/>
      <c r="Z59" s="731"/>
      <c r="AA59" s="731"/>
      <c r="AB59" s="731"/>
      <c r="AC59" s="731"/>
      <c r="AD59" s="731"/>
      <c r="AE59" s="731"/>
      <c r="AF59" s="731"/>
      <c r="AG59" s="731"/>
      <c r="AH59" s="731"/>
      <c r="AI59" s="731"/>
      <c r="AJ59" s="731"/>
      <c r="AK59" s="731"/>
      <c r="AL59" s="731"/>
      <c r="AM59" s="731"/>
      <c r="AN59" s="731"/>
      <c r="AO59" s="731"/>
      <c r="AP59" s="731"/>
      <c r="AQ59" s="731"/>
      <c r="AR59" s="731"/>
      <c r="AS59" s="731"/>
      <c r="AT59" s="731"/>
      <c r="AU59" s="731"/>
      <c r="AV59" s="731"/>
      <c r="AW59" s="731"/>
      <c r="AX59" s="731"/>
      <c r="AY59" s="731"/>
      <c r="AZ59" s="730" t="s">
        <v>2795</v>
      </c>
      <c r="BA59" s="724"/>
      <c r="BB59" s="731"/>
      <c r="BC59" s="731"/>
      <c r="BD59" s="731"/>
      <c r="BE59" s="731"/>
      <c r="BF59" s="731"/>
      <c r="BG59" s="731"/>
      <c r="BH59" s="731"/>
      <c r="BI59" s="731"/>
      <c r="BJ59" s="731"/>
      <c r="BK59" s="731"/>
      <c r="BL59" s="1885"/>
      <c r="BM59" s="1885"/>
      <c r="BN59" s="1885"/>
      <c r="BO59" s="1885"/>
      <c r="BP59" s="1885"/>
      <c r="BQ59" s="1885"/>
      <c r="BR59" s="731"/>
      <c r="BS59" s="731"/>
      <c r="BT59" s="731"/>
      <c r="BU59" s="731"/>
      <c r="BV59" s="731"/>
      <c r="BW59" s="731"/>
      <c r="BX59" s="731"/>
      <c r="BY59" s="731"/>
      <c r="BZ59" s="731"/>
      <c r="CA59" s="731"/>
      <c r="CB59" s="731"/>
      <c r="CC59" s="731"/>
      <c r="CD59" s="731"/>
      <c r="CE59" s="731"/>
      <c r="CF59" s="731"/>
      <c r="CG59" s="731"/>
      <c r="CH59" s="731"/>
      <c r="CI59" s="731"/>
      <c r="CJ59" s="731"/>
      <c r="CK59" s="731"/>
      <c r="CL59" s="731"/>
      <c r="CM59" s="731"/>
      <c r="CN59" s="731"/>
      <c r="CO59" s="731"/>
      <c r="CP59" s="731"/>
      <c r="CQ59" s="731"/>
      <c r="CR59" s="731"/>
      <c r="CS59" s="731"/>
      <c r="CT59" s="731"/>
      <c r="CU59" s="731"/>
      <c r="CV59" s="731"/>
      <c r="CW59" s="731"/>
      <c r="CX59" s="731"/>
      <c r="CY59" s="731"/>
      <c r="CZ59" s="731"/>
      <c r="DA59" s="731"/>
      <c r="DB59" s="731"/>
      <c r="DC59" s="731"/>
      <c r="DD59" s="731"/>
      <c r="DE59" s="731"/>
      <c r="DF59" s="731"/>
      <c r="DG59" s="731"/>
      <c r="DH59" s="731"/>
      <c r="DI59" s="731"/>
      <c r="DJ59" s="731"/>
      <c r="DK59" s="731"/>
      <c r="DL59" s="731"/>
      <c r="DM59" s="731"/>
      <c r="DN59" s="731"/>
      <c r="DO59" s="731"/>
      <c r="DP59" s="731"/>
      <c r="DQ59" s="731"/>
      <c r="DR59" s="731"/>
      <c r="DS59" s="731"/>
      <c r="DT59" s="731"/>
      <c r="DU59" s="731"/>
      <c r="DV59" s="731"/>
    </row>
    <row r="60" spans="2:128" ht="7.15" customHeight="1">
      <c r="B60" s="731"/>
      <c r="C60" s="731"/>
      <c r="D60" s="731"/>
      <c r="E60" s="731"/>
      <c r="F60" s="731"/>
      <c r="G60" s="731"/>
      <c r="H60" s="1885" t="s">
        <v>2796</v>
      </c>
      <c r="I60" s="1885"/>
      <c r="J60" s="1885"/>
      <c r="K60" s="1885"/>
      <c r="L60" s="1885"/>
      <c r="M60" s="1885"/>
      <c r="N60" s="1885"/>
      <c r="O60" s="1885"/>
      <c r="P60" s="731"/>
      <c r="Q60" s="731"/>
      <c r="R60" s="731"/>
      <c r="S60" s="731"/>
      <c r="T60" s="731"/>
      <c r="U60" s="731"/>
      <c r="V60" s="731"/>
      <c r="W60" s="731"/>
      <c r="X60" s="731"/>
      <c r="Y60" s="731"/>
      <c r="Z60" s="731"/>
      <c r="AA60" s="731"/>
      <c r="AB60" s="731"/>
      <c r="AC60" s="731"/>
      <c r="AD60" s="731"/>
      <c r="AE60" s="731"/>
      <c r="AF60" s="731"/>
      <c r="AG60" s="731"/>
      <c r="AH60" s="731"/>
      <c r="AI60" s="731"/>
      <c r="AJ60" s="731"/>
      <c r="AK60" s="731"/>
      <c r="AL60" s="731"/>
      <c r="AM60" s="731"/>
      <c r="AN60" s="731"/>
      <c r="AO60" s="731"/>
      <c r="AP60" s="731"/>
      <c r="AQ60" s="731"/>
      <c r="AR60" s="731"/>
      <c r="AS60" s="731"/>
      <c r="AT60" s="731"/>
      <c r="AU60" s="731"/>
      <c r="AV60" s="731"/>
      <c r="AW60" s="731"/>
      <c r="AX60" s="731"/>
      <c r="AY60" s="731"/>
      <c r="AZ60" s="731"/>
      <c r="BA60" s="731"/>
      <c r="BB60" s="731"/>
      <c r="BC60" s="731"/>
      <c r="BD60" s="731"/>
      <c r="BE60" s="731"/>
      <c r="BF60" s="731"/>
      <c r="BG60" s="731"/>
      <c r="BH60" s="731"/>
      <c r="BI60" s="731"/>
      <c r="BJ60" s="731"/>
      <c r="BK60" s="731"/>
      <c r="BL60" s="731"/>
      <c r="BM60" s="731"/>
      <c r="BN60" s="731"/>
      <c r="BO60" s="731"/>
      <c r="BP60" s="731"/>
      <c r="BQ60" s="731"/>
      <c r="BR60" s="731"/>
      <c r="BS60" s="731"/>
      <c r="BT60" s="731"/>
      <c r="BU60" s="1885" t="s">
        <v>2797</v>
      </c>
      <c r="BV60" s="1885"/>
      <c r="BW60" s="1885"/>
      <c r="BX60" s="1885"/>
      <c r="BY60" s="1885"/>
      <c r="BZ60" s="1885"/>
      <c r="CA60" s="731"/>
      <c r="CB60" s="731"/>
      <c r="CC60" s="731"/>
      <c r="CD60" s="731"/>
      <c r="CE60" s="731"/>
      <c r="CF60" s="731"/>
      <c r="CG60" s="731"/>
      <c r="CH60" s="731"/>
      <c r="CI60" s="731"/>
      <c r="CJ60" s="731"/>
      <c r="CK60" s="731"/>
      <c r="CL60" s="731"/>
      <c r="CM60" s="731"/>
      <c r="CN60" s="731"/>
      <c r="CO60" s="731"/>
      <c r="CP60" s="731"/>
      <c r="CQ60" s="731"/>
      <c r="CR60" s="731"/>
      <c r="CS60" s="731"/>
      <c r="CT60" s="731"/>
      <c r="CU60" s="731"/>
      <c r="CV60" s="731"/>
      <c r="CW60" s="731"/>
      <c r="CX60" s="731"/>
      <c r="CY60" s="731"/>
      <c r="CZ60" s="731"/>
      <c r="DA60" s="731"/>
      <c r="DB60" s="731"/>
      <c r="DC60" s="731"/>
      <c r="DD60" s="731"/>
      <c r="DE60" s="731"/>
      <c r="DF60" s="731"/>
      <c r="DG60" s="731"/>
      <c r="DH60" s="731"/>
      <c r="DI60" s="731"/>
      <c r="DJ60" s="731"/>
      <c r="DK60" s="731"/>
      <c r="DL60" s="731"/>
      <c r="DM60" s="731"/>
      <c r="DN60" s="731"/>
      <c r="DO60" s="731"/>
      <c r="DP60" s="731"/>
      <c r="DQ60" s="731"/>
      <c r="DR60" s="731"/>
      <c r="DS60" s="731"/>
      <c r="DT60" s="731"/>
      <c r="DU60" s="731"/>
      <c r="DV60" s="731"/>
    </row>
    <row r="61" spans="2:128" ht="7.15" customHeight="1">
      <c r="B61" s="731"/>
      <c r="C61" s="731"/>
      <c r="D61" s="731"/>
      <c r="E61" s="731"/>
      <c r="F61" s="731"/>
      <c r="G61" s="731"/>
      <c r="H61" s="1885"/>
      <c r="I61" s="1885"/>
      <c r="J61" s="1885"/>
      <c r="K61" s="1885"/>
      <c r="L61" s="1885"/>
      <c r="M61" s="1885"/>
      <c r="N61" s="1885"/>
      <c r="O61" s="1885"/>
      <c r="P61" s="731"/>
      <c r="Q61" s="731"/>
      <c r="R61" s="731"/>
      <c r="S61" s="731"/>
      <c r="T61" s="731"/>
      <c r="U61" s="731"/>
      <c r="V61" s="731"/>
      <c r="W61" s="731"/>
      <c r="X61" s="731"/>
      <c r="Y61" s="731"/>
      <c r="Z61" s="731"/>
      <c r="AA61" s="731"/>
      <c r="AB61" s="731"/>
      <c r="AC61" s="731"/>
      <c r="AD61" s="731"/>
      <c r="AE61" s="731"/>
      <c r="AF61" s="1882" t="s">
        <v>2798</v>
      </c>
      <c r="AG61" s="1882"/>
      <c r="AH61" s="1882"/>
      <c r="AI61" s="1882"/>
      <c r="AJ61" s="1882"/>
      <c r="AK61" s="1882"/>
      <c r="AL61" s="1882"/>
      <c r="AM61" s="1882"/>
      <c r="AN61" s="1882"/>
      <c r="AO61" s="731"/>
      <c r="AP61" s="731"/>
      <c r="AQ61" s="731"/>
      <c r="AR61" s="731"/>
      <c r="AS61" s="731" t="s">
        <v>1978</v>
      </c>
      <c r="AT61" s="733"/>
      <c r="AU61" s="731"/>
      <c r="AV61" s="731"/>
      <c r="AW61" s="731"/>
      <c r="AX61" s="731"/>
      <c r="AY61" s="731"/>
      <c r="AZ61" s="731"/>
      <c r="BA61" s="731"/>
      <c r="BB61" s="731"/>
      <c r="BC61" s="731"/>
      <c r="BD61" s="731"/>
      <c r="BE61" s="731"/>
      <c r="BF61" s="731"/>
      <c r="BG61" s="731"/>
      <c r="BH61" s="731"/>
      <c r="BI61" s="731"/>
      <c r="BJ61" s="731"/>
      <c r="BK61" s="731"/>
      <c r="BL61" s="731"/>
      <c r="BM61" s="731"/>
      <c r="BN61" s="731"/>
      <c r="BO61" s="731"/>
      <c r="BP61" s="731"/>
      <c r="BQ61" s="731"/>
      <c r="BR61" s="731"/>
      <c r="BS61" s="731"/>
      <c r="BT61" s="731"/>
      <c r="BU61" s="1885"/>
      <c r="BV61" s="1885"/>
      <c r="BW61" s="1885"/>
      <c r="BX61" s="1885"/>
      <c r="BY61" s="1885"/>
      <c r="BZ61" s="1885"/>
      <c r="CA61" s="731"/>
      <c r="CB61" s="731"/>
      <c r="CC61" s="731"/>
      <c r="CD61" s="731"/>
      <c r="CE61" s="731"/>
      <c r="CF61" s="731"/>
      <c r="CG61" s="731"/>
      <c r="CH61" s="731"/>
      <c r="CI61" s="731"/>
      <c r="CJ61" s="731"/>
      <c r="CK61" s="731"/>
      <c r="CL61" s="731"/>
      <c r="CM61" s="731"/>
      <c r="CN61" s="731"/>
      <c r="CO61" s="731"/>
      <c r="CP61" s="731"/>
      <c r="CQ61" s="731"/>
      <c r="CR61" s="731"/>
      <c r="CS61" s="731"/>
      <c r="DT61" s="1886" t="s">
        <v>2680</v>
      </c>
      <c r="DU61" s="1886"/>
      <c r="DV61" s="1886"/>
      <c r="DW61" s="1886"/>
    </row>
    <row r="62" spans="2:128" ht="7.15" customHeight="1">
      <c r="B62" s="731"/>
      <c r="C62" s="731"/>
      <c r="D62" s="731"/>
      <c r="E62" s="731"/>
      <c r="F62" s="731"/>
      <c r="G62" s="731"/>
      <c r="H62" s="731"/>
      <c r="I62" s="731"/>
      <c r="J62" s="731"/>
      <c r="K62" s="731"/>
      <c r="L62" s="731"/>
      <c r="M62" s="731"/>
      <c r="N62" s="731"/>
      <c r="O62" s="731"/>
      <c r="P62" s="731"/>
      <c r="Q62" s="731"/>
      <c r="R62" s="731"/>
      <c r="S62" s="731"/>
      <c r="T62" s="731"/>
      <c r="U62" s="731"/>
      <c r="V62" s="731"/>
      <c r="W62" s="731"/>
      <c r="X62" s="731"/>
      <c r="Y62" s="731"/>
      <c r="Z62" s="731"/>
      <c r="AA62" s="731"/>
      <c r="AB62" s="731"/>
      <c r="AC62" s="731"/>
      <c r="AD62" s="731"/>
      <c r="AE62" s="731"/>
      <c r="AF62" s="1882"/>
      <c r="AG62" s="1882"/>
      <c r="AH62" s="1882"/>
      <c r="AI62" s="1882"/>
      <c r="AJ62" s="1882"/>
      <c r="AK62" s="1882"/>
      <c r="AL62" s="1882"/>
      <c r="AM62" s="1882"/>
      <c r="AN62" s="1882"/>
      <c r="AO62" s="731"/>
      <c r="AP62" s="731"/>
      <c r="AQ62" s="731"/>
      <c r="AR62" s="731"/>
      <c r="AS62" s="731"/>
      <c r="AT62" s="731"/>
      <c r="AU62" s="731"/>
      <c r="AV62" s="731"/>
      <c r="AW62" s="731"/>
      <c r="AX62" s="731"/>
      <c r="AY62" s="731"/>
      <c r="AZ62" s="731"/>
      <c r="BA62" s="731"/>
      <c r="BB62" s="731"/>
      <c r="BC62" s="731"/>
      <c r="BD62" s="731"/>
      <c r="BE62" s="731"/>
      <c r="BF62" s="731"/>
      <c r="BG62" s="731"/>
      <c r="BH62" s="731"/>
      <c r="BI62" s="731"/>
      <c r="BJ62" s="731"/>
      <c r="BK62" s="731"/>
      <c r="BL62" s="731"/>
      <c r="BM62" s="1885" t="s">
        <v>2799</v>
      </c>
      <c r="BN62" s="1885"/>
      <c r="BO62" s="1885"/>
      <c r="BP62" s="1885"/>
      <c r="BQ62" s="1885"/>
      <c r="BR62" s="1885"/>
      <c r="BS62" s="1885"/>
      <c r="BT62" s="731"/>
      <c r="BU62" s="731"/>
      <c r="BV62" s="731"/>
      <c r="BW62" s="731"/>
      <c r="BX62" s="731"/>
      <c r="BY62" s="731"/>
      <c r="BZ62" s="731"/>
      <c r="CA62" s="731"/>
      <c r="CB62" s="731"/>
      <c r="CC62" s="731"/>
      <c r="CD62" s="731"/>
      <c r="CE62" s="731"/>
      <c r="CF62" s="731"/>
      <c r="CG62" s="731"/>
      <c r="CH62" s="731"/>
      <c r="CI62" s="731"/>
      <c r="CJ62" s="731"/>
      <c r="CK62" s="731"/>
      <c r="CL62" s="731"/>
      <c r="CM62" s="731"/>
      <c r="CN62" s="731"/>
      <c r="CO62" s="731"/>
      <c r="CP62" s="731"/>
      <c r="CQ62" s="731"/>
      <c r="CR62" s="731"/>
      <c r="CS62" s="731"/>
      <c r="DT62" s="1886"/>
      <c r="DU62" s="1886"/>
      <c r="DV62" s="1886"/>
      <c r="DW62" s="1886"/>
    </row>
    <row r="63" spans="2:128" ht="7.15" customHeight="1">
      <c r="B63" s="731"/>
      <c r="C63" s="731"/>
      <c r="D63" s="731"/>
      <c r="E63" s="731"/>
      <c r="F63" s="731"/>
      <c r="G63" s="731"/>
      <c r="H63" s="731"/>
      <c r="I63" s="731"/>
      <c r="J63" s="731"/>
      <c r="K63" s="731" t="s">
        <v>2735</v>
      </c>
      <c r="L63" s="731"/>
      <c r="M63" s="731"/>
      <c r="N63" s="731"/>
      <c r="O63" s="731"/>
      <c r="P63" s="731"/>
      <c r="Q63" s="731"/>
      <c r="R63" s="731"/>
      <c r="S63" s="731"/>
      <c r="T63" s="731"/>
      <c r="U63" s="731"/>
      <c r="V63" s="731"/>
      <c r="W63" s="731"/>
      <c r="X63" s="731"/>
      <c r="Y63" s="731"/>
      <c r="Z63" s="731"/>
      <c r="AA63" s="731"/>
      <c r="AB63" s="731"/>
      <c r="AC63" s="731"/>
      <c r="AD63" s="731"/>
      <c r="AE63" s="731"/>
      <c r="AF63" s="731"/>
      <c r="AG63" s="731"/>
      <c r="AH63" s="731"/>
      <c r="AI63" s="731"/>
      <c r="AJ63" s="731"/>
      <c r="AK63" s="731"/>
      <c r="AL63" s="731"/>
      <c r="AM63" s="731"/>
      <c r="AN63" s="731"/>
      <c r="AO63" s="731"/>
      <c r="AP63" s="731"/>
      <c r="AQ63" s="731"/>
      <c r="AR63" s="731"/>
      <c r="AS63" s="731"/>
      <c r="AT63" s="731"/>
      <c r="AU63" s="731"/>
      <c r="AV63" s="731"/>
      <c r="AW63" s="731"/>
      <c r="AX63" s="731"/>
      <c r="AY63" s="731"/>
      <c r="AZ63" s="731"/>
      <c r="BA63" s="731"/>
      <c r="BB63" s="731"/>
      <c r="BC63" s="731"/>
      <c r="BD63" s="731"/>
      <c r="BE63" s="731"/>
      <c r="BF63" s="731"/>
      <c r="BG63" s="731"/>
      <c r="BH63" s="731"/>
      <c r="BI63" s="731"/>
      <c r="BJ63" s="731"/>
      <c r="BK63" s="731"/>
      <c r="BL63" s="731"/>
      <c r="BM63" s="1885"/>
      <c r="BN63" s="1885"/>
      <c r="BO63" s="1885"/>
      <c r="BP63" s="1885"/>
      <c r="BQ63" s="1885"/>
      <c r="BR63" s="1885"/>
      <c r="BS63" s="1885"/>
      <c r="BT63" s="731"/>
      <c r="BU63" s="731"/>
      <c r="BV63" s="731"/>
      <c r="BW63" s="731"/>
      <c r="BX63" s="731"/>
      <c r="BY63" s="731"/>
      <c r="BZ63" s="731"/>
      <c r="CA63" s="731"/>
      <c r="CB63" s="731"/>
      <c r="CC63" s="731"/>
      <c r="CD63" s="731"/>
      <c r="CE63" s="731"/>
      <c r="CF63" s="731"/>
      <c r="CG63" s="731"/>
      <c r="CH63" s="731"/>
      <c r="CI63" s="731"/>
      <c r="CJ63" s="731"/>
      <c r="CK63" s="731"/>
      <c r="CL63" s="731"/>
      <c r="CM63" s="731"/>
      <c r="CN63" s="731"/>
      <c r="CO63" s="731"/>
      <c r="CP63" s="731"/>
      <c r="CQ63" s="731"/>
      <c r="CR63" s="731"/>
      <c r="CS63" s="731"/>
    </row>
    <row r="64" spans="2:128" ht="7.15" customHeight="1">
      <c r="B64" s="731"/>
      <c r="C64" s="731"/>
      <c r="D64" s="731"/>
      <c r="E64" s="731"/>
      <c r="F64" s="731"/>
      <c r="G64" s="731"/>
      <c r="H64" s="731"/>
      <c r="I64" s="731"/>
      <c r="J64" s="1882" t="s">
        <v>2800</v>
      </c>
      <c r="K64" s="1882"/>
      <c r="L64" s="1882"/>
      <c r="M64" s="1882"/>
      <c r="N64" s="1882"/>
      <c r="O64" s="1882"/>
      <c r="P64" s="1882"/>
      <c r="Q64" s="1882"/>
      <c r="R64" s="1882"/>
      <c r="S64" s="1882"/>
      <c r="T64" s="1882"/>
      <c r="U64" s="731"/>
      <c r="V64" s="731"/>
      <c r="W64" s="731"/>
      <c r="X64" s="731"/>
      <c r="Y64" s="731"/>
      <c r="Z64" s="731"/>
      <c r="AA64" s="731"/>
      <c r="AB64" s="1900" t="s">
        <v>2785</v>
      </c>
      <c r="AC64" s="1900"/>
      <c r="AD64" s="1900"/>
      <c r="AE64" s="733"/>
      <c r="AF64" s="731"/>
      <c r="AG64" s="731"/>
      <c r="AH64" s="731"/>
      <c r="AI64" s="731"/>
      <c r="AJ64" s="731"/>
      <c r="AK64" s="731"/>
      <c r="AL64" s="731"/>
      <c r="AM64" s="731"/>
      <c r="AN64" s="731"/>
      <c r="AO64" s="731"/>
      <c r="AP64" s="731"/>
      <c r="AQ64" s="731"/>
      <c r="AR64" s="731"/>
      <c r="AS64" s="731"/>
      <c r="AT64" s="731"/>
      <c r="AU64" s="731"/>
      <c r="AV64" s="731"/>
      <c r="AW64" s="731"/>
      <c r="AX64" s="731"/>
      <c r="AY64" s="731"/>
      <c r="AZ64" s="731"/>
      <c r="BA64" s="731"/>
      <c r="BB64" s="731"/>
      <c r="BC64" s="731"/>
      <c r="BD64" s="731"/>
      <c r="BE64" s="731"/>
      <c r="BF64" s="731"/>
      <c r="BG64" s="731"/>
      <c r="BH64" s="731"/>
      <c r="BI64" s="731"/>
      <c r="BJ64" s="731"/>
      <c r="BK64" s="731"/>
      <c r="BL64" s="731"/>
      <c r="BM64" s="731"/>
      <c r="BN64" s="731"/>
      <c r="BO64" s="731"/>
      <c r="BP64" s="731"/>
      <c r="BQ64" s="1882" t="s">
        <v>2801</v>
      </c>
      <c r="BR64" s="1882"/>
      <c r="BS64" s="1882"/>
      <c r="BT64" s="1882"/>
      <c r="BU64" s="1882"/>
      <c r="BV64" s="1882"/>
      <c r="BW64" s="1882"/>
      <c r="BX64" s="1882"/>
      <c r="BY64" s="1882"/>
      <c r="BZ64" s="1882"/>
      <c r="CA64" s="731"/>
      <c r="CB64" s="731"/>
      <c r="CC64" s="731"/>
      <c r="CD64" s="731"/>
      <c r="CE64" s="731"/>
      <c r="CF64" s="731"/>
      <c r="CG64" s="731"/>
      <c r="CH64" s="731"/>
      <c r="CI64" s="731" t="s">
        <v>2735</v>
      </c>
      <c r="CJ64" s="731"/>
      <c r="CK64" s="731"/>
      <c r="CL64" s="731"/>
      <c r="CM64" s="731"/>
      <c r="CN64" s="731"/>
      <c r="CO64" s="731"/>
      <c r="CP64" s="731"/>
      <c r="CQ64" s="731"/>
      <c r="CR64" s="731"/>
      <c r="CS64" s="731"/>
    </row>
    <row r="65" spans="2:119" ht="7.15" customHeight="1">
      <c r="B65" s="731"/>
      <c r="C65" s="731"/>
      <c r="D65" s="731"/>
      <c r="E65" s="731"/>
      <c r="F65" s="731"/>
      <c r="G65" s="731"/>
      <c r="H65" s="731"/>
      <c r="I65" s="731"/>
      <c r="J65" s="1882"/>
      <c r="K65" s="1882"/>
      <c r="L65" s="1882"/>
      <c r="M65" s="1882"/>
      <c r="N65" s="1882"/>
      <c r="O65" s="1882"/>
      <c r="P65" s="1882"/>
      <c r="Q65" s="1882"/>
      <c r="R65" s="1882"/>
      <c r="S65" s="1882"/>
      <c r="T65" s="1882"/>
      <c r="U65" s="731"/>
      <c r="V65" s="731"/>
      <c r="W65" s="731"/>
      <c r="X65" s="731"/>
      <c r="Y65" s="731"/>
      <c r="Z65" s="731"/>
      <c r="AA65" s="731"/>
      <c r="AB65" s="1900"/>
      <c r="AC65" s="1900"/>
      <c r="AD65" s="1900"/>
      <c r="AE65" s="733"/>
      <c r="AF65" s="731"/>
      <c r="AG65" s="731"/>
      <c r="AH65" s="731"/>
      <c r="AI65" s="731"/>
      <c r="AJ65" s="731"/>
      <c r="AK65" s="731"/>
      <c r="AL65" s="731"/>
      <c r="AM65" s="731"/>
      <c r="AN65" s="731"/>
      <c r="AO65" s="731"/>
      <c r="AP65" s="731"/>
      <c r="AQ65" s="731"/>
      <c r="AR65" s="731"/>
      <c r="AS65" s="731"/>
      <c r="AT65" s="731"/>
      <c r="AU65" s="731"/>
      <c r="AV65" s="731"/>
      <c r="AW65" s="731"/>
      <c r="AX65" s="731"/>
      <c r="AY65" s="731"/>
      <c r="AZ65" s="731"/>
      <c r="BA65" s="731"/>
      <c r="BB65" s="731" t="s">
        <v>2735</v>
      </c>
      <c r="BC65" s="731"/>
      <c r="BD65" s="731"/>
      <c r="BE65" s="731"/>
      <c r="BF65" s="731"/>
      <c r="BG65" s="731"/>
      <c r="BH65" s="731"/>
      <c r="BI65" s="1885" t="s">
        <v>2802</v>
      </c>
      <c r="BJ65" s="1885"/>
      <c r="BK65" s="1885"/>
      <c r="BL65" s="1885"/>
      <c r="BM65" s="1885"/>
      <c r="BN65" s="731"/>
      <c r="BO65" s="731"/>
      <c r="BP65" s="731"/>
      <c r="BQ65" s="1882"/>
      <c r="BR65" s="1882"/>
      <c r="BS65" s="1882"/>
      <c r="BT65" s="1882"/>
      <c r="BU65" s="1882"/>
      <c r="BV65" s="1882"/>
      <c r="BW65" s="1882"/>
      <c r="BX65" s="1882"/>
      <c r="BY65" s="1882"/>
      <c r="BZ65" s="1882"/>
      <c r="CA65" s="731"/>
      <c r="CB65" s="731"/>
      <c r="CC65" s="731"/>
      <c r="CD65" s="731"/>
      <c r="CE65" s="731"/>
      <c r="CF65" s="731"/>
      <c r="CG65" s="731"/>
      <c r="CH65" s="1882" t="s">
        <v>2803</v>
      </c>
      <c r="CI65" s="1882"/>
      <c r="CJ65" s="1882"/>
      <c r="CK65" s="1882"/>
      <c r="CL65" s="1882"/>
      <c r="CM65" s="1882"/>
      <c r="CN65" s="1882"/>
      <c r="CO65" s="1882"/>
      <c r="CP65" s="1882"/>
      <c r="CQ65" s="1882"/>
      <c r="CR65" s="1882"/>
      <c r="CS65" s="1882"/>
    </row>
    <row r="66" spans="2:119" ht="7.15" customHeight="1">
      <c r="B66" s="731"/>
      <c r="C66" s="731"/>
      <c r="D66" s="731"/>
      <c r="E66" s="731"/>
      <c r="F66" s="731"/>
      <c r="G66" s="731"/>
      <c r="H66" s="731"/>
      <c r="I66" s="731" t="s">
        <v>2735</v>
      </c>
      <c r="J66" s="731"/>
      <c r="K66" s="1882" t="s">
        <v>2804</v>
      </c>
      <c r="L66" s="1882"/>
      <c r="M66" s="1882"/>
      <c r="N66" s="1882"/>
      <c r="O66" s="1882"/>
      <c r="P66" s="1882"/>
      <c r="Q66" s="1882"/>
      <c r="R66" s="1882"/>
      <c r="S66" s="1882"/>
      <c r="T66" s="1882"/>
      <c r="U66" s="731"/>
      <c r="V66" s="731"/>
      <c r="W66" s="731"/>
      <c r="X66" s="731"/>
      <c r="Y66" s="731"/>
      <c r="Z66" s="731"/>
      <c r="AA66" s="731"/>
      <c r="AB66" s="731"/>
      <c r="AC66" s="731"/>
      <c r="AD66" s="731"/>
      <c r="AE66" s="731"/>
      <c r="AF66" s="731"/>
      <c r="AG66" s="731"/>
      <c r="AH66" s="731"/>
      <c r="AI66" s="731" t="s">
        <v>2735</v>
      </c>
      <c r="AJ66" s="731"/>
      <c r="AK66" s="731"/>
      <c r="AL66" s="731"/>
      <c r="AM66" s="731"/>
      <c r="AN66" s="731"/>
      <c r="AO66" s="731"/>
      <c r="AP66" s="731"/>
      <c r="AQ66" s="731"/>
      <c r="AR66" s="731"/>
      <c r="AS66" s="731"/>
      <c r="AT66" s="731"/>
      <c r="AU66" s="731"/>
      <c r="AV66" s="731"/>
      <c r="AW66" s="731"/>
      <c r="AX66" s="731"/>
      <c r="AY66" s="731"/>
      <c r="AZ66" s="731"/>
      <c r="BA66" s="1882" t="s">
        <v>2805</v>
      </c>
      <c r="BB66" s="1882"/>
      <c r="BC66" s="1882"/>
      <c r="BD66" s="1882"/>
      <c r="BE66" s="1882"/>
      <c r="BF66" s="1882"/>
      <c r="BG66" s="1882"/>
      <c r="BH66" s="731"/>
      <c r="BI66" s="1885"/>
      <c r="BJ66" s="1885"/>
      <c r="BK66" s="1885"/>
      <c r="BL66" s="1885"/>
      <c r="BM66" s="1885"/>
      <c r="BN66" s="731"/>
      <c r="BO66" s="731"/>
      <c r="BP66" s="731"/>
      <c r="BQ66" s="731"/>
      <c r="BR66" s="731"/>
      <c r="BS66" s="731"/>
      <c r="BT66" s="731"/>
      <c r="BU66" s="731" t="s">
        <v>2735</v>
      </c>
      <c r="BV66" s="731"/>
      <c r="BW66" s="731"/>
      <c r="BX66" s="731"/>
      <c r="BY66" s="731"/>
      <c r="BZ66" s="731"/>
      <c r="CA66" s="731"/>
      <c r="CB66" s="731"/>
      <c r="CC66" s="731"/>
      <c r="CD66" s="731"/>
      <c r="CE66" s="731"/>
      <c r="CF66" s="731"/>
      <c r="CG66" s="731"/>
      <c r="CH66" s="1882"/>
      <c r="CI66" s="1882"/>
      <c r="CJ66" s="1882"/>
      <c r="CK66" s="1882"/>
      <c r="CL66" s="1882"/>
      <c r="CM66" s="1882"/>
      <c r="CN66" s="1882"/>
      <c r="CO66" s="1882"/>
      <c r="CP66" s="1882"/>
      <c r="CQ66" s="1882"/>
      <c r="CR66" s="1882"/>
      <c r="CS66" s="1882"/>
    </row>
    <row r="67" spans="2:119" ht="7.15" customHeight="1">
      <c r="B67" s="731"/>
      <c r="C67" s="731"/>
      <c r="D67" s="731"/>
      <c r="E67" s="731"/>
      <c r="F67" s="731"/>
      <c r="G67" s="731"/>
      <c r="H67" s="731"/>
      <c r="I67" s="731"/>
      <c r="J67" s="731"/>
      <c r="K67" s="1882"/>
      <c r="L67" s="1882"/>
      <c r="M67" s="1882"/>
      <c r="N67" s="1882"/>
      <c r="O67" s="1882"/>
      <c r="P67" s="1882"/>
      <c r="Q67" s="1882"/>
      <c r="R67" s="1882"/>
      <c r="S67" s="1882"/>
      <c r="T67" s="1882"/>
      <c r="U67" s="731"/>
      <c r="V67" s="731"/>
      <c r="W67" s="731"/>
      <c r="X67" s="731"/>
      <c r="Y67" s="731"/>
      <c r="Z67" s="731"/>
      <c r="AA67" s="731"/>
      <c r="AB67" s="731"/>
      <c r="AC67" s="731"/>
      <c r="AD67" s="731"/>
      <c r="AE67" s="731"/>
      <c r="AF67" s="731"/>
      <c r="AG67" s="731"/>
      <c r="AH67" s="1885" t="s">
        <v>2806</v>
      </c>
      <c r="AI67" s="1885"/>
      <c r="AJ67" s="1885"/>
      <c r="AK67" s="1885"/>
      <c r="AL67" s="1885"/>
      <c r="AM67" s="1885"/>
      <c r="AN67" s="1885"/>
      <c r="AO67" s="731"/>
      <c r="AP67" s="731"/>
      <c r="AQ67" s="731"/>
      <c r="AR67" s="731"/>
      <c r="AS67" s="731"/>
      <c r="AT67" s="731"/>
      <c r="AU67" s="731"/>
      <c r="AV67" s="731"/>
      <c r="AW67" s="731"/>
      <c r="AX67" s="731"/>
      <c r="AY67" s="731"/>
      <c r="AZ67" s="731"/>
      <c r="BA67" s="1882"/>
      <c r="BB67" s="1882"/>
      <c r="BC67" s="1882"/>
      <c r="BD67" s="1882"/>
      <c r="BE67" s="1882"/>
      <c r="BF67" s="1882"/>
      <c r="BG67" s="1882"/>
      <c r="BH67" s="731"/>
      <c r="BI67" s="731"/>
      <c r="BJ67" s="731" t="s">
        <v>2735</v>
      </c>
      <c r="BK67" s="731"/>
      <c r="BL67" s="731"/>
      <c r="BM67" s="731"/>
      <c r="BN67" s="731"/>
      <c r="BO67" s="731"/>
      <c r="BP67" s="731"/>
      <c r="BQ67" s="731"/>
      <c r="BR67" s="731"/>
      <c r="BS67" s="731"/>
      <c r="BT67" s="731"/>
      <c r="BU67" s="1882" t="s">
        <v>519</v>
      </c>
      <c r="BV67" s="1882"/>
      <c r="BW67" s="1882"/>
      <c r="BX67" s="1882"/>
      <c r="BY67" s="731"/>
      <c r="BZ67" s="731"/>
      <c r="CA67" s="731"/>
      <c r="CB67" s="731"/>
      <c r="CC67" s="731"/>
      <c r="CD67" s="731"/>
      <c r="CE67" s="1882" t="s">
        <v>2978</v>
      </c>
      <c r="CF67" s="1882"/>
      <c r="CG67" s="1882"/>
      <c r="CH67" s="1882"/>
      <c r="CI67" s="1882"/>
      <c r="CJ67" s="1882"/>
      <c r="CK67" s="1882"/>
      <c r="CL67" s="1882"/>
      <c r="CM67" s="1882"/>
      <c r="CN67" s="1882"/>
      <c r="CO67" s="1882"/>
      <c r="CP67" s="1882"/>
      <c r="CQ67" s="1882"/>
      <c r="CR67" s="731"/>
      <c r="CS67" s="731"/>
    </row>
    <row r="68" spans="2:119" ht="7.15" customHeight="1">
      <c r="B68" s="731"/>
      <c r="C68" s="731"/>
      <c r="D68" s="731"/>
      <c r="E68" s="731"/>
      <c r="F68" s="731"/>
      <c r="G68" s="731"/>
      <c r="H68" s="1885" t="s">
        <v>2807</v>
      </c>
      <c r="I68" s="1885"/>
      <c r="J68" s="1885"/>
      <c r="K68" s="1885"/>
      <c r="L68" s="1885"/>
      <c r="M68" s="1885"/>
      <c r="N68" s="1885"/>
      <c r="O68" s="1885"/>
      <c r="P68" s="1885"/>
      <c r="Q68" s="1885"/>
      <c r="R68" s="1885"/>
      <c r="S68" s="1885"/>
      <c r="T68" s="1885"/>
      <c r="U68" s="731"/>
      <c r="V68" s="731"/>
      <c r="W68" s="731"/>
      <c r="X68" s="731"/>
      <c r="Y68" s="731"/>
      <c r="Z68" s="731"/>
      <c r="AA68" s="731"/>
      <c r="AB68" s="731"/>
      <c r="AC68" s="731"/>
      <c r="AD68" s="731"/>
      <c r="AE68" s="731"/>
      <c r="AF68" s="731"/>
      <c r="AG68" s="731"/>
      <c r="AH68" s="1885"/>
      <c r="AI68" s="1885"/>
      <c r="AJ68" s="1885"/>
      <c r="AK68" s="1885"/>
      <c r="AL68" s="1885"/>
      <c r="AM68" s="1885"/>
      <c r="AN68" s="1885"/>
      <c r="AO68" s="731"/>
      <c r="AP68" s="731"/>
      <c r="AQ68" s="731"/>
      <c r="AR68" s="731"/>
      <c r="AS68" s="731"/>
      <c r="AT68" s="731"/>
      <c r="AU68" s="731"/>
      <c r="AV68" s="731"/>
      <c r="AW68" s="731"/>
      <c r="AX68" s="731"/>
      <c r="AY68" s="731"/>
      <c r="AZ68" s="731"/>
      <c r="BA68" s="731"/>
      <c r="BB68" s="731"/>
      <c r="BC68" s="731"/>
      <c r="BD68" s="731"/>
      <c r="BE68" s="731"/>
      <c r="BF68" s="731"/>
      <c r="BG68" s="731"/>
      <c r="BH68" s="731"/>
      <c r="BI68" s="731"/>
      <c r="BJ68" s="731"/>
      <c r="BK68" s="731"/>
      <c r="BL68" s="731"/>
      <c r="BM68" s="731"/>
      <c r="BN68" s="731"/>
      <c r="BO68" s="731"/>
      <c r="BP68" s="731"/>
      <c r="BQ68" s="731"/>
      <c r="BR68" s="731"/>
      <c r="BS68" s="731"/>
      <c r="BT68" s="731"/>
      <c r="BU68" s="1882"/>
      <c r="BV68" s="1882"/>
      <c r="BW68" s="1882"/>
      <c r="BX68" s="1882"/>
      <c r="BY68" s="731"/>
      <c r="BZ68" s="731"/>
      <c r="CA68" s="731"/>
      <c r="CB68" s="731"/>
      <c r="CC68" s="731"/>
      <c r="CD68" s="731"/>
      <c r="CE68" s="1882"/>
      <c r="CF68" s="1882"/>
      <c r="CG68" s="1882"/>
      <c r="CH68" s="1882"/>
      <c r="CI68" s="1882"/>
      <c r="CJ68" s="1882"/>
      <c r="CK68" s="1882"/>
      <c r="CL68" s="1882"/>
      <c r="CM68" s="1882"/>
      <c r="CN68" s="1882"/>
      <c r="CO68" s="1882"/>
      <c r="CP68" s="1882"/>
      <c r="CQ68" s="1882"/>
      <c r="CR68" s="731"/>
      <c r="CS68" s="731"/>
    </row>
    <row r="69" spans="2:119" ht="7.15" customHeight="1">
      <c r="B69" s="731"/>
      <c r="C69" s="731"/>
      <c r="D69" s="731"/>
      <c r="E69" s="731"/>
      <c r="F69" s="731"/>
      <c r="G69" s="731"/>
      <c r="H69" s="1885"/>
      <c r="I69" s="1885"/>
      <c r="J69" s="1885"/>
      <c r="K69" s="1885"/>
      <c r="L69" s="1885"/>
      <c r="M69" s="1885"/>
      <c r="N69" s="1885"/>
      <c r="O69" s="1885"/>
      <c r="P69" s="1885"/>
      <c r="Q69" s="1885"/>
      <c r="R69" s="1885"/>
      <c r="S69" s="1885"/>
      <c r="T69" s="1885"/>
      <c r="U69" s="731"/>
      <c r="V69" s="731"/>
      <c r="W69" s="731"/>
      <c r="X69" s="731"/>
      <c r="Y69" s="731"/>
      <c r="Z69" s="731"/>
      <c r="AA69" s="731"/>
      <c r="AB69" s="731"/>
      <c r="AC69" s="731"/>
      <c r="AD69" s="731"/>
      <c r="AE69" s="731"/>
      <c r="AF69" s="731"/>
      <c r="AG69" s="731"/>
      <c r="AH69" s="731"/>
      <c r="AI69" s="731"/>
      <c r="AJ69" s="731"/>
      <c r="AK69" s="731"/>
      <c r="AL69" s="731"/>
      <c r="AM69" s="731"/>
      <c r="AN69" s="731"/>
      <c r="AO69" s="731"/>
      <c r="AP69" s="731"/>
      <c r="AQ69" s="731"/>
      <c r="AR69" s="731"/>
      <c r="AS69" s="731"/>
      <c r="AT69" s="731"/>
      <c r="AU69" s="731"/>
      <c r="AV69" s="731"/>
      <c r="AW69" s="731"/>
      <c r="AX69" s="731"/>
      <c r="AY69" s="731"/>
      <c r="AZ69" s="731"/>
      <c r="BA69" s="731"/>
      <c r="BB69" s="731"/>
      <c r="BC69" s="731"/>
      <c r="BD69" s="731"/>
      <c r="BE69" s="731"/>
      <c r="BF69" s="731"/>
      <c r="BG69" s="731"/>
      <c r="BH69" s="731"/>
      <c r="BI69" s="731"/>
      <c r="BJ69" s="731"/>
      <c r="BK69" s="731"/>
      <c r="BL69" s="731"/>
      <c r="BM69" s="731"/>
      <c r="BN69" s="731"/>
      <c r="BO69" s="731"/>
      <c r="BP69" s="731"/>
      <c r="BQ69" s="731"/>
      <c r="BR69" s="731"/>
      <c r="BS69" s="731"/>
      <c r="BT69" s="731"/>
      <c r="BU69" s="731"/>
      <c r="BV69" s="731"/>
      <c r="BW69" s="731"/>
      <c r="BX69" s="731"/>
      <c r="BY69" s="731"/>
      <c r="BZ69" s="731"/>
      <c r="CA69" s="731"/>
      <c r="CB69" s="731"/>
      <c r="CC69" s="1885"/>
      <c r="CD69" s="1885"/>
      <c r="CE69" s="1885"/>
      <c r="CF69" s="1885"/>
      <c r="CG69" s="1885"/>
      <c r="CH69" s="1885"/>
      <c r="CI69" s="1885"/>
      <c r="CJ69" s="1885"/>
      <c r="CK69" s="1885"/>
      <c r="CL69" s="731"/>
      <c r="CM69" s="731"/>
      <c r="CN69" s="731"/>
      <c r="CO69" s="731"/>
      <c r="CP69" s="731"/>
      <c r="CQ69" s="731"/>
      <c r="CR69" s="731"/>
      <c r="CS69" s="731"/>
    </row>
    <row r="70" spans="2:119" ht="7.15" customHeight="1">
      <c r="B70" s="731"/>
      <c r="C70" s="731"/>
      <c r="D70" s="731"/>
      <c r="E70" s="731"/>
      <c r="F70" s="731"/>
      <c r="G70" s="731"/>
      <c r="H70" s="731"/>
      <c r="I70" s="731" t="s">
        <v>2735</v>
      </c>
      <c r="J70" s="731"/>
      <c r="K70" s="731"/>
      <c r="L70" s="731"/>
      <c r="M70" s="731"/>
      <c r="N70" s="731"/>
      <c r="O70" s="731"/>
      <c r="P70" s="731"/>
      <c r="Q70" s="731"/>
      <c r="R70" s="731"/>
      <c r="S70" s="731"/>
      <c r="T70" s="731"/>
      <c r="U70" s="731"/>
      <c r="V70" s="1882" t="s">
        <v>2808</v>
      </c>
      <c r="W70" s="1882"/>
      <c r="X70" s="1882"/>
      <c r="Y70" s="1882"/>
      <c r="Z70" s="1882"/>
      <c r="AA70" s="1882"/>
      <c r="AB70" s="731"/>
      <c r="AC70" s="731"/>
      <c r="AD70" s="731"/>
      <c r="AE70" s="731"/>
      <c r="AF70" s="731"/>
      <c r="AG70" s="731"/>
      <c r="AH70" s="731"/>
      <c r="AI70" s="731"/>
      <c r="AJ70" s="731"/>
      <c r="AK70" s="731"/>
      <c r="AL70" s="731"/>
      <c r="AM70" s="731"/>
      <c r="AN70" s="731"/>
      <c r="AO70" s="731"/>
      <c r="AP70" s="731"/>
      <c r="AQ70" s="731"/>
      <c r="AR70" s="731"/>
      <c r="AS70" s="731"/>
      <c r="AT70" s="731"/>
      <c r="AU70" s="731"/>
      <c r="AV70" s="731"/>
      <c r="AW70" s="731"/>
      <c r="AX70" s="731"/>
      <c r="AY70" s="731"/>
      <c r="AZ70" s="731"/>
      <c r="BA70" s="731"/>
      <c r="BB70" s="731"/>
      <c r="BC70" s="731"/>
      <c r="BD70" s="731"/>
      <c r="BE70" s="731"/>
      <c r="BF70" s="731"/>
      <c r="BG70" s="731"/>
      <c r="BH70" s="731"/>
      <c r="BI70" s="731"/>
      <c r="BJ70" s="731"/>
      <c r="BK70" s="731"/>
      <c r="BL70" s="1882" t="s">
        <v>2745</v>
      </c>
      <c r="BM70" s="1882"/>
      <c r="BN70" s="1882"/>
      <c r="BO70" s="1882"/>
      <c r="BP70" s="1882" t="s">
        <v>2809</v>
      </c>
      <c r="BQ70" s="1882"/>
      <c r="BR70" s="1882"/>
      <c r="BS70" s="1882"/>
      <c r="BT70" s="1882"/>
      <c r="BU70" s="1882"/>
      <c r="BV70" s="1882"/>
      <c r="BW70" s="1882"/>
      <c r="BX70" s="1882"/>
      <c r="BY70" s="731"/>
      <c r="BZ70" s="731"/>
      <c r="CA70" s="731"/>
      <c r="CB70" s="731"/>
      <c r="CC70" s="1885"/>
      <c r="CD70" s="1885"/>
      <c r="CE70" s="1885"/>
      <c r="CF70" s="1885"/>
      <c r="CG70" s="1885"/>
      <c r="CH70" s="1885"/>
      <c r="CI70" s="1885"/>
      <c r="CJ70" s="1885"/>
      <c r="CK70" s="1885"/>
      <c r="CL70" s="731"/>
      <c r="CM70" s="731"/>
      <c r="CN70" s="731"/>
      <c r="CO70" s="731"/>
      <c r="CP70" s="731"/>
      <c r="CQ70" s="731"/>
      <c r="CR70" s="731"/>
      <c r="CS70" s="731"/>
    </row>
    <row r="71" spans="2:119" ht="7.15" customHeight="1">
      <c r="B71" s="731"/>
      <c r="C71" s="731"/>
      <c r="D71" s="731"/>
      <c r="E71" s="731"/>
      <c r="F71" s="731"/>
      <c r="G71" s="731"/>
      <c r="H71" s="731"/>
      <c r="I71" s="731"/>
      <c r="J71" s="731"/>
      <c r="K71" s="731"/>
      <c r="L71" s="731"/>
      <c r="M71" s="731"/>
      <c r="N71" s="731"/>
      <c r="O71" s="731"/>
      <c r="P71" s="731"/>
      <c r="Q71" s="731"/>
      <c r="R71" s="731"/>
      <c r="S71" s="731"/>
      <c r="T71" s="731"/>
      <c r="U71" s="731"/>
      <c r="V71" s="1882"/>
      <c r="W71" s="1882"/>
      <c r="X71" s="1882"/>
      <c r="Y71" s="1882"/>
      <c r="Z71" s="1882"/>
      <c r="AA71" s="1882"/>
      <c r="AB71" s="731"/>
      <c r="AC71" s="731"/>
      <c r="AD71" s="731"/>
      <c r="AE71" s="731"/>
      <c r="AF71" s="731"/>
      <c r="AG71" s="731"/>
      <c r="AH71" s="731"/>
      <c r="AI71" s="731"/>
      <c r="AJ71" s="731"/>
      <c r="AK71" s="731"/>
      <c r="AL71" s="731"/>
      <c r="AM71" s="731"/>
      <c r="AN71" s="731"/>
      <c r="AO71" s="731"/>
      <c r="AP71" s="731"/>
      <c r="AQ71" s="731"/>
      <c r="AR71" s="731"/>
      <c r="AS71" s="731"/>
      <c r="AT71" s="731"/>
      <c r="AU71" s="731"/>
      <c r="AV71" s="731"/>
      <c r="AW71" s="731"/>
      <c r="AX71" s="731"/>
      <c r="AY71" s="731"/>
      <c r="AZ71" s="731"/>
      <c r="BA71" s="731"/>
      <c r="BB71" s="731"/>
      <c r="BC71" s="731"/>
      <c r="BD71" s="731"/>
      <c r="BE71" s="731"/>
      <c r="BF71" s="731"/>
      <c r="BG71" s="731"/>
      <c r="BH71" s="731"/>
      <c r="BI71" s="731"/>
      <c r="BJ71" s="731"/>
      <c r="BK71" s="731"/>
      <c r="BL71" s="1882"/>
      <c r="BM71" s="1882"/>
      <c r="BN71" s="1882"/>
      <c r="BO71" s="1882"/>
      <c r="BP71" s="1882"/>
      <c r="BQ71" s="1882"/>
      <c r="BR71" s="1882"/>
      <c r="BS71" s="1882"/>
      <c r="BT71" s="1882"/>
      <c r="BU71" s="1882"/>
      <c r="BV71" s="1882"/>
      <c r="BW71" s="1882"/>
      <c r="BX71" s="1882"/>
      <c r="BY71" s="731"/>
      <c r="BZ71" s="1912" t="s">
        <v>4500</v>
      </c>
      <c r="CA71" s="1912"/>
      <c r="CB71" s="731"/>
      <c r="CC71" s="731"/>
      <c r="CD71" s="731"/>
      <c r="CE71" s="731"/>
      <c r="CF71" s="731"/>
      <c r="CG71" s="731"/>
      <c r="CH71" s="731"/>
      <c r="CI71" s="731"/>
      <c r="CJ71" s="1901" t="s">
        <v>2810</v>
      </c>
      <c r="CK71" s="1901"/>
      <c r="CL71" s="1901"/>
      <c r="CM71" s="1901"/>
      <c r="CN71" s="1901"/>
      <c r="CO71" s="1901"/>
      <c r="CP71" s="1901"/>
      <c r="CQ71" s="1901"/>
      <c r="CR71" s="1901"/>
      <c r="CS71" s="1901"/>
    </row>
    <row r="72" spans="2:119" ht="7.15" customHeight="1">
      <c r="B72" s="731"/>
      <c r="C72" s="731"/>
      <c r="D72" s="731"/>
      <c r="E72" s="731"/>
      <c r="F72" s="731"/>
      <c r="G72" s="731"/>
      <c r="H72" s="731"/>
      <c r="I72" s="731"/>
      <c r="J72" s="731"/>
      <c r="K72" s="731"/>
      <c r="L72" s="731"/>
      <c r="M72" s="731"/>
      <c r="N72" s="731"/>
      <c r="O72" s="731"/>
      <c r="P72" s="731"/>
      <c r="Q72" s="731"/>
      <c r="R72" s="731"/>
      <c r="S72" s="731"/>
      <c r="T72" s="731"/>
      <c r="U72" s="731"/>
      <c r="V72" s="731"/>
      <c r="W72" s="731"/>
      <c r="X72" s="731"/>
      <c r="Y72" s="731"/>
      <c r="Z72" s="731"/>
      <c r="AA72" s="731"/>
      <c r="AB72" s="731"/>
      <c r="AC72" s="731"/>
      <c r="AD72" s="731"/>
      <c r="AE72" s="731"/>
      <c r="AF72" s="731"/>
      <c r="AG72" s="731"/>
      <c r="AH72" s="731"/>
      <c r="AI72" s="731"/>
      <c r="AJ72" s="731"/>
      <c r="AK72" s="1888" t="s">
        <v>2811</v>
      </c>
      <c r="AL72" s="1888"/>
      <c r="AM72" s="731"/>
      <c r="AN72" s="731"/>
      <c r="AO72" s="731"/>
      <c r="AP72" s="731"/>
      <c r="AQ72" s="731"/>
      <c r="AR72" s="731"/>
      <c r="AS72" s="731"/>
      <c r="AT72" s="731"/>
      <c r="AU72" s="731"/>
      <c r="AV72" s="731"/>
      <c r="AW72" s="731"/>
      <c r="AX72" s="731"/>
      <c r="AY72" s="731"/>
      <c r="AZ72" s="731"/>
      <c r="BA72" s="731"/>
      <c r="BB72" s="731"/>
      <c r="BC72" s="731"/>
      <c r="BD72" s="731"/>
      <c r="BE72" s="731"/>
      <c r="BF72" s="731"/>
      <c r="BG72" s="731"/>
      <c r="BH72" s="731"/>
      <c r="BI72" s="731"/>
      <c r="BJ72" s="731"/>
      <c r="BK72" s="731"/>
      <c r="BL72" s="731"/>
      <c r="BM72" s="731"/>
      <c r="BN72" s="731"/>
      <c r="BO72" s="731"/>
      <c r="BP72" s="731"/>
      <c r="BQ72" s="731"/>
      <c r="BR72" s="731"/>
      <c r="BS72" s="731"/>
      <c r="BT72" s="731"/>
      <c r="BU72" s="731"/>
      <c r="BV72" s="731"/>
      <c r="BW72" s="731"/>
      <c r="BX72" s="731"/>
      <c r="BY72" s="731"/>
      <c r="BZ72" s="1912"/>
      <c r="CA72" s="1912"/>
      <c r="CB72" s="731"/>
      <c r="CC72" s="731"/>
      <c r="CD72" s="731"/>
      <c r="CE72" s="731"/>
      <c r="CF72" s="731"/>
      <c r="CG72" s="731"/>
      <c r="CH72" s="731"/>
      <c r="CI72" s="731"/>
      <c r="CJ72" s="1901"/>
      <c r="CK72" s="1901"/>
      <c r="CL72" s="1901"/>
      <c r="CM72" s="1901"/>
      <c r="CN72" s="1901"/>
      <c r="CO72" s="1901"/>
      <c r="CP72" s="1901"/>
      <c r="CQ72" s="1901"/>
      <c r="CR72" s="1901"/>
      <c r="CS72" s="1901"/>
    </row>
    <row r="73" spans="2:119" ht="7.15" customHeight="1">
      <c r="B73" s="731"/>
      <c r="C73" s="731"/>
      <c r="D73" s="731"/>
      <c r="E73" s="731"/>
      <c r="F73" s="731"/>
      <c r="G73" s="731"/>
      <c r="H73" s="731"/>
      <c r="I73" s="1893" t="s">
        <v>1318</v>
      </c>
      <c r="J73" s="1893"/>
      <c r="K73" s="1893"/>
      <c r="L73" s="1893"/>
      <c r="M73" s="1893"/>
      <c r="N73" s="1893"/>
      <c r="O73" s="1893"/>
      <c r="P73" s="1893"/>
      <c r="Q73" s="1893"/>
      <c r="R73" s="731"/>
      <c r="S73" s="731"/>
      <c r="T73" s="731"/>
      <c r="U73" s="731"/>
      <c r="V73" s="731"/>
      <c r="W73" s="731"/>
      <c r="X73" s="731"/>
      <c r="Y73" s="731"/>
      <c r="Z73" s="1894" t="s">
        <v>1319</v>
      </c>
      <c r="AA73" s="1894"/>
      <c r="AB73" s="1894"/>
      <c r="AC73" s="1894"/>
      <c r="AD73" s="1894"/>
      <c r="AE73" s="1894"/>
      <c r="AF73" s="731"/>
      <c r="AG73" s="731"/>
      <c r="AH73" s="731"/>
      <c r="AI73" s="731"/>
      <c r="AJ73" s="731"/>
      <c r="AK73" s="1888"/>
      <c r="AL73" s="1888"/>
      <c r="AM73" s="1888" t="s">
        <v>2812</v>
      </c>
      <c r="AN73" s="1888"/>
      <c r="AO73" s="731"/>
      <c r="AP73" s="731"/>
      <c r="AQ73" s="731"/>
      <c r="AR73" s="731"/>
      <c r="AS73" s="731"/>
      <c r="AT73" s="731"/>
      <c r="AU73" s="731"/>
      <c r="AV73" s="731"/>
      <c r="AW73" s="731"/>
      <c r="AX73" s="731"/>
      <c r="AY73" s="731"/>
      <c r="AZ73" s="731"/>
      <c r="BA73" s="731"/>
      <c r="BB73" s="731"/>
      <c r="BC73" s="731"/>
      <c r="BD73" s="731"/>
      <c r="BE73" s="731"/>
      <c r="BF73" s="731"/>
      <c r="BG73" s="731"/>
      <c r="BH73" s="731"/>
      <c r="BI73" s="731"/>
      <c r="BJ73" s="1886" t="s">
        <v>282</v>
      </c>
      <c r="BK73" s="1886"/>
      <c r="BL73" s="1886"/>
      <c r="BM73" s="1886"/>
      <c r="BN73" s="731"/>
      <c r="BO73" s="731"/>
      <c r="BP73" s="731"/>
      <c r="BQ73" s="731"/>
      <c r="BR73" s="1898" t="s">
        <v>2785</v>
      </c>
      <c r="BS73" s="1898"/>
      <c r="BT73" s="731"/>
      <c r="BU73" s="731"/>
      <c r="BV73" s="731"/>
      <c r="BW73" s="731"/>
      <c r="BX73" s="731"/>
      <c r="BY73" s="731"/>
      <c r="BZ73" s="1912"/>
      <c r="CA73" s="1912"/>
      <c r="CB73" s="731"/>
      <c r="CC73" s="1888" t="s">
        <v>2813</v>
      </c>
      <c r="CD73" s="1888"/>
      <c r="CE73" s="731"/>
      <c r="CF73" s="731"/>
      <c r="CG73" s="731"/>
      <c r="CH73" s="731"/>
      <c r="CI73" s="731"/>
      <c r="CJ73" s="731"/>
      <c r="CK73" s="731"/>
      <c r="CL73" s="731"/>
      <c r="CM73" s="731"/>
      <c r="CN73" s="731"/>
      <c r="CO73" s="731"/>
      <c r="CP73" s="731"/>
      <c r="CQ73" s="731"/>
      <c r="CR73" s="731"/>
      <c r="CS73" s="731"/>
    </row>
    <row r="74" spans="2:119" ht="7.15" customHeight="1">
      <c r="B74" s="731"/>
      <c r="C74" s="731"/>
      <c r="D74" s="731"/>
      <c r="E74" s="731"/>
      <c r="F74" s="731"/>
      <c r="G74" s="731"/>
      <c r="H74" s="731"/>
      <c r="I74" s="1893"/>
      <c r="J74" s="1893"/>
      <c r="K74" s="1893"/>
      <c r="L74" s="1893"/>
      <c r="M74" s="1893"/>
      <c r="N74" s="1893"/>
      <c r="O74" s="1893"/>
      <c r="P74" s="1893"/>
      <c r="Q74" s="1893"/>
      <c r="R74" s="731"/>
      <c r="S74" s="731"/>
      <c r="T74" s="731"/>
      <c r="U74" s="731"/>
      <c r="V74" s="731"/>
      <c r="W74" s="731"/>
      <c r="X74" s="731"/>
      <c r="Y74" s="731"/>
      <c r="Z74" s="1894"/>
      <c r="AA74" s="1894"/>
      <c r="AB74" s="1894"/>
      <c r="AC74" s="1894"/>
      <c r="AD74" s="1894"/>
      <c r="AE74" s="1894"/>
      <c r="AF74" s="731"/>
      <c r="AG74" s="731"/>
      <c r="AH74" s="731"/>
      <c r="AI74" s="731"/>
      <c r="AJ74" s="731"/>
      <c r="AK74" s="1888"/>
      <c r="AL74" s="1888"/>
      <c r="AM74" s="1888"/>
      <c r="AN74" s="1888"/>
      <c r="AO74" s="731"/>
      <c r="AP74" s="1892" t="s">
        <v>2814</v>
      </c>
      <c r="AQ74" s="1892"/>
      <c r="AR74" s="731"/>
      <c r="AS74" s="731"/>
      <c r="AT74" s="731"/>
      <c r="AU74" s="731"/>
      <c r="AV74" s="731"/>
      <c r="AW74" s="731"/>
      <c r="AX74" s="731"/>
      <c r="AY74" s="731"/>
      <c r="AZ74" s="731"/>
      <c r="BA74" s="731"/>
      <c r="BB74" s="731"/>
      <c r="BC74" s="731"/>
      <c r="BD74" s="731"/>
      <c r="BE74" s="731"/>
      <c r="BF74" s="731"/>
      <c r="BG74" s="731"/>
      <c r="BH74" s="731"/>
      <c r="BI74" s="731"/>
      <c r="BJ74" s="1886"/>
      <c r="BK74" s="1886"/>
      <c r="BL74" s="1886"/>
      <c r="BM74" s="1886"/>
      <c r="BN74" s="731"/>
      <c r="BO74" s="731"/>
      <c r="BP74" s="731"/>
      <c r="BQ74" s="731"/>
      <c r="BR74" s="1898"/>
      <c r="BS74" s="1898"/>
      <c r="BT74" s="731"/>
      <c r="BU74" s="731"/>
      <c r="BV74" s="731"/>
      <c r="BW74" s="731"/>
      <c r="BX74" s="731"/>
      <c r="BY74" s="731"/>
      <c r="BZ74" s="1912"/>
      <c r="CA74" s="1912"/>
      <c r="CB74" s="731"/>
      <c r="CC74" s="1888"/>
      <c r="CD74" s="1888"/>
      <c r="CE74" s="731"/>
      <c r="CF74" s="731"/>
      <c r="CG74" s="731"/>
      <c r="CH74" s="731"/>
      <c r="CI74" s="731"/>
      <c r="CJ74" s="731"/>
      <c r="CK74" s="731"/>
      <c r="CL74" s="731"/>
      <c r="CM74" s="731"/>
      <c r="CN74" s="731"/>
      <c r="CO74" s="731"/>
      <c r="CP74" s="731"/>
      <c r="CQ74" s="731"/>
      <c r="CR74" s="731"/>
      <c r="CS74" s="731"/>
    </row>
    <row r="75" spans="2:119" ht="7.15" customHeight="1">
      <c r="B75" s="731"/>
      <c r="C75" s="731"/>
      <c r="D75" s="731"/>
      <c r="E75" s="731"/>
      <c r="F75" s="731"/>
      <c r="G75" s="731"/>
      <c r="H75" s="731"/>
      <c r="I75" s="1893"/>
      <c r="J75" s="1893"/>
      <c r="K75" s="1893"/>
      <c r="L75" s="1893"/>
      <c r="M75" s="1893"/>
      <c r="N75" s="1893"/>
      <c r="O75" s="1893"/>
      <c r="P75" s="1893"/>
      <c r="Q75" s="1893"/>
      <c r="R75" s="731"/>
      <c r="S75" s="731"/>
      <c r="T75" s="731"/>
      <c r="U75" s="731"/>
      <c r="V75" s="731"/>
      <c r="W75" s="731"/>
      <c r="X75" s="731"/>
      <c r="Y75" s="731"/>
      <c r="Z75" s="731"/>
      <c r="AA75" s="731"/>
      <c r="AB75" s="731"/>
      <c r="AC75" s="731"/>
      <c r="AD75" s="731"/>
      <c r="AE75" s="731"/>
      <c r="AF75" s="731"/>
      <c r="AG75" s="731"/>
      <c r="AH75" s="731"/>
      <c r="AI75" s="731"/>
      <c r="AJ75" s="731"/>
      <c r="AK75" s="1888"/>
      <c r="AL75" s="1888"/>
      <c r="AM75" s="1888"/>
      <c r="AN75" s="1888"/>
      <c r="AO75" s="731"/>
      <c r="AP75" s="1892"/>
      <c r="AQ75" s="1892"/>
      <c r="AR75" s="731"/>
      <c r="AS75" s="731"/>
      <c r="AT75" s="731"/>
      <c r="AU75" s="731"/>
      <c r="AV75" s="731"/>
      <c r="AW75" s="731"/>
      <c r="AX75" s="731"/>
      <c r="AY75" s="731"/>
      <c r="AZ75" s="731"/>
      <c r="BA75" s="731"/>
      <c r="BB75" s="731"/>
      <c r="BC75" s="731"/>
      <c r="BD75" s="731"/>
      <c r="BE75" s="731"/>
      <c r="BF75" s="731"/>
      <c r="BG75" s="731"/>
      <c r="BH75" s="731"/>
      <c r="BI75" s="731"/>
      <c r="BJ75" s="1886"/>
      <c r="BK75" s="1886"/>
      <c r="BL75" s="1886"/>
      <c r="BM75" s="1886"/>
      <c r="BN75" s="731"/>
      <c r="BO75" s="731"/>
      <c r="BP75" s="731"/>
      <c r="BQ75" s="731"/>
      <c r="BR75" s="1882"/>
      <c r="BS75" s="1882"/>
      <c r="BT75" s="731"/>
      <c r="BU75" s="731"/>
      <c r="BV75" s="731"/>
      <c r="BW75" s="731"/>
      <c r="BX75" s="1889" t="s">
        <v>2815</v>
      </c>
      <c r="BY75" s="1889"/>
      <c r="BZ75" s="1912"/>
      <c r="CA75" s="1912"/>
      <c r="CB75" s="731"/>
      <c r="CC75" s="1888"/>
      <c r="CD75" s="1888"/>
      <c r="CE75" s="731"/>
      <c r="CF75" s="731"/>
      <c r="CG75" s="731"/>
      <c r="CH75" s="731"/>
      <c r="CI75" s="731"/>
      <c r="CJ75" s="731"/>
      <c r="CK75" s="731"/>
      <c r="CL75" s="731"/>
      <c r="CM75" s="731"/>
      <c r="CN75" s="731"/>
      <c r="CO75" s="731"/>
      <c r="CP75" s="731"/>
      <c r="CQ75" s="731"/>
      <c r="CR75" s="731"/>
      <c r="CS75" s="731"/>
    </row>
    <row r="76" spans="2:119" ht="7.15" customHeight="1">
      <c r="B76" s="731"/>
      <c r="C76" s="731"/>
      <c r="D76" s="731"/>
      <c r="E76" s="731"/>
      <c r="F76" s="731"/>
      <c r="G76" s="731"/>
      <c r="H76" s="731"/>
      <c r="I76" s="1893"/>
      <c r="J76" s="1893"/>
      <c r="K76" s="1893"/>
      <c r="L76" s="1893"/>
      <c r="M76" s="1893"/>
      <c r="N76" s="1893"/>
      <c r="O76" s="1893"/>
      <c r="P76" s="1893"/>
      <c r="Q76" s="1893"/>
      <c r="R76" s="731"/>
      <c r="S76" s="731"/>
      <c r="T76" s="731"/>
      <c r="U76" s="731"/>
      <c r="V76" s="731"/>
      <c r="W76" s="731"/>
      <c r="X76" s="731"/>
      <c r="Y76" s="731"/>
      <c r="Z76" s="731"/>
      <c r="AA76" s="731"/>
      <c r="AB76" s="731"/>
      <c r="AC76" s="731"/>
      <c r="AD76" s="731"/>
      <c r="AE76" s="731"/>
      <c r="AF76" s="731"/>
      <c r="AG76" s="731"/>
      <c r="AH76" s="731"/>
      <c r="AI76" s="731"/>
      <c r="AJ76" s="731"/>
      <c r="AK76" s="1888"/>
      <c r="AL76" s="1888"/>
      <c r="AM76" s="1888"/>
      <c r="AN76" s="1888"/>
      <c r="AO76" s="731"/>
      <c r="AP76" s="1892"/>
      <c r="AQ76" s="1892"/>
      <c r="AR76" s="731"/>
      <c r="AS76" s="1892" t="s">
        <v>2816</v>
      </c>
      <c r="AT76" s="1892"/>
      <c r="AU76" s="731"/>
      <c r="AV76" s="731"/>
      <c r="AW76" s="731"/>
      <c r="AX76" s="731"/>
      <c r="AY76" s="731"/>
      <c r="AZ76" s="731"/>
      <c r="BA76" s="731"/>
      <c r="BB76" s="731"/>
      <c r="BC76" s="731"/>
      <c r="BD76" s="731"/>
      <c r="BE76" s="731"/>
      <c r="BF76" s="731"/>
      <c r="BG76" s="731"/>
      <c r="BH76" s="731"/>
      <c r="BI76" s="731"/>
      <c r="BJ76" s="731"/>
      <c r="BK76" s="731"/>
      <c r="BL76" s="731"/>
      <c r="BM76" s="731"/>
      <c r="BN76" s="731"/>
      <c r="BO76" s="1888" t="s">
        <v>2817</v>
      </c>
      <c r="BP76" s="1888"/>
      <c r="BQ76" s="731"/>
      <c r="BR76" s="1882"/>
      <c r="BS76" s="1882"/>
      <c r="BT76" s="731"/>
      <c r="BU76" s="1889" t="s">
        <v>2818</v>
      </c>
      <c r="BV76" s="1889"/>
      <c r="BW76" s="731"/>
      <c r="BX76" s="1889"/>
      <c r="BY76" s="1889"/>
      <c r="BZ76" s="1912"/>
      <c r="CA76" s="1912"/>
      <c r="CB76" s="731"/>
      <c r="CC76" s="1888"/>
      <c r="CD76" s="1888"/>
      <c r="CE76" s="731"/>
      <c r="CF76" s="731"/>
      <c r="CG76" s="731"/>
      <c r="CH76" s="731"/>
      <c r="CI76" s="731"/>
      <c r="CJ76" s="731"/>
      <c r="CK76" s="731"/>
      <c r="CL76" s="731"/>
      <c r="CM76" s="731"/>
      <c r="CN76" s="731"/>
      <c r="CO76" s="1900" t="s">
        <v>145</v>
      </c>
      <c r="CP76" s="1900"/>
      <c r="CQ76" s="1900"/>
      <c r="CR76" s="1900"/>
      <c r="CS76" s="1900"/>
      <c r="CT76" s="1900"/>
      <c r="CU76" s="1900"/>
    </row>
    <row r="77" spans="2:119" ht="7.15" customHeight="1">
      <c r="B77" s="731"/>
      <c r="C77" s="731"/>
      <c r="D77" s="731"/>
      <c r="E77" s="731"/>
      <c r="F77" s="731"/>
      <c r="G77" s="731"/>
      <c r="H77" s="731"/>
      <c r="I77" s="731"/>
      <c r="J77" s="731"/>
      <c r="K77" s="731"/>
      <c r="L77" s="731"/>
      <c r="M77" s="731"/>
      <c r="N77" s="731"/>
      <c r="O77" s="731"/>
      <c r="P77" s="731"/>
      <c r="Q77" s="731"/>
      <c r="R77" s="731"/>
      <c r="S77" s="731"/>
      <c r="T77" s="731"/>
      <c r="U77" s="731"/>
      <c r="V77" s="731"/>
      <c r="W77" s="731"/>
      <c r="X77" s="731"/>
      <c r="Y77" s="731"/>
      <c r="Z77" s="731"/>
      <c r="AA77" s="731"/>
      <c r="AB77" s="731"/>
      <c r="AC77" s="731"/>
      <c r="AD77" s="731"/>
      <c r="AE77" s="731"/>
      <c r="AF77" s="731"/>
      <c r="AG77" s="731"/>
      <c r="AH77" s="731"/>
      <c r="AI77" s="731"/>
      <c r="AJ77" s="731"/>
      <c r="AK77" s="1888"/>
      <c r="AL77" s="1888"/>
      <c r="AM77" s="1888"/>
      <c r="AN77" s="1888"/>
      <c r="AO77" s="731"/>
      <c r="AP77" s="1892"/>
      <c r="AQ77" s="1892"/>
      <c r="AR77" s="731"/>
      <c r="AS77" s="1892"/>
      <c r="AT77" s="1892"/>
      <c r="AU77" s="731"/>
      <c r="AV77" s="731"/>
      <c r="AW77" s="731"/>
      <c r="AX77" s="731"/>
      <c r="AY77" s="731"/>
      <c r="AZ77" s="731"/>
      <c r="BA77" s="731"/>
      <c r="BB77" s="731"/>
      <c r="BC77" s="731"/>
      <c r="BD77" s="731"/>
      <c r="BE77" s="731"/>
      <c r="BF77" s="731"/>
      <c r="BG77" s="731"/>
      <c r="BH77" s="731"/>
      <c r="BI77" s="731"/>
      <c r="BJ77" s="731"/>
      <c r="BK77" s="731"/>
      <c r="BL77" s="731"/>
      <c r="BM77" s="731"/>
      <c r="BN77" s="731"/>
      <c r="BO77" s="1888"/>
      <c r="BP77" s="1888"/>
      <c r="BQ77" s="731"/>
      <c r="BR77" s="731"/>
      <c r="BS77" s="731"/>
      <c r="BT77" s="731"/>
      <c r="BU77" s="1889"/>
      <c r="BV77" s="1889"/>
      <c r="BW77" s="731"/>
      <c r="BX77" s="1889"/>
      <c r="BY77" s="1889"/>
      <c r="BZ77" s="1912"/>
      <c r="CA77" s="1912"/>
      <c r="CB77" s="731"/>
      <c r="CC77" s="1888"/>
      <c r="CD77" s="1888"/>
      <c r="CE77" s="731"/>
      <c r="CF77" s="731"/>
      <c r="CG77" s="731"/>
      <c r="CH77" s="731"/>
      <c r="CI77" s="731"/>
      <c r="CJ77" s="731"/>
      <c r="CK77" s="731"/>
      <c r="CL77" s="731"/>
      <c r="CM77" s="731"/>
      <c r="CN77" s="731"/>
      <c r="CO77" s="1900"/>
      <c r="CP77" s="1900"/>
      <c r="CQ77" s="1900"/>
      <c r="CR77" s="1900"/>
      <c r="CS77" s="1900"/>
      <c r="CT77" s="1900"/>
      <c r="CU77" s="1900"/>
    </row>
    <row r="78" spans="2:119" ht="7.15" customHeight="1">
      <c r="B78" s="731"/>
      <c r="C78" s="731"/>
      <c r="D78" s="731"/>
      <c r="E78" s="731"/>
      <c r="F78" s="731"/>
      <c r="G78" s="731"/>
      <c r="H78" s="731"/>
      <c r="I78" s="731"/>
      <c r="J78" s="731"/>
      <c r="K78" s="731"/>
      <c r="L78" s="731"/>
      <c r="M78" s="731"/>
      <c r="N78" s="731"/>
      <c r="O78" s="731"/>
      <c r="P78" s="731"/>
      <c r="Q78" s="731"/>
      <c r="R78" s="731"/>
      <c r="S78" s="731"/>
      <c r="T78" s="731"/>
      <c r="U78" s="731"/>
      <c r="V78" s="731"/>
      <c r="W78" s="731"/>
      <c r="X78" s="731"/>
      <c r="Y78" s="731"/>
      <c r="Z78" s="731"/>
      <c r="AA78" s="731"/>
      <c r="AB78" s="731"/>
      <c r="AC78" s="731"/>
      <c r="AD78" s="731"/>
      <c r="AE78" s="731"/>
      <c r="AF78" s="731"/>
      <c r="AG78" s="731"/>
      <c r="AH78" s="731"/>
      <c r="AI78" s="731"/>
      <c r="AJ78" s="731"/>
      <c r="AK78" s="1888"/>
      <c r="AL78" s="1888"/>
      <c r="AM78" s="1888"/>
      <c r="AN78" s="1888"/>
      <c r="AO78" s="731"/>
      <c r="AP78" s="1892"/>
      <c r="AQ78" s="1892"/>
      <c r="AR78" s="731"/>
      <c r="AS78" s="1892"/>
      <c r="AT78" s="1892"/>
      <c r="AU78" s="731"/>
      <c r="AV78" s="731"/>
      <c r="AW78" s="731"/>
      <c r="AX78" s="731"/>
      <c r="AY78" s="731"/>
      <c r="AZ78" s="731"/>
      <c r="BA78" s="731"/>
      <c r="BB78" s="731"/>
      <c r="BC78" s="731"/>
      <c r="BD78" s="731"/>
      <c r="BE78" s="731"/>
      <c r="BF78" s="731"/>
      <c r="BG78" s="731"/>
      <c r="BH78" s="731"/>
      <c r="BI78" s="731"/>
      <c r="BJ78" s="731"/>
      <c r="BK78" s="731"/>
      <c r="BL78" s="731"/>
      <c r="BM78" s="731"/>
      <c r="BN78" s="731"/>
      <c r="BO78" s="1888"/>
      <c r="BP78" s="1888"/>
      <c r="BQ78" s="731"/>
      <c r="BR78" s="1888" t="s">
        <v>2819</v>
      </c>
      <c r="BS78" s="1888"/>
      <c r="BT78" s="731"/>
      <c r="BU78" s="1889"/>
      <c r="BV78" s="1889"/>
      <c r="BW78" s="731"/>
      <c r="BX78" s="1889"/>
      <c r="BY78" s="1889"/>
      <c r="BZ78" s="1912"/>
      <c r="CA78" s="1912"/>
      <c r="CB78" s="731"/>
      <c r="CC78" s="1888"/>
      <c r="CD78" s="1888"/>
      <c r="CE78" s="731"/>
      <c r="CF78" s="731"/>
      <c r="CG78" s="731"/>
      <c r="CH78" s="731"/>
      <c r="CI78" s="731"/>
      <c r="CJ78" s="731"/>
      <c r="CK78" s="731"/>
      <c r="CL78" s="731"/>
      <c r="CM78" s="731"/>
      <c r="CN78" s="731"/>
      <c r="CO78" s="731"/>
      <c r="CP78" s="731"/>
      <c r="CQ78" s="731"/>
      <c r="CR78" s="731"/>
      <c r="CS78" s="731"/>
      <c r="DG78" s="731"/>
      <c r="DH78" s="731"/>
      <c r="DI78" s="731"/>
      <c r="DJ78" s="731"/>
      <c r="DK78" s="731"/>
      <c r="DL78" s="731"/>
      <c r="DM78" s="731"/>
      <c r="DN78" s="731"/>
      <c r="DO78" s="731"/>
    </row>
    <row r="79" spans="2:119" ht="7.15" customHeight="1">
      <c r="B79" s="731"/>
      <c r="C79" s="731"/>
      <c r="D79" s="731"/>
      <c r="E79" s="731"/>
      <c r="F79" s="731"/>
      <c r="G79" s="731"/>
      <c r="H79" s="731"/>
      <c r="I79" s="731"/>
      <c r="J79" s="731"/>
      <c r="K79" s="731"/>
      <c r="L79" s="731"/>
      <c r="M79" s="731"/>
      <c r="N79" s="731"/>
      <c r="O79" s="731"/>
      <c r="P79" s="731"/>
      <c r="Q79" s="731"/>
      <c r="R79" s="731"/>
      <c r="S79" s="731"/>
      <c r="T79" s="731"/>
      <c r="U79" s="731"/>
      <c r="V79" s="731"/>
      <c r="W79" s="731"/>
      <c r="X79" s="731"/>
      <c r="Y79" s="731"/>
      <c r="Z79" s="731"/>
      <c r="AA79" s="731"/>
      <c r="AB79" s="731"/>
      <c r="AC79" s="731"/>
      <c r="AD79" s="731"/>
      <c r="AE79" s="731"/>
      <c r="AF79" s="731"/>
      <c r="AG79" s="731"/>
      <c r="AH79" s="731"/>
      <c r="AI79" s="731"/>
      <c r="AJ79" s="731"/>
      <c r="AK79" s="1888"/>
      <c r="AL79" s="1888"/>
      <c r="AM79" s="1888"/>
      <c r="AN79" s="1888"/>
      <c r="AO79" s="731"/>
      <c r="AP79" s="1892"/>
      <c r="AQ79" s="1892"/>
      <c r="AR79" s="731"/>
      <c r="AS79" s="1892"/>
      <c r="AT79" s="1892"/>
      <c r="AU79" s="731"/>
      <c r="AV79" s="731"/>
      <c r="AW79" s="731"/>
      <c r="AX79" s="731"/>
      <c r="AY79" s="731"/>
      <c r="AZ79" s="731"/>
      <c r="BA79" s="731"/>
      <c r="BB79" s="731"/>
      <c r="BC79" s="731"/>
      <c r="BD79" s="731"/>
      <c r="BE79" s="731"/>
      <c r="BF79" s="731"/>
      <c r="BG79" s="731"/>
      <c r="BH79" s="731"/>
      <c r="BI79" s="731"/>
      <c r="BJ79" s="731"/>
      <c r="BK79" s="731"/>
      <c r="BL79" s="731"/>
      <c r="BM79" s="731"/>
      <c r="BN79" s="731"/>
      <c r="BO79" s="731"/>
      <c r="BP79" s="731"/>
      <c r="BQ79" s="731"/>
      <c r="BR79" s="1888"/>
      <c r="BS79" s="1888"/>
      <c r="BT79" s="731"/>
      <c r="BU79" s="1889"/>
      <c r="BV79" s="1889"/>
      <c r="BW79" s="731"/>
      <c r="BX79" s="1889"/>
      <c r="BY79" s="1889"/>
      <c r="BZ79" s="1912"/>
      <c r="CA79" s="1912"/>
      <c r="CB79" s="731"/>
      <c r="CC79" s="1888"/>
      <c r="CD79" s="1888"/>
      <c r="CE79" s="731"/>
      <c r="CF79" s="731"/>
      <c r="CG79" s="731"/>
      <c r="CH79" s="731"/>
      <c r="CI79" s="731"/>
      <c r="CJ79" s="731"/>
      <c r="CK79" s="731"/>
      <c r="CL79" s="731"/>
      <c r="CM79" s="731"/>
      <c r="CN79" s="731"/>
      <c r="CO79" s="731"/>
      <c r="CP79" s="731"/>
      <c r="CQ79" s="731"/>
      <c r="CR79" s="731"/>
      <c r="CS79" s="731"/>
      <c r="DG79" s="731"/>
      <c r="DH79" s="731"/>
      <c r="DI79" s="731"/>
      <c r="DJ79" s="731"/>
      <c r="DK79" s="731"/>
      <c r="DL79" s="731"/>
      <c r="DM79" s="731"/>
      <c r="DN79" s="731"/>
      <c r="DO79" s="731"/>
    </row>
    <row r="80" spans="2:119" ht="7.15" customHeight="1">
      <c r="B80" s="731"/>
      <c r="C80" s="731"/>
      <c r="D80" s="731"/>
      <c r="E80" s="731"/>
      <c r="F80" s="731"/>
      <c r="G80" s="731"/>
      <c r="H80" s="731"/>
      <c r="I80" s="731"/>
      <c r="J80" s="731"/>
      <c r="K80" s="731"/>
      <c r="L80" s="731"/>
      <c r="M80" s="731"/>
      <c r="N80" s="731"/>
      <c r="O80" s="731"/>
      <c r="P80" s="731"/>
      <c r="Q80" s="731"/>
      <c r="R80" s="731"/>
      <c r="S80" s="731"/>
      <c r="T80" s="731"/>
      <c r="U80" s="731"/>
      <c r="V80" s="731"/>
      <c r="W80" s="731"/>
      <c r="X80" s="731"/>
      <c r="Y80" s="1882" t="s">
        <v>2820</v>
      </c>
      <c r="Z80" s="1882"/>
      <c r="AA80" s="1882"/>
      <c r="AB80" s="1882"/>
      <c r="AC80" s="1882"/>
      <c r="AD80" s="1882"/>
      <c r="AE80" s="1882"/>
      <c r="AF80" s="1882"/>
      <c r="AG80" s="1882"/>
      <c r="AH80" s="731"/>
      <c r="AI80" s="731"/>
      <c r="AJ80" s="731"/>
      <c r="AK80" s="1888"/>
      <c r="AL80" s="1888"/>
      <c r="AM80" s="1888"/>
      <c r="AN80" s="1888"/>
      <c r="AO80" s="731"/>
      <c r="AP80" s="1892"/>
      <c r="AQ80" s="1892"/>
      <c r="AR80" s="731"/>
      <c r="AS80" s="1892"/>
      <c r="AT80" s="1892"/>
      <c r="AU80" s="731"/>
      <c r="AV80" s="731"/>
      <c r="AW80" s="731"/>
      <c r="AX80" s="731"/>
      <c r="AY80" s="731"/>
      <c r="AZ80" s="731"/>
      <c r="BA80" s="731"/>
      <c r="BB80" s="731"/>
      <c r="BC80" s="731"/>
      <c r="BD80" s="731"/>
      <c r="BE80" s="731"/>
      <c r="BF80" s="731"/>
      <c r="BG80" s="731"/>
      <c r="BH80" s="731"/>
      <c r="BI80" s="731"/>
      <c r="BJ80" s="1874" t="s">
        <v>2821</v>
      </c>
      <c r="BK80" s="1874"/>
      <c r="BL80" s="1874"/>
      <c r="BM80" s="1874"/>
      <c r="BN80" s="1874"/>
      <c r="BO80" s="1874"/>
      <c r="BP80" s="1874"/>
      <c r="BQ80" s="731"/>
      <c r="BR80" s="1888"/>
      <c r="BS80" s="1888"/>
      <c r="BT80" s="731"/>
      <c r="BU80" s="1889"/>
      <c r="BV80" s="1889"/>
      <c r="BW80" s="731"/>
      <c r="BX80" s="1889"/>
      <c r="BY80" s="1889"/>
      <c r="BZ80" s="1912"/>
      <c r="CA80" s="1912"/>
      <c r="CB80" s="731"/>
      <c r="CC80" s="1888"/>
      <c r="CD80" s="1888"/>
      <c r="CE80" s="731"/>
      <c r="CF80" s="731"/>
      <c r="CG80" s="731"/>
      <c r="CH80" s="731"/>
      <c r="CI80" s="731"/>
      <c r="CJ80" s="731"/>
      <c r="CK80" s="731"/>
      <c r="CL80" s="731"/>
      <c r="CM80" s="731"/>
      <c r="CN80" s="731"/>
      <c r="CO80" s="731"/>
      <c r="CP80" s="731"/>
      <c r="CQ80" s="731"/>
      <c r="CR80" s="731"/>
      <c r="CS80" s="731"/>
      <c r="DG80" s="731"/>
      <c r="DH80" s="731"/>
      <c r="DI80" s="731"/>
      <c r="DJ80" s="731"/>
      <c r="DK80" s="731"/>
      <c r="DL80" s="731"/>
      <c r="DM80" s="731"/>
      <c r="DN80" s="731"/>
      <c r="DO80" s="731"/>
    </row>
    <row r="81" spans="2:123" ht="7.15" customHeight="1">
      <c r="B81" s="731"/>
      <c r="C81" s="731"/>
      <c r="D81" s="731"/>
      <c r="E81" s="731"/>
      <c r="F81" s="731"/>
      <c r="G81" s="731"/>
      <c r="H81" s="731"/>
      <c r="I81" s="731"/>
      <c r="J81" s="731"/>
      <c r="K81" s="731"/>
      <c r="L81" s="731"/>
      <c r="M81" s="731"/>
      <c r="N81" s="731"/>
      <c r="O81" s="731"/>
      <c r="P81" s="731"/>
      <c r="Q81" s="731"/>
      <c r="R81" s="731"/>
      <c r="S81" s="731"/>
      <c r="T81" s="731"/>
      <c r="U81" s="731"/>
      <c r="V81" s="731"/>
      <c r="W81" s="731"/>
      <c r="X81" s="731"/>
      <c r="Y81" s="1882"/>
      <c r="Z81" s="1882"/>
      <c r="AA81" s="1882"/>
      <c r="AB81" s="1882"/>
      <c r="AC81" s="1882"/>
      <c r="AD81" s="1882"/>
      <c r="AE81" s="1882"/>
      <c r="AF81" s="1882"/>
      <c r="AG81" s="1882"/>
      <c r="AH81" s="731"/>
      <c r="AI81" s="731"/>
      <c r="AJ81" s="731"/>
      <c r="AK81" s="1888"/>
      <c r="AL81" s="1888"/>
      <c r="AM81" s="731"/>
      <c r="AN81" s="731"/>
      <c r="AO81" s="731"/>
      <c r="AP81" s="731"/>
      <c r="AQ81" s="731"/>
      <c r="AR81" s="731"/>
      <c r="AS81" s="1892"/>
      <c r="AT81" s="1892"/>
      <c r="AU81" s="731"/>
      <c r="AV81" s="731"/>
      <c r="AW81" s="731"/>
      <c r="AX81" s="731"/>
      <c r="AY81" s="731"/>
      <c r="AZ81" s="731"/>
      <c r="BA81" s="731"/>
      <c r="BB81" s="731"/>
      <c r="BC81" s="731"/>
      <c r="BD81" s="731"/>
      <c r="BE81" s="731"/>
      <c r="BF81" s="731"/>
      <c r="BG81" s="731"/>
      <c r="BH81" s="731"/>
      <c r="BI81" s="731"/>
      <c r="BJ81" s="1874"/>
      <c r="BK81" s="1874"/>
      <c r="BL81" s="1874"/>
      <c r="BM81" s="1874"/>
      <c r="BN81" s="1874"/>
      <c r="BO81" s="1874"/>
      <c r="BP81" s="1874"/>
      <c r="BQ81" s="731"/>
      <c r="BR81" s="1888"/>
      <c r="BS81" s="1888"/>
      <c r="BT81" s="731"/>
      <c r="BU81" s="1889"/>
      <c r="BV81" s="1889"/>
      <c r="BW81" s="731"/>
      <c r="BX81" s="1889"/>
      <c r="BY81" s="1889"/>
      <c r="BZ81" s="1912"/>
      <c r="CA81" s="1912"/>
      <c r="CB81" s="731"/>
      <c r="CC81" s="1888"/>
      <c r="CD81" s="1888"/>
      <c r="CE81" s="731"/>
      <c r="CF81" s="731"/>
      <c r="CG81" s="731"/>
      <c r="CH81" s="731"/>
      <c r="CI81" s="731"/>
      <c r="CJ81" s="731"/>
      <c r="CK81" s="731"/>
      <c r="CL81" s="731"/>
      <c r="CM81" s="731"/>
      <c r="CN81" s="731"/>
      <c r="CO81" s="731"/>
      <c r="CP81" s="731"/>
      <c r="CQ81" s="731"/>
      <c r="CR81" s="731"/>
      <c r="CS81" s="731"/>
      <c r="DG81" s="731"/>
      <c r="DH81" s="731"/>
      <c r="DI81" s="731"/>
      <c r="DJ81" s="1882" t="s">
        <v>2822</v>
      </c>
      <c r="DK81" s="1882"/>
      <c r="DL81" s="1882"/>
      <c r="DM81" s="1882"/>
      <c r="DN81" s="1882"/>
      <c r="DO81" s="1882"/>
      <c r="DP81" s="607"/>
      <c r="DQ81" s="607"/>
      <c r="DR81" s="607"/>
      <c r="DS81" s="607"/>
    </row>
    <row r="82" spans="2:123" ht="7.15" customHeight="1">
      <c r="AF82" s="731"/>
      <c r="AG82" s="731"/>
      <c r="AH82" s="731"/>
      <c r="AI82" s="731"/>
      <c r="AJ82" s="731"/>
      <c r="AK82" s="1888"/>
      <c r="AL82" s="1888"/>
      <c r="AM82" s="731"/>
      <c r="AN82" s="731"/>
      <c r="AO82" s="731"/>
      <c r="AP82" s="731"/>
      <c r="AQ82" s="731"/>
      <c r="AR82" s="731"/>
      <c r="AS82" s="1892"/>
      <c r="AT82" s="1892"/>
      <c r="AU82" s="731"/>
      <c r="AV82" s="731"/>
      <c r="AW82" s="731"/>
      <c r="AX82" s="731"/>
      <c r="AY82" s="731"/>
      <c r="AZ82" s="731"/>
      <c r="BA82" s="731"/>
      <c r="BB82" s="731"/>
      <c r="BC82" s="731"/>
      <c r="BD82" s="731"/>
      <c r="BE82" s="731"/>
      <c r="BF82" s="731"/>
      <c r="BG82" s="731"/>
      <c r="BH82" s="731"/>
      <c r="BI82" s="731"/>
      <c r="BJ82" s="731"/>
      <c r="BK82" s="731"/>
      <c r="BL82" s="731"/>
      <c r="BM82" s="731"/>
      <c r="BN82" s="731"/>
      <c r="BO82" s="731"/>
      <c r="BP82" s="731"/>
      <c r="BQ82" s="731"/>
      <c r="BR82" s="1888"/>
      <c r="BS82" s="1888"/>
      <c r="BT82" s="731"/>
      <c r="BU82" s="1889"/>
      <c r="BV82" s="1889"/>
      <c r="BW82" s="731"/>
      <c r="BX82" s="1889"/>
      <c r="BY82" s="1889"/>
      <c r="BZ82" s="1912"/>
      <c r="CA82" s="1912"/>
      <c r="CB82" s="731"/>
      <c r="CC82" s="1888"/>
      <c r="CD82" s="1888"/>
      <c r="CE82" s="731"/>
      <c r="CF82" s="731"/>
      <c r="CG82" s="731"/>
      <c r="CH82" s="731"/>
      <c r="CI82" s="731"/>
      <c r="CJ82" s="731"/>
      <c r="CK82" s="731"/>
      <c r="CL82" s="731"/>
      <c r="CM82" s="731"/>
      <c r="CN82" s="731"/>
      <c r="CO82" s="731"/>
      <c r="CP82" s="731"/>
      <c r="CQ82" s="731"/>
      <c r="CR82" s="731"/>
      <c r="CS82" s="731"/>
      <c r="DG82" s="731"/>
      <c r="DH82" s="731"/>
      <c r="DI82" s="731"/>
      <c r="DJ82" s="1882"/>
      <c r="DK82" s="1882"/>
      <c r="DL82" s="1882"/>
      <c r="DM82" s="1882"/>
      <c r="DN82" s="1882"/>
      <c r="DO82" s="1882"/>
      <c r="DP82" s="607"/>
      <c r="DQ82" s="607"/>
      <c r="DR82" s="607"/>
      <c r="DS82" s="607"/>
    </row>
    <row r="83" spans="2:123" ht="7.15" customHeight="1">
      <c r="AF83" s="731"/>
      <c r="AG83" s="731"/>
      <c r="AH83" s="731"/>
      <c r="AI83" s="731"/>
      <c r="AJ83" s="731"/>
      <c r="AK83" s="731"/>
      <c r="AL83" s="731"/>
      <c r="AM83" s="731"/>
      <c r="AN83" s="731"/>
      <c r="AO83" s="731"/>
      <c r="AP83" s="731"/>
      <c r="AQ83" s="731"/>
      <c r="AR83" s="731"/>
      <c r="AS83" s="1892"/>
      <c r="AT83" s="1892"/>
      <c r="AU83" s="731"/>
      <c r="AV83" s="731"/>
      <c r="AW83" s="731"/>
      <c r="AX83" s="731"/>
      <c r="AY83" s="731"/>
      <c r="AZ83" s="731"/>
      <c r="BA83" s="731"/>
      <c r="BB83" s="731"/>
      <c r="BC83" s="731"/>
      <c r="BD83" s="731"/>
      <c r="BE83" s="731"/>
      <c r="BF83" s="731"/>
      <c r="BG83" s="731"/>
      <c r="BH83" s="731"/>
      <c r="BI83" s="731"/>
      <c r="BJ83" s="731"/>
      <c r="BK83" s="731"/>
      <c r="BL83" s="731"/>
      <c r="BM83" s="731"/>
      <c r="BN83" s="731"/>
      <c r="BO83" s="731"/>
      <c r="BP83" s="731"/>
      <c r="BQ83" s="731"/>
      <c r="BR83" s="1888"/>
      <c r="BS83" s="1888"/>
      <c r="BT83" s="731"/>
      <c r="BU83" s="1889"/>
      <c r="BV83" s="1889"/>
      <c r="BW83" s="731"/>
      <c r="BX83" s="1889"/>
      <c r="BY83" s="1889"/>
      <c r="BZ83" s="1912"/>
      <c r="CA83" s="1912"/>
      <c r="CB83" s="731"/>
      <c r="CC83" s="1888"/>
      <c r="CD83" s="1888"/>
      <c r="CE83" s="731"/>
      <c r="CF83" s="731"/>
      <c r="CG83" s="731"/>
      <c r="CH83" s="731"/>
      <c r="CI83" s="731"/>
      <c r="CJ83" s="731"/>
      <c r="CK83" s="731"/>
      <c r="CL83" s="731"/>
      <c r="CM83" s="731"/>
      <c r="CN83" s="731"/>
      <c r="CO83" s="731"/>
      <c r="CP83" s="731"/>
      <c r="CQ83" s="731"/>
      <c r="CR83" s="731"/>
      <c r="CS83" s="731"/>
    </row>
    <row r="84" spans="2:123" ht="7.15" customHeight="1">
      <c r="AF84" s="731"/>
      <c r="AG84" s="731"/>
      <c r="AH84" s="731"/>
      <c r="AI84" s="731"/>
      <c r="AJ84" s="731"/>
      <c r="AK84" s="731"/>
      <c r="AL84" s="731"/>
      <c r="AM84" s="731"/>
      <c r="AN84" s="731"/>
      <c r="AO84" s="731"/>
      <c r="AP84" s="731"/>
      <c r="AQ84" s="731"/>
      <c r="AR84" s="731"/>
      <c r="AS84" s="731"/>
      <c r="AT84" s="731"/>
      <c r="AU84" s="731"/>
      <c r="AV84" s="731"/>
      <c r="AW84" s="731"/>
      <c r="AX84" s="731"/>
      <c r="AY84" s="731"/>
      <c r="AZ84" s="731"/>
      <c r="BA84" s="731"/>
      <c r="BB84" s="731"/>
      <c r="BC84" s="731"/>
      <c r="BD84" s="731"/>
      <c r="BE84" s="731"/>
      <c r="BF84" s="731"/>
      <c r="BG84" s="731"/>
      <c r="BH84" s="731"/>
      <c r="BI84" s="731"/>
      <c r="BJ84" s="731"/>
      <c r="BK84" s="731"/>
      <c r="BL84" s="731"/>
      <c r="BM84" s="731"/>
      <c r="BN84" s="731"/>
      <c r="BO84" s="731"/>
      <c r="BP84" s="731"/>
      <c r="BQ84" s="731"/>
      <c r="BR84" s="1888"/>
      <c r="BS84" s="1888"/>
      <c r="BT84" s="731"/>
      <c r="BU84" s="1889"/>
      <c r="BV84" s="1889"/>
      <c r="BW84" s="731"/>
      <c r="BX84" s="1889"/>
      <c r="BY84" s="1889"/>
      <c r="BZ84" s="1912"/>
      <c r="CA84" s="1912"/>
      <c r="CB84" s="731"/>
      <c r="CC84" s="1888"/>
      <c r="CD84" s="1888"/>
      <c r="CE84" s="731"/>
      <c r="CF84" s="731"/>
      <c r="CG84" s="731"/>
      <c r="CH84" s="731"/>
      <c r="CI84" s="731"/>
      <c r="CJ84" s="731"/>
      <c r="CK84" s="731"/>
      <c r="CL84" s="731"/>
      <c r="CM84" s="731"/>
      <c r="CN84" s="731"/>
      <c r="CO84" s="731"/>
      <c r="CP84" s="731"/>
      <c r="CQ84" s="731"/>
      <c r="CR84" s="731"/>
      <c r="CS84" s="731"/>
      <c r="DD84" s="1883" t="s">
        <v>322</v>
      </c>
      <c r="DE84" s="1883"/>
      <c r="DF84" s="1883"/>
      <c r="DG84" s="1883"/>
      <c r="DH84" s="1883"/>
      <c r="DI84" s="1883"/>
    </row>
    <row r="85" spans="2:123" ht="7.15" customHeight="1">
      <c r="AF85" s="731"/>
      <c r="AG85" s="731"/>
      <c r="AH85" s="731"/>
      <c r="AI85" s="731"/>
      <c r="AJ85" s="731"/>
      <c r="AK85" s="731"/>
      <c r="AL85" s="731"/>
      <c r="AM85" s="731"/>
      <c r="AN85" s="731"/>
      <c r="AO85" s="1884" t="s">
        <v>2823</v>
      </c>
      <c r="AP85" s="1884"/>
      <c r="AQ85" s="1884"/>
      <c r="AR85" s="1884"/>
      <c r="AS85" s="1884"/>
      <c r="AT85" s="1884"/>
      <c r="AU85" s="1884"/>
      <c r="AV85" s="1884"/>
      <c r="AW85" s="1884"/>
      <c r="AX85" s="1884"/>
      <c r="AY85" s="1884"/>
      <c r="AZ85" s="731"/>
      <c r="BA85" s="731"/>
      <c r="BB85" s="731"/>
      <c r="BC85" s="731"/>
      <c r="BD85" s="731"/>
      <c r="BE85" s="731"/>
      <c r="BF85" s="731"/>
      <c r="BG85" s="731"/>
      <c r="BH85" s="731"/>
      <c r="BI85" s="731"/>
      <c r="BJ85" s="731"/>
      <c r="BK85" s="731"/>
      <c r="BL85" s="731"/>
      <c r="BM85" s="731" t="s">
        <v>2735</v>
      </c>
      <c r="BN85" s="731"/>
      <c r="BO85" s="731"/>
      <c r="BP85" s="731"/>
      <c r="BQ85" s="731"/>
      <c r="BR85" s="1888"/>
      <c r="BS85" s="1888"/>
      <c r="BT85" s="731"/>
      <c r="BU85" s="1889"/>
      <c r="BV85" s="1889"/>
      <c r="BW85" s="731"/>
      <c r="BX85" s="731"/>
      <c r="BY85" s="731"/>
      <c r="BZ85" s="1912"/>
      <c r="CA85" s="1912"/>
      <c r="CB85" s="731"/>
      <c r="CC85" s="731"/>
      <c r="CD85" s="731"/>
      <c r="CE85" s="731"/>
      <c r="CF85" s="731"/>
      <c r="CG85" s="731"/>
      <c r="CH85" s="731"/>
      <c r="CI85" s="731"/>
      <c r="CJ85" s="731"/>
      <c r="CK85" s="731"/>
      <c r="CL85" s="731"/>
      <c r="CM85" s="731"/>
      <c r="CN85" s="731"/>
      <c r="CO85" s="731"/>
      <c r="CP85" s="731"/>
      <c r="CQ85" s="731"/>
      <c r="CR85" s="731"/>
      <c r="CS85" s="731"/>
      <c r="DD85" s="1883"/>
      <c r="DE85" s="1883"/>
      <c r="DF85" s="1883"/>
      <c r="DG85" s="1883"/>
      <c r="DH85" s="1883"/>
      <c r="DI85" s="1883"/>
    </row>
    <row r="86" spans="2:123" ht="7.15" customHeight="1">
      <c r="AF86" s="731"/>
      <c r="AG86" s="731"/>
      <c r="AH86" s="731"/>
      <c r="AI86" s="731"/>
      <c r="AJ86" s="731"/>
      <c r="AK86" s="731"/>
      <c r="AL86" s="731"/>
      <c r="AM86" s="731"/>
      <c r="AN86" s="731"/>
      <c r="AO86" s="1884"/>
      <c r="AP86" s="1884"/>
      <c r="AQ86" s="1884"/>
      <c r="AR86" s="1884"/>
      <c r="AS86" s="1884"/>
      <c r="AT86" s="1884"/>
      <c r="AU86" s="1884"/>
      <c r="AV86" s="1884"/>
      <c r="AW86" s="1884"/>
      <c r="AX86" s="1884"/>
      <c r="AY86" s="1884"/>
      <c r="AZ86" s="731"/>
      <c r="BA86" s="731"/>
      <c r="BB86" s="731"/>
      <c r="BC86" s="731"/>
      <c r="BD86" s="731"/>
      <c r="BE86" s="731"/>
      <c r="BF86" s="731"/>
      <c r="BG86" s="731"/>
      <c r="BH86" s="731"/>
      <c r="BI86" s="731"/>
      <c r="BJ86" s="1885" t="s">
        <v>2824</v>
      </c>
      <c r="BK86" s="1885"/>
      <c r="BL86" s="1885"/>
      <c r="BM86" s="1885"/>
      <c r="BN86" s="1885"/>
      <c r="BO86" s="1885"/>
      <c r="BP86" s="1885"/>
      <c r="BQ86" s="731"/>
      <c r="BR86" s="1888"/>
      <c r="BS86" s="1888"/>
      <c r="BT86" s="731"/>
      <c r="BU86" s="1889"/>
      <c r="BV86" s="1889"/>
      <c r="BW86" s="731"/>
      <c r="BX86" s="731"/>
      <c r="BY86" s="731"/>
      <c r="BZ86" s="731"/>
      <c r="CA86" s="731"/>
      <c r="CB86" s="731"/>
      <c r="CC86" s="731"/>
      <c r="CD86" s="731"/>
      <c r="CE86" s="731"/>
      <c r="CF86" s="731"/>
      <c r="CG86" s="731"/>
      <c r="CH86" s="731"/>
      <c r="CI86" s="731"/>
      <c r="CJ86" s="731"/>
      <c r="CK86" s="731"/>
      <c r="CL86" s="731"/>
      <c r="CM86" s="731"/>
      <c r="CN86" s="731"/>
      <c r="CO86" s="731"/>
      <c r="CP86" s="731"/>
      <c r="CQ86" s="731"/>
      <c r="CR86" s="731"/>
      <c r="CS86" s="731"/>
    </row>
    <row r="87" spans="2:123" ht="7.15" customHeight="1">
      <c r="AF87" s="731"/>
      <c r="AG87" s="731"/>
      <c r="AH87" s="731"/>
      <c r="AI87" s="731"/>
      <c r="AJ87" s="731"/>
      <c r="AK87" s="731"/>
      <c r="AL87" s="731"/>
      <c r="AM87" s="731"/>
      <c r="AN87" s="731"/>
      <c r="AO87" s="731"/>
      <c r="AP87" s="731"/>
      <c r="AQ87" s="731"/>
      <c r="AR87" s="731"/>
      <c r="AS87" s="731"/>
      <c r="AT87" s="731"/>
      <c r="AU87" s="731"/>
      <c r="AV87" s="731"/>
      <c r="AW87" s="731"/>
      <c r="AX87" s="731"/>
      <c r="AY87" s="731"/>
      <c r="AZ87" s="731"/>
      <c r="BA87" s="731"/>
      <c r="BB87" s="731"/>
      <c r="BC87" s="731"/>
      <c r="BD87" s="731"/>
      <c r="BE87" s="731"/>
      <c r="BF87" s="1886" t="s">
        <v>508</v>
      </c>
      <c r="BG87" s="1886"/>
      <c r="BH87" s="1886"/>
      <c r="BI87" s="731"/>
      <c r="BJ87" s="1885"/>
      <c r="BK87" s="1885"/>
      <c r="BL87" s="1885"/>
      <c r="BM87" s="1885"/>
      <c r="BN87" s="1885"/>
      <c r="BO87" s="1885"/>
      <c r="BP87" s="1885"/>
      <c r="BQ87" s="731"/>
      <c r="BR87" s="1888"/>
      <c r="BS87" s="1888"/>
      <c r="BT87" s="731"/>
      <c r="BU87" s="1889"/>
      <c r="BV87" s="1889"/>
      <c r="BW87" s="731"/>
      <c r="BX87" s="731"/>
      <c r="BY87" s="731"/>
      <c r="BZ87" s="731"/>
      <c r="CA87" s="731"/>
      <c r="CB87" s="731"/>
      <c r="CC87" s="731"/>
      <c r="CD87" s="731"/>
      <c r="CE87" s="731"/>
      <c r="CF87" s="731"/>
      <c r="CG87" s="731"/>
      <c r="CH87" s="731"/>
      <c r="CI87" s="731"/>
      <c r="CJ87" s="731"/>
      <c r="CK87" s="731"/>
      <c r="CL87" s="731"/>
      <c r="CM87" s="731"/>
      <c r="CN87" s="731"/>
      <c r="CO87" s="731"/>
      <c r="CP87" s="731"/>
      <c r="CQ87" s="731"/>
      <c r="CR87" s="731"/>
      <c r="CS87" s="731"/>
    </row>
    <row r="88" spans="2:123" ht="7.15" customHeight="1">
      <c r="AF88" s="731"/>
      <c r="AG88" s="731"/>
      <c r="AH88" s="731"/>
      <c r="AI88" s="731"/>
      <c r="AJ88" s="731"/>
      <c r="AK88" s="731"/>
      <c r="AL88" s="731"/>
      <c r="AM88" s="731"/>
      <c r="AN88" s="731"/>
      <c r="AO88" s="731"/>
      <c r="AP88" s="731"/>
      <c r="AQ88" s="731"/>
      <c r="AR88" s="731"/>
      <c r="AS88" s="731"/>
      <c r="AT88" s="731"/>
      <c r="AU88" s="731"/>
      <c r="AV88" s="731"/>
      <c r="AW88" s="731"/>
      <c r="AX88" s="731"/>
      <c r="AY88" s="731"/>
      <c r="AZ88" s="731"/>
      <c r="BA88" s="731"/>
      <c r="BB88" s="731"/>
      <c r="BC88" s="731"/>
      <c r="BD88" s="731"/>
      <c r="BE88" s="731"/>
      <c r="BF88" s="1886"/>
      <c r="BG88" s="1886"/>
      <c r="BH88" s="1886"/>
      <c r="BI88" s="731"/>
      <c r="BJ88" s="731"/>
      <c r="BK88" s="731"/>
      <c r="BL88" s="731"/>
      <c r="BM88" s="731"/>
      <c r="BN88" s="731"/>
      <c r="BO88" s="731"/>
      <c r="BP88" s="731"/>
      <c r="BQ88" s="731"/>
      <c r="BR88" s="731"/>
      <c r="BS88" s="731"/>
      <c r="BT88" s="731"/>
      <c r="BU88" s="1889"/>
      <c r="BV88" s="1889"/>
      <c r="BW88" s="731"/>
      <c r="BX88" s="731"/>
      <c r="BY88" s="731"/>
      <c r="BZ88" s="731"/>
      <c r="CA88" s="731"/>
      <c r="CB88" s="731"/>
      <c r="CC88" s="731"/>
      <c r="CD88" s="731"/>
      <c r="CE88" s="731"/>
      <c r="CF88" s="731"/>
      <c r="CG88" s="731"/>
      <c r="CH88" s="731"/>
      <c r="CI88" s="731"/>
      <c r="CJ88" s="731"/>
      <c r="CK88" s="731"/>
      <c r="CL88" s="731"/>
      <c r="CM88" s="731"/>
      <c r="CN88" s="731"/>
      <c r="CO88" s="731"/>
      <c r="CP88" s="731"/>
      <c r="CQ88" s="731"/>
      <c r="CR88" s="731"/>
      <c r="CS88" s="731"/>
    </row>
    <row r="90" spans="2:123" ht="7.15" customHeight="1">
      <c r="BN90" s="1887" t="s">
        <v>282</v>
      </c>
      <c r="BO90" s="1887"/>
      <c r="BP90" s="1887"/>
      <c r="BQ90" s="1887"/>
      <c r="BR90" s="1887"/>
      <c r="BS90" s="1887"/>
      <c r="BT90" s="1887"/>
      <c r="BU90" s="1887"/>
      <c r="BV90" s="1887"/>
      <c r="BW90" s="1887"/>
    </row>
    <row r="91" spans="2:123" ht="7.15" customHeight="1">
      <c r="BN91" s="1887"/>
      <c r="BO91" s="1887"/>
      <c r="BP91" s="1887"/>
      <c r="BQ91" s="1887"/>
      <c r="BR91" s="1887"/>
      <c r="BS91" s="1887"/>
      <c r="BT91" s="1887"/>
      <c r="BU91" s="1887"/>
      <c r="BV91" s="1887"/>
      <c r="BW91" s="1887"/>
    </row>
    <row r="92" spans="2:123" ht="7.15" customHeight="1">
      <c r="BN92" s="1887"/>
      <c r="BO92" s="1887"/>
      <c r="BP92" s="1887"/>
      <c r="BQ92" s="1887"/>
      <c r="BR92" s="1887"/>
      <c r="BS92" s="1887"/>
      <c r="BT92" s="1887"/>
      <c r="BU92" s="1887"/>
      <c r="BV92" s="1887"/>
      <c r="BW92" s="1887"/>
    </row>
    <row r="93" spans="2:123" ht="7.15" customHeight="1">
      <c r="BN93" s="1887"/>
      <c r="BO93" s="1887"/>
      <c r="BP93" s="1887"/>
      <c r="BQ93" s="1887"/>
      <c r="BR93" s="1887"/>
      <c r="BS93" s="1887"/>
      <c r="BT93" s="1887"/>
      <c r="BU93" s="1887"/>
      <c r="BV93" s="1887"/>
      <c r="BW93" s="1887"/>
    </row>
    <row r="94" spans="2:123" ht="7.15" customHeight="1">
      <c r="AQ94" s="1896" t="s">
        <v>1357</v>
      </c>
      <c r="AR94" s="1896"/>
      <c r="AS94" s="1896"/>
      <c r="AT94" s="1896"/>
    </row>
    <row r="95" spans="2:123" ht="7.15" customHeight="1">
      <c r="AQ95" s="1896"/>
      <c r="AR95" s="1896"/>
      <c r="AS95" s="1896"/>
      <c r="AT95" s="1896"/>
      <c r="DC95" s="1896" t="s">
        <v>1407</v>
      </c>
      <c r="DD95" s="1896"/>
      <c r="DE95" s="1896"/>
      <c r="DF95" s="1896"/>
      <c r="DG95" s="1896"/>
    </row>
    <row r="96" spans="2:123" ht="7.15" customHeight="1">
      <c r="BS96" s="67"/>
      <c r="BT96" s="67"/>
      <c r="BU96" s="67"/>
      <c r="BV96" s="67"/>
      <c r="BW96" s="67"/>
      <c r="BX96" s="67"/>
      <c r="DC96" s="1896"/>
      <c r="DD96" s="1896"/>
      <c r="DE96" s="1896"/>
      <c r="DF96" s="1896"/>
      <c r="DG96" s="1896"/>
    </row>
    <row r="97" spans="20:127" ht="7.15" customHeight="1">
      <c r="BB97" s="1896" t="s">
        <v>509</v>
      </c>
      <c r="BC97" s="1896"/>
      <c r="BD97" s="1896"/>
      <c r="BE97" s="1896"/>
      <c r="BS97" s="1897" t="s">
        <v>2825</v>
      </c>
      <c r="BT97" s="1897"/>
      <c r="BU97" s="1897"/>
      <c r="BV97" s="1897"/>
      <c r="BW97" s="1897"/>
      <c r="BX97" s="1897"/>
    </row>
    <row r="98" spans="20:127" ht="7.15" customHeight="1">
      <c r="BB98" s="1896"/>
      <c r="BC98" s="1896"/>
      <c r="BD98" s="1896"/>
      <c r="BE98" s="1896"/>
      <c r="BL98" s="1899" t="s">
        <v>2826</v>
      </c>
      <c r="BM98" s="1899"/>
      <c r="BN98" s="1899"/>
      <c r="BO98" s="1899"/>
      <c r="BS98" s="1897"/>
      <c r="BT98" s="1897"/>
      <c r="BU98" s="1897"/>
      <c r="BV98" s="1897"/>
      <c r="BW98" s="1897"/>
      <c r="BX98" s="1897"/>
    </row>
    <row r="99" spans="20:127" ht="7.15" customHeight="1">
      <c r="BL99" s="1899"/>
      <c r="BM99" s="1899"/>
      <c r="BN99" s="1899"/>
      <c r="BO99" s="1899"/>
    </row>
    <row r="101" spans="20:127" ht="7.15" customHeight="1">
      <c r="T101" s="729"/>
      <c r="U101" s="729"/>
      <c r="V101" s="729"/>
      <c r="W101" s="729"/>
      <c r="X101" s="729"/>
      <c r="Y101" s="729"/>
      <c r="Z101" s="729"/>
      <c r="AA101" s="729"/>
      <c r="AB101" s="729"/>
      <c r="AC101" s="729"/>
      <c r="AD101" s="729"/>
      <c r="AE101" s="729"/>
      <c r="AF101" s="729"/>
      <c r="AG101" s="729"/>
      <c r="AH101" s="729"/>
      <c r="AI101" s="729"/>
      <c r="AJ101" s="729"/>
      <c r="AK101" s="729"/>
      <c r="AL101" s="729"/>
      <c r="AM101" s="729"/>
      <c r="AN101" s="729"/>
      <c r="AO101" s="729"/>
      <c r="AP101" s="729"/>
      <c r="AQ101" s="729"/>
      <c r="AR101" s="729"/>
      <c r="AS101" s="729"/>
      <c r="AT101" s="729"/>
      <c r="AU101" s="729"/>
      <c r="AV101" s="729"/>
      <c r="AW101" s="729"/>
      <c r="AX101" s="729"/>
      <c r="AY101" s="729"/>
      <c r="AZ101" s="729"/>
      <c r="BA101" s="729"/>
      <c r="BB101" s="729"/>
      <c r="BC101" s="729"/>
      <c r="BD101" s="729"/>
      <c r="BE101" s="729"/>
      <c r="BF101" s="729"/>
      <c r="BG101" s="729"/>
      <c r="BH101" s="729"/>
      <c r="BI101" s="729"/>
      <c r="BJ101" s="729"/>
      <c r="BK101" s="729"/>
      <c r="BL101" s="729"/>
      <c r="BM101" s="729"/>
      <c r="BN101" s="729"/>
      <c r="BO101" s="729"/>
      <c r="BP101" s="729"/>
      <c r="BQ101" s="729"/>
      <c r="BR101" s="729"/>
      <c r="BS101" s="729"/>
      <c r="BT101" s="729"/>
      <c r="BU101" s="729"/>
      <c r="BV101" s="729"/>
      <c r="BW101" s="729"/>
      <c r="BX101" s="729"/>
      <c r="BY101" s="729"/>
      <c r="BZ101" s="729"/>
      <c r="CA101" s="729"/>
      <c r="CB101" s="729"/>
      <c r="CC101" s="729"/>
      <c r="CD101" s="729"/>
      <c r="CE101" s="729"/>
      <c r="CF101" s="729"/>
      <c r="CG101" s="729"/>
      <c r="CH101" s="729"/>
      <c r="CI101" s="729"/>
      <c r="CJ101" s="729"/>
      <c r="CK101" s="729"/>
      <c r="CL101" s="729"/>
      <c r="CM101" s="729"/>
      <c r="CN101" s="729"/>
      <c r="CO101" s="729"/>
      <c r="CP101" s="729"/>
      <c r="CQ101" s="729"/>
      <c r="CR101" s="729"/>
      <c r="CS101" s="729"/>
      <c r="CT101" s="729"/>
      <c r="CU101" s="729"/>
      <c r="CV101" s="729"/>
      <c r="CW101" s="729"/>
      <c r="CX101" s="729"/>
      <c r="CY101" s="729"/>
      <c r="CZ101" s="729"/>
      <c r="DA101" s="729"/>
      <c r="DB101" s="729"/>
      <c r="DC101" s="729"/>
      <c r="DD101" s="729"/>
      <c r="DE101" s="1893" t="s">
        <v>1568</v>
      </c>
      <c r="DF101" s="1893"/>
      <c r="DG101" s="1893"/>
      <c r="DH101" s="1893"/>
      <c r="DI101" s="1893"/>
      <c r="DJ101" s="1893"/>
      <c r="DK101" s="1893"/>
      <c r="DL101" s="1893"/>
      <c r="DM101" s="1893"/>
      <c r="DN101" s="729"/>
      <c r="DO101" s="729"/>
      <c r="DP101" s="729"/>
      <c r="DQ101" s="729"/>
      <c r="DR101" s="729"/>
      <c r="DS101" s="729"/>
      <c r="DT101" s="729"/>
      <c r="DU101" s="729"/>
      <c r="DV101" s="729"/>
      <c r="DW101" s="729"/>
    </row>
    <row r="102" spans="20:127" ht="7.15" customHeight="1">
      <c r="T102" s="729"/>
      <c r="U102" s="729"/>
      <c r="V102" s="729"/>
      <c r="W102" s="729"/>
      <c r="X102" s="729"/>
      <c r="Y102" s="729"/>
      <c r="Z102" s="729"/>
      <c r="AA102" s="729"/>
      <c r="AB102" s="729"/>
      <c r="AC102" s="729"/>
      <c r="AD102" s="729"/>
      <c r="AE102" s="729"/>
      <c r="AF102" s="729"/>
      <c r="AG102" s="729"/>
      <c r="AH102" s="729"/>
      <c r="AI102" s="729"/>
      <c r="AJ102" s="729"/>
      <c r="AK102" s="729"/>
      <c r="AL102" s="729"/>
      <c r="AM102" s="729"/>
      <c r="AN102" s="729"/>
      <c r="AO102" s="729"/>
      <c r="AP102" s="729"/>
      <c r="AQ102" s="729"/>
      <c r="AR102" s="729"/>
      <c r="AS102" s="729"/>
      <c r="AT102" s="729"/>
      <c r="AU102" s="729"/>
      <c r="AV102" s="729"/>
      <c r="AW102" s="729"/>
      <c r="AX102" s="729"/>
      <c r="AY102" s="729"/>
      <c r="AZ102" s="729"/>
      <c r="BA102" s="729"/>
      <c r="BB102" s="729"/>
      <c r="BC102" s="729"/>
      <c r="BD102" s="729"/>
      <c r="BE102" s="729"/>
      <c r="BF102" s="729"/>
      <c r="BG102" s="729"/>
      <c r="BH102" s="729"/>
      <c r="BI102" s="729"/>
      <c r="BJ102" s="729"/>
      <c r="BK102" s="729"/>
      <c r="BL102" s="729"/>
      <c r="BM102" s="729"/>
      <c r="BN102" s="729"/>
      <c r="BO102" s="729"/>
      <c r="BP102" s="729"/>
      <c r="BQ102" s="729"/>
      <c r="BR102" s="729"/>
      <c r="BS102" s="729"/>
      <c r="BT102" s="729"/>
      <c r="BU102" s="729"/>
      <c r="BV102" s="729"/>
      <c r="BW102" s="729"/>
      <c r="BX102" s="729"/>
      <c r="BY102" s="729"/>
      <c r="BZ102" s="729"/>
      <c r="CA102" s="729"/>
      <c r="CB102" s="729"/>
      <c r="CC102" s="729"/>
      <c r="CD102" s="729"/>
      <c r="CE102" s="729"/>
      <c r="CF102" s="729"/>
      <c r="CG102" s="729"/>
      <c r="CH102" s="729"/>
      <c r="CI102" s="729"/>
      <c r="CJ102" s="729"/>
      <c r="CK102" s="729"/>
      <c r="CL102" s="729"/>
      <c r="CM102" s="729"/>
      <c r="CN102" s="729"/>
      <c r="CO102" s="729"/>
      <c r="CP102" s="729"/>
      <c r="CQ102" s="729"/>
      <c r="CR102" s="729"/>
      <c r="CS102" s="729"/>
      <c r="CT102" s="729"/>
      <c r="CU102" s="729"/>
      <c r="CV102" s="729"/>
      <c r="CW102" s="729"/>
      <c r="CX102" s="729"/>
      <c r="CY102" s="729"/>
      <c r="CZ102" s="729"/>
      <c r="DA102" s="729"/>
      <c r="DB102" s="729"/>
      <c r="DC102" s="729"/>
      <c r="DD102" s="729"/>
      <c r="DE102" s="1893"/>
      <c r="DF102" s="1893"/>
      <c r="DG102" s="1893"/>
      <c r="DH102" s="1893"/>
      <c r="DI102" s="1893"/>
      <c r="DJ102" s="1893"/>
      <c r="DK102" s="1893"/>
      <c r="DL102" s="1893"/>
      <c r="DM102" s="1893"/>
      <c r="DN102" s="729"/>
      <c r="DO102" s="729"/>
      <c r="DP102" s="729"/>
      <c r="DQ102" s="729"/>
      <c r="DR102" s="729"/>
      <c r="DS102" s="729"/>
      <c r="DT102" s="729"/>
      <c r="DU102" s="729"/>
      <c r="DV102" s="729"/>
      <c r="DW102" s="729"/>
    </row>
    <row r="103" spans="20:127" ht="7.15" customHeight="1">
      <c r="T103" s="729"/>
      <c r="U103" s="729"/>
      <c r="V103" s="729"/>
      <c r="W103" s="729"/>
      <c r="X103" s="729"/>
      <c r="Y103" s="729"/>
      <c r="Z103" s="729"/>
      <c r="AA103" s="729"/>
      <c r="AB103" s="729"/>
      <c r="AC103" s="729"/>
      <c r="AD103" s="729"/>
      <c r="AE103" s="729"/>
      <c r="AF103" s="729"/>
      <c r="AG103" s="729"/>
      <c r="AH103" s="729"/>
      <c r="AI103" s="729"/>
      <c r="AJ103" s="729"/>
      <c r="AK103" s="729"/>
      <c r="AL103" s="729"/>
      <c r="AM103" s="729"/>
      <c r="AN103" s="729"/>
      <c r="AO103" s="729"/>
      <c r="AP103" s="729"/>
      <c r="AQ103" s="729"/>
      <c r="AR103" s="729"/>
      <c r="AS103" s="729"/>
      <c r="AT103" s="729"/>
      <c r="AU103" s="729"/>
      <c r="AV103" s="729"/>
      <c r="AW103" s="729"/>
      <c r="AX103" s="729"/>
      <c r="AY103" s="729"/>
      <c r="AZ103" s="729"/>
      <c r="BA103" s="729"/>
      <c r="BB103" s="729"/>
      <c r="BC103" s="729"/>
      <c r="BD103" s="729"/>
      <c r="BE103" s="729"/>
      <c r="BF103" s="729"/>
      <c r="BG103" s="729"/>
      <c r="BH103" s="729"/>
      <c r="BI103" s="729"/>
      <c r="BJ103" s="729"/>
      <c r="BK103" s="729"/>
      <c r="BL103" s="729"/>
      <c r="BM103" s="729"/>
      <c r="BN103" s="729"/>
      <c r="BO103" s="729"/>
      <c r="BP103" s="729"/>
      <c r="BQ103" s="729"/>
      <c r="BR103" s="729"/>
      <c r="BS103" s="729"/>
      <c r="BT103" s="729"/>
      <c r="BU103" s="729"/>
      <c r="BV103" s="729"/>
      <c r="BW103" s="729"/>
      <c r="BX103" s="729"/>
      <c r="BY103" s="729"/>
      <c r="BZ103" s="729"/>
      <c r="CA103" s="729"/>
      <c r="CB103" s="729"/>
      <c r="CC103" s="729"/>
      <c r="CD103" s="729"/>
      <c r="CE103" s="729"/>
      <c r="CF103" s="729"/>
      <c r="CG103" s="729"/>
      <c r="CH103" s="729"/>
      <c r="CI103" s="729"/>
      <c r="CJ103" s="729"/>
      <c r="CK103" s="729"/>
      <c r="CL103" s="729"/>
      <c r="CM103" s="729"/>
      <c r="CN103" s="729"/>
      <c r="CO103" s="729"/>
      <c r="CP103" s="729"/>
      <c r="CQ103" s="729"/>
      <c r="CR103" s="729"/>
      <c r="CS103" s="729"/>
      <c r="CT103" s="729"/>
      <c r="CU103" s="729"/>
      <c r="CV103" s="729"/>
      <c r="CW103" s="729"/>
      <c r="CX103" s="729"/>
      <c r="CY103" s="729"/>
      <c r="CZ103" s="729"/>
      <c r="DA103" s="729"/>
      <c r="DB103" s="729"/>
      <c r="DC103" s="729"/>
      <c r="DD103" s="729"/>
      <c r="DE103" s="1893"/>
      <c r="DF103" s="1893"/>
      <c r="DG103" s="1893"/>
      <c r="DH103" s="1893"/>
      <c r="DI103" s="1893"/>
      <c r="DJ103" s="1893"/>
      <c r="DK103" s="1893"/>
      <c r="DL103" s="1893"/>
      <c r="DM103" s="1893"/>
      <c r="DN103" s="729"/>
      <c r="DO103" s="729"/>
      <c r="DP103" s="729"/>
      <c r="DQ103" s="729"/>
      <c r="DR103" s="729"/>
      <c r="DS103" s="729"/>
      <c r="DT103" s="729"/>
      <c r="DU103" s="729"/>
      <c r="DV103" s="729"/>
      <c r="DW103" s="729"/>
    </row>
    <row r="104" spans="20:127" ht="7.15" customHeight="1">
      <c r="T104" s="729"/>
      <c r="U104" s="729"/>
      <c r="V104" s="729"/>
      <c r="W104" s="729"/>
      <c r="X104" s="729"/>
      <c r="Y104" s="729"/>
      <c r="Z104" s="729"/>
      <c r="AA104" s="729"/>
      <c r="AB104" s="729"/>
      <c r="AC104" s="729"/>
      <c r="AD104" s="729"/>
      <c r="AE104" s="729"/>
      <c r="AF104" s="729"/>
      <c r="AG104" s="729"/>
      <c r="AH104" s="729"/>
      <c r="AI104" s="729"/>
      <c r="AJ104" s="729"/>
      <c r="AK104" s="729"/>
      <c r="AL104" s="729"/>
      <c r="AM104" s="729"/>
      <c r="AN104" s="729"/>
      <c r="AO104" s="729"/>
      <c r="AP104" s="729"/>
      <c r="AQ104" s="729"/>
      <c r="AR104" s="729"/>
      <c r="AS104" s="729"/>
      <c r="AT104" s="729"/>
      <c r="AU104" s="729"/>
      <c r="AV104" s="729"/>
      <c r="AW104" s="729"/>
      <c r="AX104" s="729"/>
      <c r="AY104" s="729"/>
      <c r="AZ104" s="729"/>
      <c r="BA104" s="729"/>
      <c r="BB104" s="729"/>
      <c r="BC104" s="729"/>
      <c r="BD104" s="729"/>
      <c r="BE104" s="729"/>
      <c r="BF104" s="729"/>
      <c r="BG104" s="729"/>
      <c r="BH104" s="729"/>
      <c r="BI104" s="729"/>
      <c r="BJ104" s="729"/>
      <c r="BK104" s="729"/>
      <c r="BL104" s="729"/>
      <c r="BM104" s="729"/>
      <c r="BN104" s="729"/>
      <c r="BO104" s="729"/>
      <c r="BP104" s="729"/>
      <c r="BQ104" s="729"/>
      <c r="BR104" s="729"/>
      <c r="BS104" s="729"/>
      <c r="BT104" s="729"/>
      <c r="BU104" s="729"/>
      <c r="BV104" s="729"/>
      <c r="BW104" s="729"/>
      <c r="BX104" s="729"/>
      <c r="BY104" s="729"/>
      <c r="BZ104" s="729"/>
      <c r="CA104" s="729"/>
      <c r="CB104" s="729"/>
      <c r="CC104" s="729"/>
      <c r="CD104" s="729"/>
      <c r="CE104" s="729"/>
      <c r="CF104" s="729"/>
      <c r="CG104" s="729"/>
      <c r="CH104" s="729"/>
      <c r="CI104" s="729"/>
      <c r="CJ104" s="729"/>
      <c r="CK104" s="729"/>
      <c r="CL104" s="729"/>
      <c r="CM104" s="729"/>
      <c r="CN104" s="729"/>
      <c r="CO104" s="729"/>
      <c r="CP104" s="729"/>
      <c r="CQ104" s="729"/>
      <c r="CR104" s="729"/>
      <c r="CS104" s="729"/>
      <c r="CT104" s="729"/>
      <c r="CU104" s="729"/>
      <c r="CV104" s="729"/>
      <c r="CW104" s="729"/>
      <c r="CX104" s="729"/>
      <c r="CY104" s="729"/>
      <c r="CZ104" s="729"/>
      <c r="DA104" s="729"/>
      <c r="DB104" s="729"/>
      <c r="DC104" s="729"/>
      <c r="DD104" s="729"/>
      <c r="DE104" s="1893"/>
      <c r="DF104" s="1893"/>
      <c r="DG104" s="1893"/>
      <c r="DH104" s="1893"/>
      <c r="DI104" s="1893"/>
      <c r="DJ104" s="1893"/>
      <c r="DK104" s="1893"/>
      <c r="DL104" s="1893"/>
      <c r="DM104" s="1893"/>
      <c r="DN104" s="729"/>
      <c r="DO104" s="729"/>
      <c r="DP104" s="729"/>
      <c r="DQ104" s="729"/>
      <c r="DR104" s="729"/>
      <c r="DS104" s="729"/>
      <c r="DT104" s="729"/>
      <c r="DU104" s="729"/>
      <c r="DV104" s="729"/>
      <c r="DW104" s="729"/>
    </row>
    <row r="105" spans="20:127" ht="7.15" customHeight="1">
      <c r="T105" s="729"/>
      <c r="U105" s="729"/>
      <c r="V105" s="729"/>
      <c r="W105" s="729"/>
      <c r="X105" s="729"/>
      <c r="Y105" s="729"/>
      <c r="Z105" s="729"/>
      <c r="AA105" s="729"/>
      <c r="AB105" s="729"/>
      <c r="AC105" s="729"/>
      <c r="AD105" s="729"/>
      <c r="AE105" s="729"/>
      <c r="AF105" s="729"/>
      <c r="AG105" s="729"/>
      <c r="AH105" s="729"/>
      <c r="AI105" s="729"/>
      <c r="AJ105" s="729"/>
      <c r="AK105" s="729"/>
      <c r="AL105" s="729"/>
      <c r="AM105" s="729"/>
      <c r="AN105" s="729"/>
      <c r="AO105" s="729"/>
      <c r="AP105" s="729"/>
      <c r="AQ105" s="729"/>
      <c r="AR105" s="729"/>
      <c r="AS105" s="729"/>
      <c r="AT105" s="729"/>
      <c r="AU105" s="729"/>
      <c r="AV105" s="729"/>
      <c r="AW105" s="729"/>
      <c r="AX105" s="729"/>
      <c r="AY105" s="729"/>
      <c r="AZ105" s="729"/>
      <c r="BA105" s="729"/>
      <c r="BB105" s="729"/>
      <c r="BC105" s="729"/>
      <c r="BD105" s="729"/>
      <c r="BE105" s="729"/>
      <c r="BF105" s="729"/>
      <c r="BG105" s="729"/>
      <c r="BH105" s="729"/>
      <c r="BI105" s="729"/>
      <c r="BJ105" s="729"/>
      <c r="BK105" s="729"/>
      <c r="BL105" s="729"/>
      <c r="BM105" s="729"/>
      <c r="BN105" s="729"/>
      <c r="BO105" s="729"/>
      <c r="BP105" s="729"/>
      <c r="BQ105" s="729"/>
      <c r="BR105" s="729"/>
      <c r="BS105" s="729"/>
      <c r="BT105" s="729"/>
      <c r="BU105" s="729"/>
      <c r="BV105" s="729"/>
      <c r="BW105" s="729"/>
      <c r="BX105" s="729"/>
      <c r="BY105" s="729"/>
      <c r="BZ105" s="729"/>
      <c r="CA105" s="729"/>
      <c r="CB105" s="729"/>
      <c r="CC105" s="729"/>
      <c r="CD105" s="729"/>
      <c r="CE105" s="729"/>
      <c r="CF105" s="729"/>
      <c r="CG105" s="729"/>
      <c r="CH105" s="729"/>
      <c r="CI105" s="729"/>
      <c r="CJ105" s="729"/>
      <c r="CK105" s="729"/>
      <c r="CL105" s="729"/>
      <c r="CM105" s="729"/>
      <c r="CN105" s="729"/>
      <c r="CO105" s="729"/>
      <c r="CP105" s="729"/>
      <c r="CQ105" s="729"/>
      <c r="CR105" s="729"/>
      <c r="CS105" s="729"/>
      <c r="CT105" s="729"/>
      <c r="CU105" s="729"/>
      <c r="CV105" s="729"/>
      <c r="CW105" s="729"/>
      <c r="CX105" s="729"/>
      <c r="CY105" s="729"/>
      <c r="CZ105" s="729"/>
      <c r="DA105" s="729"/>
      <c r="DB105" s="729"/>
      <c r="DC105" s="729"/>
      <c r="DD105" s="729"/>
      <c r="DE105" s="729"/>
      <c r="DF105" s="729"/>
      <c r="DG105" s="729"/>
      <c r="DH105" s="729"/>
      <c r="DI105" s="729"/>
      <c r="DJ105" s="729"/>
      <c r="DK105" s="729"/>
      <c r="DL105" s="729"/>
      <c r="DM105" s="729"/>
      <c r="DN105" s="729"/>
      <c r="DO105" s="729"/>
      <c r="DP105" s="729"/>
      <c r="DQ105" s="729"/>
      <c r="DR105" s="729"/>
      <c r="DS105" s="729"/>
      <c r="DT105" s="729"/>
      <c r="DU105" s="729"/>
      <c r="DV105" s="729"/>
      <c r="DW105" s="729"/>
    </row>
    <row r="106" spans="20:127" ht="7.15" customHeight="1">
      <c r="T106" s="729"/>
      <c r="U106" s="729"/>
      <c r="V106" s="729"/>
      <c r="W106" s="729"/>
      <c r="X106" s="729"/>
      <c r="Y106" s="729"/>
      <c r="Z106" s="729"/>
      <c r="AA106" s="729"/>
      <c r="AB106" s="729"/>
      <c r="AC106" s="729"/>
      <c r="AD106" s="729"/>
      <c r="AE106" s="729"/>
      <c r="AF106" s="729"/>
      <c r="AG106" s="729"/>
      <c r="AH106" s="729"/>
      <c r="AI106" s="729"/>
      <c r="AJ106" s="729"/>
      <c r="AK106" s="729"/>
      <c r="AL106" s="729"/>
      <c r="AM106" s="729"/>
      <c r="AN106" s="729"/>
      <c r="AO106" s="729"/>
      <c r="AP106" s="729"/>
      <c r="AQ106" s="729"/>
      <c r="AR106" s="729"/>
      <c r="AS106" s="729"/>
      <c r="AT106" s="729"/>
      <c r="AU106" s="729"/>
      <c r="AV106" s="729"/>
      <c r="AW106" s="729"/>
      <c r="AX106" s="729"/>
      <c r="AY106" s="729"/>
      <c r="AZ106" s="729"/>
      <c r="BA106" s="729"/>
      <c r="BB106" s="729"/>
      <c r="BC106" s="729"/>
      <c r="BD106" s="729"/>
      <c r="BE106" s="729"/>
      <c r="BF106" s="729"/>
      <c r="BG106" s="729"/>
      <c r="BH106" s="729"/>
      <c r="BI106" s="729"/>
      <c r="BJ106" s="729"/>
      <c r="BK106" s="729"/>
      <c r="BL106" s="729"/>
      <c r="BM106" s="729"/>
      <c r="BN106" s="729"/>
      <c r="BO106" s="729"/>
      <c r="BP106" s="729"/>
      <c r="BQ106" s="729"/>
      <c r="BR106" s="729"/>
      <c r="BS106" s="729"/>
      <c r="BT106" s="729"/>
      <c r="BU106" s="729"/>
      <c r="BV106" s="729"/>
      <c r="BW106" s="729"/>
      <c r="BX106" s="729"/>
      <c r="BY106" s="729"/>
      <c r="BZ106" s="729"/>
      <c r="CA106" s="729"/>
      <c r="CB106" s="729"/>
      <c r="CC106" s="729"/>
      <c r="CD106" s="729"/>
      <c r="CE106" s="729"/>
      <c r="CF106" s="729"/>
      <c r="CG106" s="729"/>
      <c r="CH106" s="729"/>
      <c r="CI106" s="729"/>
      <c r="CJ106" s="729"/>
      <c r="CK106" s="729"/>
      <c r="CL106" s="729"/>
      <c r="CM106" s="729"/>
      <c r="CN106" s="729"/>
      <c r="CO106" s="729"/>
      <c r="CP106" s="729"/>
      <c r="CQ106" s="729"/>
      <c r="CR106" s="729"/>
      <c r="CS106" s="729"/>
      <c r="CT106" s="729"/>
      <c r="CU106" s="729"/>
      <c r="CV106" s="729"/>
      <c r="CW106" s="729"/>
      <c r="CX106" s="729"/>
      <c r="CY106" s="729"/>
      <c r="CZ106" s="729"/>
      <c r="DA106" s="729"/>
      <c r="DB106" s="729"/>
      <c r="DC106" s="729"/>
      <c r="DD106" s="729"/>
      <c r="DE106" s="729"/>
      <c r="DF106" s="729"/>
      <c r="DG106" s="729"/>
      <c r="DH106" s="729"/>
      <c r="DI106" s="729"/>
      <c r="DJ106" s="729"/>
      <c r="DK106" s="729"/>
      <c r="DL106" s="729"/>
      <c r="DM106" s="729"/>
      <c r="DN106" s="729"/>
      <c r="DO106" s="729"/>
      <c r="DP106" s="729"/>
      <c r="DQ106" s="729"/>
      <c r="DR106" s="729"/>
      <c r="DS106" s="729"/>
      <c r="DT106" s="729"/>
      <c r="DU106" s="729"/>
      <c r="DV106" s="729"/>
      <c r="DW106" s="729"/>
    </row>
    <row r="107" spans="20:127" ht="7.15" customHeight="1">
      <c r="T107" s="729"/>
      <c r="U107" s="729"/>
      <c r="V107" s="729"/>
      <c r="W107" s="729"/>
      <c r="X107" s="729"/>
      <c r="Y107" s="729"/>
      <c r="Z107" s="729"/>
      <c r="AA107" s="729"/>
      <c r="AB107" s="729"/>
      <c r="AC107" s="729"/>
      <c r="AD107" s="729"/>
      <c r="AE107" s="729"/>
      <c r="AF107" s="729"/>
      <c r="AG107" s="729"/>
      <c r="AH107" s="729"/>
      <c r="AI107" s="729"/>
      <c r="AJ107" s="729"/>
      <c r="AK107" s="729"/>
      <c r="AL107" s="729"/>
      <c r="AM107" s="729"/>
      <c r="AN107" s="729"/>
      <c r="AO107" s="729"/>
      <c r="AP107" s="729"/>
      <c r="AQ107" s="729"/>
      <c r="AR107" s="729"/>
      <c r="AS107" s="729"/>
      <c r="AT107" s="729"/>
      <c r="AU107" s="729"/>
      <c r="AV107" s="729"/>
      <c r="AW107" s="729"/>
      <c r="AX107" s="729"/>
      <c r="AY107" s="729"/>
      <c r="AZ107" s="729"/>
      <c r="BA107" s="729"/>
      <c r="BB107" s="729"/>
      <c r="BC107" s="729"/>
      <c r="BD107" s="729"/>
      <c r="BE107" s="729"/>
      <c r="BF107" s="729"/>
      <c r="BG107" s="729"/>
      <c r="BH107" s="729"/>
      <c r="BI107" s="729"/>
      <c r="BJ107" s="729"/>
      <c r="BK107" s="729"/>
      <c r="BL107" s="729"/>
      <c r="BM107" s="729"/>
      <c r="BN107" s="729"/>
      <c r="BO107" s="729"/>
      <c r="BP107" s="729"/>
      <c r="BQ107" s="729"/>
      <c r="BR107" s="729"/>
      <c r="BS107" s="729"/>
      <c r="BT107" s="729"/>
      <c r="BU107" s="729"/>
      <c r="BV107" s="729"/>
      <c r="BW107" s="729"/>
      <c r="BX107" s="729"/>
      <c r="BY107" s="729"/>
      <c r="BZ107" s="729"/>
      <c r="CA107" s="729"/>
      <c r="CB107" s="729"/>
      <c r="CC107" s="729"/>
      <c r="CD107" s="729"/>
      <c r="CE107" s="729"/>
      <c r="CF107" s="729"/>
      <c r="CG107" s="729"/>
      <c r="CH107" s="729"/>
      <c r="CI107" s="729"/>
      <c r="CJ107" s="729"/>
      <c r="CK107" s="729"/>
      <c r="CL107" s="729"/>
      <c r="CM107" s="729"/>
      <c r="CN107" s="729"/>
      <c r="CO107" s="729"/>
      <c r="CP107" s="729"/>
      <c r="CQ107" s="729"/>
      <c r="CR107" s="729"/>
      <c r="CS107" s="729"/>
      <c r="CT107" s="729"/>
      <c r="CU107" s="729"/>
      <c r="CV107" s="729"/>
      <c r="CW107" s="729"/>
      <c r="CX107" s="729"/>
      <c r="CY107" s="729"/>
      <c r="CZ107" s="729"/>
      <c r="DA107" s="729"/>
      <c r="DB107" s="729"/>
      <c r="DC107" s="729"/>
      <c r="DD107" s="729"/>
      <c r="DE107" s="729"/>
      <c r="DF107" s="729"/>
      <c r="DG107" s="729"/>
      <c r="DH107" s="729"/>
      <c r="DI107" s="729"/>
      <c r="DJ107" s="729"/>
      <c r="DK107" s="729"/>
      <c r="DL107" s="729"/>
      <c r="DM107" s="729"/>
      <c r="DN107" s="729"/>
      <c r="DO107" s="729"/>
      <c r="DP107" s="729"/>
      <c r="DQ107" s="729"/>
      <c r="DR107" s="729"/>
      <c r="DS107" s="729"/>
      <c r="DT107" s="729"/>
      <c r="DU107" s="729"/>
      <c r="DV107" s="729"/>
      <c r="DW107" s="729"/>
    </row>
    <row r="108" spans="20:127" ht="7.15" customHeight="1">
      <c r="T108" s="729"/>
      <c r="U108" s="729"/>
      <c r="V108" s="729"/>
      <c r="W108" s="729"/>
      <c r="X108" s="729"/>
      <c r="Y108" s="729"/>
      <c r="Z108" s="729"/>
      <c r="AA108" s="729"/>
      <c r="AB108" s="729"/>
      <c r="AC108" s="729"/>
      <c r="AD108" s="729"/>
      <c r="AE108" s="729"/>
      <c r="AF108" s="729"/>
      <c r="AG108" s="729"/>
      <c r="AH108" s="729"/>
      <c r="AI108" s="729"/>
      <c r="AJ108" s="729"/>
      <c r="AK108" s="729"/>
      <c r="AL108" s="729"/>
      <c r="AM108" s="729"/>
      <c r="AN108" s="729"/>
      <c r="AO108" s="729"/>
      <c r="AP108" s="729"/>
      <c r="AQ108" s="729"/>
      <c r="AR108" s="729"/>
      <c r="AS108" s="729"/>
      <c r="AT108" s="729"/>
      <c r="AU108" s="729"/>
      <c r="AV108" s="729"/>
      <c r="AW108" s="729"/>
      <c r="AX108" s="729"/>
      <c r="AY108" s="729"/>
      <c r="AZ108" s="729"/>
      <c r="BA108" s="729"/>
      <c r="BB108" s="729"/>
      <c r="BC108" s="729"/>
      <c r="BD108" s="729"/>
      <c r="BE108" s="729"/>
      <c r="BF108" s="729"/>
      <c r="BG108" s="729"/>
      <c r="BH108" s="729"/>
      <c r="BI108" s="729"/>
      <c r="BJ108" s="729"/>
      <c r="BK108" s="729"/>
      <c r="BL108" s="729"/>
      <c r="BM108" s="729"/>
      <c r="BN108" s="729"/>
      <c r="BO108" s="729"/>
      <c r="BP108" s="729"/>
      <c r="BQ108" s="729"/>
      <c r="BR108" s="729"/>
      <c r="BS108" s="729"/>
      <c r="BT108" s="729"/>
      <c r="BU108" s="729"/>
      <c r="BV108" s="729"/>
      <c r="BW108" s="729"/>
      <c r="BX108" s="729"/>
      <c r="BY108" s="729"/>
      <c r="BZ108" s="729"/>
      <c r="CA108" s="729"/>
      <c r="CB108" s="729"/>
      <c r="CC108" s="729"/>
      <c r="CD108" s="729"/>
      <c r="CE108" s="729"/>
      <c r="CF108" s="729"/>
      <c r="CG108" s="729"/>
      <c r="CH108" s="729"/>
      <c r="CI108" s="729"/>
      <c r="CJ108" s="729"/>
      <c r="CK108" s="729"/>
      <c r="CL108" s="729"/>
      <c r="CM108" s="729"/>
      <c r="CN108" s="729"/>
      <c r="CO108" s="729"/>
      <c r="CP108" s="729"/>
      <c r="CQ108" s="729"/>
      <c r="CR108" s="729"/>
      <c r="CS108" s="729"/>
      <c r="CT108" s="729"/>
      <c r="CU108" s="1895" t="s">
        <v>2827</v>
      </c>
      <c r="CV108" s="1895"/>
      <c r="CW108" s="1895"/>
      <c r="CX108" s="1895"/>
      <c r="CY108" s="1895"/>
      <c r="CZ108" s="1895"/>
      <c r="DA108" s="1895"/>
      <c r="DB108" s="1895"/>
      <c r="DC108" s="1895"/>
      <c r="DD108" s="1895"/>
      <c r="DE108" s="1895"/>
      <c r="DF108" s="1895"/>
      <c r="DG108" s="1895"/>
      <c r="DH108" s="1895"/>
      <c r="DI108" s="729"/>
      <c r="DJ108" s="729"/>
      <c r="DK108" s="729"/>
      <c r="DL108" s="729"/>
      <c r="DM108" s="729"/>
      <c r="DN108" s="729"/>
      <c r="DO108" s="729"/>
      <c r="DP108" s="729"/>
      <c r="DQ108" s="729"/>
      <c r="DR108" s="729"/>
      <c r="DS108" s="729"/>
      <c r="DT108" s="729"/>
      <c r="DU108" s="729"/>
      <c r="DV108" s="729"/>
      <c r="DW108" s="729"/>
    </row>
    <row r="109" spans="20:127" ht="7.15" customHeight="1">
      <c r="T109" s="729"/>
      <c r="U109" s="729"/>
      <c r="V109" s="729"/>
      <c r="W109" s="729"/>
      <c r="X109" s="729"/>
      <c r="Y109" s="729"/>
      <c r="Z109" s="729"/>
      <c r="AA109" s="729"/>
      <c r="AB109" s="729"/>
      <c r="AC109" s="729"/>
      <c r="AD109" s="729"/>
      <c r="AE109" s="729"/>
      <c r="AF109" s="729"/>
      <c r="AG109" s="729"/>
      <c r="AH109" s="729"/>
      <c r="AI109" s="729"/>
      <c r="AJ109" s="729"/>
      <c r="AK109" s="729"/>
      <c r="AL109" s="729"/>
      <c r="AM109" s="729"/>
      <c r="AN109" s="729"/>
      <c r="AO109" s="729"/>
      <c r="AP109" s="729"/>
      <c r="AQ109" s="729"/>
      <c r="AR109" s="729"/>
      <c r="AS109" s="729"/>
      <c r="AT109" s="729"/>
      <c r="AU109" s="729"/>
      <c r="AV109" s="729"/>
      <c r="AW109" s="729"/>
      <c r="AX109" s="729"/>
      <c r="AY109" s="729"/>
      <c r="AZ109" s="729"/>
      <c r="BA109" s="729"/>
      <c r="BB109" s="729"/>
      <c r="BC109" s="729"/>
      <c r="BD109" s="729"/>
      <c r="BE109" s="729"/>
      <c r="BF109" s="729"/>
      <c r="BG109" s="729"/>
      <c r="BH109" s="729"/>
      <c r="BI109" s="729"/>
      <c r="BJ109" s="729"/>
      <c r="BK109" s="729"/>
      <c r="BL109" s="729"/>
      <c r="BM109" s="729"/>
      <c r="BN109" s="729"/>
      <c r="BO109" s="729"/>
      <c r="BP109" s="729"/>
      <c r="BQ109" s="729"/>
      <c r="BR109" s="729"/>
      <c r="BS109" s="729"/>
      <c r="BT109" s="729"/>
      <c r="BU109" s="729"/>
      <c r="BV109" s="729"/>
      <c r="BW109" s="729"/>
      <c r="BX109" s="729"/>
      <c r="BY109" s="729"/>
      <c r="BZ109" s="729"/>
      <c r="CA109" s="729"/>
      <c r="CB109" s="729"/>
      <c r="CC109" s="729"/>
      <c r="CD109" s="729"/>
      <c r="CE109" s="729"/>
      <c r="CF109" s="729"/>
      <c r="CG109" s="729"/>
      <c r="CH109" s="729"/>
      <c r="CI109" s="729"/>
      <c r="CJ109" s="729"/>
      <c r="CK109" s="729"/>
      <c r="CL109" s="729"/>
      <c r="CM109" s="729"/>
      <c r="CN109" s="729"/>
      <c r="CO109" s="729"/>
      <c r="CP109" s="729"/>
      <c r="CQ109" s="729"/>
      <c r="CR109" s="729"/>
      <c r="CS109" s="729"/>
      <c r="CT109" s="729"/>
      <c r="CU109" s="1895"/>
      <c r="CV109" s="1895"/>
      <c r="CW109" s="1895"/>
      <c r="CX109" s="1895"/>
      <c r="CY109" s="1895"/>
      <c r="CZ109" s="1895"/>
      <c r="DA109" s="1895"/>
      <c r="DB109" s="1895"/>
      <c r="DC109" s="1895"/>
      <c r="DD109" s="1895"/>
      <c r="DE109" s="1895"/>
      <c r="DF109" s="1895"/>
      <c r="DG109" s="1895"/>
      <c r="DH109" s="1895"/>
      <c r="DI109" s="729"/>
      <c r="DJ109" s="729"/>
      <c r="DK109" s="729"/>
      <c r="DL109" s="729"/>
      <c r="DM109" s="729"/>
      <c r="DN109" s="729"/>
      <c r="DO109" s="729"/>
      <c r="DP109" s="729"/>
      <c r="DQ109" s="729"/>
      <c r="DR109" s="729"/>
      <c r="DS109" s="729"/>
      <c r="DT109" s="729"/>
      <c r="DU109" s="729"/>
      <c r="DV109" s="729"/>
      <c r="DW109" s="729"/>
    </row>
    <row r="110" spans="20:127" ht="7.15" customHeight="1">
      <c r="T110" s="729"/>
      <c r="U110" s="729"/>
      <c r="V110" s="729"/>
      <c r="W110" s="729"/>
      <c r="X110" s="729"/>
      <c r="Y110" s="729"/>
      <c r="Z110" s="729"/>
      <c r="AA110" s="729"/>
      <c r="AB110" s="729"/>
      <c r="AC110" s="729"/>
      <c r="AD110" s="729"/>
      <c r="AE110" s="729"/>
      <c r="AF110" s="729"/>
      <c r="AG110" s="729"/>
      <c r="AH110" s="729"/>
      <c r="AI110" s="729"/>
      <c r="AJ110" s="729"/>
      <c r="AK110" s="729"/>
      <c r="AL110" s="729"/>
      <c r="AM110" s="729"/>
      <c r="AN110" s="729"/>
      <c r="AO110" s="729"/>
      <c r="AP110" s="729"/>
      <c r="AQ110" s="729"/>
      <c r="AR110" s="729"/>
      <c r="AS110" s="729"/>
      <c r="AT110" s="729"/>
      <c r="AU110" s="729"/>
      <c r="AV110" s="729"/>
      <c r="AW110" s="729"/>
      <c r="AX110" s="729"/>
      <c r="AY110" s="729"/>
      <c r="AZ110" s="729"/>
      <c r="BA110" s="729"/>
      <c r="BB110" s="729"/>
      <c r="BC110" s="729"/>
      <c r="BD110" s="729"/>
      <c r="BE110" s="729"/>
      <c r="BF110" s="729"/>
      <c r="BG110" s="729"/>
      <c r="BH110" s="729"/>
      <c r="BI110" s="729"/>
      <c r="BJ110" s="729"/>
      <c r="BK110" s="729"/>
      <c r="BL110" s="729"/>
      <c r="BM110" s="729"/>
      <c r="BN110" s="1869" t="s">
        <v>1846</v>
      </c>
      <c r="BO110" s="1869"/>
      <c r="BP110" s="1869"/>
      <c r="BQ110" s="1869"/>
      <c r="BR110" s="1869"/>
      <c r="BS110" s="729"/>
      <c r="BT110" s="729"/>
      <c r="BU110" s="729"/>
      <c r="BV110" s="729"/>
      <c r="BW110" s="729"/>
      <c r="BX110" s="729"/>
      <c r="BY110" s="729"/>
      <c r="BZ110" s="729"/>
      <c r="CA110" s="729"/>
      <c r="CB110" s="729"/>
      <c r="CC110" s="729"/>
      <c r="CD110" s="729"/>
      <c r="CE110" s="729"/>
      <c r="CF110" s="729"/>
      <c r="CG110" s="729"/>
      <c r="CH110" s="729"/>
      <c r="CI110" s="729"/>
      <c r="CJ110" s="729"/>
      <c r="CK110" s="729"/>
      <c r="CL110" s="729"/>
      <c r="CM110" s="729"/>
      <c r="CN110" s="729"/>
      <c r="CO110" s="729"/>
      <c r="CP110" s="729"/>
      <c r="CQ110" s="729"/>
      <c r="CR110" s="729"/>
      <c r="CS110" s="729"/>
      <c r="CT110" s="1891" t="s">
        <v>2828</v>
      </c>
      <c r="CU110" s="1891"/>
      <c r="CV110" s="1891"/>
      <c r="CW110" s="1891"/>
      <c r="CX110" s="1891"/>
      <c r="CY110" s="1891"/>
      <c r="CZ110" s="1891"/>
      <c r="DA110" s="1891"/>
      <c r="DB110" s="1891"/>
      <c r="DC110" s="1891"/>
      <c r="DD110" s="1891"/>
      <c r="DE110" s="1879" t="s">
        <v>2735</v>
      </c>
      <c r="DF110" s="1879"/>
      <c r="DG110" s="1879"/>
      <c r="DH110" s="1879"/>
      <c r="DI110" s="729"/>
      <c r="DJ110" s="729"/>
      <c r="DK110" s="729"/>
      <c r="DL110" s="729"/>
      <c r="DM110" s="729"/>
      <c r="DN110" s="729"/>
      <c r="DO110" s="729"/>
      <c r="DP110" s="729"/>
      <c r="DQ110" s="729"/>
      <c r="DR110" s="729"/>
      <c r="DS110" s="729"/>
      <c r="DT110" s="729"/>
      <c r="DU110" s="729"/>
      <c r="DV110" s="729"/>
      <c r="DW110" s="729"/>
    </row>
    <row r="111" spans="20:127" ht="7.15" customHeight="1">
      <c r="T111" s="729"/>
      <c r="U111" s="729"/>
      <c r="V111" s="729"/>
      <c r="W111" s="729"/>
      <c r="X111" s="729"/>
      <c r="Y111" s="729"/>
      <c r="Z111" s="729"/>
      <c r="AA111" s="729"/>
      <c r="AB111" s="729"/>
      <c r="AC111" s="729"/>
      <c r="AD111" s="729"/>
      <c r="AE111" s="729"/>
      <c r="AF111" s="729"/>
      <c r="AG111" s="729"/>
      <c r="AH111" s="729"/>
      <c r="AI111" s="729"/>
      <c r="AJ111" s="729"/>
      <c r="AK111" s="729"/>
      <c r="AL111" s="729"/>
      <c r="AM111" s="729"/>
      <c r="AN111" s="729"/>
      <c r="AO111" s="729"/>
      <c r="AP111" s="729"/>
      <c r="AQ111" s="729"/>
      <c r="AR111" s="729"/>
      <c r="AS111" s="729"/>
      <c r="AT111" s="729"/>
      <c r="AU111" s="729"/>
      <c r="AV111" s="729"/>
      <c r="AW111" s="729"/>
      <c r="AX111" s="729"/>
      <c r="AY111" s="729"/>
      <c r="AZ111" s="729"/>
      <c r="BA111" s="729"/>
      <c r="BB111" s="729"/>
      <c r="BC111" s="729"/>
      <c r="BD111" s="729"/>
      <c r="BE111" s="729"/>
      <c r="BF111" s="729"/>
      <c r="BG111" s="729"/>
      <c r="BH111" s="729"/>
      <c r="BI111" s="729"/>
      <c r="BJ111" s="729"/>
      <c r="BK111" s="729"/>
      <c r="BL111" s="729"/>
      <c r="BM111" s="729"/>
      <c r="BN111" s="1869"/>
      <c r="BO111" s="1869"/>
      <c r="BP111" s="1869"/>
      <c r="BQ111" s="1869"/>
      <c r="BR111" s="1869"/>
      <c r="BS111" s="729"/>
      <c r="BT111" s="729"/>
      <c r="BU111" s="729"/>
      <c r="BV111" s="729"/>
      <c r="BW111" s="729"/>
      <c r="BX111" s="729"/>
      <c r="BY111" s="729"/>
      <c r="BZ111" s="729"/>
      <c r="CA111" s="729"/>
      <c r="CB111" s="729"/>
      <c r="CC111" s="729"/>
      <c r="CD111" s="729"/>
      <c r="CE111" s="729"/>
      <c r="CF111" s="729"/>
      <c r="CG111" s="729"/>
      <c r="CH111" s="729"/>
      <c r="CI111" s="729"/>
      <c r="CJ111" s="729"/>
      <c r="CK111" s="729"/>
      <c r="CL111" s="729"/>
      <c r="CM111" s="729"/>
      <c r="CN111" s="729"/>
      <c r="CO111" s="729"/>
      <c r="CP111" s="729"/>
      <c r="CQ111" s="729"/>
      <c r="CR111" s="729"/>
      <c r="CS111" s="729"/>
      <c r="CT111" s="1891"/>
      <c r="CU111" s="1891"/>
      <c r="CV111" s="1891"/>
      <c r="CW111" s="1891"/>
      <c r="CX111" s="1891"/>
      <c r="CY111" s="1891"/>
      <c r="CZ111" s="1891"/>
      <c r="DA111" s="1891"/>
      <c r="DB111" s="1891"/>
      <c r="DC111" s="1891"/>
      <c r="DD111" s="1891"/>
      <c r="DE111" s="1879"/>
      <c r="DF111" s="1879"/>
      <c r="DG111" s="1879"/>
      <c r="DH111" s="1879"/>
      <c r="DI111" s="729"/>
      <c r="DJ111" s="729"/>
      <c r="DK111" s="729"/>
      <c r="DL111" s="729"/>
      <c r="DM111" s="729"/>
      <c r="DN111" s="729"/>
      <c r="DO111" s="729"/>
      <c r="DP111" s="729"/>
      <c r="DQ111" s="729"/>
      <c r="DR111" s="729"/>
      <c r="DS111" s="729"/>
      <c r="DT111" s="729"/>
      <c r="DU111" s="729"/>
      <c r="DV111" s="729"/>
      <c r="DW111" s="729"/>
    </row>
    <row r="112" spans="20:127" ht="7.15" customHeight="1">
      <c r="T112" s="729"/>
      <c r="U112" s="729"/>
      <c r="V112" s="729"/>
      <c r="W112" s="729"/>
      <c r="X112" s="729"/>
      <c r="Y112" s="729"/>
      <c r="Z112" s="729"/>
      <c r="AA112" s="729"/>
      <c r="AB112" s="729"/>
      <c r="AC112" s="729"/>
      <c r="AD112" s="729"/>
      <c r="AE112" s="729"/>
      <c r="AF112" s="729"/>
      <c r="AG112" s="729"/>
      <c r="AH112" s="729"/>
      <c r="AI112" s="729"/>
      <c r="AJ112" s="729"/>
      <c r="AK112" s="729"/>
      <c r="AL112" s="729"/>
      <c r="AM112" s="729"/>
      <c r="AN112" s="729"/>
      <c r="AO112" s="729"/>
      <c r="AP112" s="729"/>
      <c r="AQ112" s="729"/>
      <c r="AR112" s="729"/>
      <c r="AS112" s="729"/>
      <c r="AT112" s="729"/>
      <c r="AU112" s="729"/>
      <c r="AV112" s="729"/>
      <c r="AW112" s="729"/>
      <c r="AX112" s="729"/>
      <c r="AY112" s="729"/>
      <c r="AZ112" s="729"/>
      <c r="BA112" s="729"/>
      <c r="BB112" s="729"/>
      <c r="BC112" s="729"/>
      <c r="BD112" s="729"/>
      <c r="BE112" s="729"/>
      <c r="BF112" s="729"/>
      <c r="BG112" s="729"/>
      <c r="BH112" s="729"/>
      <c r="BI112" s="729"/>
      <c r="BJ112" s="729"/>
      <c r="BK112" s="729"/>
      <c r="BL112" s="729"/>
      <c r="BM112" s="729"/>
      <c r="BN112" s="729"/>
      <c r="BO112" s="729"/>
      <c r="BP112" s="729"/>
      <c r="BQ112" s="729"/>
      <c r="BR112" s="729"/>
      <c r="BS112" s="729"/>
      <c r="BT112" s="729"/>
      <c r="BU112" s="729"/>
      <c r="BV112" s="729"/>
      <c r="BW112" s="729"/>
      <c r="BX112" s="729"/>
      <c r="BY112" s="729"/>
      <c r="BZ112" s="729"/>
      <c r="CA112" s="729"/>
      <c r="CB112" s="729"/>
      <c r="CC112" s="729"/>
      <c r="CD112" s="729"/>
      <c r="CE112" s="729"/>
      <c r="CF112" s="729"/>
      <c r="CG112" s="729"/>
      <c r="CH112" s="729"/>
      <c r="CI112" s="729"/>
      <c r="CJ112" s="729"/>
      <c r="CK112" s="729"/>
      <c r="CL112" s="729"/>
      <c r="CM112" s="729"/>
      <c r="CN112" s="729"/>
      <c r="CO112" s="729"/>
      <c r="CP112" s="729"/>
      <c r="CQ112" s="729"/>
      <c r="CR112" s="729"/>
      <c r="CS112" s="729"/>
      <c r="CT112" s="729"/>
      <c r="CU112" s="729"/>
      <c r="CV112" s="729"/>
      <c r="CW112" s="1879" t="s">
        <v>2829</v>
      </c>
      <c r="CX112" s="1879"/>
      <c r="CY112" s="1879"/>
      <c r="CZ112" s="1879"/>
      <c r="DA112" s="1879"/>
      <c r="DB112" s="1879"/>
      <c r="DC112" s="1879"/>
      <c r="DD112" s="1879"/>
      <c r="DE112" s="1879"/>
      <c r="DF112" s="1879"/>
      <c r="DG112" s="1879"/>
      <c r="DH112" s="1879"/>
      <c r="DI112" s="729"/>
      <c r="DJ112" s="729"/>
      <c r="DK112" s="729"/>
      <c r="DL112" s="729"/>
      <c r="DM112" s="729"/>
      <c r="DN112" s="729"/>
      <c r="DO112" s="729"/>
      <c r="DP112" s="729"/>
      <c r="DQ112" s="729"/>
      <c r="DR112" s="729"/>
      <c r="DS112" s="729"/>
      <c r="DT112" s="729"/>
      <c r="DU112" s="729"/>
      <c r="DV112" s="729"/>
      <c r="DW112" s="729"/>
    </row>
    <row r="113" spans="20:127" ht="7.15" customHeight="1">
      <c r="T113" s="729"/>
      <c r="U113" s="729"/>
      <c r="V113" s="729"/>
      <c r="W113" s="729"/>
      <c r="X113" s="729"/>
      <c r="Y113" s="729"/>
      <c r="Z113" s="729"/>
      <c r="AA113" s="729"/>
      <c r="AB113" s="729"/>
      <c r="AC113" s="729"/>
      <c r="AD113" s="729"/>
      <c r="AE113" s="729"/>
      <c r="AF113" s="729"/>
      <c r="AG113" s="729"/>
      <c r="AH113" s="729"/>
      <c r="AI113" s="729"/>
      <c r="AJ113" s="729"/>
      <c r="AK113" s="729"/>
      <c r="AL113" s="729"/>
      <c r="AM113" s="729"/>
      <c r="AN113" s="729"/>
      <c r="AO113" s="729"/>
      <c r="AP113" s="729"/>
      <c r="AQ113" s="729"/>
      <c r="AR113" s="729"/>
      <c r="AS113" s="729"/>
      <c r="AT113" s="729"/>
      <c r="AU113" s="729"/>
      <c r="AV113" s="729"/>
      <c r="AW113" s="729"/>
      <c r="AX113" s="729"/>
      <c r="AY113" s="729"/>
      <c r="AZ113" s="729"/>
      <c r="BA113" s="729"/>
      <c r="BB113" s="729"/>
      <c r="BC113" s="729"/>
      <c r="BD113" s="729"/>
      <c r="BE113" s="729"/>
      <c r="BF113" s="729"/>
      <c r="BG113" s="729"/>
      <c r="BH113" s="729"/>
      <c r="BI113" s="729"/>
      <c r="BJ113" s="729"/>
      <c r="BK113" s="729"/>
      <c r="BL113" s="729"/>
      <c r="BM113" s="729"/>
      <c r="BN113" s="729"/>
      <c r="BO113" s="729"/>
      <c r="BP113" s="729"/>
      <c r="BQ113" s="729"/>
      <c r="BR113" s="729"/>
      <c r="BS113" s="729"/>
      <c r="BT113" s="729"/>
      <c r="BU113" s="729"/>
      <c r="BV113" s="729"/>
      <c r="BW113" s="729"/>
      <c r="BX113" s="729"/>
      <c r="BY113" s="729"/>
      <c r="BZ113" s="729"/>
      <c r="CA113" s="729"/>
      <c r="CB113" s="729"/>
      <c r="CC113" s="729"/>
      <c r="CD113" s="729"/>
      <c r="CE113" s="729"/>
      <c r="CF113" s="729"/>
      <c r="CG113" s="729"/>
      <c r="CH113" s="729"/>
      <c r="CI113" s="729"/>
      <c r="CJ113" s="729"/>
      <c r="CK113" s="729"/>
      <c r="CL113" s="729"/>
      <c r="CM113" s="729"/>
      <c r="CN113" s="729"/>
      <c r="CO113" s="729"/>
      <c r="CP113" s="729"/>
      <c r="CQ113" s="729"/>
      <c r="CR113" s="729"/>
      <c r="CS113" s="729"/>
      <c r="CT113" s="729"/>
      <c r="CU113" s="729"/>
      <c r="CV113" s="729"/>
      <c r="CW113" s="1879"/>
      <c r="CX113" s="1879"/>
      <c r="CY113" s="1879"/>
      <c r="CZ113" s="1879"/>
      <c r="DA113" s="1879"/>
      <c r="DB113" s="1879"/>
      <c r="DC113" s="1879"/>
      <c r="DD113" s="1879"/>
      <c r="DE113" s="1879"/>
      <c r="DF113" s="1879"/>
      <c r="DG113" s="1879"/>
      <c r="DH113" s="1879"/>
      <c r="DI113" s="729"/>
      <c r="DJ113" s="729"/>
      <c r="DK113" s="729"/>
      <c r="DL113" s="729"/>
      <c r="DM113" s="729"/>
      <c r="DN113" s="729"/>
      <c r="DO113" s="729"/>
      <c r="DP113" s="729"/>
      <c r="DQ113" s="729"/>
      <c r="DR113" s="729"/>
      <c r="DS113" s="729"/>
      <c r="DT113" s="729"/>
      <c r="DU113" s="729"/>
      <c r="DV113" s="729"/>
      <c r="DW113" s="729"/>
    </row>
    <row r="114" spans="20:127" ht="7.15" customHeight="1">
      <c r="T114" s="729"/>
      <c r="U114" s="729"/>
      <c r="V114" s="729"/>
      <c r="W114" s="729"/>
      <c r="X114" s="729"/>
      <c r="Y114" s="729"/>
      <c r="Z114" s="729"/>
      <c r="AA114" s="729"/>
      <c r="AB114" s="729"/>
      <c r="AC114" s="729"/>
      <c r="AD114" s="729"/>
      <c r="AE114" s="729"/>
      <c r="AF114" s="729"/>
      <c r="AG114" s="729"/>
      <c r="AH114" s="729"/>
      <c r="AI114" s="729"/>
      <c r="AJ114" s="729"/>
      <c r="AK114" s="729"/>
      <c r="AL114" s="729"/>
      <c r="AM114" s="729"/>
      <c r="AN114" s="729"/>
      <c r="AO114" s="729"/>
      <c r="AP114" s="729"/>
      <c r="AQ114" s="729"/>
      <c r="AR114" s="729"/>
      <c r="AS114" s="729"/>
      <c r="AT114" s="729"/>
      <c r="AU114" s="729"/>
      <c r="AV114" s="729"/>
      <c r="AW114" s="729"/>
      <c r="AX114" s="729"/>
      <c r="AY114" s="729"/>
      <c r="AZ114" s="729"/>
      <c r="BA114" s="729"/>
      <c r="BB114" s="729"/>
      <c r="BC114" s="729"/>
      <c r="BD114" s="729"/>
      <c r="BE114" s="729"/>
      <c r="BF114" s="729"/>
      <c r="BG114" s="729"/>
      <c r="BH114" s="729"/>
      <c r="BI114" s="729"/>
      <c r="BJ114" s="729"/>
      <c r="BK114" s="729"/>
      <c r="BL114" s="729"/>
      <c r="BM114" s="729"/>
      <c r="BN114" s="729"/>
      <c r="BO114" s="729"/>
      <c r="BP114" s="729"/>
      <c r="BQ114" s="729"/>
      <c r="BR114" s="729"/>
      <c r="BS114" s="729"/>
      <c r="BT114" s="729"/>
      <c r="BU114" s="729"/>
      <c r="BV114" s="729"/>
      <c r="BW114" s="729"/>
      <c r="BX114" s="729"/>
      <c r="BY114" s="729"/>
      <c r="BZ114" s="729"/>
      <c r="CA114" s="729"/>
      <c r="CB114" s="729"/>
      <c r="CC114" s="729"/>
      <c r="CD114" s="729"/>
      <c r="CE114" s="729"/>
      <c r="CF114" s="729"/>
      <c r="CG114" s="729"/>
      <c r="CH114" s="729"/>
      <c r="CI114" s="729"/>
      <c r="CJ114" s="729"/>
      <c r="CK114" s="729"/>
      <c r="CL114" s="729"/>
      <c r="CM114" s="729"/>
      <c r="CN114" s="729"/>
      <c r="CO114" s="729"/>
      <c r="CP114" s="729"/>
      <c r="CQ114" s="729"/>
      <c r="CR114" s="729"/>
      <c r="CS114" s="1879" t="s">
        <v>2830</v>
      </c>
      <c r="CT114" s="1879"/>
      <c r="CU114" s="1879"/>
      <c r="CV114" s="1879"/>
      <c r="CW114" s="1879"/>
      <c r="CX114" s="1879"/>
      <c r="CY114" s="1879"/>
      <c r="CZ114" s="1879"/>
      <c r="DA114" s="1879"/>
      <c r="DB114" s="1879"/>
      <c r="DC114" s="1879"/>
      <c r="DD114" s="1879"/>
      <c r="DE114" s="729"/>
      <c r="DF114" s="729"/>
      <c r="DG114" s="729"/>
      <c r="DH114" s="729"/>
      <c r="DI114" s="729"/>
      <c r="DJ114" s="729"/>
      <c r="DK114" s="729"/>
      <c r="DL114" s="729"/>
      <c r="DM114" s="729"/>
      <c r="DN114" s="729"/>
      <c r="DO114" s="729"/>
      <c r="DP114" s="729"/>
      <c r="DQ114" s="729"/>
      <c r="DR114" s="729"/>
      <c r="DS114" s="729"/>
      <c r="DT114" s="729"/>
      <c r="DU114" s="729"/>
      <c r="DV114" s="729"/>
      <c r="DW114" s="729"/>
    </row>
    <row r="115" spans="20:127" ht="7.15" customHeight="1">
      <c r="T115" s="729"/>
      <c r="U115" s="729"/>
      <c r="V115" s="729"/>
      <c r="W115" s="729"/>
      <c r="X115" s="729"/>
      <c r="Y115" s="729"/>
      <c r="Z115" s="729"/>
      <c r="AA115" s="729"/>
      <c r="AB115" s="729"/>
      <c r="AC115" s="729"/>
      <c r="AD115" s="729"/>
      <c r="AE115" s="729"/>
      <c r="AF115" s="729"/>
      <c r="AG115" s="729"/>
      <c r="AH115" s="729"/>
      <c r="AI115" s="729"/>
      <c r="AJ115" s="729"/>
      <c r="AK115" s="729"/>
      <c r="AL115" s="729"/>
      <c r="AM115" s="729"/>
      <c r="AN115" s="729"/>
      <c r="AO115" s="729"/>
      <c r="AP115" s="729"/>
      <c r="AQ115" s="729"/>
      <c r="AR115" s="729"/>
      <c r="AS115" s="729"/>
      <c r="AT115" s="729"/>
      <c r="AU115" s="729"/>
      <c r="AV115" s="729"/>
      <c r="AW115" s="729"/>
      <c r="AX115" s="729"/>
      <c r="AY115" s="729"/>
      <c r="AZ115" s="729"/>
      <c r="BA115" s="729"/>
      <c r="BB115" s="729"/>
      <c r="BC115" s="729"/>
      <c r="BD115" s="1874" t="s">
        <v>2831</v>
      </c>
      <c r="BE115" s="1874"/>
      <c r="BF115" s="1874"/>
      <c r="BG115" s="1874"/>
      <c r="BH115" s="1874"/>
      <c r="BI115" s="1874"/>
      <c r="BJ115" s="1874"/>
      <c r="BK115" s="1874"/>
      <c r="BL115" s="1874"/>
      <c r="BM115" s="1874"/>
      <c r="BN115" s="1874"/>
      <c r="BO115" s="729"/>
      <c r="BP115" s="729"/>
      <c r="BQ115" s="729"/>
      <c r="BR115" s="729"/>
      <c r="BS115" s="729"/>
      <c r="BT115" s="729"/>
      <c r="BU115" s="729"/>
      <c r="BV115" s="729"/>
      <c r="BW115" s="729"/>
      <c r="BX115" s="729"/>
      <c r="BY115" s="729"/>
      <c r="BZ115" s="729"/>
      <c r="CA115" s="729"/>
      <c r="CB115" s="729"/>
      <c r="CC115" s="729"/>
      <c r="CD115" s="729"/>
      <c r="CE115" s="729"/>
      <c r="CF115" s="729"/>
      <c r="CG115" s="729"/>
      <c r="CH115" s="729"/>
      <c r="CI115" s="729"/>
      <c r="CJ115" s="729"/>
      <c r="CK115" s="729"/>
      <c r="CL115" s="729"/>
      <c r="CM115" s="729"/>
      <c r="CN115" s="729"/>
      <c r="CO115" s="729"/>
      <c r="CP115" s="729"/>
      <c r="CQ115" s="729"/>
      <c r="CR115" s="729"/>
      <c r="CS115" s="1879"/>
      <c r="CT115" s="1879"/>
      <c r="CU115" s="1879"/>
      <c r="CV115" s="1879"/>
      <c r="CW115" s="1879"/>
      <c r="CX115" s="1879"/>
      <c r="CY115" s="1879"/>
      <c r="CZ115" s="1879"/>
      <c r="DA115" s="1879"/>
      <c r="DB115" s="1879"/>
      <c r="DC115" s="1879"/>
      <c r="DD115" s="1879"/>
      <c r="DE115" s="729"/>
      <c r="DF115" s="729"/>
      <c r="DG115" s="729"/>
      <c r="DH115" s="729"/>
      <c r="DI115" s="729"/>
      <c r="DJ115" s="729"/>
      <c r="DK115" s="729"/>
      <c r="DL115" s="729"/>
      <c r="DM115" s="729"/>
      <c r="DN115" s="729"/>
      <c r="DO115" s="729"/>
      <c r="DP115" s="729"/>
      <c r="DQ115" s="729"/>
      <c r="DR115" s="729"/>
      <c r="DS115" s="729"/>
      <c r="DT115" s="729"/>
      <c r="DU115" s="729"/>
      <c r="DV115" s="729"/>
      <c r="DW115" s="729"/>
    </row>
    <row r="116" spans="20:127" ht="7.15" customHeight="1">
      <c r="T116" s="729"/>
      <c r="U116" s="729"/>
      <c r="V116" s="729"/>
      <c r="W116" s="729"/>
      <c r="X116" s="729"/>
      <c r="Y116" s="729"/>
      <c r="Z116" s="729"/>
      <c r="AA116" s="729"/>
      <c r="AB116" s="729"/>
      <c r="AC116" s="729"/>
      <c r="AD116" s="729"/>
      <c r="AE116" s="729"/>
      <c r="AF116" s="729"/>
      <c r="AG116" s="729"/>
      <c r="AH116" s="729"/>
      <c r="AI116" s="729"/>
      <c r="AJ116" s="729"/>
      <c r="AK116" s="729"/>
      <c r="AL116" s="729"/>
      <c r="AM116" s="729"/>
      <c r="AN116" s="729"/>
      <c r="AO116" s="729"/>
      <c r="AP116" s="729"/>
      <c r="AQ116" s="729"/>
      <c r="AR116" s="729"/>
      <c r="AS116" s="729"/>
      <c r="AT116" s="729"/>
      <c r="AU116" s="729"/>
      <c r="AV116" s="729"/>
      <c r="AW116" s="729"/>
      <c r="AX116" s="729"/>
      <c r="AY116" s="729"/>
      <c r="AZ116" s="729"/>
      <c r="BA116" s="729"/>
      <c r="BB116" s="729"/>
      <c r="BC116" s="729"/>
      <c r="BD116" s="1874"/>
      <c r="BE116" s="1874"/>
      <c r="BF116" s="1874"/>
      <c r="BG116" s="1874"/>
      <c r="BH116" s="1874"/>
      <c r="BI116" s="1874"/>
      <c r="BJ116" s="1874"/>
      <c r="BK116" s="1874"/>
      <c r="BL116" s="1874"/>
      <c r="BM116" s="1874"/>
      <c r="BN116" s="1874"/>
      <c r="BO116" s="729"/>
      <c r="BP116" s="729"/>
      <c r="BQ116" s="729"/>
      <c r="BR116" s="729"/>
      <c r="BS116" s="729"/>
      <c r="BT116" s="729"/>
      <c r="BU116" s="729"/>
      <c r="BV116" s="729"/>
      <c r="BW116" s="729"/>
      <c r="BX116" s="729"/>
      <c r="BY116" s="729"/>
      <c r="BZ116" s="729"/>
      <c r="CA116" s="729"/>
      <c r="CB116" s="729"/>
      <c r="CC116" s="729"/>
      <c r="CD116" s="729"/>
      <c r="CE116" s="729"/>
      <c r="CF116" s="729"/>
      <c r="CG116" s="729"/>
      <c r="CH116" s="729"/>
      <c r="CI116" s="729"/>
      <c r="CJ116" s="729"/>
      <c r="CK116" s="729"/>
      <c r="CL116" s="729"/>
      <c r="CM116" s="729"/>
      <c r="CN116" s="729"/>
      <c r="CO116" s="729"/>
      <c r="CP116" s="729"/>
      <c r="CQ116" s="729"/>
      <c r="CR116" s="729"/>
      <c r="CS116" s="729"/>
      <c r="CT116" s="729"/>
      <c r="CU116" s="729"/>
      <c r="CV116" s="729"/>
      <c r="CW116" s="729"/>
      <c r="CX116" s="729"/>
      <c r="CY116" s="729"/>
      <c r="CZ116" s="729"/>
      <c r="DA116" s="729"/>
      <c r="DB116" s="729"/>
      <c r="DC116" s="729"/>
      <c r="DD116" s="729"/>
      <c r="DE116" s="729"/>
      <c r="DF116" s="729"/>
      <c r="DG116" s="729"/>
      <c r="DH116" s="729"/>
      <c r="DI116" s="729"/>
      <c r="DJ116" s="729"/>
      <c r="DK116" s="729"/>
      <c r="DL116" s="729"/>
      <c r="DM116" s="729"/>
      <c r="DN116" s="729"/>
      <c r="DO116" s="729"/>
      <c r="DP116" s="729"/>
      <c r="DQ116" s="729"/>
      <c r="DR116" s="729"/>
      <c r="DS116" s="729"/>
      <c r="DT116" s="729"/>
      <c r="DU116" s="729"/>
      <c r="DV116" s="729"/>
      <c r="DW116" s="729"/>
    </row>
    <row r="117" spans="20:127" ht="7.15" customHeight="1">
      <c r="T117" s="729"/>
      <c r="U117" s="729"/>
      <c r="V117" s="729"/>
      <c r="W117" s="729"/>
      <c r="X117" s="729"/>
      <c r="Y117" s="729"/>
      <c r="Z117" s="729"/>
      <c r="AA117" s="729"/>
      <c r="AB117" s="729"/>
      <c r="AC117" s="729"/>
      <c r="AD117" s="729"/>
      <c r="AE117" s="729"/>
      <c r="AF117" s="729"/>
      <c r="AG117" s="729"/>
      <c r="AH117" s="729"/>
      <c r="AI117" s="729"/>
      <c r="AJ117" s="729"/>
      <c r="AK117" s="729"/>
      <c r="AL117" s="729"/>
      <c r="AM117" s="729"/>
      <c r="AN117" s="729"/>
      <c r="AO117" s="729"/>
      <c r="AP117" s="729"/>
      <c r="AQ117" s="729"/>
      <c r="AR117" s="729"/>
      <c r="AS117" s="729"/>
      <c r="AT117" s="729"/>
      <c r="AU117" s="729"/>
      <c r="AV117" s="729"/>
      <c r="AW117" s="729"/>
      <c r="AX117" s="729"/>
      <c r="AY117" s="729"/>
      <c r="AZ117" s="729"/>
      <c r="BA117" s="729"/>
      <c r="BB117" s="729"/>
      <c r="BC117" s="729"/>
      <c r="BD117" s="729"/>
      <c r="BE117" s="729"/>
      <c r="BF117" s="729"/>
      <c r="BG117" s="729"/>
      <c r="BH117" s="729"/>
      <c r="BI117" s="729"/>
      <c r="BJ117" s="729"/>
      <c r="BK117" s="729"/>
      <c r="BL117" s="729"/>
      <c r="BM117" s="729"/>
      <c r="BN117" s="729"/>
      <c r="BO117" s="1874" t="s">
        <v>2832</v>
      </c>
      <c r="BP117" s="1874"/>
      <c r="BQ117" s="1874"/>
      <c r="BR117" s="1874"/>
      <c r="BS117" s="1874"/>
      <c r="BT117" s="1874"/>
      <c r="BU117" s="729"/>
      <c r="BV117" s="729"/>
      <c r="BW117" s="729"/>
      <c r="BX117" s="729"/>
      <c r="BY117" s="729"/>
      <c r="BZ117" s="729"/>
      <c r="CA117" s="729"/>
      <c r="CB117" s="729"/>
      <c r="CC117" s="729"/>
      <c r="CD117" s="729"/>
      <c r="CE117" s="729"/>
      <c r="CF117" s="729"/>
      <c r="CG117" s="729"/>
      <c r="CH117" s="729"/>
      <c r="CI117" s="1879" t="s">
        <v>2833</v>
      </c>
      <c r="CJ117" s="1879"/>
      <c r="CK117" s="1879"/>
      <c r="CL117" s="1879"/>
      <c r="CM117" s="1879"/>
      <c r="CN117" s="1879"/>
      <c r="CO117" s="1879"/>
      <c r="CP117" s="1879"/>
      <c r="CQ117" s="729"/>
      <c r="CR117" s="729"/>
      <c r="CS117" s="729"/>
      <c r="CT117" s="729"/>
      <c r="CU117" s="729"/>
      <c r="CV117" s="1879" t="s">
        <v>2834</v>
      </c>
      <c r="CW117" s="1879"/>
      <c r="CX117" s="1879"/>
      <c r="CY117" s="1879"/>
      <c r="CZ117" s="1879"/>
      <c r="DA117" s="1879"/>
      <c r="DB117" s="1879"/>
      <c r="DC117" s="1879"/>
      <c r="DD117" s="1879"/>
      <c r="DE117" s="1879"/>
      <c r="DF117" s="1879"/>
      <c r="DG117" s="1879"/>
      <c r="DH117" s="1879"/>
      <c r="DI117" s="1879"/>
      <c r="DJ117" s="729"/>
      <c r="DK117" s="729"/>
      <c r="DL117" s="729"/>
      <c r="DM117" s="729"/>
      <c r="DN117" s="729"/>
      <c r="DO117" s="729"/>
      <c r="DP117" s="729"/>
      <c r="DQ117" s="729"/>
      <c r="DR117" s="729"/>
      <c r="DS117" s="729"/>
      <c r="DT117" s="729"/>
      <c r="DU117" s="729"/>
      <c r="DV117" s="729"/>
      <c r="DW117" s="729"/>
    </row>
    <row r="118" spans="20:127" ht="7.15" customHeight="1">
      <c r="T118" s="729"/>
      <c r="U118" s="729"/>
      <c r="V118" s="729"/>
      <c r="W118" s="729"/>
      <c r="X118" s="729"/>
      <c r="Y118" s="729"/>
      <c r="Z118" s="729"/>
      <c r="AA118" s="729"/>
      <c r="AB118" s="729"/>
      <c r="AC118" s="729"/>
      <c r="AD118" s="729"/>
      <c r="AE118" s="729"/>
      <c r="AF118" s="729"/>
      <c r="AG118" s="729"/>
      <c r="AH118" s="729"/>
      <c r="AI118" s="729"/>
      <c r="AJ118" s="729"/>
      <c r="AK118" s="729"/>
      <c r="AL118" s="729"/>
      <c r="AM118" s="729"/>
      <c r="AN118" s="729"/>
      <c r="AO118" s="729"/>
      <c r="AP118" s="729"/>
      <c r="AQ118" s="729"/>
      <c r="AR118" s="729"/>
      <c r="AS118" s="729"/>
      <c r="AT118" s="729"/>
      <c r="AU118" s="729"/>
      <c r="AV118" s="729"/>
      <c r="AW118" s="729"/>
      <c r="AX118" s="729"/>
      <c r="AY118" s="729"/>
      <c r="AZ118" s="729"/>
      <c r="BA118" s="729"/>
      <c r="BB118" s="729"/>
      <c r="BC118" s="729"/>
      <c r="BD118" s="729"/>
      <c r="BE118" s="729"/>
      <c r="BF118" s="729"/>
      <c r="BG118" s="729"/>
      <c r="BH118" s="729"/>
      <c r="BI118" s="729"/>
      <c r="BJ118" s="729"/>
      <c r="BK118" s="729"/>
      <c r="BL118" s="729"/>
      <c r="BM118" s="729"/>
      <c r="BN118" s="729"/>
      <c r="BO118" s="1874"/>
      <c r="BP118" s="1874"/>
      <c r="BQ118" s="1874"/>
      <c r="BR118" s="1874"/>
      <c r="BS118" s="1874"/>
      <c r="BT118" s="1874"/>
      <c r="BU118" s="729"/>
      <c r="BV118" s="729"/>
      <c r="BW118" s="729"/>
      <c r="BX118" s="729"/>
      <c r="BY118" s="729"/>
      <c r="BZ118" s="729"/>
      <c r="CA118" s="729"/>
      <c r="CB118" s="729"/>
      <c r="CC118" s="729"/>
      <c r="CD118" s="729"/>
      <c r="CE118" s="729"/>
      <c r="CF118" s="729"/>
      <c r="CG118" s="729"/>
      <c r="CH118" s="729"/>
      <c r="CI118" s="1879"/>
      <c r="CJ118" s="1879"/>
      <c r="CK118" s="1879"/>
      <c r="CL118" s="1879"/>
      <c r="CM118" s="1879"/>
      <c r="CN118" s="1879"/>
      <c r="CO118" s="1879"/>
      <c r="CP118" s="1879"/>
      <c r="CQ118" s="729"/>
      <c r="CR118" s="729"/>
      <c r="CS118" s="729"/>
      <c r="CT118" s="729"/>
      <c r="CU118" s="729"/>
      <c r="CV118" s="1879"/>
      <c r="CW118" s="1879"/>
      <c r="CX118" s="1879"/>
      <c r="CY118" s="1879"/>
      <c r="CZ118" s="1879"/>
      <c r="DA118" s="1879"/>
      <c r="DB118" s="1879"/>
      <c r="DC118" s="1879"/>
      <c r="DD118" s="1879"/>
      <c r="DE118" s="1879"/>
      <c r="DF118" s="1879"/>
      <c r="DG118" s="1879"/>
      <c r="DH118" s="1879"/>
      <c r="DI118" s="1879"/>
      <c r="DJ118" s="729"/>
      <c r="DK118" s="729"/>
      <c r="DL118" s="729"/>
      <c r="DM118" s="729"/>
      <c r="DN118" s="729"/>
      <c r="DO118" s="729"/>
      <c r="DP118" s="729"/>
      <c r="DQ118" s="729"/>
      <c r="DR118" s="729"/>
      <c r="DS118" s="729"/>
      <c r="DT118" s="729"/>
      <c r="DU118" s="729"/>
      <c r="DV118" s="729"/>
      <c r="DW118" s="729"/>
    </row>
    <row r="119" spans="20:127" ht="7.15" customHeight="1">
      <c r="T119" s="729"/>
      <c r="U119" s="729"/>
      <c r="V119" s="729"/>
      <c r="W119" s="729"/>
      <c r="X119" s="729"/>
      <c r="Y119" s="729"/>
      <c r="Z119" s="729"/>
      <c r="AA119" s="729"/>
      <c r="AB119" s="729"/>
      <c r="AC119" s="729"/>
      <c r="AD119" s="729"/>
      <c r="AE119" s="729"/>
      <c r="AF119" s="729"/>
      <c r="AG119" s="729"/>
      <c r="AH119" s="729"/>
      <c r="AI119" s="729"/>
      <c r="AJ119" s="729"/>
      <c r="AK119" s="729"/>
      <c r="AL119" s="729"/>
      <c r="AM119" s="729"/>
      <c r="AN119" s="729"/>
      <c r="AO119" s="729"/>
      <c r="AP119" s="729"/>
      <c r="AQ119" s="729"/>
      <c r="AR119" s="729"/>
      <c r="AS119" s="729"/>
      <c r="AT119" s="1879" t="s">
        <v>2835</v>
      </c>
      <c r="AU119" s="1879"/>
      <c r="AV119" s="1879"/>
      <c r="AW119" s="1879"/>
      <c r="AX119" s="1879"/>
      <c r="AY119" s="1879"/>
      <c r="AZ119" s="1879"/>
      <c r="BA119" s="1879"/>
      <c r="BB119" s="1879"/>
      <c r="BC119" s="1879"/>
      <c r="BD119" s="1879"/>
      <c r="BE119" s="729"/>
      <c r="BF119" s="729"/>
      <c r="BG119" s="729"/>
      <c r="BH119" s="729"/>
      <c r="BI119" s="729"/>
      <c r="BJ119" s="729"/>
      <c r="BK119" s="729"/>
      <c r="BL119" s="729"/>
      <c r="BM119" s="1879" t="s">
        <v>2745</v>
      </c>
      <c r="BN119" s="1879"/>
      <c r="BO119" s="1879"/>
      <c r="BP119" s="729"/>
      <c r="BQ119" s="729"/>
      <c r="BR119" s="729"/>
      <c r="BS119" s="729"/>
      <c r="BT119" s="729"/>
      <c r="BU119" s="729"/>
      <c r="BV119" s="729"/>
      <c r="BW119" s="729"/>
      <c r="BX119" s="729"/>
      <c r="BY119" s="729"/>
      <c r="BZ119" s="729"/>
      <c r="CA119" s="729"/>
      <c r="CB119" s="729"/>
      <c r="CC119" s="729"/>
      <c r="CD119" s="729"/>
      <c r="CE119" s="729"/>
      <c r="CF119" s="729"/>
      <c r="CG119" s="729"/>
      <c r="CH119" s="729"/>
      <c r="CI119" s="729"/>
      <c r="CJ119" s="729"/>
      <c r="CK119" s="729"/>
      <c r="CL119" s="729"/>
      <c r="CM119" s="729"/>
      <c r="CN119" s="729"/>
      <c r="CO119" s="729"/>
      <c r="CP119" s="729"/>
      <c r="CQ119" s="729"/>
      <c r="CR119" s="729"/>
      <c r="CS119" s="729"/>
      <c r="CT119" s="729"/>
      <c r="CU119" s="729"/>
      <c r="CV119" s="1874" t="s">
        <v>2836</v>
      </c>
      <c r="CW119" s="1874"/>
      <c r="CX119" s="1874"/>
      <c r="CY119" s="1874"/>
      <c r="CZ119" s="1874"/>
      <c r="DA119" s="1874"/>
      <c r="DB119" s="1874"/>
      <c r="DC119" s="1874"/>
      <c r="DD119" s="1874"/>
      <c r="DE119" s="1874"/>
      <c r="DF119" s="729"/>
      <c r="DG119" s="729"/>
      <c r="DH119" s="729"/>
      <c r="DI119" s="729"/>
      <c r="DJ119" s="729"/>
      <c r="DK119" s="729"/>
      <c r="DL119" s="729"/>
      <c r="DM119" s="729"/>
      <c r="DN119" s="729"/>
      <c r="DO119" s="729"/>
      <c r="DP119" s="729"/>
      <c r="DQ119" s="729"/>
      <c r="DR119" s="729"/>
      <c r="DS119" s="729"/>
      <c r="DT119" s="729"/>
      <c r="DU119" s="729"/>
      <c r="DV119" s="729"/>
      <c r="DW119" s="729"/>
    </row>
    <row r="120" spans="20:127" ht="7.15" customHeight="1">
      <c r="T120" s="729"/>
      <c r="U120" s="729"/>
      <c r="V120" s="729"/>
      <c r="W120" s="729"/>
      <c r="X120" s="729"/>
      <c r="Y120" s="729"/>
      <c r="Z120" s="729"/>
      <c r="AA120" s="729"/>
      <c r="AB120" s="729"/>
      <c r="AC120" s="729"/>
      <c r="AD120" s="729"/>
      <c r="AE120" s="729"/>
      <c r="AF120" s="729"/>
      <c r="AG120" s="729"/>
      <c r="AH120" s="729"/>
      <c r="AI120" s="729"/>
      <c r="AJ120" s="729"/>
      <c r="AK120" s="729"/>
      <c r="AL120" s="729"/>
      <c r="AM120" s="729"/>
      <c r="AN120" s="729"/>
      <c r="AO120" s="729"/>
      <c r="AP120" s="729"/>
      <c r="AQ120" s="729"/>
      <c r="AR120" s="729"/>
      <c r="AS120" s="729"/>
      <c r="AT120" s="1879"/>
      <c r="AU120" s="1879"/>
      <c r="AV120" s="1879"/>
      <c r="AW120" s="1879"/>
      <c r="AX120" s="1879"/>
      <c r="AY120" s="1879"/>
      <c r="AZ120" s="1879"/>
      <c r="BA120" s="1879"/>
      <c r="BB120" s="1879"/>
      <c r="BC120" s="1879"/>
      <c r="BD120" s="1879"/>
      <c r="BE120" s="729"/>
      <c r="BF120" s="729"/>
      <c r="BG120" s="729"/>
      <c r="BH120" s="729"/>
      <c r="BI120" s="729"/>
      <c r="BJ120" s="729"/>
      <c r="BK120" s="729"/>
      <c r="BL120" s="729"/>
      <c r="BM120" s="1879"/>
      <c r="BN120" s="1879"/>
      <c r="BO120" s="1879"/>
      <c r="BP120" s="729"/>
      <c r="BQ120" s="729"/>
      <c r="BR120" s="729"/>
      <c r="BS120" s="729"/>
      <c r="BT120" s="729"/>
      <c r="BU120" s="729"/>
      <c r="BV120" s="729"/>
      <c r="BW120" s="729"/>
      <c r="BX120" s="1879" t="s">
        <v>2837</v>
      </c>
      <c r="BY120" s="1879"/>
      <c r="BZ120" s="1879"/>
      <c r="CA120" s="1879"/>
      <c r="CB120" s="1879"/>
      <c r="CC120" s="1879"/>
      <c r="CD120" s="1879"/>
      <c r="CE120" s="1879"/>
      <c r="CF120" s="1879"/>
      <c r="CG120" s="1879"/>
      <c r="CH120" s="1879"/>
      <c r="CI120" s="1879"/>
      <c r="CJ120" s="729"/>
      <c r="CK120" s="729"/>
      <c r="CL120" s="729"/>
      <c r="CM120" s="729"/>
      <c r="CN120" s="729"/>
      <c r="CO120" s="729"/>
      <c r="CP120" s="729"/>
      <c r="CQ120" s="729"/>
      <c r="CR120" s="729"/>
      <c r="CS120" s="729"/>
      <c r="CT120" s="729"/>
      <c r="CU120" s="729"/>
      <c r="CV120" s="1874"/>
      <c r="CW120" s="1874"/>
      <c r="CX120" s="1874"/>
      <c r="CY120" s="1874"/>
      <c r="CZ120" s="1874"/>
      <c r="DA120" s="1874"/>
      <c r="DB120" s="1874"/>
      <c r="DC120" s="1874"/>
      <c r="DD120" s="1874"/>
      <c r="DE120" s="1874"/>
      <c r="DF120" s="729"/>
      <c r="DG120" s="729"/>
      <c r="DH120" s="729"/>
      <c r="DI120" s="729"/>
      <c r="DJ120" s="729"/>
      <c r="DK120" s="729"/>
      <c r="DL120" s="729"/>
      <c r="DM120" s="729"/>
      <c r="DN120" s="729"/>
      <c r="DO120" s="729"/>
      <c r="DP120" s="729"/>
      <c r="DQ120" s="729"/>
      <c r="DR120" s="729"/>
      <c r="DS120" s="729"/>
      <c r="DT120" s="729"/>
      <c r="DU120" s="729"/>
      <c r="DV120" s="729"/>
      <c r="DW120" s="729"/>
    </row>
    <row r="121" spans="20:127" ht="7.15" customHeight="1">
      <c r="T121" s="729"/>
      <c r="U121" s="729"/>
      <c r="V121" s="729"/>
      <c r="W121" s="729"/>
      <c r="X121" s="729"/>
      <c r="Y121" s="729"/>
      <c r="Z121" s="729"/>
      <c r="AA121" s="729"/>
      <c r="AB121" s="729"/>
      <c r="AC121" s="729"/>
      <c r="AD121" s="729"/>
      <c r="AE121" s="729"/>
      <c r="AF121" s="729"/>
      <c r="AG121" s="729"/>
      <c r="AH121" s="729"/>
      <c r="AI121" s="729"/>
      <c r="AJ121" s="729"/>
      <c r="AK121" s="729"/>
      <c r="AL121" s="729"/>
      <c r="AM121" s="729"/>
      <c r="AN121" s="729"/>
      <c r="AO121" s="729"/>
      <c r="AP121" s="729"/>
      <c r="AQ121" s="729"/>
      <c r="AR121" s="729"/>
      <c r="AS121" s="729"/>
      <c r="AT121" s="729"/>
      <c r="AU121" s="729"/>
      <c r="AV121" s="729"/>
      <c r="AW121" s="729"/>
      <c r="AX121" s="729"/>
      <c r="AY121" s="729"/>
      <c r="AZ121" s="729"/>
      <c r="BA121" s="729"/>
      <c r="BB121" s="729"/>
      <c r="BC121" s="729"/>
      <c r="BD121" s="729"/>
      <c r="BE121" s="729"/>
      <c r="BF121" s="729"/>
      <c r="BG121" s="729"/>
      <c r="BH121" s="729"/>
      <c r="BI121" s="729"/>
      <c r="BJ121" s="729"/>
      <c r="BK121" s="729"/>
      <c r="BL121" s="729"/>
      <c r="BM121" s="1880" t="s">
        <v>2838</v>
      </c>
      <c r="BN121" s="1880"/>
      <c r="BO121" s="1880"/>
      <c r="BP121" s="1880"/>
      <c r="BQ121" s="1880"/>
      <c r="BR121" s="1880"/>
      <c r="BS121" s="1880"/>
      <c r="BT121" s="1880"/>
      <c r="BU121" s="1880"/>
      <c r="BV121" s="1880"/>
      <c r="BW121" s="729"/>
      <c r="BX121" s="1879"/>
      <c r="BY121" s="1879"/>
      <c r="BZ121" s="1879"/>
      <c r="CA121" s="1879"/>
      <c r="CB121" s="1879"/>
      <c r="CC121" s="1879"/>
      <c r="CD121" s="1879"/>
      <c r="CE121" s="1879"/>
      <c r="CF121" s="1879"/>
      <c r="CG121" s="1879"/>
      <c r="CH121" s="1879"/>
      <c r="CI121" s="1879"/>
      <c r="CJ121" s="729"/>
      <c r="CK121" s="729"/>
      <c r="CL121" s="729"/>
      <c r="CM121" s="729"/>
      <c r="CN121" s="729"/>
      <c r="CO121" s="729"/>
      <c r="CP121" s="729"/>
      <c r="CQ121" s="729"/>
      <c r="CR121" s="729"/>
      <c r="CS121" s="729"/>
      <c r="CT121" s="729"/>
      <c r="CU121" s="729"/>
      <c r="CV121" s="1881" t="s">
        <v>1568</v>
      </c>
      <c r="CW121" s="1881"/>
      <c r="CX121" s="1881"/>
      <c r="CY121" s="1881"/>
      <c r="CZ121" s="729"/>
      <c r="DA121" s="729"/>
      <c r="DB121" s="729"/>
      <c r="DC121" s="729"/>
      <c r="DD121" s="729"/>
      <c r="DE121" s="729"/>
      <c r="DF121" s="729"/>
      <c r="DG121" s="729"/>
      <c r="DH121" s="729"/>
      <c r="DI121" s="729"/>
      <c r="DJ121" s="729"/>
      <c r="DK121" s="729"/>
      <c r="DL121" s="729"/>
      <c r="DM121" s="729"/>
      <c r="DN121" s="729"/>
      <c r="DO121" s="729"/>
      <c r="DP121" s="729"/>
      <c r="DQ121" s="729"/>
      <c r="DR121" s="729"/>
      <c r="DS121" s="729"/>
      <c r="DT121" s="729"/>
      <c r="DU121" s="729"/>
      <c r="DV121" s="729"/>
      <c r="DW121" s="729"/>
    </row>
    <row r="122" spans="20:127" ht="7.15" customHeight="1">
      <c r="T122" s="729"/>
      <c r="U122" s="729"/>
      <c r="V122" s="729"/>
      <c r="W122" s="729"/>
      <c r="X122" s="729"/>
      <c r="Y122" s="729"/>
      <c r="Z122" s="729"/>
      <c r="AA122" s="729"/>
      <c r="AB122" s="729"/>
      <c r="AC122" s="729"/>
      <c r="AD122" s="729"/>
      <c r="AE122" s="729"/>
      <c r="AF122" s="729"/>
      <c r="AG122" s="729"/>
      <c r="AH122" s="729"/>
      <c r="AI122" s="729"/>
      <c r="AJ122" s="729"/>
      <c r="AK122" s="729"/>
      <c r="AL122" s="729"/>
      <c r="AM122" s="1879" t="s">
        <v>2839</v>
      </c>
      <c r="AN122" s="1879"/>
      <c r="AO122" s="1879"/>
      <c r="AP122" s="1879"/>
      <c r="AQ122" s="1879"/>
      <c r="AR122" s="1879"/>
      <c r="AS122" s="1879"/>
      <c r="AT122" s="1879"/>
      <c r="AU122" s="1879"/>
      <c r="AV122" s="1879"/>
      <c r="AW122" s="729"/>
      <c r="AX122" s="729"/>
      <c r="AY122" s="729"/>
      <c r="AZ122" s="729"/>
      <c r="BA122" s="729"/>
      <c r="BB122" s="729"/>
      <c r="BC122" s="729"/>
      <c r="BD122" s="729"/>
      <c r="BE122" s="729"/>
      <c r="BF122" s="729"/>
      <c r="BG122" s="729"/>
      <c r="BH122" s="729"/>
      <c r="BI122" s="729"/>
      <c r="BJ122" s="729"/>
      <c r="BK122" s="729"/>
      <c r="BL122" s="729"/>
      <c r="BM122" s="1880"/>
      <c r="BN122" s="1880"/>
      <c r="BO122" s="1880"/>
      <c r="BP122" s="1880"/>
      <c r="BQ122" s="1880"/>
      <c r="BR122" s="1880"/>
      <c r="BS122" s="1880"/>
      <c r="BT122" s="1880"/>
      <c r="BU122" s="1880"/>
      <c r="BV122" s="1880"/>
      <c r="BW122" s="729"/>
      <c r="BX122" s="729"/>
      <c r="BY122" s="729"/>
      <c r="BZ122" s="729"/>
      <c r="CA122" s="729"/>
      <c r="CB122" s="729"/>
      <c r="CC122" s="729"/>
      <c r="CD122" s="729"/>
      <c r="CE122" s="729"/>
      <c r="CF122" s="729"/>
      <c r="CG122" s="729"/>
      <c r="CH122" s="729"/>
      <c r="CI122" s="729"/>
      <c r="CJ122" s="729"/>
      <c r="CK122" s="729"/>
      <c r="CL122" s="729"/>
      <c r="CM122" s="729"/>
      <c r="CN122" s="729"/>
      <c r="CO122" s="729"/>
      <c r="CP122" s="729"/>
      <c r="CQ122" s="729"/>
      <c r="CR122" s="729"/>
      <c r="CS122" s="729"/>
      <c r="CT122" s="729"/>
      <c r="CU122" s="729"/>
      <c r="CV122" s="1881"/>
      <c r="CW122" s="1881"/>
      <c r="CX122" s="1881"/>
      <c r="CY122" s="1881"/>
      <c r="CZ122" s="729"/>
      <c r="DA122" s="729"/>
      <c r="DB122" s="729"/>
      <c r="DC122" s="729"/>
      <c r="DD122" s="729"/>
      <c r="DE122" s="729"/>
      <c r="DF122" s="729"/>
      <c r="DG122" s="729"/>
      <c r="DH122" s="729"/>
      <c r="DI122" s="729"/>
      <c r="DJ122" s="729"/>
      <c r="DK122" s="729"/>
      <c r="DL122" s="729"/>
      <c r="DM122" s="729"/>
      <c r="DN122" s="729"/>
      <c r="DO122" s="729"/>
      <c r="DP122" s="729"/>
      <c r="DQ122" s="729"/>
      <c r="DR122" s="729"/>
      <c r="DS122" s="729"/>
      <c r="DT122" s="729"/>
      <c r="DU122" s="729"/>
      <c r="DV122" s="729"/>
      <c r="DW122" s="729"/>
    </row>
    <row r="123" spans="20:127" ht="7.15" customHeight="1">
      <c r="T123" s="729"/>
      <c r="U123" s="729"/>
      <c r="V123" s="729"/>
      <c r="W123" s="729"/>
      <c r="X123" s="729"/>
      <c r="Y123" s="729"/>
      <c r="Z123" s="729"/>
      <c r="AA123" s="729"/>
      <c r="AB123" s="729"/>
      <c r="AC123" s="729"/>
      <c r="AD123" s="729"/>
      <c r="AE123" s="729"/>
      <c r="AF123" s="729"/>
      <c r="AG123" s="729"/>
      <c r="AH123" s="729"/>
      <c r="AI123" s="729"/>
      <c r="AJ123" s="729"/>
      <c r="AK123" s="729"/>
      <c r="AL123" s="729"/>
      <c r="AM123" s="1879"/>
      <c r="AN123" s="1879"/>
      <c r="AO123" s="1879"/>
      <c r="AP123" s="1879"/>
      <c r="AQ123" s="1879"/>
      <c r="AR123" s="1879"/>
      <c r="AS123" s="1879"/>
      <c r="AT123" s="1879"/>
      <c r="AU123" s="1879"/>
      <c r="AV123" s="1879"/>
      <c r="AW123" s="729"/>
      <c r="AX123" s="729"/>
      <c r="AY123" s="729"/>
      <c r="AZ123" s="729"/>
      <c r="BA123" s="729"/>
      <c r="BB123" s="729"/>
      <c r="BC123" s="729"/>
      <c r="BD123" s="729"/>
      <c r="BE123" s="729"/>
      <c r="BF123" s="729"/>
      <c r="BG123" s="729"/>
      <c r="BH123" s="729"/>
      <c r="BI123" s="729"/>
      <c r="BJ123" s="734"/>
      <c r="BK123" s="1874" t="s">
        <v>2840</v>
      </c>
      <c r="BL123" s="1874"/>
      <c r="BM123" s="1874"/>
      <c r="BN123" s="1874"/>
      <c r="BO123" s="1874"/>
      <c r="BP123" s="1874"/>
      <c r="BQ123" s="1874"/>
      <c r="BR123" s="1874"/>
      <c r="BS123" s="729"/>
      <c r="BT123" s="1874" t="s">
        <v>2841</v>
      </c>
      <c r="BU123" s="1874"/>
      <c r="BV123" s="1874"/>
      <c r="BW123" s="1874"/>
      <c r="BX123" s="1874"/>
      <c r="BY123" s="1874"/>
      <c r="BZ123" s="1874"/>
      <c r="CA123" s="729"/>
      <c r="CB123" s="729"/>
      <c r="CC123" s="729"/>
      <c r="CD123" s="729"/>
      <c r="CE123" s="729"/>
      <c r="CF123" s="729"/>
      <c r="CG123" s="729"/>
      <c r="CH123" s="1879" t="s">
        <v>2842</v>
      </c>
      <c r="CI123" s="1879"/>
      <c r="CJ123" s="1879"/>
      <c r="CK123" s="1879"/>
      <c r="CL123" s="1879"/>
      <c r="CM123" s="1879"/>
      <c r="CN123" s="1879"/>
      <c r="CO123" s="1879"/>
      <c r="CP123" s="1879"/>
      <c r="CQ123" s="1879"/>
      <c r="CR123" s="1879"/>
      <c r="CS123" s="729"/>
      <c r="CT123" s="730" t="s">
        <v>2785</v>
      </c>
      <c r="CU123" s="729"/>
      <c r="CV123" s="729"/>
      <c r="CW123" s="729"/>
      <c r="CX123" s="729"/>
      <c r="CY123" s="729"/>
      <c r="CZ123" s="729"/>
      <c r="DA123" s="729"/>
      <c r="DB123" s="729"/>
      <c r="DC123" s="729"/>
      <c r="DD123" s="729"/>
      <c r="DE123" s="729"/>
      <c r="DF123" s="729"/>
      <c r="DG123" s="729"/>
      <c r="DH123" s="729"/>
      <c r="DI123" s="729"/>
      <c r="DJ123" s="729"/>
      <c r="DK123" s="729"/>
      <c r="DL123" s="729"/>
      <c r="DM123" s="729"/>
      <c r="DN123" s="729"/>
      <c r="DO123" s="729"/>
      <c r="DP123" s="729"/>
      <c r="DQ123" s="729"/>
      <c r="DR123" s="729"/>
      <c r="DS123" s="729"/>
      <c r="DT123" s="729"/>
      <c r="DU123" s="729"/>
      <c r="DV123" s="729"/>
      <c r="DW123" s="729"/>
    </row>
    <row r="124" spans="20:127" ht="7.15" customHeight="1">
      <c r="T124" s="729"/>
      <c r="U124" s="729"/>
      <c r="V124" s="729"/>
      <c r="W124" s="729"/>
      <c r="X124" s="729"/>
      <c r="Y124" s="729"/>
      <c r="Z124" s="729"/>
      <c r="AA124" s="729"/>
      <c r="AB124" s="729"/>
      <c r="AC124" s="729"/>
      <c r="AD124" s="729"/>
      <c r="AE124" s="729"/>
      <c r="AF124" s="729"/>
      <c r="AG124" s="729"/>
      <c r="AH124" s="729"/>
      <c r="AI124" s="729"/>
      <c r="AJ124" s="729"/>
      <c r="AK124" s="729"/>
      <c r="AL124" s="729"/>
      <c r="AM124" s="729"/>
      <c r="AN124" s="729"/>
      <c r="AO124" s="729"/>
      <c r="AP124" s="729"/>
      <c r="AQ124" s="729"/>
      <c r="AR124" s="729"/>
      <c r="AS124" s="729"/>
      <c r="AT124" s="729"/>
      <c r="AU124" s="729"/>
      <c r="AV124" s="729"/>
      <c r="AW124" s="729"/>
      <c r="AX124" s="729"/>
      <c r="AY124" s="729"/>
      <c r="AZ124" s="729"/>
      <c r="BA124" s="729"/>
      <c r="BB124" s="729"/>
      <c r="BC124" s="729"/>
      <c r="BD124" s="729"/>
      <c r="BE124" s="729"/>
      <c r="BF124" s="729"/>
      <c r="BG124" s="729"/>
      <c r="BH124" s="729"/>
      <c r="BI124" s="729"/>
      <c r="BJ124" s="729"/>
      <c r="BK124" s="1874"/>
      <c r="BL124" s="1874"/>
      <c r="BM124" s="1874"/>
      <c r="BN124" s="1874"/>
      <c r="BO124" s="1874"/>
      <c r="BP124" s="1874"/>
      <c r="BQ124" s="1874"/>
      <c r="BR124" s="1874"/>
      <c r="BS124" s="729"/>
      <c r="BT124" s="1874"/>
      <c r="BU124" s="1874"/>
      <c r="BV124" s="1874"/>
      <c r="BW124" s="1874"/>
      <c r="BX124" s="1874"/>
      <c r="BY124" s="1874"/>
      <c r="BZ124" s="1874"/>
      <c r="CA124" s="729"/>
      <c r="CB124" s="729"/>
      <c r="CC124" s="729"/>
      <c r="CD124" s="729"/>
      <c r="CE124" s="729"/>
      <c r="CF124" s="729"/>
      <c r="CG124" s="729"/>
      <c r="CH124" s="1879"/>
      <c r="CI124" s="1879"/>
      <c r="CJ124" s="1879"/>
      <c r="CK124" s="1879"/>
      <c r="CL124" s="1879"/>
      <c r="CM124" s="1879"/>
      <c r="CN124" s="1879"/>
      <c r="CO124" s="1879"/>
      <c r="CP124" s="1879"/>
      <c r="CQ124" s="1879"/>
      <c r="CR124" s="1879"/>
      <c r="CS124" s="729"/>
      <c r="CT124" s="729"/>
      <c r="CU124" s="729"/>
      <c r="CV124" s="1879" t="s">
        <v>2843</v>
      </c>
      <c r="CW124" s="1879"/>
      <c r="CX124" s="1879"/>
      <c r="CY124" s="1879"/>
      <c r="CZ124" s="1879"/>
      <c r="DA124" s="1879"/>
      <c r="DB124" s="1879"/>
      <c r="DC124" s="1879"/>
      <c r="DD124" s="1879"/>
      <c r="DE124" s="1879"/>
      <c r="DF124" s="729"/>
      <c r="DG124" s="729"/>
      <c r="DH124" s="729"/>
      <c r="DI124" s="729"/>
      <c r="DJ124" s="729"/>
      <c r="DK124" s="729"/>
      <c r="DL124" s="729"/>
      <c r="DM124" s="729"/>
      <c r="DN124" s="729"/>
      <c r="DO124" s="729"/>
      <c r="DP124" s="729"/>
      <c r="DQ124" s="729"/>
      <c r="DR124" s="729"/>
      <c r="DS124" s="729"/>
      <c r="DT124" s="729"/>
      <c r="DU124" s="729"/>
      <c r="DV124" s="729"/>
      <c r="DW124" s="729"/>
    </row>
    <row r="125" spans="20:127" ht="7.15" customHeight="1">
      <c r="T125" s="729"/>
      <c r="U125" s="729"/>
      <c r="V125" s="729"/>
      <c r="W125" s="729"/>
      <c r="X125" s="729"/>
      <c r="Y125" s="729"/>
      <c r="Z125" s="729"/>
      <c r="AA125" s="729"/>
      <c r="AB125" s="729"/>
      <c r="AC125" s="729"/>
      <c r="AD125" s="729"/>
      <c r="AE125" s="729"/>
      <c r="AF125" s="729"/>
      <c r="AG125" s="729"/>
      <c r="AH125" s="729"/>
      <c r="AI125" s="729"/>
      <c r="AJ125" s="729"/>
      <c r="AK125" s="729"/>
      <c r="AL125" s="729"/>
      <c r="AM125" s="729"/>
      <c r="AN125" s="729"/>
      <c r="AO125" s="729"/>
      <c r="AP125" s="729"/>
      <c r="AQ125" s="729"/>
      <c r="AR125" s="729"/>
      <c r="AS125" s="729"/>
      <c r="AT125" s="729"/>
      <c r="AU125" s="1890" t="s">
        <v>2844</v>
      </c>
      <c r="AV125" s="1890"/>
      <c r="AW125" s="1890"/>
      <c r="AX125" s="1890"/>
      <c r="AY125" s="1890"/>
      <c r="AZ125" s="1890"/>
      <c r="BA125" s="1890"/>
      <c r="BB125" s="1890"/>
      <c r="BC125" s="729"/>
      <c r="BD125" s="729"/>
      <c r="BE125" s="729"/>
      <c r="BF125" s="729"/>
      <c r="BG125" s="729"/>
      <c r="BH125" s="729"/>
      <c r="BI125" s="729"/>
      <c r="BJ125" s="729"/>
      <c r="BK125" s="729"/>
      <c r="BL125" s="1891" t="s">
        <v>2845</v>
      </c>
      <c r="BM125" s="1891"/>
      <c r="BN125" s="1891"/>
      <c r="BO125" s="1891"/>
      <c r="BP125" s="1891"/>
      <c r="BQ125" s="1891"/>
      <c r="BR125" s="1891"/>
      <c r="BS125" s="1891"/>
      <c r="BT125" s="1891"/>
      <c r="BU125" s="1891"/>
      <c r="BV125" s="729"/>
      <c r="BW125" s="729"/>
      <c r="BX125" s="729"/>
      <c r="BY125" s="729"/>
      <c r="BZ125" s="729"/>
      <c r="CA125" s="729"/>
      <c r="CB125" s="729"/>
      <c r="CC125" s="729"/>
      <c r="CD125" s="729"/>
      <c r="CE125" s="1869" t="s">
        <v>326</v>
      </c>
      <c r="CF125" s="1869"/>
      <c r="CG125" s="1869"/>
      <c r="CH125" s="1869"/>
      <c r="CI125" s="729"/>
      <c r="CJ125" s="729"/>
      <c r="CK125" s="729"/>
      <c r="CL125" s="729"/>
      <c r="CM125" s="729"/>
      <c r="CN125" s="729"/>
      <c r="CO125" s="729"/>
      <c r="CP125" s="729"/>
      <c r="CQ125" s="729"/>
      <c r="CR125" s="729"/>
      <c r="CS125" s="729"/>
      <c r="CT125" s="729"/>
      <c r="CU125" s="729"/>
      <c r="CV125" s="1879"/>
      <c r="CW125" s="1879"/>
      <c r="CX125" s="1879"/>
      <c r="CY125" s="1879"/>
      <c r="CZ125" s="1879"/>
      <c r="DA125" s="1879"/>
      <c r="DB125" s="1879"/>
      <c r="DC125" s="1879"/>
      <c r="DD125" s="1879"/>
      <c r="DE125" s="1879"/>
      <c r="DF125" s="729"/>
      <c r="DG125" s="729"/>
      <c r="DH125" s="729"/>
      <c r="DI125" s="729"/>
      <c r="DJ125" s="729"/>
      <c r="DK125" s="729"/>
      <c r="DL125" s="729"/>
      <c r="DM125" s="729"/>
      <c r="DN125" s="729"/>
      <c r="DO125" s="729"/>
      <c r="DP125" s="729"/>
      <c r="DQ125" s="729"/>
      <c r="DR125" s="729"/>
      <c r="DS125" s="729"/>
      <c r="DT125" s="729"/>
      <c r="DU125" s="729"/>
      <c r="DV125" s="729"/>
      <c r="DW125" s="729"/>
    </row>
    <row r="126" spans="20:127" ht="7.15" customHeight="1">
      <c r="T126" s="729"/>
      <c r="U126" s="729"/>
      <c r="V126" s="729"/>
      <c r="W126" s="729"/>
      <c r="X126" s="729"/>
      <c r="Y126" s="729"/>
      <c r="Z126" s="729"/>
      <c r="AA126" s="729"/>
      <c r="AB126" s="729"/>
      <c r="AC126" s="729"/>
      <c r="AD126" s="729"/>
      <c r="AE126" s="729"/>
      <c r="AF126" s="729"/>
      <c r="AG126" s="729"/>
      <c r="AH126" s="729"/>
      <c r="AI126" s="729"/>
      <c r="AJ126" s="729"/>
      <c r="AK126" s="729"/>
      <c r="AL126" s="729"/>
      <c r="AM126" s="729"/>
      <c r="AN126" s="729"/>
      <c r="AO126" s="729"/>
      <c r="AP126" s="729"/>
      <c r="AQ126" s="729"/>
      <c r="AR126" s="729"/>
      <c r="AS126" s="729"/>
      <c r="AT126" s="729"/>
      <c r="AU126" s="1890"/>
      <c r="AV126" s="1890"/>
      <c r="AW126" s="1890"/>
      <c r="AX126" s="1890"/>
      <c r="AY126" s="1890"/>
      <c r="AZ126" s="1890"/>
      <c r="BA126" s="1890"/>
      <c r="BB126" s="1890"/>
      <c r="BC126" s="729"/>
      <c r="BD126" s="729"/>
      <c r="BE126" s="729"/>
      <c r="BF126" s="729"/>
      <c r="BG126" s="729"/>
      <c r="BH126" s="729"/>
      <c r="BI126" s="729"/>
      <c r="BJ126" s="729"/>
      <c r="BK126" s="729"/>
      <c r="BL126" s="1891"/>
      <c r="BM126" s="1891"/>
      <c r="BN126" s="1891"/>
      <c r="BO126" s="1891"/>
      <c r="BP126" s="1891"/>
      <c r="BQ126" s="1891"/>
      <c r="BR126" s="1891"/>
      <c r="BS126" s="1891"/>
      <c r="BT126" s="1891"/>
      <c r="BU126" s="1891"/>
      <c r="BV126" s="729"/>
      <c r="BW126" s="729"/>
      <c r="BX126" s="729"/>
      <c r="BY126" s="729"/>
      <c r="BZ126" s="729"/>
      <c r="CA126" s="729"/>
      <c r="CB126" s="729"/>
      <c r="CC126" s="729"/>
      <c r="CD126" s="729"/>
      <c r="CE126" s="1869"/>
      <c r="CF126" s="1869"/>
      <c r="CG126" s="1869"/>
      <c r="CH126" s="1869"/>
      <c r="CI126" s="729"/>
      <c r="CJ126" s="729"/>
      <c r="CK126" s="729"/>
      <c r="CL126" s="729"/>
      <c r="CM126" s="729"/>
      <c r="CN126" s="729"/>
      <c r="CO126" s="729"/>
      <c r="CP126" s="729"/>
      <c r="CQ126" s="729"/>
      <c r="CR126" s="729"/>
      <c r="CS126" s="729"/>
      <c r="CT126" s="1879" t="s">
        <v>2846</v>
      </c>
      <c r="CU126" s="1879"/>
      <c r="CV126" s="1879"/>
      <c r="CW126" s="1879"/>
      <c r="CX126" s="1879"/>
      <c r="CY126" s="1879"/>
      <c r="CZ126" s="1879"/>
      <c r="DA126" s="1879"/>
      <c r="DB126" s="1879"/>
      <c r="DC126" s="1879"/>
      <c r="DD126" s="1879"/>
      <c r="DE126" s="1879"/>
      <c r="DF126" s="1879"/>
      <c r="DG126" s="729"/>
      <c r="DH126" s="729"/>
      <c r="DI126" s="729"/>
      <c r="DJ126" s="729"/>
      <c r="DK126" s="729"/>
      <c r="DL126" s="729"/>
      <c r="DM126" s="729"/>
      <c r="DN126" s="729"/>
      <c r="DO126" s="729"/>
      <c r="DP126" s="729"/>
      <c r="DQ126" s="729"/>
      <c r="DR126" s="729"/>
      <c r="DS126" s="729"/>
      <c r="DT126" s="729"/>
      <c r="DU126" s="729"/>
      <c r="DV126" s="729"/>
      <c r="DW126" s="729"/>
    </row>
    <row r="127" spans="20:127" ht="7.15" customHeight="1">
      <c r="T127" s="729"/>
      <c r="U127" s="729"/>
      <c r="V127" s="729"/>
      <c r="W127" s="729"/>
      <c r="X127" s="729"/>
      <c r="Y127" s="729"/>
      <c r="Z127" s="729"/>
      <c r="AA127" s="729"/>
      <c r="AB127" s="729"/>
      <c r="AC127" s="729"/>
      <c r="AD127" s="729"/>
      <c r="AE127" s="729"/>
      <c r="AF127" s="729"/>
      <c r="AG127" s="729"/>
      <c r="AH127" s="729"/>
      <c r="AI127" s="729"/>
      <c r="AJ127" s="729"/>
      <c r="AK127" s="729"/>
      <c r="AL127" s="729"/>
      <c r="AM127" s="729"/>
      <c r="AN127" s="729"/>
      <c r="AO127" s="729"/>
      <c r="AP127" s="729"/>
      <c r="AQ127" s="729"/>
      <c r="AR127" s="729"/>
      <c r="AS127" s="729"/>
      <c r="AT127" s="729"/>
      <c r="AU127" s="729"/>
      <c r="AV127" s="729"/>
      <c r="AW127" s="729"/>
      <c r="AX127" s="729"/>
      <c r="AY127" s="729"/>
      <c r="AZ127" s="729"/>
      <c r="BA127" s="729"/>
      <c r="BB127" s="729"/>
      <c r="BC127" s="729"/>
      <c r="BD127" s="729"/>
      <c r="BE127" s="1879" t="s">
        <v>2847</v>
      </c>
      <c r="BF127" s="1879"/>
      <c r="BG127" s="1879"/>
      <c r="BH127" s="1879"/>
      <c r="BI127" s="1879"/>
      <c r="BJ127" s="1879"/>
      <c r="BK127" s="1879"/>
      <c r="BL127" s="1879"/>
      <c r="BM127" s="729"/>
      <c r="BN127" s="729"/>
      <c r="BO127" s="729"/>
      <c r="BP127" s="729"/>
      <c r="BQ127" s="729"/>
      <c r="BR127" s="729"/>
      <c r="BS127" s="729"/>
      <c r="BT127" s="729"/>
      <c r="BU127" s="729"/>
      <c r="BV127" s="729"/>
      <c r="BW127" s="729"/>
      <c r="BX127" s="729"/>
      <c r="BY127" s="729"/>
      <c r="BZ127" s="729"/>
      <c r="CA127" s="729"/>
      <c r="CB127" s="729"/>
      <c r="CC127" s="729"/>
      <c r="CD127" s="729"/>
      <c r="CE127" s="729"/>
      <c r="CF127" s="729"/>
      <c r="CG127" s="729"/>
      <c r="CH127" s="729"/>
      <c r="CI127" s="729"/>
      <c r="CJ127" s="729"/>
      <c r="CK127" s="729"/>
      <c r="CL127" s="729"/>
      <c r="CM127" s="729"/>
      <c r="CN127" s="729"/>
      <c r="CO127" s="729"/>
      <c r="CP127" s="729"/>
      <c r="CQ127" s="729"/>
      <c r="CR127" s="729"/>
      <c r="CS127" s="729"/>
      <c r="CT127" s="1879"/>
      <c r="CU127" s="1879"/>
      <c r="CV127" s="1879"/>
      <c r="CW127" s="1879"/>
      <c r="CX127" s="1879"/>
      <c r="CY127" s="1879"/>
      <c r="CZ127" s="1879"/>
      <c r="DA127" s="1879"/>
      <c r="DB127" s="1879"/>
      <c r="DC127" s="1879"/>
      <c r="DD127" s="1879"/>
      <c r="DE127" s="1879"/>
      <c r="DF127" s="1879"/>
      <c r="DG127" s="729"/>
      <c r="DH127" s="729"/>
      <c r="DI127" s="729"/>
      <c r="DJ127" s="729"/>
      <c r="DK127" s="729"/>
      <c r="DL127" s="729"/>
      <c r="DM127" s="729"/>
      <c r="DN127" s="729"/>
      <c r="DO127" s="729"/>
      <c r="DP127" s="729"/>
      <c r="DQ127" s="729"/>
      <c r="DR127" s="729"/>
      <c r="DS127" s="729"/>
      <c r="DT127" s="729"/>
      <c r="DU127" s="729"/>
      <c r="DV127" s="729"/>
      <c r="DW127" s="729"/>
    </row>
    <row r="128" spans="20:127" ht="7.15" customHeight="1">
      <c r="T128" s="729"/>
      <c r="U128" s="729"/>
      <c r="V128" s="729"/>
      <c r="W128" s="729"/>
      <c r="X128" s="729"/>
      <c r="Y128" s="729"/>
      <c r="Z128" s="729"/>
      <c r="AA128" s="729"/>
      <c r="AB128" s="729"/>
      <c r="AC128" s="729"/>
      <c r="AD128" s="729"/>
      <c r="AE128" s="729"/>
      <c r="AF128" s="729"/>
      <c r="AG128" s="729"/>
      <c r="AH128" s="729"/>
      <c r="AI128" s="729"/>
      <c r="AJ128" s="729"/>
      <c r="AK128" s="729"/>
      <c r="AL128" s="729"/>
      <c r="AM128" s="1879" t="s">
        <v>2848</v>
      </c>
      <c r="AN128" s="1879"/>
      <c r="AO128" s="1879"/>
      <c r="AP128" s="1879"/>
      <c r="AQ128" s="1879"/>
      <c r="AR128" s="1879"/>
      <c r="AS128" s="1879"/>
      <c r="AT128" s="1879"/>
      <c r="AU128" s="1879"/>
      <c r="AV128" s="1879"/>
      <c r="AW128" s="729"/>
      <c r="AX128" s="729"/>
      <c r="AY128" s="729"/>
      <c r="AZ128" s="729"/>
      <c r="BA128" s="729"/>
      <c r="BB128" s="729"/>
      <c r="BC128" s="729"/>
      <c r="BD128" s="729"/>
      <c r="BE128" s="1879"/>
      <c r="BF128" s="1879"/>
      <c r="BG128" s="1879"/>
      <c r="BH128" s="1879"/>
      <c r="BI128" s="1879"/>
      <c r="BJ128" s="1879"/>
      <c r="BK128" s="1879"/>
      <c r="BL128" s="1879"/>
      <c r="BM128" s="729"/>
      <c r="BN128" s="729"/>
      <c r="BO128" s="729"/>
      <c r="BP128" s="729"/>
      <c r="BQ128" s="729"/>
      <c r="BR128" s="729"/>
      <c r="BS128" s="729"/>
      <c r="BT128" s="729"/>
      <c r="BU128" s="729"/>
      <c r="BV128" s="729"/>
      <c r="BW128" s="729"/>
      <c r="BX128" s="729"/>
      <c r="BY128" s="729"/>
      <c r="BZ128" s="729"/>
      <c r="CA128" s="729"/>
      <c r="CB128" s="729"/>
      <c r="CC128" s="729"/>
      <c r="CD128" s="729"/>
      <c r="CE128" s="729"/>
      <c r="CF128" s="729"/>
      <c r="CG128" s="729"/>
      <c r="CH128" s="729"/>
      <c r="CI128" s="729"/>
      <c r="CJ128" s="729"/>
      <c r="CK128" s="729"/>
      <c r="CL128" s="729"/>
      <c r="CM128" s="729"/>
      <c r="CN128" s="729"/>
      <c r="CO128" s="729"/>
      <c r="CP128" s="729"/>
      <c r="CQ128" s="729"/>
      <c r="CR128" s="729"/>
      <c r="CS128" s="729"/>
      <c r="CT128" s="729"/>
      <c r="CU128" s="729"/>
      <c r="CV128" s="1879" t="s">
        <v>2849</v>
      </c>
      <c r="CW128" s="1879"/>
      <c r="CX128" s="1879"/>
      <c r="CY128" s="1879"/>
      <c r="CZ128" s="1879"/>
      <c r="DA128" s="1879"/>
      <c r="DB128" s="1879"/>
      <c r="DC128" s="1879"/>
      <c r="DD128" s="1879"/>
      <c r="DE128" s="1879"/>
      <c r="DF128" s="729"/>
      <c r="DG128" s="729"/>
      <c r="DH128" s="729"/>
      <c r="DI128" s="729"/>
      <c r="DJ128" s="729"/>
      <c r="DK128" s="729"/>
      <c r="DL128" s="729"/>
      <c r="DM128" s="729"/>
      <c r="DN128" s="729"/>
      <c r="DO128" s="729"/>
      <c r="DP128" s="729"/>
      <c r="DQ128" s="729"/>
      <c r="DR128" s="729"/>
      <c r="DS128" s="729"/>
      <c r="DT128" s="729"/>
      <c r="DU128" s="729"/>
      <c r="DV128" s="729"/>
      <c r="DW128" s="729"/>
    </row>
    <row r="129" spans="20:127" ht="7.15" customHeight="1">
      <c r="T129" s="729"/>
      <c r="U129" s="729"/>
      <c r="V129" s="729"/>
      <c r="W129" s="729"/>
      <c r="X129" s="729"/>
      <c r="Y129" s="729"/>
      <c r="Z129" s="729"/>
      <c r="AA129" s="729"/>
      <c r="AB129" s="729"/>
      <c r="AC129" s="729"/>
      <c r="AD129" s="729"/>
      <c r="AE129" s="729"/>
      <c r="AF129" s="729"/>
      <c r="AG129" s="729"/>
      <c r="AH129" s="729"/>
      <c r="AI129" s="729"/>
      <c r="AJ129" s="729"/>
      <c r="AK129" s="729"/>
      <c r="AL129" s="729"/>
      <c r="AM129" s="1879"/>
      <c r="AN129" s="1879"/>
      <c r="AO129" s="1879"/>
      <c r="AP129" s="1879"/>
      <c r="AQ129" s="1879"/>
      <c r="AR129" s="1879"/>
      <c r="AS129" s="1879"/>
      <c r="AT129" s="1879"/>
      <c r="AU129" s="1879"/>
      <c r="AV129" s="1879"/>
      <c r="AW129" s="729"/>
      <c r="AX129" s="729"/>
      <c r="AY129" s="729"/>
      <c r="AZ129" s="729"/>
      <c r="BA129" s="729"/>
      <c r="BB129" s="729"/>
      <c r="BC129" s="729"/>
      <c r="BD129" s="729"/>
      <c r="BE129" s="729"/>
      <c r="BF129" s="1876" t="s">
        <v>2850</v>
      </c>
      <c r="BG129" s="1876"/>
      <c r="BH129" s="1876"/>
      <c r="BI129" s="1876"/>
      <c r="BJ129" s="1876"/>
      <c r="BK129" s="1876"/>
      <c r="BL129" s="1876"/>
      <c r="BM129" s="1876"/>
      <c r="BN129" s="1876"/>
      <c r="BO129" s="1876"/>
      <c r="BP129" s="729"/>
      <c r="BQ129" s="729"/>
      <c r="BR129" s="729"/>
      <c r="BS129" s="729"/>
      <c r="BT129" s="729"/>
      <c r="BU129" s="729"/>
      <c r="BV129" s="729"/>
      <c r="BW129" s="729"/>
      <c r="BX129" s="729"/>
      <c r="BY129" s="729"/>
      <c r="BZ129" s="729"/>
      <c r="CA129" s="729"/>
      <c r="CB129" s="729"/>
      <c r="CC129" s="729"/>
      <c r="CD129" s="729"/>
      <c r="CE129" s="729"/>
      <c r="CF129" s="729"/>
      <c r="CG129" s="729"/>
      <c r="CH129" s="729"/>
      <c r="CI129" s="729"/>
      <c r="CJ129" s="729"/>
      <c r="CK129" s="729"/>
      <c r="CL129" s="729"/>
      <c r="CM129" s="729"/>
      <c r="CN129" s="729"/>
      <c r="CO129" s="729"/>
      <c r="CP129" s="729"/>
      <c r="CQ129" s="729"/>
      <c r="CR129" s="729"/>
      <c r="CS129" s="729"/>
      <c r="CT129" s="729"/>
      <c r="CU129" s="729"/>
      <c r="CV129" s="1879"/>
      <c r="CW129" s="1879"/>
      <c r="CX129" s="1879"/>
      <c r="CY129" s="1879"/>
      <c r="CZ129" s="1879"/>
      <c r="DA129" s="1879"/>
      <c r="DB129" s="1879"/>
      <c r="DC129" s="1879"/>
      <c r="DD129" s="1879"/>
      <c r="DE129" s="1879"/>
      <c r="DF129" s="729"/>
      <c r="DG129" s="729"/>
      <c r="DH129" s="729"/>
      <c r="DI129" s="729"/>
      <c r="DJ129" s="729"/>
      <c r="DK129" s="729"/>
      <c r="DL129" s="729"/>
      <c r="DM129" s="729"/>
      <c r="DN129" s="729"/>
      <c r="DO129" s="729"/>
      <c r="DP129" s="729"/>
      <c r="DQ129" s="729"/>
      <c r="DR129" s="729"/>
      <c r="DS129" s="729"/>
      <c r="DT129" s="729"/>
      <c r="DU129" s="729"/>
      <c r="DV129" s="729"/>
      <c r="DW129" s="729"/>
    </row>
    <row r="130" spans="20:127" ht="7.15" customHeight="1">
      <c r="T130" s="729"/>
      <c r="U130" s="729"/>
      <c r="V130" s="729"/>
      <c r="W130" s="729"/>
      <c r="X130" s="729"/>
      <c r="Y130" s="729"/>
      <c r="Z130" s="729"/>
      <c r="AA130" s="729"/>
      <c r="AB130" s="1879" t="s">
        <v>2851</v>
      </c>
      <c r="AC130" s="1879"/>
      <c r="AD130" s="1879"/>
      <c r="AE130" s="1879"/>
      <c r="AF130" s="1879"/>
      <c r="AG130" s="1879"/>
      <c r="AH130" s="1879"/>
      <c r="AI130" s="1879"/>
      <c r="AJ130" s="1879"/>
      <c r="AK130" s="1879"/>
      <c r="AL130" s="1879"/>
      <c r="AM130" s="1879"/>
      <c r="AN130" s="1879"/>
      <c r="AO130" s="1879"/>
      <c r="AP130" s="1879"/>
      <c r="AQ130" s="1879"/>
      <c r="AR130" s="1879"/>
      <c r="AS130" s="1879"/>
      <c r="AT130" s="729"/>
      <c r="AU130" s="729"/>
      <c r="AV130" s="729"/>
      <c r="AW130" s="729"/>
      <c r="AX130" s="729"/>
      <c r="AY130" s="729"/>
      <c r="AZ130" s="729"/>
      <c r="BA130" s="729"/>
      <c r="BB130" s="729"/>
      <c r="BC130" s="729"/>
      <c r="BD130" s="729"/>
      <c r="BE130" s="729"/>
      <c r="BF130" s="1876"/>
      <c r="BG130" s="1876"/>
      <c r="BH130" s="1876"/>
      <c r="BI130" s="1876"/>
      <c r="BJ130" s="1876"/>
      <c r="BK130" s="1876"/>
      <c r="BL130" s="1876"/>
      <c r="BM130" s="1876"/>
      <c r="BN130" s="1876"/>
      <c r="BO130" s="1876"/>
      <c r="BP130" s="729"/>
      <c r="BQ130" s="729"/>
      <c r="BR130" s="729"/>
      <c r="BS130" s="729"/>
      <c r="BT130" s="729"/>
      <c r="BU130" s="729"/>
      <c r="BV130" s="729"/>
      <c r="BW130" s="729"/>
      <c r="BX130" s="729"/>
      <c r="BY130" s="729"/>
      <c r="BZ130" s="729"/>
      <c r="CA130" s="729"/>
      <c r="CB130" s="729"/>
      <c r="CC130" s="729"/>
      <c r="CD130" s="729"/>
      <c r="CE130" s="729"/>
      <c r="CF130" s="729"/>
      <c r="CG130" s="729"/>
      <c r="CH130" s="729"/>
      <c r="CI130" s="729"/>
      <c r="CJ130" s="729"/>
      <c r="CK130" s="729"/>
      <c r="CL130" s="729"/>
      <c r="CM130" s="729"/>
      <c r="CN130" s="729"/>
      <c r="CO130" s="729"/>
      <c r="CP130" s="729"/>
      <c r="CQ130" s="729"/>
      <c r="CR130" s="729"/>
      <c r="CS130" s="729"/>
      <c r="CT130" s="729"/>
      <c r="CU130" s="729"/>
      <c r="CV130" s="729"/>
      <c r="CW130" s="729"/>
      <c r="CX130" s="729"/>
      <c r="CY130" s="729"/>
      <c r="CZ130" s="729"/>
      <c r="DA130" s="729"/>
      <c r="DB130" s="729"/>
      <c r="DC130" s="729"/>
      <c r="DD130" s="729"/>
      <c r="DE130" s="729"/>
      <c r="DF130" s="729"/>
      <c r="DG130" s="729"/>
      <c r="DH130" s="729"/>
      <c r="DI130" s="729"/>
      <c r="DJ130" s="729"/>
      <c r="DK130" s="729"/>
      <c r="DL130" s="729"/>
      <c r="DM130" s="729"/>
      <c r="DN130" s="729"/>
      <c r="DO130" s="729"/>
      <c r="DP130" s="729"/>
      <c r="DQ130" s="729"/>
      <c r="DR130" s="729"/>
      <c r="DS130" s="729"/>
      <c r="DT130" s="729"/>
      <c r="DU130" s="729"/>
      <c r="DV130" s="729"/>
      <c r="DW130" s="729"/>
    </row>
    <row r="131" spans="20:127" ht="7.15" customHeight="1">
      <c r="T131" s="729"/>
      <c r="U131" s="729"/>
      <c r="V131" s="729"/>
      <c r="W131" s="729"/>
      <c r="X131" s="729"/>
      <c r="Y131" s="729"/>
      <c r="Z131" s="729"/>
      <c r="AA131" s="729"/>
      <c r="AB131" s="1879"/>
      <c r="AC131" s="1879"/>
      <c r="AD131" s="1879"/>
      <c r="AE131" s="1879"/>
      <c r="AF131" s="1879"/>
      <c r="AG131" s="1879"/>
      <c r="AH131" s="1879"/>
      <c r="AI131" s="1879"/>
      <c r="AJ131" s="1879"/>
      <c r="AK131" s="1879"/>
      <c r="AL131" s="1879"/>
      <c r="AM131" s="1879"/>
      <c r="AN131" s="1879"/>
      <c r="AO131" s="1879"/>
      <c r="AP131" s="1879"/>
      <c r="AQ131" s="1879"/>
      <c r="AR131" s="1879"/>
      <c r="AS131" s="1879"/>
      <c r="AT131" s="729"/>
      <c r="AU131" s="729"/>
      <c r="AV131" s="729"/>
      <c r="AW131" s="729"/>
      <c r="AX131" s="729"/>
      <c r="AY131" s="729"/>
      <c r="AZ131" s="729"/>
      <c r="BA131" s="729"/>
      <c r="BB131" s="729"/>
      <c r="BC131" s="729"/>
      <c r="BD131" s="729"/>
      <c r="BE131" s="735"/>
      <c r="BF131" s="735"/>
      <c r="BG131" s="1876" t="s">
        <v>2852</v>
      </c>
      <c r="BH131" s="1876"/>
      <c r="BI131" s="1876"/>
      <c r="BJ131" s="1876"/>
      <c r="BK131" s="729"/>
      <c r="BL131" s="729"/>
      <c r="BM131" s="729"/>
      <c r="BN131" s="729"/>
      <c r="BO131" s="729"/>
      <c r="BP131" s="729"/>
      <c r="BQ131" s="729"/>
      <c r="BR131" s="729"/>
      <c r="BS131" s="729"/>
      <c r="BT131" s="729"/>
      <c r="BU131" s="729"/>
      <c r="BV131" s="729"/>
      <c r="BW131" s="729"/>
      <c r="BX131" s="729"/>
      <c r="BY131" s="729"/>
      <c r="BZ131" s="729"/>
      <c r="CA131" s="729"/>
      <c r="CB131" s="729"/>
      <c r="CC131" s="729"/>
      <c r="CD131" s="729"/>
      <c r="CE131" s="729"/>
      <c r="CF131" s="729"/>
      <c r="CG131" s="729"/>
      <c r="CH131" s="729"/>
      <c r="CI131" s="729"/>
      <c r="CJ131" s="729"/>
      <c r="CK131" s="729"/>
      <c r="CL131" s="729"/>
      <c r="CM131" s="729"/>
      <c r="CN131" s="729"/>
      <c r="CO131" s="729"/>
      <c r="CP131" s="729"/>
      <c r="CQ131" s="729"/>
      <c r="CR131" s="729"/>
      <c r="CS131" s="729"/>
      <c r="CT131" s="729"/>
      <c r="CU131" s="729"/>
      <c r="CV131" s="729"/>
      <c r="CW131" s="729"/>
      <c r="CX131" s="729"/>
      <c r="CY131" s="729"/>
      <c r="CZ131" s="729"/>
      <c r="DA131" s="729"/>
      <c r="DB131" s="729"/>
      <c r="DC131" s="729"/>
      <c r="DD131" s="729"/>
      <c r="DE131" s="729"/>
      <c r="DF131" s="729"/>
      <c r="DG131" s="729"/>
      <c r="DH131" s="729"/>
      <c r="DI131" s="729"/>
      <c r="DJ131" s="729"/>
      <c r="DK131" s="729"/>
      <c r="DL131" s="729"/>
      <c r="DM131" s="729"/>
      <c r="DN131" s="729"/>
      <c r="DO131" s="729"/>
      <c r="DP131" s="729"/>
      <c r="DQ131" s="729"/>
      <c r="DR131" s="729"/>
      <c r="DS131" s="729"/>
      <c r="DT131" s="729"/>
      <c r="DU131" s="729"/>
      <c r="DV131" s="729"/>
      <c r="DW131" s="729"/>
    </row>
    <row r="132" spans="20:127" ht="7.15" customHeight="1">
      <c r="T132" s="729"/>
      <c r="U132" s="729"/>
      <c r="V132" s="729"/>
      <c r="W132" s="729"/>
      <c r="X132" s="729"/>
      <c r="Y132" s="729"/>
      <c r="Z132" s="729"/>
      <c r="AA132" s="729"/>
      <c r="AB132" s="729"/>
      <c r="AC132" s="729"/>
      <c r="AD132" s="729"/>
      <c r="AE132" s="729"/>
      <c r="AF132" s="729"/>
      <c r="AG132" s="729"/>
      <c r="AH132" s="729"/>
      <c r="AI132" s="729"/>
      <c r="AJ132" s="729"/>
      <c r="AK132" s="729"/>
      <c r="AL132" s="729"/>
      <c r="AM132" s="729"/>
      <c r="AN132" s="729"/>
      <c r="AO132" s="729"/>
      <c r="AP132" s="729"/>
      <c r="AQ132" s="729"/>
      <c r="AR132" s="729"/>
      <c r="AS132" s="729"/>
      <c r="AT132" s="729"/>
      <c r="AU132" s="729"/>
      <c r="AV132" s="729"/>
      <c r="AW132" s="729"/>
      <c r="AX132" s="729"/>
      <c r="AY132" s="729"/>
      <c r="AZ132" s="729"/>
      <c r="BA132" s="729"/>
      <c r="BB132" s="729"/>
      <c r="BC132" s="729"/>
      <c r="BD132" s="729"/>
      <c r="BE132" s="735"/>
      <c r="BF132" s="735"/>
      <c r="BG132" s="1876"/>
      <c r="BH132" s="1876"/>
      <c r="BI132" s="1876"/>
      <c r="BJ132" s="1876"/>
      <c r="BK132" s="729"/>
      <c r="BL132" s="729"/>
      <c r="BM132" s="729"/>
      <c r="BN132" s="729"/>
      <c r="BO132" s="729"/>
      <c r="BP132" s="729"/>
      <c r="BQ132" s="729"/>
      <c r="BR132" s="729"/>
      <c r="BS132" s="729"/>
      <c r="BT132" s="729"/>
      <c r="BU132" s="729"/>
      <c r="BV132" s="729"/>
      <c r="BW132" s="729"/>
      <c r="BX132" s="729"/>
      <c r="BY132" s="729"/>
      <c r="BZ132" s="729"/>
      <c r="CA132" s="729"/>
      <c r="CB132" s="729"/>
      <c r="CC132" s="729"/>
      <c r="CD132" s="729"/>
      <c r="CE132" s="729"/>
      <c r="CF132" s="729"/>
      <c r="CG132" s="729"/>
      <c r="CH132" s="729"/>
      <c r="CI132" s="729"/>
      <c r="CJ132" s="729"/>
      <c r="CK132" s="729"/>
      <c r="CL132" s="729"/>
      <c r="CM132" s="729"/>
      <c r="CN132" s="729"/>
      <c r="CO132" s="729"/>
      <c r="CP132" s="729"/>
      <c r="CQ132" s="729"/>
      <c r="CR132" s="729"/>
      <c r="CS132" s="1879" t="s">
        <v>3201</v>
      </c>
      <c r="CT132" s="1879"/>
      <c r="CU132" s="1879"/>
      <c r="CV132" s="1879"/>
      <c r="CW132" s="1879"/>
      <c r="CX132" s="1879"/>
      <c r="CY132" s="1879"/>
      <c r="CZ132" s="1879"/>
      <c r="DA132" s="1879"/>
      <c r="DB132" s="1879"/>
      <c r="DC132" s="1879"/>
      <c r="DD132" s="1879"/>
      <c r="DE132" s="729"/>
      <c r="DF132" s="729"/>
      <c r="DG132" s="729"/>
      <c r="DH132" s="729"/>
      <c r="DI132" s="729"/>
      <c r="DJ132" s="729"/>
      <c r="DK132" s="729"/>
      <c r="DL132" s="729"/>
      <c r="DM132" s="729"/>
      <c r="DN132" s="729"/>
      <c r="DO132" s="729"/>
      <c r="DP132" s="729"/>
      <c r="DQ132" s="729"/>
      <c r="DR132" s="729"/>
      <c r="DS132" s="729"/>
      <c r="DT132" s="729"/>
      <c r="DU132" s="729"/>
      <c r="DV132" s="729"/>
      <c r="DW132" s="729"/>
    </row>
    <row r="133" spans="20:127" ht="7.15" customHeight="1">
      <c r="T133" s="729"/>
      <c r="U133" s="729"/>
      <c r="V133" s="729"/>
      <c r="W133" s="729"/>
      <c r="X133" s="729"/>
      <c r="Y133" s="729"/>
      <c r="Z133" s="729"/>
      <c r="AA133" s="729"/>
      <c r="AB133" s="729"/>
      <c r="AC133" s="729"/>
      <c r="AD133" s="729"/>
      <c r="AE133" s="729"/>
      <c r="AF133" s="729"/>
      <c r="AG133" s="729"/>
      <c r="AH133" s="729"/>
      <c r="AI133" s="729"/>
      <c r="AJ133" s="729"/>
      <c r="AK133" s="729"/>
      <c r="AL133" s="729"/>
      <c r="AM133" s="729"/>
      <c r="AN133" s="729"/>
      <c r="AO133" s="729"/>
      <c r="AP133" s="729"/>
      <c r="AQ133" s="729"/>
      <c r="AR133" s="729"/>
      <c r="AS133" s="729"/>
      <c r="AT133" s="729"/>
      <c r="AU133" s="729"/>
      <c r="AV133" s="729"/>
      <c r="AW133" s="729"/>
      <c r="AX133" s="729"/>
      <c r="AY133" s="729"/>
      <c r="AZ133" s="729"/>
      <c r="BA133" s="729"/>
      <c r="BB133" s="729"/>
      <c r="BC133" s="729"/>
      <c r="BD133" s="729"/>
      <c r="BE133" s="729"/>
      <c r="BF133" s="1880" t="s">
        <v>2853</v>
      </c>
      <c r="BG133" s="1880"/>
      <c r="BH133" s="1880"/>
      <c r="BI133" s="1880"/>
      <c r="BJ133" s="1880"/>
      <c r="BK133" s="729"/>
      <c r="BL133" s="729"/>
      <c r="BM133" s="729"/>
      <c r="BN133" s="729"/>
      <c r="BO133" s="729"/>
      <c r="BP133" s="729"/>
      <c r="BQ133" s="729"/>
      <c r="BR133" s="729"/>
      <c r="BS133" s="729"/>
      <c r="BT133" s="729"/>
      <c r="BU133" s="729"/>
      <c r="BV133" s="729"/>
      <c r="BW133" s="729"/>
      <c r="BX133" s="729"/>
      <c r="BY133" s="729"/>
      <c r="BZ133" s="729"/>
      <c r="CA133" s="729"/>
      <c r="CB133" s="729"/>
      <c r="CC133" s="729"/>
      <c r="CD133" s="729"/>
      <c r="CE133" s="729"/>
      <c r="CF133" s="729"/>
      <c r="CG133" s="729"/>
      <c r="CH133" s="729"/>
      <c r="CI133" s="729"/>
      <c r="CJ133" s="729"/>
      <c r="CK133" s="729"/>
      <c r="CL133" s="729"/>
      <c r="CM133" s="729"/>
      <c r="CN133" s="729"/>
      <c r="CO133" s="729"/>
      <c r="CP133" s="729"/>
      <c r="CQ133" s="729"/>
      <c r="CR133" s="729"/>
      <c r="CS133" s="1879"/>
      <c r="CT133" s="1879"/>
      <c r="CU133" s="1879"/>
      <c r="CV133" s="1879"/>
      <c r="CW133" s="1879"/>
      <c r="CX133" s="1879"/>
      <c r="CY133" s="1879"/>
      <c r="CZ133" s="1879"/>
      <c r="DA133" s="1879"/>
      <c r="DB133" s="1879"/>
      <c r="DC133" s="1879"/>
      <c r="DD133" s="1879"/>
      <c r="DE133" s="729"/>
      <c r="DF133" s="729"/>
      <c r="DG133" s="729"/>
      <c r="DH133" s="729"/>
      <c r="DI133" s="729"/>
      <c r="DJ133" s="729"/>
      <c r="DK133" s="729"/>
      <c r="DL133" s="729"/>
      <c r="DM133" s="729"/>
      <c r="DN133" s="729"/>
      <c r="DO133" s="729"/>
      <c r="DP133" s="729"/>
      <c r="DQ133" s="729"/>
      <c r="DR133" s="729"/>
      <c r="DS133" s="729"/>
      <c r="DT133" s="729"/>
      <c r="DU133" s="729"/>
      <c r="DV133" s="729"/>
      <c r="DW133" s="729"/>
    </row>
    <row r="134" spans="20:127" ht="7.15" customHeight="1">
      <c r="T134" s="729"/>
      <c r="U134" s="729"/>
      <c r="V134" s="729"/>
      <c r="W134" s="729"/>
      <c r="X134" s="729"/>
      <c r="Y134" s="729"/>
      <c r="Z134" s="729"/>
      <c r="AA134" s="729"/>
      <c r="AB134" s="729"/>
      <c r="AC134" s="729"/>
      <c r="AD134" s="729"/>
      <c r="AE134" s="729"/>
      <c r="AF134" s="729"/>
      <c r="AG134" s="729"/>
      <c r="AH134" s="729"/>
      <c r="AI134" s="729"/>
      <c r="AJ134" s="729"/>
      <c r="AK134" s="729"/>
      <c r="AL134" s="729"/>
      <c r="AM134" s="729"/>
      <c r="AN134" s="729"/>
      <c r="AO134" s="729"/>
      <c r="AP134" s="729"/>
      <c r="AQ134" s="729"/>
      <c r="AR134" s="729"/>
      <c r="AS134" s="729"/>
      <c r="AT134" s="729"/>
      <c r="AU134" s="729"/>
      <c r="AV134" s="729"/>
      <c r="AW134" s="1879" t="s">
        <v>2854</v>
      </c>
      <c r="AX134" s="1879"/>
      <c r="AY134" s="1879"/>
      <c r="AZ134" s="1879"/>
      <c r="BA134" s="1879"/>
      <c r="BB134" s="1879"/>
      <c r="BC134" s="1879"/>
      <c r="BD134" s="729"/>
      <c r="BE134" s="729"/>
      <c r="BF134" s="1880"/>
      <c r="BG134" s="1880"/>
      <c r="BH134" s="1880"/>
      <c r="BI134" s="1880"/>
      <c r="BJ134" s="1880"/>
      <c r="BK134" s="729"/>
      <c r="BL134" s="729"/>
      <c r="BM134" s="729"/>
      <c r="BN134" s="729"/>
      <c r="BO134" s="729"/>
      <c r="BP134" s="729"/>
      <c r="BQ134" s="729"/>
      <c r="BR134" s="729"/>
      <c r="BS134" s="729"/>
      <c r="BT134" s="729"/>
      <c r="BU134" s="729"/>
      <c r="BV134" s="729"/>
      <c r="BW134" s="729"/>
      <c r="BX134" s="729"/>
      <c r="BY134" s="729"/>
      <c r="BZ134" s="729"/>
      <c r="CA134" s="729"/>
      <c r="CB134" s="729"/>
      <c r="CC134" s="729"/>
      <c r="CD134" s="729"/>
      <c r="CE134" s="729"/>
      <c r="CF134" s="729"/>
      <c r="CG134" s="729"/>
      <c r="CH134" s="729"/>
      <c r="CI134" s="729"/>
      <c r="CJ134" s="729"/>
      <c r="CK134" s="729"/>
      <c r="CL134" s="729"/>
      <c r="CM134" s="729"/>
      <c r="CN134" s="729"/>
      <c r="CO134" s="729"/>
      <c r="CP134" s="729"/>
      <c r="CQ134" s="729"/>
      <c r="CR134" s="729"/>
      <c r="CS134" s="729"/>
      <c r="CT134" s="729"/>
      <c r="CU134" s="729"/>
      <c r="CV134" s="729"/>
      <c r="CW134" s="729"/>
      <c r="CX134" s="729"/>
      <c r="CY134" s="729"/>
      <c r="CZ134" s="729"/>
      <c r="DA134" s="729"/>
      <c r="DB134" s="729"/>
      <c r="DC134" s="729"/>
      <c r="DD134" s="729"/>
      <c r="DE134" s="729"/>
      <c r="DF134" s="729"/>
      <c r="DG134" s="729"/>
      <c r="DH134" s="729"/>
      <c r="DI134" s="729"/>
      <c r="DJ134" s="729"/>
      <c r="DK134" s="729"/>
      <c r="DL134" s="729"/>
      <c r="DM134" s="729"/>
      <c r="DN134" s="729"/>
      <c r="DO134" s="729"/>
      <c r="DP134" s="729"/>
      <c r="DQ134" s="729"/>
      <c r="DR134" s="729"/>
      <c r="DS134" s="729"/>
      <c r="DT134" s="729"/>
      <c r="DU134" s="729"/>
      <c r="DV134" s="729"/>
      <c r="DW134" s="729"/>
    </row>
    <row r="135" spans="20:127" ht="7.15" customHeight="1">
      <c r="T135" s="729"/>
      <c r="U135" s="729"/>
      <c r="V135" s="729"/>
      <c r="W135" s="729"/>
      <c r="X135" s="729"/>
      <c r="Y135" s="729"/>
      <c r="Z135" s="729"/>
      <c r="AA135" s="729"/>
      <c r="AB135" s="729"/>
      <c r="AC135" s="1878" t="s">
        <v>1412</v>
      </c>
      <c r="AD135" s="1878"/>
      <c r="AE135" s="1878"/>
      <c r="AF135" s="1878"/>
      <c r="AG135" s="1878"/>
      <c r="AH135" s="1878"/>
      <c r="AI135" s="1878"/>
      <c r="AJ135" s="1878"/>
      <c r="AK135" s="1878"/>
      <c r="AL135" s="1878"/>
      <c r="AM135" s="1878"/>
      <c r="AN135" s="1878"/>
      <c r="AO135" s="729"/>
      <c r="AP135" s="729"/>
      <c r="AQ135" s="729"/>
      <c r="AR135" s="729"/>
      <c r="AS135" s="729"/>
      <c r="AT135" s="729"/>
      <c r="AU135" s="729"/>
      <c r="AV135" s="729"/>
      <c r="AW135" s="1879"/>
      <c r="AX135" s="1879"/>
      <c r="AY135" s="1879"/>
      <c r="AZ135" s="1879"/>
      <c r="BA135" s="1879"/>
      <c r="BB135" s="1879"/>
      <c r="BC135" s="1879"/>
      <c r="BD135" s="729"/>
      <c r="BE135" s="729"/>
      <c r="BF135" s="729"/>
      <c r="BG135" s="729"/>
      <c r="BH135" s="1881" t="s">
        <v>1430</v>
      </c>
      <c r="BI135" s="1881"/>
      <c r="BJ135" s="1881"/>
      <c r="BK135" s="1881"/>
      <c r="BL135" s="1881"/>
      <c r="BM135" s="729"/>
      <c r="BN135" s="729"/>
      <c r="BO135" s="729"/>
      <c r="BP135" s="729"/>
      <c r="BQ135" s="729"/>
      <c r="BR135" s="729"/>
      <c r="BS135" s="729"/>
      <c r="BT135" s="729"/>
      <c r="BU135" s="729"/>
      <c r="BV135" s="729"/>
      <c r="BW135" s="729"/>
      <c r="BX135" s="729"/>
      <c r="BY135" s="729"/>
      <c r="BZ135" s="729"/>
      <c r="CA135" s="729"/>
      <c r="CB135" s="729"/>
      <c r="CC135" s="729"/>
      <c r="CD135" s="729"/>
      <c r="CE135" s="729"/>
      <c r="CF135" s="729"/>
      <c r="CG135" s="729"/>
      <c r="CH135" s="729"/>
      <c r="CI135" s="729"/>
      <c r="CJ135" s="729"/>
      <c r="CK135" s="729"/>
      <c r="CL135" s="729"/>
      <c r="CM135" s="729"/>
      <c r="CN135" s="729"/>
      <c r="CO135" s="729"/>
      <c r="CP135" s="729"/>
      <c r="CQ135" s="729"/>
      <c r="CR135" s="729"/>
      <c r="CS135" s="729"/>
      <c r="CT135" s="729"/>
      <c r="CU135" s="729"/>
      <c r="CV135" s="729"/>
      <c r="CW135" s="729"/>
      <c r="CX135" s="729"/>
      <c r="CY135" s="729"/>
      <c r="CZ135" s="729"/>
      <c r="DA135" s="729"/>
      <c r="DB135" s="729"/>
      <c r="DC135" s="729"/>
      <c r="DD135" s="729"/>
      <c r="DE135" s="729"/>
      <c r="DF135" s="729"/>
      <c r="DG135" s="729"/>
      <c r="DH135" s="729"/>
      <c r="DI135" s="729"/>
      <c r="DJ135" s="729"/>
      <c r="DK135" s="729"/>
      <c r="DL135" s="729"/>
      <c r="DM135" s="729"/>
      <c r="DN135" s="729"/>
      <c r="DO135" s="729"/>
      <c r="DP135" s="729"/>
      <c r="DQ135" s="729"/>
      <c r="DR135" s="729"/>
      <c r="DS135" s="729"/>
      <c r="DT135" s="729"/>
      <c r="DU135" s="729"/>
      <c r="DV135" s="729"/>
      <c r="DW135" s="729"/>
    </row>
    <row r="136" spans="20:127" ht="7.15" customHeight="1">
      <c r="T136" s="729"/>
      <c r="U136" s="729"/>
      <c r="V136" s="729"/>
      <c r="W136" s="729"/>
      <c r="X136" s="729"/>
      <c r="Y136" s="729"/>
      <c r="Z136" s="729"/>
      <c r="AA136" s="729"/>
      <c r="AB136" s="729"/>
      <c r="AC136" s="1878"/>
      <c r="AD136" s="1878"/>
      <c r="AE136" s="1878"/>
      <c r="AF136" s="1878"/>
      <c r="AG136" s="1878"/>
      <c r="AH136" s="1878"/>
      <c r="AI136" s="1878"/>
      <c r="AJ136" s="1878"/>
      <c r="AK136" s="1878"/>
      <c r="AL136" s="1878"/>
      <c r="AM136" s="1878"/>
      <c r="AN136" s="1878"/>
      <c r="AO136" s="729"/>
      <c r="AP136" s="729"/>
      <c r="AQ136" s="729"/>
      <c r="AR136" s="729"/>
      <c r="AS136" s="729"/>
      <c r="AT136" s="729"/>
      <c r="AU136" s="729"/>
      <c r="AV136" s="729"/>
      <c r="AW136" s="729"/>
      <c r="AX136" s="729"/>
      <c r="AY136" s="729"/>
      <c r="AZ136" s="729"/>
      <c r="BA136" s="729"/>
      <c r="BB136" s="729"/>
      <c r="BC136" s="729"/>
      <c r="BD136" s="729"/>
      <c r="BE136" s="729"/>
      <c r="BF136" s="729"/>
      <c r="BG136" s="729"/>
      <c r="BH136" s="1881"/>
      <c r="BI136" s="1881"/>
      <c r="BJ136" s="1881"/>
      <c r="BK136" s="1881"/>
      <c r="BL136" s="1881"/>
      <c r="BM136" s="729"/>
      <c r="BN136" s="729"/>
      <c r="BO136" s="729"/>
      <c r="BP136" s="729"/>
      <c r="BQ136" s="729"/>
      <c r="BR136" s="729"/>
      <c r="BS136" s="729"/>
      <c r="BT136" s="729"/>
      <c r="BU136" s="729"/>
      <c r="BV136" s="729"/>
      <c r="BW136" s="729"/>
      <c r="BX136" s="729"/>
      <c r="BY136" s="729"/>
      <c r="BZ136" s="729"/>
      <c r="CA136" s="729"/>
      <c r="CB136" s="729"/>
      <c r="CC136" s="729"/>
      <c r="CD136" s="729"/>
      <c r="CE136" s="729"/>
      <c r="CF136" s="729"/>
      <c r="CG136" s="729"/>
      <c r="CH136" s="729"/>
      <c r="CI136" s="729"/>
      <c r="CJ136" s="729"/>
      <c r="CK136" s="729"/>
      <c r="CL136" s="729"/>
      <c r="CM136" s="729"/>
      <c r="CN136" s="729"/>
      <c r="CO136" s="729"/>
      <c r="CP136" s="729"/>
      <c r="CQ136" s="729"/>
      <c r="CR136" s="729"/>
      <c r="CS136" s="729"/>
      <c r="CT136" s="736"/>
      <c r="CU136" s="729"/>
      <c r="CV136" s="729"/>
      <c r="CW136" s="729"/>
      <c r="CX136" s="729"/>
      <c r="CY136" s="729"/>
      <c r="CZ136" s="729"/>
      <c r="DA136" s="729"/>
      <c r="DB136" s="729"/>
      <c r="DC136" s="729"/>
      <c r="DD136" s="729"/>
      <c r="DE136" s="729"/>
      <c r="DF136" s="729"/>
      <c r="DG136" s="729"/>
      <c r="DH136" s="729"/>
      <c r="DI136" s="729"/>
      <c r="DJ136" s="729"/>
      <c r="DK136" s="729"/>
      <c r="DL136" s="729"/>
      <c r="DM136" s="729"/>
      <c r="DN136" s="729"/>
      <c r="DO136" s="729"/>
      <c r="DP136" s="729"/>
      <c r="DQ136" s="729"/>
      <c r="DR136" s="729"/>
      <c r="DS136" s="729"/>
      <c r="DT136" s="729"/>
      <c r="DU136" s="729"/>
      <c r="DV136" s="729"/>
      <c r="DW136" s="729"/>
    </row>
    <row r="137" spans="20:127" ht="7.15" customHeight="1">
      <c r="T137" s="729"/>
      <c r="U137" s="729"/>
      <c r="V137" s="729"/>
      <c r="W137" s="729"/>
      <c r="X137" s="729"/>
      <c r="Y137" s="729"/>
      <c r="Z137" s="729"/>
      <c r="AA137" s="729"/>
      <c r="AB137" s="729"/>
      <c r="AC137" s="1878"/>
      <c r="AD137" s="1878"/>
      <c r="AE137" s="1878"/>
      <c r="AF137" s="1878"/>
      <c r="AG137" s="1878"/>
      <c r="AH137" s="1878"/>
      <c r="AI137" s="1878"/>
      <c r="AJ137" s="1878"/>
      <c r="AK137" s="1878"/>
      <c r="AL137" s="1878"/>
      <c r="AM137" s="1878"/>
      <c r="AN137" s="1878"/>
      <c r="AO137" s="729"/>
      <c r="AP137" s="729"/>
      <c r="AQ137" s="729"/>
      <c r="AR137" s="729"/>
      <c r="AS137" s="729"/>
      <c r="AT137" s="729"/>
      <c r="AU137" s="729"/>
      <c r="AV137" s="729"/>
      <c r="AW137" s="729"/>
      <c r="AX137" s="729"/>
      <c r="AY137" s="729"/>
      <c r="AZ137" s="729"/>
      <c r="BA137" s="729"/>
      <c r="BB137" s="729"/>
      <c r="BC137" s="729"/>
      <c r="BD137" s="729"/>
      <c r="BE137" s="729"/>
      <c r="BF137" s="729"/>
      <c r="BG137" s="729"/>
      <c r="BH137" s="729"/>
      <c r="BI137" s="729"/>
      <c r="BJ137" s="729"/>
      <c r="BK137" s="729"/>
      <c r="BL137" s="729"/>
      <c r="BM137" s="729"/>
      <c r="BN137" s="729"/>
      <c r="BO137" s="729"/>
      <c r="BP137" s="729"/>
      <c r="BQ137" s="729"/>
      <c r="BR137" s="729"/>
      <c r="BS137" s="729"/>
      <c r="BT137" s="729"/>
      <c r="BU137" s="729"/>
      <c r="BV137" s="729"/>
      <c r="BW137" s="729"/>
      <c r="BX137" s="729"/>
      <c r="BY137" s="729"/>
      <c r="BZ137" s="729"/>
      <c r="CA137" s="729"/>
      <c r="CB137" s="729"/>
      <c r="CC137" s="729"/>
      <c r="CD137" s="729"/>
      <c r="CE137" s="729"/>
      <c r="CF137" s="729"/>
      <c r="CG137" s="729"/>
      <c r="CH137" s="729"/>
      <c r="CI137" s="729"/>
      <c r="CJ137" s="729"/>
      <c r="CK137" s="729"/>
      <c r="CL137" s="729"/>
      <c r="CM137" s="729"/>
      <c r="CN137" s="729"/>
      <c r="CO137" s="729"/>
      <c r="CP137" s="729"/>
      <c r="CQ137" s="729"/>
      <c r="CR137" s="729"/>
      <c r="CS137" s="1869" t="s">
        <v>499</v>
      </c>
      <c r="CT137" s="1869"/>
      <c r="CU137" s="1869"/>
      <c r="CV137" s="1869"/>
      <c r="CW137" s="729"/>
      <c r="CX137" s="729"/>
      <c r="CY137" s="729"/>
      <c r="CZ137" s="729"/>
      <c r="DA137" s="729"/>
      <c r="DB137" s="729"/>
      <c r="DC137" s="729"/>
      <c r="DD137" s="729"/>
      <c r="DE137" s="729"/>
      <c r="DF137" s="729"/>
      <c r="DG137" s="729"/>
      <c r="DH137" s="729"/>
      <c r="DI137" s="729"/>
      <c r="DJ137" s="729"/>
      <c r="DK137" s="729"/>
      <c r="DL137" s="729"/>
      <c r="DM137" s="729"/>
      <c r="DN137" s="729"/>
      <c r="DO137" s="729"/>
      <c r="DP137" s="729"/>
      <c r="DQ137" s="729"/>
      <c r="DR137" s="729"/>
      <c r="DS137" s="729"/>
      <c r="DT137" s="729"/>
      <c r="DU137" s="729"/>
      <c r="DV137" s="729"/>
      <c r="DW137" s="729"/>
    </row>
    <row r="138" spans="20:127" ht="7.15" customHeight="1">
      <c r="T138" s="729"/>
      <c r="U138" s="729"/>
      <c r="V138" s="729"/>
      <c r="W138" s="729"/>
      <c r="X138" s="729"/>
      <c r="Y138" s="729"/>
      <c r="Z138" s="729"/>
      <c r="AA138" s="729"/>
      <c r="AB138" s="729"/>
      <c r="AC138" s="1878"/>
      <c r="AD138" s="1878"/>
      <c r="AE138" s="1878"/>
      <c r="AF138" s="1878"/>
      <c r="AG138" s="1878"/>
      <c r="AH138" s="1878"/>
      <c r="AI138" s="1878"/>
      <c r="AJ138" s="1878"/>
      <c r="AK138" s="1878"/>
      <c r="AL138" s="1878"/>
      <c r="AM138" s="1878"/>
      <c r="AN138" s="1878"/>
      <c r="AO138" s="729"/>
      <c r="AP138" s="729"/>
      <c r="AQ138" s="729"/>
      <c r="AR138" s="729"/>
      <c r="AS138" s="729"/>
      <c r="AT138" s="729"/>
      <c r="AU138" s="729"/>
      <c r="AV138" s="729"/>
      <c r="AW138" s="729"/>
      <c r="AX138" s="729"/>
      <c r="AY138" s="729"/>
      <c r="AZ138" s="729"/>
      <c r="BA138" s="729"/>
      <c r="BB138" s="729"/>
      <c r="BC138" s="729"/>
      <c r="BD138" s="729"/>
      <c r="BE138" s="729"/>
      <c r="BF138" s="729"/>
      <c r="BG138" s="729"/>
      <c r="BH138" s="729"/>
      <c r="BI138" s="729"/>
      <c r="BJ138" s="729"/>
      <c r="BK138" s="729"/>
      <c r="BL138" s="729"/>
      <c r="BM138" s="729"/>
      <c r="BN138" s="729"/>
      <c r="BO138" s="729"/>
      <c r="BP138" s="729"/>
      <c r="BQ138" s="729"/>
      <c r="BR138" s="729"/>
      <c r="BS138" s="729"/>
      <c r="BT138" s="729"/>
      <c r="BU138" s="729"/>
      <c r="BV138" s="729"/>
      <c r="BW138" s="729"/>
      <c r="BX138" s="729"/>
      <c r="BY138" s="729"/>
      <c r="BZ138" s="729"/>
      <c r="CA138" s="729"/>
      <c r="CB138" s="729"/>
      <c r="CC138" s="729"/>
      <c r="CD138" s="729"/>
      <c r="CE138" s="729"/>
      <c r="CF138" s="729"/>
      <c r="CG138" s="729"/>
      <c r="CH138" s="729"/>
      <c r="CI138" s="729"/>
      <c r="CJ138" s="729"/>
      <c r="CK138" s="729"/>
      <c r="CL138" s="729"/>
      <c r="CM138" s="729"/>
      <c r="CN138" s="729"/>
      <c r="CO138" s="729"/>
      <c r="CP138" s="729"/>
      <c r="CQ138" s="729"/>
      <c r="CR138" s="729"/>
      <c r="CS138" s="1869"/>
      <c r="CT138" s="1869"/>
      <c r="CU138" s="1869"/>
      <c r="CV138" s="1869"/>
      <c r="CW138" s="729"/>
      <c r="CX138" s="729"/>
      <c r="CY138" s="729"/>
      <c r="CZ138" s="729"/>
      <c r="DA138" s="729"/>
      <c r="DB138" s="729"/>
      <c r="DC138" s="729"/>
      <c r="DD138" s="729"/>
      <c r="DE138" s="729"/>
      <c r="DF138" s="729"/>
      <c r="DG138" s="729"/>
      <c r="DH138" s="729"/>
      <c r="DI138" s="729"/>
      <c r="DJ138" s="729"/>
      <c r="DK138" s="729"/>
      <c r="DL138" s="729"/>
      <c r="DM138" s="729"/>
      <c r="DN138" s="729"/>
      <c r="DO138" s="729"/>
      <c r="DP138" s="729"/>
      <c r="DQ138" s="729"/>
      <c r="DR138" s="729"/>
      <c r="DS138" s="729"/>
      <c r="DT138" s="729"/>
      <c r="DU138" s="729"/>
      <c r="DV138" s="729"/>
      <c r="DW138" s="729"/>
    </row>
    <row r="139" spans="20:127" ht="7.15" customHeight="1">
      <c r="T139" s="729"/>
      <c r="U139" s="729"/>
      <c r="V139" s="729"/>
      <c r="W139" s="729"/>
      <c r="X139" s="729"/>
      <c r="Y139" s="729"/>
      <c r="Z139" s="729"/>
      <c r="AA139" s="729"/>
      <c r="AB139" s="729"/>
      <c r="AC139" s="729"/>
      <c r="AD139" s="729"/>
      <c r="AE139" s="729"/>
      <c r="AF139" s="729"/>
      <c r="AG139" s="729"/>
      <c r="AH139" s="729"/>
      <c r="AI139" s="729"/>
      <c r="AJ139" s="729"/>
      <c r="AK139" s="729"/>
      <c r="AL139" s="729"/>
      <c r="AM139" s="729"/>
      <c r="AN139" s="729"/>
      <c r="AO139" s="729"/>
      <c r="AP139" s="729"/>
      <c r="AQ139" s="729"/>
      <c r="AR139" s="729"/>
      <c r="AS139" s="729"/>
      <c r="AT139" s="729"/>
      <c r="AU139" s="729"/>
      <c r="AV139" s="729"/>
      <c r="AW139" s="729"/>
      <c r="AX139" s="729"/>
      <c r="AY139" s="729"/>
      <c r="AZ139" s="729"/>
      <c r="BA139" s="729"/>
      <c r="BB139" s="729"/>
      <c r="BC139" s="729"/>
      <c r="BD139" s="729"/>
      <c r="BE139" s="729"/>
      <c r="BF139" s="729"/>
      <c r="BG139" s="729"/>
      <c r="BH139" s="729"/>
      <c r="BI139" s="729"/>
      <c r="BJ139" s="729"/>
      <c r="BK139" s="729"/>
      <c r="BL139" s="729"/>
      <c r="BM139" s="729"/>
      <c r="BN139" s="729"/>
      <c r="BO139" s="729"/>
      <c r="BP139" s="729"/>
      <c r="BQ139" s="729"/>
      <c r="BR139" s="729"/>
      <c r="BS139" s="729"/>
      <c r="BT139" s="729"/>
      <c r="BU139" s="729"/>
      <c r="BV139" s="729"/>
      <c r="BW139" s="729"/>
      <c r="BX139" s="729"/>
      <c r="BY139" s="729"/>
      <c r="BZ139" s="729"/>
      <c r="CA139" s="729"/>
      <c r="CB139" s="729"/>
      <c r="CC139" s="729"/>
      <c r="CD139" s="729"/>
      <c r="CE139" s="729"/>
      <c r="CF139" s="729"/>
      <c r="CG139" s="729"/>
      <c r="CH139" s="729"/>
      <c r="CI139" s="729"/>
      <c r="CJ139" s="729"/>
      <c r="CK139" s="729"/>
      <c r="CL139" s="729"/>
      <c r="CM139" s="729"/>
      <c r="CN139" s="729"/>
      <c r="CO139" s="729"/>
      <c r="CP139" s="729"/>
      <c r="CQ139" s="729"/>
      <c r="CR139" s="729"/>
      <c r="CS139" s="729"/>
      <c r="CT139" s="729"/>
      <c r="CU139" s="729"/>
      <c r="CV139" s="729"/>
      <c r="CW139" s="729"/>
      <c r="CX139" s="729"/>
      <c r="CY139" s="729"/>
      <c r="CZ139" s="729"/>
      <c r="DA139" s="729"/>
      <c r="DB139" s="729"/>
      <c r="DC139" s="729"/>
      <c r="DD139" s="729"/>
      <c r="DE139" s="729"/>
      <c r="DF139" s="729"/>
      <c r="DG139" s="729"/>
      <c r="DH139" s="729"/>
      <c r="DI139" s="729"/>
      <c r="DJ139" s="729"/>
      <c r="DK139" s="729"/>
      <c r="DL139" s="729"/>
      <c r="DM139" s="729"/>
      <c r="DN139" s="729"/>
      <c r="DO139" s="729"/>
      <c r="DP139" s="729"/>
      <c r="DQ139" s="729"/>
      <c r="DR139" s="729"/>
      <c r="DS139" s="729"/>
      <c r="DT139" s="729"/>
      <c r="DU139" s="729"/>
      <c r="DV139" s="729"/>
      <c r="DW139" s="729"/>
    </row>
    <row r="140" spans="20:127" ht="7.15" customHeight="1">
      <c r="W140" s="729"/>
      <c r="X140" s="729"/>
      <c r="Y140" s="729"/>
      <c r="Z140" s="729"/>
      <c r="AA140" s="729"/>
      <c r="AB140" s="729"/>
      <c r="AC140" s="729"/>
      <c r="AD140" s="729"/>
      <c r="AE140" s="729"/>
      <c r="AF140" s="729"/>
      <c r="AG140" s="729"/>
      <c r="AH140" s="729"/>
      <c r="AI140" s="729"/>
      <c r="AJ140" s="729"/>
      <c r="AK140" s="729"/>
      <c r="AL140" s="729"/>
      <c r="AM140" s="729"/>
      <c r="AN140" s="729"/>
      <c r="AO140" s="729"/>
      <c r="AP140" s="729"/>
      <c r="AQ140" s="729"/>
      <c r="AR140" s="729"/>
      <c r="AS140" s="729"/>
      <c r="AT140" s="729"/>
      <c r="AU140" s="729"/>
      <c r="AV140" s="729"/>
      <c r="AW140" s="729"/>
      <c r="AX140" s="729"/>
      <c r="AY140" s="729"/>
      <c r="AZ140" s="729"/>
      <c r="BA140" s="729"/>
      <c r="BB140" s="729"/>
      <c r="BC140" s="729"/>
      <c r="BD140" s="729"/>
      <c r="BE140" s="729"/>
      <c r="BF140" s="729"/>
      <c r="BG140" s="729"/>
      <c r="BH140" s="729"/>
      <c r="BI140" s="729"/>
      <c r="BJ140" s="729"/>
      <c r="BK140" s="729"/>
      <c r="BL140" s="729"/>
      <c r="BM140" s="729"/>
      <c r="BN140" s="729"/>
      <c r="BO140" s="729"/>
      <c r="BP140" s="729"/>
      <c r="BQ140" s="729"/>
      <c r="BR140" s="729"/>
      <c r="BS140" s="729"/>
      <c r="BT140" s="729"/>
      <c r="BU140" s="729"/>
      <c r="BV140" s="729"/>
      <c r="BW140" s="729"/>
      <c r="BX140" s="729"/>
      <c r="BY140" s="729"/>
      <c r="BZ140" s="729"/>
      <c r="CA140" s="729"/>
      <c r="CB140" s="729"/>
      <c r="CC140" s="729"/>
      <c r="CD140" s="729"/>
      <c r="CE140" s="729"/>
      <c r="CF140" s="729"/>
      <c r="CG140" s="729"/>
      <c r="CH140" s="729"/>
      <c r="CI140" s="729"/>
      <c r="CJ140" s="729"/>
      <c r="CK140" s="729"/>
      <c r="CL140" s="729"/>
      <c r="CM140" s="729"/>
      <c r="CN140" s="729"/>
      <c r="CO140" s="729"/>
      <c r="CP140" s="729"/>
    </row>
    <row r="141" spans="20:127" ht="7.15" customHeight="1">
      <c r="W141" s="729"/>
      <c r="X141" s="729"/>
      <c r="Y141" s="729"/>
      <c r="Z141" s="729"/>
      <c r="AA141" s="729"/>
      <c r="AB141" s="729"/>
      <c r="AC141" s="729"/>
      <c r="AD141" s="729"/>
      <c r="AE141" s="729"/>
      <c r="AF141" s="729"/>
      <c r="AG141" s="729"/>
      <c r="AH141" s="729"/>
      <c r="AI141" s="729"/>
      <c r="AJ141" s="729"/>
      <c r="AK141" s="729"/>
      <c r="AL141" s="729"/>
      <c r="AM141" s="729"/>
      <c r="AN141" s="729"/>
      <c r="AO141" s="729"/>
      <c r="AP141" s="729"/>
      <c r="AQ141" s="729"/>
      <c r="AR141" s="729"/>
      <c r="AS141" s="729"/>
      <c r="AT141" s="729"/>
      <c r="AU141" s="729"/>
      <c r="AV141" s="729"/>
      <c r="AW141" s="729"/>
      <c r="AX141" s="729"/>
      <c r="AY141" s="729"/>
      <c r="AZ141" s="729"/>
      <c r="BA141" s="729"/>
      <c r="BB141" s="729"/>
      <c r="BC141" s="729"/>
      <c r="BD141" s="729"/>
      <c r="BE141" s="729"/>
      <c r="BF141" s="729"/>
      <c r="BG141" s="729"/>
      <c r="BH141" s="729"/>
      <c r="BI141" s="729"/>
      <c r="BJ141" s="729"/>
      <c r="BK141" s="729"/>
      <c r="BL141" s="729"/>
      <c r="BM141" s="729"/>
      <c r="BN141" s="729"/>
      <c r="BO141" s="729"/>
      <c r="BP141" s="729"/>
      <c r="BQ141" s="729"/>
      <c r="BR141" s="729"/>
      <c r="BS141" s="729"/>
      <c r="BT141" s="729"/>
      <c r="BU141" s="729"/>
      <c r="BV141" s="729"/>
      <c r="BW141" s="729"/>
      <c r="BX141" s="729"/>
      <c r="BY141" s="729"/>
      <c r="BZ141" s="729"/>
      <c r="CA141" s="729"/>
      <c r="CB141" s="729"/>
      <c r="CC141" s="729"/>
      <c r="CD141" s="729"/>
      <c r="CE141" s="729"/>
      <c r="CF141" s="729"/>
      <c r="CG141" s="729"/>
      <c r="CH141" s="729"/>
      <c r="CI141" s="1869" t="s">
        <v>2980</v>
      </c>
      <c r="CJ141" s="1869"/>
      <c r="CK141" s="1869"/>
      <c r="CL141" s="1869"/>
      <c r="CM141" s="729"/>
      <c r="CN141" s="729"/>
      <c r="CO141" s="729"/>
      <c r="CP141" s="729"/>
    </row>
    <row r="142" spans="20:127" ht="7.15" customHeight="1">
      <c r="W142" s="729"/>
      <c r="X142" s="729"/>
      <c r="Y142" s="729"/>
      <c r="Z142" s="729"/>
      <c r="AA142" s="729"/>
      <c r="AB142" s="729"/>
      <c r="AC142" s="729"/>
      <c r="AD142" s="729"/>
      <c r="AE142" s="729"/>
      <c r="AF142" s="729"/>
      <c r="AG142" s="729"/>
      <c r="AH142" s="729"/>
      <c r="AI142" s="729"/>
      <c r="AJ142" s="729"/>
      <c r="AK142" s="729"/>
      <c r="AL142" s="729"/>
      <c r="AM142" s="729"/>
      <c r="AN142" s="729"/>
      <c r="AO142" s="729"/>
      <c r="AP142" s="729"/>
      <c r="AQ142" s="729"/>
      <c r="AR142" s="729"/>
      <c r="AS142" s="729"/>
      <c r="AT142" s="729"/>
      <c r="AU142" s="729"/>
      <c r="AV142" s="729"/>
      <c r="AW142" s="729"/>
      <c r="AX142" s="729"/>
      <c r="AY142" s="729"/>
      <c r="AZ142" s="729"/>
      <c r="BA142" s="729"/>
      <c r="BB142" s="729"/>
      <c r="BC142" s="729"/>
      <c r="BD142" s="729"/>
      <c r="BE142" s="729"/>
      <c r="BF142" s="729"/>
      <c r="BG142" s="729"/>
      <c r="BH142" s="729"/>
      <c r="BI142" s="729"/>
      <c r="BJ142" s="729"/>
      <c r="BK142" s="729"/>
      <c r="BL142" s="729"/>
      <c r="BM142" s="729"/>
      <c r="BN142" s="729"/>
      <c r="BO142" s="729"/>
      <c r="BP142" s="729"/>
      <c r="BQ142" s="729"/>
      <c r="BR142" s="729"/>
      <c r="BS142" s="729"/>
      <c r="BT142" s="729"/>
      <c r="BU142" s="729"/>
      <c r="BV142" s="729"/>
      <c r="BW142" s="729"/>
      <c r="BX142" s="729"/>
      <c r="BY142" s="729"/>
      <c r="BZ142" s="729"/>
      <c r="CA142" s="729"/>
      <c r="CB142" s="729"/>
      <c r="CC142" s="729"/>
      <c r="CD142" s="729"/>
      <c r="CE142" s="729"/>
      <c r="CF142" s="729"/>
      <c r="CG142" s="729"/>
      <c r="CH142" s="729"/>
      <c r="CI142" s="1869"/>
      <c r="CJ142" s="1869"/>
      <c r="CK142" s="1869"/>
      <c r="CL142" s="1869"/>
      <c r="CM142" s="729"/>
      <c r="CN142" s="729"/>
      <c r="CO142" s="729"/>
      <c r="CP142" s="729"/>
    </row>
    <row r="143" spans="20:127" ht="7.15" customHeight="1">
      <c r="W143" s="729"/>
      <c r="X143" s="729"/>
      <c r="Y143" s="729"/>
      <c r="Z143" s="729"/>
      <c r="AA143" s="729"/>
      <c r="AB143" s="729"/>
      <c r="AC143" s="729"/>
      <c r="AD143" s="729"/>
      <c r="AE143" s="729"/>
      <c r="AF143" s="729"/>
      <c r="AG143" s="729"/>
      <c r="AH143" s="729"/>
      <c r="AI143" s="729"/>
      <c r="AJ143" s="729"/>
      <c r="AK143" s="729"/>
      <c r="AL143" s="729"/>
      <c r="AM143" s="729"/>
      <c r="AN143" s="729"/>
      <c r="AO143" s="729"/>
      <c r="AP143" s="729"/>
      <c r="AQ143" s="729"/>
      <c r="AR143" s="729"/>
      <c r="AS143" s="729"/>
      <c r="AT143" s="729"/>
      <c r="AU143" s="729"/>
      <c r="AV143" s="729"/>
      <c r="AW143" s="729"/>
      <c r="AX143" s="729"/>
      <c r="AY143" s="729"/>
      <c r="AZ143" s="729"/>
      <c r="BA143" s="729"/>
      <c r="BB143" s="729"/>
      <c r="BC143" s="729"/>
      <c r="BD143" s="729"/>
      <c r="BE143" s="729"/>
      <c r="BF143" s="729"/>
      <c r="BG143" s="729"/>
      <c r="BH143" s="729"/>
      <c r="BI143" s="729"/>
      <c r="BJ143" s="729"/>
      <c r="BK143" s="729"/>
      <c r="BL143" s="729"/>
      <c r="BM143" s="729"/>
      <c r="BN143" s="729"/>
      <c r="BO143" s="729"/>
      <c r="BP143" s="729"/>
      <c r="BQ143" s="729"/>
      <c r="BR143" s="1869" t="s">
        <v>2979</v>
      </c>
      <c r="BS143" s="1869"/>
      <c r="BT143" s="1869"/>
      <c r="BU143" s="1869"/>
      <c r="BV143" s="1869"/>
      <c r="BW143" s="729"/>
      <c r="BX143" s="729"/>
      <c r="BY143" s="729"/>
      <c r="BZ143" s="729"/>
      <c r="CA143" s="729"/>
      <c r="CB143" s="729"/>
      <c r="CC143" s="729"/>
      <c r="CD143" s="729"/>
      <c r="CE143" s="729"/>
      <c r="CF143" s="729"/>
      <c r="CG143" s="729"/>
      <c r="CH143" s="729"/>
      <c r="CI143" s="729"/>
      <c r="CJ143" s="729"/>
      <c r="CK143" s="729"/>
      <c r="CL143" s="729"/>
      <c r="CM143" s="729"/>
      <c r="CN143" s="729"/>
      <c r="CO143" s="729"/>
      <c r="CP143" s="729"/>
    </row>
    <row r="144" spans="20:127" ht="7.15" customHeight="1">
      <c r="W144" s="729"/>
      <c r="X144" s="729"/>
      <c r="Y144" s="729"/>
      <c r="Z144" s="729"/>
      <c r="AA144" s="729"/>
      <c r="AB144" s="729"/>
      <c r="AC144" s="729"/>
      <c r="AD144" s="729"/>
      <c r="AE144" s="729"/>
      <c r="AF144" s="729"/>
      <c r="AG144" s="729"/>
      <c r="AH144" s="729"/>
      <c r="AI144" s="729"/>
      <c r="AJ144" s="729"/>
      <c r="AK144" s="729"/>
      <c r="AL144" s="729"/>
      <c r="AM144" s="729"/>
      <c r="AN144" s="729"/>
      <c r="AO144" s="729"/>
      <c r="AP144" s="729"/>
      <c r="AQ144" s="729"/>
      <c r="AR144" s="729"/>
      <c r="AS144" s="729"/>
      <c r="AT144" s="729"/>
      <c r="AU144" s="729"/>
      <c r="AV144" s="729"/>
      <c r="AW144" s="729"/>
      <c r="AX144" s="729"/>
      <c r="AY144" s="729"/>
      <c r="AZ144" s="729"/>
      <c r="BA144" s="729"/>
      <c r="BB144" s="729"/>
      <c r="BC144" s="729"/>
      <c r="BD144" s="1874" t="s">
        <v>2855</v>
      </c>
      <c r="BE144" s="1874"/>
      <c r="BF144" s="1874"/>
      <c r="BG144" s="1874"/>
      <c r="BH144" s="1874"/>
      <c r="BI144" s="729"/>
      <c r="BJ144" s="729"/>
      <c r="BK144" s="729"/>
      <c r="BL144" s="729"/>
      <c r="BM144" s="729"/>
      <c r="BN144" s="729"/>
      <c r="BO144" s="729"/>
      <c r="BP144" s="729"/>
      <c r="BQ144" s="729"/>
      <c r="BR144" s="1869"/>
      <c r="BS144" s="1869"/>
      <c r="BT144" s="1869"/>
      <c r="BU144" s="1869"/>
      <c r="BV144" s="1869"/>
      <c r="BW144" s="729"/>
      <c r="BX144" s="729"/>
      <c r="BY144" s="729"/>
      <c r="BZ144" s="729"/>
      <c r="CA144" s="729"/>
      <c r="CB144" s="729"/>
      <c r="CC144" s="729"/>
      <c r="CD144" s="729"/>
      <c r="CE144" s="729"/>
      <c r="CF144" s="729"/>
      <c r="CG144" s="729"/>
      <c r="CH144" s="729"/>
      <c r="CI144" s="729"/>
      <c r="CJ144" s="729"/>
      <c r="CK144" s="729"/>
      <c r="CL144" s="729"/>
      <c r="CM144" s="729"/>
      <c r="CN144" s="729"/>
      <c r="CO144" s="729"/>
      <c r="CP144" s="729"/>
    </row>
    <row r="145" spans="23:94" ht="7.15" customHeight="1">
      <c r="W145" s="729"/>
      <c r="X145" s="729"/>
      <c r="Y145" s="729"/>
      <c r="Z145" s="729"/>
      <c r="AA145" s="729"/>
      <c r="AB145" s="729"/>
      <c r="AC145" s="729"/>
      <c r="AD145" s="729"/>
      <c r="AE145" s="729"/>
      <c r="AF145" s="729"/>
      <c r="AG145" s="729"/>
      <c r="AH145" s="729"/>
      <c r="AI145" s="729"/>
      <c r="AJ145" s="729"/>
      <c r="AK145" s="729"/>
      <c r="AL145" s="729"/>
      <c r="AM145" s="729"/>
      <c r="AN145" s="729"/>
      <c r="AO145" s="729"/>
      <c r="AP145" s="729"/>
      <c r="AQ145" s="729"/>
      <c r="AR145" s="729"/>
      <c r="AS145" s="729"/>
      <c r="AT145" s="729"/>
      <c r="AU145" s="729"/>
      <c r="AV145" s="729"/>
      <c r="AW145" s="729"/>
      <c r="AX145" s="729"/>
      <c r="AY145" s="729"/>
      <c r="AZ145" s="729"/>
      <c r="BA145" s="729"/>
      <c r="BB145" s="729"/>
      <c r="BC145" s="729"/>
      <c r="BD145" s="1874"/>
      <c r="BE145" s="1874"/>
      <c r="BF145" s="1874"/>
      <c r="BG145" s="1874"/>
      <c r="BH145" s="1874"/>
      <c r="BI145" s="729"/>
      <c r="BJ145" s="729"/>
      <c r="BK145" s="729"/>
      <c r="BL145" s="729"/>
      <c r="BM145" s="729"/>
      <c r="BN145" s="729"/>
      <c r="BO145" s="729"/>
      <c r="BP145" s="729"/>
      <c r="BQ145" s="729"/>
      <c r="BR145" s="729"/>
      <c r="BS145" s="729"/>
      <c r="BT145" s="729"/>
      <c r="BU145" s="729"/>
      <c r="BV145" s="729"/>
      <c r="BW145" s="729"/>
      <c r="BX145" s="729"/>
      <c r="BY145" s="729"/>
      <c r="BZ145" s="729"/>
      <c r="CA145" s="729"/>
      <c r="CB145" s="729"/>
      <c r="CC145" s="729"/>
      <c r="CD145" s="729"/>
      <c r="CE145" s="729"/>
      <c r="CF145" s="729"/>
      <c r="CG145" s="729"/>
      <c r="CH145" s="729"/>
      <c r="CI145" s="729"/>
      <c r="CJ145" s="729"/>
      <c r="CK145" s="729"/>
      <c r="CL145" s="729"/>
      <c r="CM145" s="729"/>
      <c r="CN145" s="729"/>
      <c r="CO145" s="729"/>
      <c r="CP145" s="729"/>
    </row>
    <row r="146" spans="23:94" ht="7.15" customHeight="1">
      <c r="W146" s="729"/>
      <c r="X146" s="729"/>
      <c r="Y146" s="729"/>
      <c r="Z146" s="729"/>
      <c r="AA146" s="729"/>
      <c r="AB146" s="729"/>
      <c r="AC146" s="729"/>
      <c r="AD146" s="729"/>
      <c r="AE146" s="729"/>
      <c r="AF146" s="729"/>
      <c r="AG146" s="729"/>
      <c r="AH146" s="729"/>
      <c r="AI146" s="729"/>
      <c r="AJ146" s="729"/>
      <c r="AK146" s="729"/>
      <c r="AL146" s="729"/>
      <c r="AM146" s="729"/>
      <c r="AN146" s="729"/>
      <c r="AO146" s="729"/>
      <c r="AP146" s="729"/>
      <c r="AQ146" s="729"/>
      <c r="AR146" s="729"/>
      <c r="AS146" s="729"/>
      <c r="AT146" s="729"/>
      <c r="AU146" s="1869" t="s">
        <v>2983</v>
      </c>
      <c r="AV146" s="1869"/>
      <c r="AW146" s="1869"/>
      <c r="AX146" s="729"/>
      <c r="AY146" s="729"/>
      <c r="AZ146" s="729"/>
      <c r="BA146" s="729"/>
      <c r="BB146" s="729"/>
      <c r="BC146" s="729"/>
      <c r="BD146" s="729"/>
      <c r="BE146" s="729"/>
      <c r="BF146" s="729"/>
      <c r="BG146" s="729"/>
      <c r="BH146" s="729"/>
      <c r="BI146" s="729"/>
      <c r="BJ146" s="729"/>
      <c r="BK146" s="729"/>
      <c r="BL146" s="729"/>
      <c r="BM146" s="729"/>
      <c r="BN146" s="729"/>
      <c r="BO146" s="729"/>
      <c r="BP146" s="729"/>
      <c r="BQ146" s="729"/>
      <c r="BR146" s="729"/>
      <c r="BS146" s="729"/>
      <c r="BT146" s="729"/>
      <c r="BU146" s="729"/>
      <c r="BV146" s="729"/>
      <c r="BW146" s="729"/>
      <c r="BX146" s="729"/>
      <c r="BY146" s="729"/>
      <c r="BZ146" s="729"/>
      <c r="CA146" s="729"/>
      <c r="CB146" s="729"/>
      <c r="CC146" s="729"/>
      <c r="CD146" s="729"/>
      <c r="CE146" s="729"/>
      <c r="CF146" s="729"/>
      <c r="CG146" s="729"/>
      <c r="CH146" s="729"/>
      <c r="CI146" s="729"/>
      <c r="CJ146" s="729"/>
      <c r="CK146" s="729"/>
      <c r="CL146" s="729"/>
      <c r="CM146" s="729"/>
      <c r="CN146" s="729"/>
      <c r="CO146" s="729"/>
      <c r="CP146" s="729"/>
    </row>
    <row r="147" spans="23:94" ht="7.15" customHeight="1">
      <c r="W147" s="729"/>
      <c r="X147" s="729"/>
      <c r="Y147" s="729"/>
      <c r="Z147" s="729"/>
      <c r="AA147" s="729"/>
      <c r="AB147" s="729"/>
      <c r="AC147" s="729"/>
      <c r="AD147" s="729"/>
      <c r="AE147" s="729"/>
      <c r="AF147" s="729"/>
      <c r="AG147" s="729"/>
      <c r="AH147" s="729"/>
      <c r="AI147" s="729"/>
      <c r="AJ147" s="729"/>
      <c r="AK147" s="729"/>
      <c r="AL147" s="729"/>
      <c r="AM147" s="729"/>
      <c r="AN147" s="729"/>
      <c r="AO147" s="729"/>
      <c r="AP147" s="729"/>
      <c r="AQ147" s="729"/>
      <c r="AR147" s="729"/>
      <c r="AS147" s="729"/>
      <c r="AT147" s="729"/>
      <c r="AU147" s="1869"/>
      <c r="AV147" s="1869"/>
      <c r="AW147" s="1869"/>
      <c r="AX147" s="729"/>
      <c r="AY147" s="729"/>
      <c r="AZ147" s="729"/>
      <c r="BA147" s="729"/>
      <c r="BB147" s="729"/>
      <c r="BC147" s="729"/>
      <c r="BD147" s="729"/>
      <c r="BE147" s="729"/>
      <c r="BF147" s="729"/>
      <c r="BG147" s="729"/>
      <c r="BH147" s="729"/>
      <c r="BI147" s="729"/>
      <c r="BJ147" s="729"/>
      <c r="BK147" s="729"/>
      <c r="BL147" s="729"/>
      <c r="BM147" s="729"/>
      <c r="BN147" s="729"/>
      <c r="BO147" s="729"/>
      <c r="BP147" s="729"/>
      <c r="BQ147" s="729"/>
      <c r="BR147" s="729"/>
      <c r="BS147" s="729"/>
      <c r="BT147" s="729"/>
      <c r="BU147" s="729"/>
      <c r="BV147" s="729"/>
      <c r="BW147" s="729"/>
      <c r="BX147" s="729"/>
      <c r="BY147" s="729"/>
      <c r="BZ147" s="729"/>
      <c r="CA147" s="729"/>
      <c r="CB147" s="729"/>
      <c r="CC147" s="729"/>
      <c r="CD147" s="729"/>
      <c r="CE147" s="729"/>
      <c r="CF147" s="729"/>
      <c r="CG147" s="729"/>
      <c r="CH147" s="729"/>
      <c r="CI147" s="729"/>
      <c r="CJ147" s="729"/>
      <c r="CK147" s="729"/>
      <c r="CL147" s="729"/>
      <c r="CM147" s="729"/>
      <c r="CN147" s="729"/>
      <c r="CO147" s="729"/>
      <c r="CP147" s="729"/>
    </row>
    <row r="148" spans="23:94" ht="7.15" customHeight="1">
      <c r="W148" s="729"/>
      <c r="X148" s="729"/>
      <c r="Y148" s="729"/>
      <c r="Z148" s="729"/>
      <c r="AA148" s="729"/>
      <c r="AB148" s="729"/>
      <c r="AC148" s="729"/>
      <c r="AD148" s="729"/>
      <c r="AE148" s="729"/>
      <c r="AF148" s="729"/>
      <c r="AG148" s="729"/>
      <c r="AH148" s="729"/>
      <c r="AI148" s="729"/>
      <c r="AJ148" s="729"/>
      <c r="AK148" s="729"/>
      <c r="AL148" s="729"/>
      <c r="AM148" s="729"/>
      <c r="AN148" s="729"/>
      <c r="AO148" s="729"/>
      <c r="AP148" s="729"/>
      <c r="AQ148" s="729"/>
      <c r="AR148" s="729"/>
      <c r="AS148" s="729"/>
      <c r="AT148" s="729"/>
      <c r="AU148" s="729"/>
      <c r="AV148" s="729"/>
      <c r="AW148" s="729"/>
      <c r="AX148" s="729"/>
      <c r="AY148" s="729"/>
      <c r="AZ148" s="729"/>
      <c r="BA148" s="729"/>
      <c r="BB148" s="729"/>
      <c r="BC148" s="1874" t="s">
        <v>2856</v>
      </c>
      <c r="BD148" s="1874"/>
      <c r="BE148" s="1874"/>
      <c r="BF148" s="1874"/>
      <c r="BG148" s="1874"/>
      <c r="BH148" s="1874"/>
      <c r="BI148" s="729"/>
      <c r="BJ148" s="729"/>
      <c r="BK148" s="729"/>
      <c r="BL148" s="729"/>
      <c r="BM148" s="729"/>
      <c r="BN148" s="729"/>
      <c r="BO148" s="729"/>
      <c r="BP148" s="729"/>
      <c r="BQ148" s="729"/>
      <c r="BR148" s="729"/>
      <c r="BS148" s="729"/>
      <c r="BT148" s="729"/>
      <c r="BU148" s="729"/>
      <c r="BV148" s="729"/>
      <c r="BW148" s="729"/>
      <c r="BX148" s="729"/>
      <c r="BY148" s="729"/>
      <c r="BZ148" s="729"/>
      <c r="CA148" s="729"/>
      <c r="CB148" s="729"/>
      <c r="CC148" s="729"/>
      <c r="CD148" s="729"/>
      <c r="CE148" s="729"/>
      <c r="CF148" s="729"/>
      <c r="CG148" s="729"/>
      <c r="CH148" s="729"/>
      <c r="CI148" s="729"/>
      <c r="CJ148" s="729"/>
      <c r="CK148" s="729"/>
      <c r="CL148" s="729"/>
      <c r="CM148" s="729"/>
      <c r="CN148" s="729"/>
      <c r="CO148" s="729"/>
      <c r="CP148" s="729"/>
    </row>
    <row r="149" spans="23:94" ht="7.15" customHeight="1">
      <c r="W149" s="729"/>
      <c r="X149" s="729"/>
      <c r="Y149" s="729"/>
      <c r="Z149" s="729"/>
      <c r="AA149" s="729"/>
      <c r="AB149" s="729"/>
      <c r="AC149" s="729"/>
      <c r="AD149" s="729"/>
      <c r="AE149" s="729"/>
      <c r="AF149" s="729"/>
      <c r="AG149" s="729"/>
      <c r="AH149" s="729"/>
      <c r="AI149" s="729"/>
      <c r="AJ149" s="729"/>
      <c r="AK149" s="729"/>
      <c r="AL149" s="729"/>
      <c r="AM149" s="729"/>
      <c r="AN149" s="729"/>
      <c r="AO149" s="729"/>
      <c r="AP149" s="729"/>
      <c r="AQ149" s="729"/>
      <c r="AR149" s="729"/>
      <c r="AS149" s="729"/>
      <c r="AT149" s="729"/>
      <c r="AU149" s="729"/>
      <c r="AV149" s="729"/>
      <c r="AW149" s="729"/>
      <c r="AX149" s="729"/>
      <c r="AY149" s="729"/>
      <c r="AZ149" s="729"/>
      <c r="BA149" s="729"/>
      <c r="BB149" s="729"/>
      <c r="BC149" s="1874"/>
      <c r="BD149" s="1874"/>
      <c r="BE149" s="1874"/>
      <c r="BF149" s="1874"/>
      <c r="BG149" s="1874"/>
      <c r="BH149" s="1874"/>
      <c r="BI149" s="729"/>
      <c r="BJ149" s="729"/>
      <c r="BK149" s="729"/>
      <c r="BL149" s="729"/>
      <c r="BM149" s="729"/>
      <c r="BN149" s="729"/>
      <c r="BO149" s="729"/>
      <c r="BP149" s="729"/>
      <c r="BQ149" s="729"/>
      <c r="BR149" s="729"/>
      <c r="BS149" s="729"/>
      <c r="BT149" s="729"/>
      <c r="BU149" s="729"/>
      <c r="BV149" s="729"/>
      <c r="BW149" s="729"/>
      <c r="BX149" s="729"/>
      <c r="BY149" s="729"/>
      <c r="BZ149" s="729"/>
      <c r="CA149" s="729"/>
      <c r="CB149" s="729"/>
      <c r="CC149" s="729"/>
      <c r="CD149" s="729"/>
      <c r="CE149" s="729"/>
      <c r="CF149" s="729"/>
      <c r="CG149" s="729"/>
      <c r="CH149" s="729"/>
      <c r="CI149" s="729"/>
      <c r="CJ149" s="729"/>
      <c r="CK149" s="729"/>
      <c r="CL149" s="729"/>
      <c r="CM149" s="729"/>
      <c r="CN149" s="729"/>
      <c r="CO149" s="729"/>
      <c r="CP149" s="729"/>
    </row>
    <row r="150" spans="23:94" ht="7.15" customHeight="1">
      <c r="W150" s="729"/>
      <c r="X150" s="729"/>
      <c r="Y150" s="729"/>
      <c r="Z150" s="729"/>
      <c r="AA150" s="729"/>
      <c r="AB150" s="729"/>
      <c r="AC150" s="729"/>
      <c r="AD150" s="729"/>
      <c r="AE150" s="729"/>
      <c r="AF150" s="729"/>
      <c r="AG150" s="729"/>
      <c r="AH150" s="729"/>
      <c r="AI150" s="729"/>
      <c r="AJ150" s="729"/>
      <c r="AK150" s="729"/>
      <c r="AL150" s="729"/>
      <c r="AM150" s="729"/>
      <c r="AN150" s="729"/>
      <c r="AO150" s="729"/>
      <c r="AP150" s="729"/>
      <c r="AQ150" s="1869" t="s">
        <v>2982</v>
      </c>
      <c r="AR150" s="1869"/>
      <c r="AS150" s="1869"/>
      <c r="AT150" s="1869"/>
      <c r="AU150" s="1869"/>
      <c r="AV150" s="729"/>
      <c r="AW150" s="729"/>
      <c r="AX150" s="729"/>
      <c r="AY150" s="729"/>
      <c r="AZ150" s="729"/>
      <c r="BA150" s="729"/>
      <c r="BB150" s="729"/>
      <c r="BC150" s="729"/>
      <c r="BD150" s="729"/>
      <c r="BE150" s="729"/>
      <c r="BF150" s="729"/>
      <c r="BG150" s="729"/>
      <c r="BH150" s="729"/>
      <c r="BI150" s="729"/>
      <c r="BJ150" s="729"/>
      <c r="BK150" s="729"/>
      <c r="BL150" s="729"/>
      <c r="BM150" s="729"/>
      <c r="BN150" s="729"/>
      <c r="BO150" s="729"/>
      <c r="BP150" s="729"/>
      <c r="BQ150" s="729"/>
      <c r="BR150" s="729"/>
      <c r="BS150" s="729"/>
      <c r="BT150" s="729"/>
      <c r="BU150" s="729"/>
      <c r="BV150" s="729"/>
      <c r="BW150" s="729"/>
      <c r="BX150" s="729"/>
      <c r="BY150" s="729"/>
      <c r="BZ150" s="729"/>
      <c r="CA150" s="729"/>
      <c r="CB150" s="729"/>
      <c r="CC150" s="729"/>
      <c r="CD150" s="729"/>
      <c r="CE150" s="729"/>
      <c r="CF150" s="729"/>
      <c r="CG150" s="729"/>
      <c r="CH150" s="729"/>
      <c r="CI150" s="729"/>
      <c r="CJ150" s="729"/>
      <c r="CK150" s="729"/>
      <c r="CL150" s="729"/>
      <c r="CM150" s="729"/>
      <c r="CN150" s="729"/>
      <c r="CO150" s="729"/>
      <c r="CP150" s="729"/>
    </row>
    <row r="151" spans="23:94" ht="7.15" customHeight="1">
      <c r="W151" s="729"/>
      <c r="X151" s="729"/>
      <c r="Y151" s="729"/>
      <c r="Z151" s="729"/>
      <c r="AA151" s="729"/>
      <c r="AB151" s="729"/>
      <c r="AC151" s="729"/>
      <c r="AD151" s="729"/>
      <c r="AE151" s="729"/>
      <c r="AF151" s="729"/>
      <c r="AG151" s="729"/>
      <c r="AH151" s="729"/>
      <c r="AI151" s="729"/>
      <c r="AJ151" s="729"/>
      <c r="AK151" s="729"/>
      <c r="AL151" s="729"/>
      <c r="AM151" s="729"/>
      <c r="AN151" s="729"/>
      <c r="AO151" s="729"/>
      <c r="AP151" s="729"/>
      <c r="AQ151" s="1869"/>
      <c r="AR151" s="1869"/>
      <c r="AS151" s="1869"/>
      <c r="AT151" s="1869"/>
      <c r="AU151" s="1869"/>
      <c r="AV151" s="729"/>
      <c r="AW151" s="729"/>
      <c r="AX151" s="729"/>
      <c r="AY151" s="729"/>
      <c r="AZ151" s="729"/>
      <c r="BA151" s="729"/>
      <c r="BB151" s="729"/>
      <c r="BC151" s="729"/>
      <c r="BD151" s="729"/>
      <c r="BE151" s="729"/>
      <c r="BF151" s="729"/>
      <c r="BG151" s="1875" t="s">
        <v>2185</v>
      </c>
      <c r="BH151" s="1875"/>
      <c r="BI151" s="1875"/>
      <c r="BJ151" s="1875"/>
      <c r="BK151" s="729"/>
      <c r="BL151" s="729"/>
      <c r="BM151" s="729"/>
      <c r="BN151" s="729"/>
      <c r="BO151" s="729"/>
      <c r="BP151" s="729"/>
      <c r="BQ151" s="729"/>
      <c r="BR151" s="729"/>
      <c r="BS151" s="729"/>
      <c r="BT151" s="729"/>
      <c r="BU151" s="729"/>
      <c r="BV151" s="729"/>
      <c r="BW151" s="729"/>
      <c r="BX151" s="729"/>
      <c r="BY151" s="729"/>
      <c r="BZ151" s="729"/>
      <c r="CA151" s="729"/>
      <c r="CB151" s="729"/>
      <c r="CC151" s="729"/>
      <c r="CD151" s="729"/>
      <c r="CE151" s="729"/>
      <c r="CF151" s="729"/>
      <c r="CG151" s="729"/>
      <c r="CH151" s="729"/>
      <c r="CI151" s="729"/>
      <c r="CJ151" s="729"/>
      <c r="CK151" s="729"/>
      <c r="CL151" s="729"/>
      <c r="CM151" s="729"/>
      <c r="CN151" s="729"/>
      <c r="CO151" s="729"/>
      <c r="CP151" s="729"/>
    </row>
    <row r="152" spans="23:94" ht="7.15" customHeight="1">
      <c r="W152" s="729"/>
      <c r="X152" s="729"/>
      <c r="Y152" s="729"/>
      <c r="Z152" s="729"/>
      <c r="AA152" s="729"/>
      <c r="AB152" s="729"/>
      <c r="AC152" s="729"/>
      <c r="AD152" s="729"/>
      <c r="AE152" s="729"/>
      <c r="AF152" s="729"/>
      <c r="AG152" s="729"/>
      <c r="AH152" s="729"/>
      <c r="AI152" s="729"/>
      <c r="AJ152" s="729"/>
      <c r="AK152" s="729"/>
      <c r="AL152" s="729"/>
      <c r="AM152" s="729"/>
      <c r="AN152" s="729"/>
      <c r="AO152" s="729"/>
      <c r="AP152" s="729"/>
      <c r="AQ152" s="729"/>
      <c r="AR152" s="729"/>
      <c r="AS152" s="729"/>
      <c r="AT152" s="729"/>
      <c r="AU152" s="729"/>
      <c r="AV152" s="729"/>
      <c r="AW152" s="729"/>
      <c r="AX152" s="729"/>
      <c r="AY152" s="729"/>
      <c r="AZ152" s="729"/>
      <c r="BA152" s="729"/>
      <c r="BB152" s="729"/>
      <c r="BC152" s="729"/>
      <c r="BD152" s="729"/>
      <c r="BE152" s="729"/>
      <c r="BF152" s="729"/>
      <c r="BG152" s="1875"/>
      <c r="BH152" s="1875"/>
      <c r="BI152" s="1875"/>
      <c r="BJ152" s="1875"/>
      <c r="BK152" s="729"/>
      <c r="BL152" s="729"/>
      <c r="BM152" s="729"/>
      <c r="BN152" s="729"/>
      <c r="BO152" s="729"/>
      <c r="BP152" s="729"/>
      <c r="BQ152" s="729"/>
      <c r="BR152" s="729"/>
      <c r="BS152" s="729"/>
      <c r="BT152" s="729"/>
      <c r="BU152" s="729"/>
      <c r="BV152" s="729"/>
      <c r="BW152" s="729"/>
      <c r="BX152" s="729"/>
      <c r="BY152" s="729"/>
      <c r="BZ152" s="729"/>
      <c r="CA152" s="729"/>
      <c r="CB152" s="729"/>
      <c r="CC152" s="729"/>
      <c r="CD152" s="729"/>
      <c r="CE152" s="729"/>
      <c r="CF152" s="729"/>
      <c r="CG152" s="729"/>
      <c r="CH152" s="729"/>
      <c r="CI152" s="729"/>
      <c r="CJ152" s="729"/>
      <c r="CK152" s="729"/>
      <c r="CL152" s="729"/>
      <c r="CM152" s="729"/>
      <c r="CN152" s="729"/>
      <c r="CO152" s="729"/>
      <c r="CP152" s="729"/>
    </row>
    <row r="153" spans="23:94" ht="7.15" customHeight="1">
      <c r="W153" s="729"/>
      <c r="X153" s="729"/>
      <c r="Y153" s="729"/>
      <c r="Z153" s="729"/>
      <c r="AA153" s="729"/>
      <c r="AB153" s="729"/>
      <c r="AC153" s="729"/>
      <c r="AD153" s="729"/>
      <c r="AE153" s="729"/>
      <c r="AF153" s="729"/>
      <c r="AG153" s="729"/>
      <c r="AH153" s="729"/>
      <c r="AI153" s="729"/>
      <c r="AJ153" s="729"/>
      <c r="AK153" s="729"/>
      <c r="AL153" s="729"/>
      <c r="AM153" s="729"/>
      <c r="AN153" s="729"/>
      <c r="AO153" s="729"/>
      <c r="AP153" s="729"/>
      <c r="AQ153" s="729"/>
      <c r="AR153" s="729"/>
      <c r="AS153" s="729"/>
      <c r="AT153" s="729"/>
      <c r="AU153" s="729"/>
      <c r="AV153" s="729"/>
      <c r="AW153" s="729"/>
      <c r="AX153" s="729"/>
      <c r="AY153" s="729"/>
      <c r="AZ153" s="729"/>
      <c r="BA153" s="729"/>
      <c r="BB153" s="729"/>
      <c r="BC153" s="729"/>
      <c r="BD153" s="729"/>
      <c r="BE153" s="729"/>
      <c r="BF153" s="729"/>
      <c r="BG153" s="729"/>
      <c r="BH153" s="729"/>
      <c r="BI153" s="729"/>
      <c r="BJ153" s="729"/>
      <c r="BK153" s="729"/>
      <c r="BL153" s="729"/>
      <c r="BM153" s="729"/>
      <c r="BN153" s="729"/>
      <c r="BO153" s="729"/>
      <c r="BP153" s="729"/>
      <c r="BQ153" s="729"/>
      <c r="BR153" s="729"/>
      <c r="BS153" s="729"/>
      <c r="BT153" s="729"/>
      <c r="BU153" s="729"/>
      <c r="BV153" s="729"/>
      <c r="BW153" s="729"/>
      <c r="BX153" s="729"/>
      <c r="BY153" s="729"/>
      <c r="BZ153" s="729"/>
      <c r="CA153" s="729"/>
      <c r="CB153" s="729"/>
      <c r="CC153" s="729"/>
      <c r="CD153" s="729"/>
      <c r="CE153" s="729"/>
      <c r="CF153" s="729"/>
      <c r="CG153" s="729"/>
      <c r="CH153" s="729"/>
      <c r="CI153" s="729"/>
      <c r="CJ153" s="729"/>
      <c r="CK153" s="729"/>
      <c r="CL153" s="729"/>
      <c r="CM153" s="729"/>
      <c r="CN153" s="729"/>
      <c r="CO153" s="729"/>
      <c r="CP153" s="729"/>
    </row>
    <row r="154" spans="23:94" ht="7.15" customHeight="1">
      <c r="W154" s="729"/>
      <c r="X154" s="729"/>
      <c r="Y154" s="729"/>
      <c r="Z154" s="729"/>
      <c r="AA154" s="729"/>
      <c r="AB154" s="729"/>
      <c r="AC154" s="729"/>
      <c r="AD154" s="729"/>
      <c r="AE154" s="729"/>
      <c r="AF154" s="729"/>
      <c r="AG154" s="729"/>
      <c r="AH154" s="729"/>
      <c r="AI154" s="729"/>
      <c r="AJ154" s="729"/>
      <c r="AK154" s="729"/>
      <c r="AL154" s="729"/>
      <c r="AM154" s="729"/>
      <c r="AN154" s="729"/>
      <c r="AO154" s="729"/>
      <c r="AP154" s="729"/>
      <c r="AQ154" s="729"/>
      <c r="AR154" s="729"/>
      <c r="AS154" s="729"/>
      <c r="AT154" s="729"/>
      <c r="AU154" s="729"/>
      <c r="AV154" s="729"/>
      <c r="AW154" s="729"/>
      <c r="AX154" s="729"/>
      <c r="AY154" s="729"/>
      <c r="AZ154" s="729"/>
      <c r="BA154" s="729"/>
      <c r="BB154" s="729"/>
      <c r="BC154" s="729"/>
      <c r="BD154" s="729"/>
      <c r="BE154" s="1874" t="s">
        <v>2857</v>
      </c>
      <c r="BF154" s="1874"/>
      <c r="BG154" s="1874"/>
      <c r="BH154" s="1874"/>
      <c r="BI154" s="1874"/>
      <c r="BJ154" s="1874"/>
      <c r="BK154" s="1874"/>
      <c r="BL154" s="729"/>
      <c r="BM154" s="729"/>
      <c r="BN154" s="729"/>
      <c r="BO154" s="729"/>
      <c r="BP154" s="729"/>
      <c r="BQ154" s="729"/>
      <c r="BR154" s="729"/>
      <c r="BS154" s="729"/>
      <c r="BT154" s="729"/>
      <c r="BU154" s="729"/>
      <c r="BV154" s="729"/>
      <c r="BW154" s="729"/>
      <c r="BX154" s="729"/>
      <c r="BY154" s="729"/>
      <c r="BZ154" s="729"/>
      <c r="CA154" s="729"/>
      <c r="CB154" s="729"/>
      <c r="CC154" s="729"/>
      <c r="CD154" s="729"/>
      <c r="CE154" s="729"/>
      <c r="CF154" s="729"/>
      <c r="CG154" s="729"/>
      <c r="CH154" s="729"/>
      <c r="CI154" s="729"/>
      <c r="CJ154" s="729"/>
      <c r="CK154" s="729"/>
      <c r="CL154" s="729"/>
      <c r="CM154" s="729"/>
      <c r="CN154" s="729"/>
      <c r="CO154" s="729"/>
      <c r="CP154" s="729"/>
    </row>
    <row r="155" spans="23:94" ht="7.15" customHeight="1">
      <c r="W155" s="729"/>
      <c r="X155" s="729"/>
      <c r="Y155" s="729"/>
      <c r="Z155" s="729"/>
      <c r="AA155" s="729"/>
      <c r="AB155" s="729"/>
      <c r="AC155" s="729"/>
      <c r="AD155" s="729"/>
      <c r="AE155" s="729"/>
      <c r="AF155" s="729"/>
      <c r="AG155" s="729"/>
      <c r="AH155" s="729"/>
      <c r="AI155" s="729"/>
      <c r="AJ155" s="729"/>
      <c r="AK155" s="729"/>
      <c r="AL155" s="729"/>
      <c r="AM155" s="729"/>
      <c r="AN155" s="729"/>
      <c r="AO155" s="729"/>
      <c r="AP155" s="729"/>
      <c r="AQ155" s="729"/>
      <c r="AR155" s="729"/>
      <c r="AS155" s="729"/>
      <c r="AT155" s="729"/>
      <c r="AU155" s="729"/>
      <c r="AV155" s="729"/>
      <c r="AW155" s="729"/>
      <c r="AX155" s="729"/>
      <c r="AY155" s="729"/>
      <c r="AZ155" s="729"/>
      <c r="BA155" s="729"/>
      <c r="BB155" s="729"/>
      <c r="BC155" s="729"/>
      <c r="BD155" s="729"/>
      <c r="BE155" s="1874"/>
      <c r="BF155" s="1874"/>
      <c r="BG155" s="1874"/>
      <c r="BH155" s="1874"/>
      <c r="BI155" s="1874"/>
      <c r="BJ155" s="1874"/>
      <c r="BK155" s="1874"/>
      <c r="BL155" s="729"/>
      <c r="BM155" s="729"/>
      <c r="BN155" s="729"/>
      <c r="BO155" s="729"/>
      <c r="BP155" s="729"/>
      <c r="BQ155" s="729"/>
      <c r="BR155" s="729"/>
      <c r="BS155" s="729"/>
      <c r="BT155" s="729"/>
      <c r="BU155" s="729"/>
      <c r="BV155" s="729"/>
      <c r="BW155" s="729"/>
      <c r="BX155" s="729"/>
      <c r="BY155" s="729"/>
      <c r="BZ155" s="729"/>
      <c r="CA155" s="729"/>
      <c r="CB155" s="729"/>
      <c r="CC155" s="729"/>
      <c r="CD155" s="729"/>
      <c r="CE155" s="729"/>
      <c r="CF155" s="729"/>
      <c r="CG155" s="729"/>
      <c r="CH155" s="729"/>
      <c r="CI155" s="729"/>
      <c r="CJ155" s="729"/>
      <c r="CK155" s="729"/>
      <c r="CL155" s="729"/>
      <c r="CM155" s="729"/>
      <c r="CN155" s="729"/>
      <c r="CO155" s="729"/>
      <c r="CP155" s="729"/>
    </row>
    <row r="156" spans="23:94" ht="7.15" customHeight="1">
      <c r="W156" s="729"/>
      <c r="X156" s="729"/>
      <c r="Y156" s="729"/>
      <c r="Z156" s="729"/>
      <c r="AA156" s="729"/>
      <c r="AB156" s="729"/>
      <c r="AC156" s="729"/>
      <c r="AD156" s="729"/>
      <c r="AE156" s="729"/>
      <c r="AF156" s="729"/>
      <c r="AG156" s="729"/>
      <c r="AH156" s="729"/>
      <c r="AI156" s="729"/>
      <c r="AJ156" s="729"/>
      <c r="AK156" s="729"/>
      <c r="AL156" s="729"/>
      <c r="AM156" s="729"/>
      <c r="AN156" s="729"/>
      <c r="AO156" s="729"/>
      <c r="AP156" s="729"/>
      <c r="AQ156" s="729"/>
      <c r="AR156" s="729"/>
      <c r="AS156" s="729"/>
      <c r="AT156" s="729"/>
      <c r="AU156" s="729"/>
      <c r="AV156" s="729"/>
      <c r="AW156" s="729"/>
      <c r="AX156" s="729"/>
      <c r="AY156" s="729"/>
      <c r="AZ156" s="729"/>
      <c r="BA156" s="729"/>
      <c r="BB156" s="729"/>
      <c r="BC156" s="729"/>
      <c r="BD156" s="729"/>
      <c r="BE156" s="1876" t="s">
        <v>2858</v>
      </c>
      <c r="BF156" s="1876"/>
      <c r="BG156" s="1876"/>
      <c r="BH156" s="1876"/>
      <c r="BI156" s="1876"/>
      <c r="BJ156" s="1876"/>
      <c r="BK156" s="1876"/>
      <c r="BL156" s="729"/>
      <c r="BM156" s="729"/>
      <c r="BN156" s="729"/>
      <c r="BO156" s="729"/>
      <c r="BP156" s="729"/>
      <c r="BQ156" s="729"/>
      <c r="BR156" s="729"/>
      <c r="BS156" s="729"/>
      <c r="BT156" s="729"/>
      <c r="BU156" s="729"/>
      <c r="BV156" s="729"/>
      <c r="BW156" s="729"/>
      <c r="BX156" s="729"/>
      <c r="BY156" s="729"/>
      <c r="BZ156" s="729"/>
      <c r="CA156" s="729"/>
      <c r="CB156" s="729"/>
      <c r="CC156" s="729"/>
      <c r="CD156" s="729"/>
      <c r="CE156" s="729"/>
      <c r="CF156" s="729"/>
      <c r="CG156" s="729"/>
      <c r="CH156" s="729"/>
      <c r="CI156" s="729"/>
      <c r="CJ156" s="729"/>
      <c r="CK156" s="729"/>
      <c r="CL156" s="729"/>
      <c r="CM156" s="729"/>
      <c r="CN156" s="729"/>
      <c r="CO156" s="729"/>
      <c r="CP156" s="729"/>
    </row>
    <row r="157" spans="23:94" ht="7.15" customHeight="1">
      <c r="W157" s="729"/>
      <c r="X157" s="729"/>
      <c r="Y157" s="729"/>
      <c r="Z157" s="729"/>
      <c r="AA157" s="729"/>
      <c r="AB157" s="729"/>
      <c r="AC157" s="729"/>
      <c r="AD157" s="729"/>
      <c r="AE157" s="729"/>
      <c r="AF157" s="729"/>
      <c r="AG157" s="729"/>
      <c r="AH157" s="729"/>
      <c r="AI157" s="729"/>
      <c r="AJ157" s="729"/>
      <c r="AK157" s="729"/>
      <c r="AL157" s="729"/>
      <c r="AM157" s="729"/>
      <c r="AN157" s="729"/>
      <c r="AO157" s="729"/>
      <c r="AP157" s="729"/>
      <c r="AQ157" s="729"/>
      <c r="AR157" s="729"/>
      <c r="AS157" s="729"/>
      <c r="AT157" s="729"/>
      <c r="AU157" s="729"/>
      <c r="AV157" s="729"/>
      <c r="AW157" s="729"/>
      <c r="AX157" s="729"/>
      <c r="AY157" s="729"/>
      <c r="AZ157" s="729"/>
      <c r="BA157" s="729"/>
      <c r="BB157" s="729"/>
      <c r="BC157" s="729"/>
      <c r="BD157" s="729"/>
      <c r="BE157" s="1876"/>
      <c r="BF157" s="1876"/>
      <c r="BG157" s="1876"/>
      <c r="BH157" s="1876"/>
      <c r="BI157" s="1876"/>
      <c r="BJ157" s="1876"/>
      <c r="BK157" s="1876"/>
      <c r="BL157" s="729"/>
      <c r="BM157" s="729"/>
      <c r="BN157" s="729"/>
      <c r="BO157" s="729"/>
      <c r="BP157" s="729"/>
      <c r="BQ157" s="729"/>
      <c r="BR157" s="729"/>
      <c r="BS157" s="729"/>
      <c r="BT157" s="729"/>
      <c r="BU157" s="729"/>
      <c r="BV157" s="729"/>
      <c r="BW157" s="729"/>
      <c r="BX157" s="729"/>
      <c r="BY157" s="729"/>
      <c r="BZ157" s="729"/>
      <c r="CA157" s="729"/>
      <c r="CB157" s="729"/>
      <c r="CC157" s="729"/>
      <c r="CD157" s="729"/>
      <c r="CE157" s="729"/>
      <c r="CF157" s="729"/>
      <c r="CG157" s="729"/>
      <c r="CH157" s="729"/>
      <c r="CI157" s="729"/>
      <c r="CJ157" s="729"/>
      <c r="CK157" s="729"/>
      <c r="CL157" s="729"/>
      <c r="CM157" s="729"/>
      <c r="CN157" s="729"/>
      <c r="CO157" s="729"/>
      <c r="CP157" s="729"/>
    </row>
    <row r="158" spans="23:94" ht="7.15" customHeight="1">
      <c r="W158" s="729"/>
      <c r="X158" s="729"/>
      <c r="Y158" s="729"/>
      <c r="Z158" s="729"/>
      <c r="AA158" s="729"/>
      <c r="AB158" s="729"/>
      <c r="AC158" s="729"/>
      <c r="AD158" s="729"/>
      <c r="AE158" s="729"/>
      <c r="AF158" s="729"/>
      <c r="AG158" s="729"/>
      <c r="AH158" s="729"/>
      <c r="AI158" s="729"/>
      <c r="AJ158" s="729"/>
      <c r="AK158" s="729"/>
      <c r="AL158" s="729"/>
      <c r="AM158" s="729"/>
      <c r="AN158" s="729"/>
      <c r="AO158" s="729"/>
      <c r="AP158" s="729"/>
      <c r="AQ158" s="729"/>
      <c r="AR158" s="729"/>
      <c r="AS158" s="729"/>
      <c r="AT158" s="729"/>
      <c r="AU158" s="729"/>
      <c r="AV158" s="729"/>
      <c r="AW158" s="729"/>
      <c r="AX158" s="729"/>
      <c r="AY158" s="729"/>
      <c r="AZ158" s="729"/>
      <c r="BA158" s="729"/>
      <c r="BB158" s="729"/>
      <c r="BC158" s="729"/>
      <c r="BD158" s="729"/>
      <c r="BE158" s="729" t="s">
        <v>2745</v>
      </c>
      <c r="BF158" s="729"/>
      <c r="BG158" s="729"/>
      <c r="BH158" s="729"/>
      <c r="BI158" s="729"/>
      <c r="BJ158" s="729"/>
      <c r="BK158" s="729"/>
      <c r="BL158" s="729"/>
      <c r="BM158" s="729"/>
      <c r="BN158" s="729"/>
      <c r="BO158" s="729"/>
      <c r="BP158" s="729"/>
      <c r="BQ158" s="729"/>
      <c r="BR158" s="729"/>
      <c r="BS158" s="729"/>
      <c r="BT158" s="729"/>
      <c r="BU158" s="729"/>
      <c r="BV158" s="729"/>
      <c r="BW158" s="729"/>
      <c r="BX158" s="729"/>
      <c r="BY158" s="729"/>
      <c r="BZ158" s="729"/>
      <c r="CA158" s="729"/>
      <c r="CB158" s="729"/>
      <c r="CC158" s="729"/>
      <c r="CD158" s="729"/>
      <c r="CE158" s="729"/>
      <c r="CF158" s="729"/>
      <c r="CG158" s="729"/>
      <c r="CH158" s="729"/>
      <c r="CI158" s="729"/>
      <c r="CJ158" s="729"/>
      <c r="CK158" s="729"/>
      <c r="CL158" s="729"/>
      <c r="CM158" s="729"/>
      <c r="CN158" s="729"/>
      <c r="CO158" s="729"/>
      <c r="CP158" s="729"/>
    </row>
    <row r="164" spans="62:68" ht="7.15" customHeight="1">
      <c r="BJ164" s="1821" t="s">
        <v>2981</v>
      </c>
      <c r="BK164" s="1821"/>
      <c r="BL164" s="1821"/>
      <c r="BM164" s="1821"/>
      <c r="BN164" s="1821"/>
      <c r="BO164" s="1821"/>
      <c r="BP164" s="1821"/>
    </row>
    <row r="165" spans="62:68" ht="7.15" customHeight="1">
      <c r="BJ165" s="1821"/>
      <c r="BK165" s="1821"/>
      <c r="BL165" s="1821"/>
      <c r="BM165" s="1821"/>
      <c r="BN165" s="1821"/>
      <c r="BO165" s="1821"/>
      <c r="BP165" s="1821"/>
    </row>
    <row r="179" spans="3:130" ht="15" customHeight="1">
      <c r="C179" s="1870" t="s">
        <v>2859</v>
      </c>
      <c r="D179" s="1870"/>
      <c r="E179" s="1870"/>
      <c r="F179" s="1877"/>
      <c r="G179" s="1877"/>
      <c r="H179" s="1877"/>
      <c r="I179" s="1877"/>
      <c r="J179" s="1877"/>
      <c r="K179" s="1877"/>
      <c r="L179" s="1877"/>
      <c r="M179" s="1877"/>
      <c r="N179" s="1877"/>
      <c r="O179" s="1877"/>
      <c r="P179" s="1877"/>
      <c r="Q179" s="1877"/>
      <c r="R179" s="1877"/>
      <c r="S179" s="1877"/>
      <c r="T179" s="1877"/>
      <c r="U179" s="1877"/>
      <c r="V179" s="1877"/>
      <c r="W179" s="1877"/>
      <c r="X179" s="1877"/>
      <c r="Y179" s="1877"/>
      <c r="Z179" s="1877"/>
      <c r="AA179" s="1877"/>
      <c r="AB179" s="1877"/>
      <c r="AC179" s="1877"/>
      <c r="AD179" s="1877"/>
      <c r="AE179" s="1877"/>
      <c r="AF179" s="1877"/>
      <c r="AG179" s="1877"/>
      <c r="AH179" s="1877"/>
      <c r="AI179" s="1877"/>
      <c r="AJ179" s="1877"/>
      <c r="AK179" s="1877"/>
      <c r="AL179" s="1877"/>
      <c r="AM179" s="1877"/>
      <c r="AN179" s="1877"/>
      <c r="AO179" s="1877"/>
      <c r="AP179" s="1877"/>
      <c r="AQ179" s="1877"/>
      <c r="AR179" s="1877"/>
      <c r="AS179" s="1877"/>
      <c r="AT179" s="1877"/>
      <c r="AU179" s="1877"/>
      <c r="AV179" s="1877"/>
      <c r="AW179" s="1877"/>
      <c r="AX179" s="1877"/>
      <c r="AY179" s="1877"/>
      <c r="AZ179" s="1877"/>
      <c r="BA179" s="1877"/>
      <c r="BB179" s="1877"/>
      <c r="BC179" s="1877"/>
      <c r="BD179" s="1877"/>
      <c r="BE179" s="1877"/>
      <c r="BF179" s="1877"/>
      <c r="BG179" s="1877"/>
      <c r="BH179" s="1877"/>
      <c r="BI179" s="1877"/>
      <c r="BJ179" s="1877"/>
      <c r="BK179" s="1877"/>
      <c r="BL179" s="1877"/>
      <c r="BQ179" s="1870" t="s">
        <v>282</v>
      </c>
      <c r="BR179" s="1870"/>
      <c r="BS179" s="1870"/>
      <c r="BT179" s="1870"/>
      <c r="BU179" s="1870"/>
      <c r="BV179" s="1870"/>
      <c r="BW179" s="1870"/>
      <c r="BX179" s="1870"/>
      <c r="BY179" s="1870"/>
      <c r="BZ179" s="1870"/>
      <c r="CA179" s="1870"/>
      <c r="CB179" s="1870"/>
      <c r="CC179" s="1870"/>
      <c r="CD179" s="1870"/>
      <c r="CE179" s="1870"/>
      <c r="CF179" s="1870"/>
      <c r="CG179" s="1870"/>
      <c r="CH179" s="1870"/>
      <c r="CI179" s="1870"/>
      <c r="CJ179" s="1870"/>
      <c r="CK179" s="1870"/>
      <c r="CL179" s="1870"/>
      <c r="CM179" s="1870"/>
      <c r="CN179" s="1870"/>
      <c r="CO179" s="1870"/>
      <c r="CP179" s="1870"/>
      <c r="CQ179" s="1870"/>
      <c r="CR179" s="1870"/>
      <c r="CS179" s="1870"/>
      <c r="CT179" s="1870"/>
      <c r="CU179" s="1870"/>
      <c r="CV179" s="1870"/>
      <c r="CW179" s="1870"/>
      <c r="CX179" s="1870"/>
      <c r="CY179" s="1870"/>
      <c r="CZ179" s="1870"/>
      <c r="DA179" s="1870"/>
      <c r="DB179" s="1870"/>
      <c r="DC179" s="1870"/>
      <c r="DD179" s="1870"/>
      <c r="DE179" s="1870"/>
      <c r="DF179" s="1870"/>
      <c r="DG179" s="1870"/>
      <c r="DH179" s="1870"/>
      <c r="DI179" s="1870"/>
      <c r="DJ179" s="1870"/>
      <c r="DK179" s="1870"/>
      <c r="DL179" s="1870"/>
      <c r="DM179" s="1870"/>
      <c r="DN179" s="1870"/>
      <c r="DO179" s="1870"/>
      <c r="DP179" s="1870"/>
      <c r="DQ179" s="1870"/>
      <c r="DR179" s="1870"/>
      <c r="DS179" s="1870"/>
      <c r="DT179" s="1870"/>
      <c r="DU179" s="1870"/>
      <c r="DV179" s="1870"/>
      <c r="DW179" s="1870"/>
      <c r="DX179" s="1870"/>
      <c r="DY179" s="1870"/>
      <c r="DZ179" s="1870"/>
    </row>
    <row r="180" spans="3:130" ht="11.45" customHeight="1">
      <c r="C180" s="1822">
        <v>1</v>
      </c>
      <c r="D180" s="1823"/>
      <c r="E180" s="1823"/>
      <c r="F180" s="1228" t="s">
        <v>4538</v>
      </c>
      <c r="G180" s="1229"/>
      <c r="H180" s="1229"/>
      <c r="I180" s="1229"/>
      <c r="J180" s="1229"/>
      <c r="K180" s="1229"/>
      <c r="L180" s="1229"/>
      <c r="M180" s="1229"/>
      <c r="N180" s="1229"/>
      <c r="O180" s="1229"/>
      <c r="P180" s="1229"/>
      <c r="Q180" s="1229"/>
      <c r="R180" s="1229"/>
      <c r="S180" s="1229"/>
      <c r="T180" s="1229"/>
      <c r="U180" s="1229"/>
      <c r="V180" s="1229"/>
      <c r="W180" s="1229"/>
      <c r="X180" s="1229"/>
      <c r="Y180" s="1229"/>
      <c r="Z180" s="1229"/>
      <c r="AA180" s="1229"/>
      <c r="AB180" s="1229"/>
      <c r="AC180" s="1229"/>
      <c r="AD180" s="1229"/>
      <c r="AE180" s="1229"/>
      <c r="AF180" s="1229"/>
      <c r="AG180" s="1229"/>
      <c r="AH180" s="1229"/>
      <c r="AI180" s="1229"/>
      <c r="AJ180" s="1229"/>
      <c r="AK180" s="1229"/>
      <c r="AL180" s="1229"/>
      <c r="AM180" s="1229"/>
      <c r="AN180" s="1229"/>
      <c r="AO180" s="1229"/>
      <c r="AP180" s="1229"/>
      <c r="AQ180" s="1229"/>
      <c r="AR180" s="1229"/>
      <c r="AS180" s="1229"/>
      <c r="AT180" s="1229"/>
      <c r="AU180" s="1229"/>
      <c r="AV180" s="1229"/>
      <c r="AW180" s="1229"/>
      <c r="AX180" s="1229"/>
      <c r="AY180" s="1229"/>
      <c r="AZ180" s="1229"/>
      <c r="BA180" s="1229"/>
      <c r="BB180" s="1229"/>
      <c r="BC180" s="1229"/>
      <c r="BD180" s="1229"/>
      <c r="BE180" s="1229"/>
      <c r="BF180" s="1229"/>
      <c r="BG180" s="1229"/>
      <c r="BH180" s="1229"/>
      <c r="BI180" s="1229"/>
      <c r="BJ180" s="1229"/>
      <c r="BK180" s="1229"/>
      <c r="BL180" s="747"/>
      <c r="BQ180" s="1833">
        <v>15</v>
      </c>
      <c r="BR180" s="1834"/>
      <c r="BS180" s="1835"/>
      <c r="BT180" s="57" t="s">
        <v>4615</v>
      </c>
      <c r="BU180" s="52"/>
      <c r="BV180" s="52"/>
      <c r="BW180" s="52"/>
      <c r="BX180" s="52"/>
      <c r="BY180" s="52"/>
      <c r="BZ180" s="52"/>
      <c r="CA180" s="52"/>
      <c r="CB180" s="52"/>
      <c r="CC180" s="52"/>
      <c r="CD180" s="52"/>
      <c r="CE180" s="52"/>
      <c r="CF180" s="52"/>
      <c r="CG180" s="52"/>
      <c r="CH180" s="52"/>
      <c r="CI180" s="52"/>
      <c r="CJ180" s="52"/>
      <c r="CK180" s="52"/>
      <c r="CL180" s="52"/>
      <c r="CM180" s="52"/>
      <c r="CN180" s="52"/>
      <c r="CO180" s="52"/>
      <c r="CP180" s="52"/>
      <c r="CQ180" s="52"/>
      <c r="CR180" s="52"/>
      <c r="CS180" s="52"/>
      <c r="CT180" s="52"/>
      <c r="CU180" s="52"/>
      <c r="CV180" s="52"/>
      <c r="CW180" s="52"/>
      <c r="CX180" s="52"/>
      <c r="CY180" s="52"/>
      <c r="CZ180" s="52"/>
      <c r="DA180" s="52"/>
      <c r="DB180" s="52"/>
      <c r="DC180" s="52"/>
      <c r="DD180" s="52"/>
      <c r="DE180" s="52"/>
      <c r="DF180" s="52"/>
      <c r="DG180" s="52"/>
      <c r="DH180" s="52"/>
      <c r="DI180" s="52"/>
      <c r="DJ180" s="52"/>
      <c r="DK180" s="52"/>
      <c r="DL180" s="52"/>
      <c r="DM180" s="52"/>
      <c r="DN180" s="52"/>
      <c r="DO180" s="52" t="s">
        <v>4616</v>
      </c>
      <c r="DP180" s="52"/>
      <c r="DQ180" s="52"/>
      <c r="DR180" s="52"/>
      <c r="DS180" s="52"/>
      <c r="DT180" s="52"/>
      <c r="DU180" s="52"/>
      <c r="DV180" s="52"/>
      <c r="DW180" s="52"/>
      <c r="DX180" s="52"/>
      <c r="DY180" s="52"/>
      <c r="DZ180" s="97"/>
    </row>
    <row r="181" spans="3:130" ht="8.4499999999999993" customHeight="1">
      <c r="C181" s="1824"/>
      <c r="D181" s="1698"/>
      <c r="E181" s="1698"/>
      <c r="F181" s="1871" t="s">
        <v>2860</v>
      </c>
      <c r="G181" s="1872"/>
      <c r="H181" s="1872"/>
      <c r="I181" s="1872"/>
      <c r="J181" s="1872"/>
      <c r="K181" s="1872"/>
      <c r="L181" s="1872"/>
      <c r="M181" s="1872"/>
      <c r="N181" s="1872"/>
      <c r="O181" s="1872"/>
      <c r="P181" s="1872"/>
      <c r="Q181" s="1872"/>
      <c r="R181" s="1872"/>
      <c r="S181" s="1872"/>
      <c r="T181" s="1872"/>
      <c r="U181" s="1872"/>
      <c r="V181" s="1872"/>
      <c r="W181" s="1872"/>
      <c r="X181" s="1872"/>
      <c r="Y181" s="1872"/>
      <c r="Z181" s="1872"/>
      <c r="AA181" s="1872"/>
      <c r="AB181" s="1872"/>
      <c r="AC181" s="1872"/>
      <c r="AD181" s="1872"/>
      <c r="AE181" s="1872"/>
      <c r="AF181" s="1872"/>
      <c r="AG181" s="1872"/>
      <c r="AH181" s="1872"/>
      <c r="AI181" s="1872"/>
      <c r="AJ181" s="1872"/>
      <c r="AK181" s="1872"/>
      <c r="AL181" s="1872"/>
      <c r="AM181" s="1872"/>
      <c r="AN181" s="1872"/>
      <c r="AO181" s="1872"/>
      <c r="AP181" s="1872"/>
      <c r="AQ181" s="1872"/>
      <c r="AR181" s="1872"/>
      <c r="AS181" s="1872"/>
      <c r="AT181" s="1872"/>
      <c r="AU181" s="1872"/>
      <c r="AV181" s="1872"/>
      <c r="AW181" s="1872"/>
      <c r="AX181" s="1872"/>
      <c r="AY181" s="1872"/>
      <c r="AZ181" s="1872"/>
      <c r="BA181" s="1872"/>
      <c r="BB181" s="1872"/>
      <c r="BC181" s="1872"/>
      <c r="BD181" s="1872"/>
      <c r="BE181" s="1872"/>
      <c r="BF181" s="1872"/>
      <c r="BG181" s="1872"/>
      <c r="BH181" s="1872"/>
      <c r="BI181" s="1872"/>
      <c r="BJ181" s="1872"/>
      <c r="BK181" s="1872"/>
      <c r="BL181" s="1873"/>
      <c r="BM181" s="2"/>
      <c r="BN181" s="2"/>
      <c r="BQ181" s="1836"/>
      <c r="BR181" s="1837"/>
      <c r="BS181" s="1838"/>
      <c r="BT181" s="1827" t="s">
        <v>2861</v>
      </c>
      <c r="BU181" s="1828"/>
      <c r="BV181" s="1828"/>
      <c r="BW181" s="1828"/>
      <c r="BX181" s="1828"/>
      <c r="BY181" s="1828"/>
      <c r="BZ181" s="1828"/>
      <c r="CA181" s="1828"/>
      <c r="CB181" s="1828"/>
      <c r="CC181" s="1828"/>
      <c r="CD181" s="1828"/>
      <c r="CE181" s="1828"/>
      <c r="CF181" s="1828"/>
      <c r="CG181" s="1828"/>
      <c r="CH181" s="1828"/>
      <c r="CI181" s="1828"/>
      <c r="CJ181" s="1828"/>
      <c r="CK181" s="1828"/>
      <c r="CL181" s="1828"/>
      <c r="CM181" s="1828"/>
      <c r="CN181" s="1828"/>
      <c r="CO181" s="1828"/>
      <c r="CP181" s="1828"/>
      <c r="CQ181" s="1828"/>
      <c r="CR181" s="1828"/>
      <c r="CS181" s="1828"/>
      <c r="CT181" s="1828"/>
      <c r="CU181" s="1828"/>
      <c r="CV181" s="1828"/>
      <c r="CW181" s="1828"/>
      <c r="CX181" s="1828"/>
      <c r="CY181" s="1828"/>
      <c r="CZ181" s="1828"/>
      <c r="DA181" s="1828"/>
      <c r="DB181" s="1828"/>
      <c r="DC181" s="1828"/>
      <c r="DD181" s="1828"/>
      <c r="DE181" s="1828"/>
      <c r="DF181" s="1828"/>
      <c r="DG181" s="1828"/>
      <c r="DH181" s="1828"/>
      <c r="DI181" s="1828"/>
      <c r="DJ181" s="1828"/>
      <c r="DK181" s="1828"/>
      <c r="DL181" s="1828"/>
      <c r="DM181" s="1828"/>
      <c r="DN181" s="1828"/>
      <c r="DO181" s="1828"/>
      <c r="DP181" s="1828"/>
      <c r="DQ181" s="1828"/>
      <c r="DR181" s="1828"/>
      <c r="DS181" s="1828"/>
      <c r="DT181" s="1828"/>
      <c r="DU181" s="1828"/>
      <c r="DV181" s="1828"/>
      <c r="DW181" s="1828"/>
      <c r="DX181" s="1828"/>
      <c r="DY181" s="1828"/>
      <c r="DZ181" s="1829"/>
    </row>
    <row r="182" spans="3:130" ht="11.45" customHeight="1">
      <c r="C182" s="1822">
        <v>2</v>
      </c>
      <c r="D182" s="1823"/>
      <c r="E182" s="1831"/>
      <c r="F182" s="57" t="s">
        <v>4537</v>
      </c>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t="s">
        <v>4539</v>
      </c>
      <c r="BB182" s="52"/>
      <c r="BC182" s="52"/>
      <c r="BD182" s="52"/>
      <c r="BE182" s="52"/>
      <c r="BF182" s="52"/>
      <c r="BG182" s="52"/>
      <c r="BH182" s="52"/>
      <c r="BI182" s="52"/>
      <c r="BJ182" s="52"/>
      <c r="BK182" s="52"/>
      <c r="BL182" s="97"/>
      <c r="BQ182" s="1833">
        <v>16</v>
      </c>
      <c r="BR182" s="1834"/>
      <c r="BS182" s="1835"/>
      <c r="BT182" s="1230" t="s">
        <v>4617</v>
      </c>
      <c r="BU182" s="1231"/>
      <c r="BV182" s="1231"/>
      <c r="BW182" s="1231"/>
      <c r="BX182" s="1231"/>
      <c r="BY182" s="1231"/>
      <c r="BZ182" s="1231"/>
      <c r="CA182" s="1231"/>
      <c r="CB182" s="1231"/>
      <c r="CC182" s="1231"/>
      <c r="CD182" s="1231"/>
      <c r="CE182" s="1231"/>
      <c r="CF182" s="1231"/>
      <c r="CG182" s="1231"/>
      <c r="CH182" s="1231"/>
      <c r="CI182" s="1231"/>
      <c r="CJ182" s="1231"/>
      <c r="CK182" s="1231"/>
      <c r="CL182" s="1231"/>
      <c r="CM182" s="1231"/>
      <c r="CN182" s="1231"/>
      <c r="CO182" s="1231"/>
      <c r="CP182" s="1231"/>
      <c r="CQ182" s="1231"/>
      <c r="CR182" s="1231"/>
      <c r="CS182" s="1231"/>
      <c r="CT182" s="1231"/>
      <c r="CU182" s="1231"/>
      <c r="CV182" s="1231"/>
      <c r="CW182" s="1231"/>
      <c r="CX182" s="1231"/>
      <c r="CY182" s="1231"/>
      <c r="CZ182" s="1231"/>
      <c r="DA182" s="1231"/>
      <c r="DB182" s="1231"/>
      <c r="DC182" s="1231"/>
      <c r="DD182" s="1231"/>
      <c r="DE182" s="1231"/>
      <c r="DF182" s="1231"/>
      <c r="DG182" s="1231"/>
      <c r="DH182" s="1231"/>
      <c r="DI182" s="1231"/>
      <c r="DJ182" s="1231"/>
      <c r="DK182" s="1231"/>
      <c r="DL182" s="1231"/>
      <c r="DM182" s="1231"/>
      <c r="DN182" s="1231"/>
      <c r="DO182" s="1231" t="s">
        <v>4618</v>
      </c>
      <c r="DP182" s="1231"/>
      <c r="DQ182" s="1231"/>
      <c r="DR182" s="1231"/>
      <c r="DS182" s="1231"/>
      <c r="DT182" s="1231"/>
      <c r="DU182" s="1231"/>
      <c r="DV182" s="1231"/>
      <c r="DW182" s="1231"/>
      <c r="DX182" s="1231"/>
      <c r="DY182" s="1231"/>
      <c r="DZ182" s="1232"/>
    </row>
    <row r="183" spans="3:130" ht="10.15" customHeight="1">
      <c r="C183" s="1824"/>
      <c r="D183" s="1698"/>
      <c r="E183" s="1832"/>
      <c r="F183" s="737" t="s">
        <v>2862</v>
      </c>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738"/>
      <c r="AT183" s="739"/>
      <c r="AU183" s="739"/>
      <c r="AV183" s="739"/>
      <c r="AW183" s="739"/>
      <c r="AX183" s="739"/>
      <c r="AY183" s="739"/>
      <c r="AZ183" s="739"/>
      <c r="BA183" s="739"/>
      <c r="BB183" s="739"/>
      <c r="BC183" s="739"/>
      <c r="BD183" s="739"/>
      <c r="BE183" s="739"/>
      <c r="BF183" s="739"/>
      <c r="BG183" s="739"/>
      <c r="BH183" s="739"/>
      <c r="BI183" s="739"/>
      <c r="BJ183" s="739"/>
      <c r="BK183" s="739"/>
      <c r="BL183" s="740"/>
      <c r="BM183" s="2"/>
      <c r="BN183" s="2"/>
      <c r="BQ183" s="1836"/>
      <c r="BR183" s="1837"/>
      <c r="BS183" s="1838"/>
      <c r="BT183" s="1827" t="s">
        <v>4145</v>
      </c>
      <c r="BU183" s="1828"/>
      <c r="BV183" s="1828"/>
      <c r="BW183" s="1828"/>
      <c r="BX183" s="1828"/>
      <c r="BY183" s="1828"/>
      <c r="BZ183" s="1828"/>
      <c r="CA183" s="1828"/>
      <c r="CB183" s="1828"/>
      <c r="CC183" s="1828"/>
      <c r="CD183" s="1828"/>
      <c r="CE183" s="1828"/>
      <c r="CF183" s="1828"/>
      <c r="CG183" s="1828"/>
      <c r="CH183" s="1828"/>
      <c r="CI183" s="1828"/>
      <c r="CJ183" s="1828"/>
      <c r="CK183" s="1828"/>
      <c r="CL183" s="1828"/>
      <c r="CM183" s="1828"/>
      <c r="CN183" s="1828"/>
      <c r="CO183" s="1828"/>
      <c r="CP183" s="1828"/>
      <c r="CQ183" s="1828"/>
      <c r="CR183" s="1828"/>
      <c r="CS183" s="1828"/>
      <c r="CT183" s="1828"/>
      <c r="CU183" s="1828"/>
      <c r="CV183" s="1828"/>
      <c r="CW183" s="1828"/>
      <c r="CX183" s="1828"/>
      <c r="CY183" s="1828"/>
      <c r="CZ183" s="1828"/>
      <c r="DA183" s="1828"/>
      <c r="DB183" s="1828"/>
      <c r="DC183" s="1828"/>
      <c r="DD183" s="1828"/>
      <c r="DE183" s="1828"/>
      <c r="DF183" s="1828"/>
      <c r="DG183" s="1828"/>
      <c r="DH183" s="1828"/>
      <c r="DI183" s="1828"/>
      <c r="DJ183" s="1828"/>
      <c r="DK183" s="1828"/>
      <c r="DL183" s="1828"/>
      <c r="DM183" s="1828"/>
      <c r="DN183" s="1828"/>
      <c r="DO183" s="1828"/>
      <c r="DP183" s="1828"/>
      <c r="DQ183" s="1828"/>
      <c r="DR183" s="1828"/>
      <c r="DS183" s="1828"/>
      <c r="DT183" s="1828"/>
      <c r="DU183" s="1828"/>
      <c r="DV183" s="1828"/>
      <c r="DW183" s="1828"/>
      <c r="DX183" s="1828"/>
      <c r="DY183" s="1828"/>
      <c r="DZ183" s="1829"/>
    </row>
    <row r="184" spans="3:130" ht="12.6" customHeight="1">
      <c r="C184" s="1822">
        <v>3</v>
      </c>
      <c r="D184" s="1823"/>
      <c r="E184" s="1831"/>
      <c r="F184" s="57" t="s">
        <v>4535</v>
      </c>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t="s">
        <v>4536</v>
      </c>
      <c r="BB184" s="52"/>
      <c r="BC184" s="52"/>
      <c r="BD184" s="52"/>
      <c r="BE184" s="52"/>
      <c r="BF184" s="52"/>
      <c r="BG184" s="52"/>
      <c r="BH184" s="52"/>
      <c r="BI184" s="52"/>
      <c r="BJ184" s="52"/>
      <c r="BK184" s="52"/>
      <c r="BL184" s="97"/>
      <c r="BQ184" s="1833">
        <v>17</v>
      </c>
      <c r="BR184" s="1834"/>
      <c r="BS184" s="1835"/>
      <c r="BT184" s="1230" t="s">
        <v>4619</v>
      </c>
      <c r="BU184" s="1231"/>
      <c r="BV184" s="1231"/>
      <c r="BW184" s="1231"/>
      <c r="BX184" s="1231"/>
      <c r="BY184" s="1231"/>
      <c r="BZ184" s="1231"/>
      <c r="CA184" s="1231"/>
      <c r="CB184" s="1231"/>
      <c r="CC184" s="1231"/>
      <c r="CD184" s="1231"/>
      <c r="CE184" s="1231"/>
      <c r="CF184" s="1231"/>
      <c r="CG184" s="1231"/>
      <c r="CH184" s="1231"/>
      <c r="CI184" s="1231"/>
      <c r="CJ184" s="1231"/>
      <c r="CK184" s="1231"/>
      <c r="CL184" s="1231"/>
      <c r="CM184" s="1231"/>
      <c r="CN184" s="1231"/>
      <c r="CO184" s="1231"/>
      <c r="CP184" s="1231"/>
      <c r="CQ184" s="1231"/>
      <c r="CR184" s="1231"/>
      <c r="CS184" s="1231"/>
      <c r="CT184" s="1231"/>
      <c r="CU184" s="1231"/>
      <c r="CV184" s="1231"/>
      <c r="CW184" s="1231"/>
      <c r="CX184" s="1231"/>
      <c r="CY184" s="1231"/>
      <c r="CZ184" s="1231"/>
      <c r="DA184" s="1231"/>
      <c r="DB184" s="1231"/>
      <c r="DC184" s="1231"/>
      <c r="DD184" s="1231"/>
      <c r="DE184" s="1231"/>
      <c r="DF184" s="1231"/>
      <c r="DG184" s="1231"/>
      <c r="DH184" s="1231"/>
      <c r="DI184" s="1231"/>
      <c r="DJ184" s="1231"/>
      <c r="DK184" s="1231"/>
      <c r="DL184" s="1231"/>
      <c r="DM184" s="1231"/>
      <c r="DN184" s="1231"/>
      <c r="DO184" s="1231" t="s">
        <v>4620</v>
      </c>
      <c r="DP184" s="1231"/>
      <c r="DQ184" s="1231"/>
      <c r="DR184" s="1231"/>
      <c r="DS184" s="1231"/>
      <c r="DT184" s="1231"/>
      <c r="DU184" s="1231"/>
      <c r="DV184" s="1231"/>
      <c r="DW184" s="1231"/>
      <c r="DX184" s="1231"/>
      <c r="DY184" s="1231"/>
      <c r="DZ184" s="1232"/>
    </row>
    <row r="185" spans="3:130" ht="8.4499999999999993" customHeight="1">
      <c r="C185" s="1824"/>
      <c r="D185" s="1698"/>
      <c r="E185" s="1832"/>
      <c r="F185" s="1827" t="s">
        <v>2863</v>
      </c>
      <c r="G185" s="1828"/>
      <c r="H185" s="1828"/>
      <c r="I185" s="1828"/>
      <c r="J185" s="1828"/>
      <c r="K185" s="1828"/>
      <c r="L185" s="1828"/>
      <c r="M185" s="1828"/>
      <c r="N185" s="1828"/>
      <c r="O185" s="1828"/>
      <c r="P185" s="1828"/>
      <c r="Q185" s="1828"/>
      <c r="R185" s="1828"/>
      <c r="S185" s="1828"/>
      <c r="T185" s="1828"/>
      <c r="U185" s="1828"/>
      <c r="V185" s="1828"/>
      <c r="W185" s="1828"/>
      <c r="X185" s="1828"/>
      <c r="Y185" s="1828"/>
      <c r="Z185" s="1828"/>
      <c r="AA185" s="1828"/>
      <c r="AB185" s="1828"/>
      <c r="AC185" s="1828"/>
      <c r="AD185" s="1828"/>
      <c r="AE185" s="1828"/>
      <c r="AF185" s="1828"/>
      <c r="AG185" s="1828"/>
      <c r="AH185" s="1828"/>
      <c r="AI185" s="1828"/>
      <c r="AJ185" s="1828"/>
      <c r="AK185" s="1828"/>
      <c r="AL185" s="1828"/>
      <c r="AM185" s="1828"/>
      <c r="AN185" s="1828"/>
      <c r="AO185" s="1828"/>
      <c r="AP185" s="1828"/>
      <c r="AQ185" s="1828"/>
      <c r="AR185" s="1828"/>
      <c r="AS185" s="1828"/>
      <c r="AT185" s="1828"/>
      <c r="AU185" s="1828"/>
      <c r="AV185" s="1828"/>
      <c r="AW185" s="1828"/>
      <c r="AX185" s="1828"/>
      <c r="AY185" s="1828"/>
      <c r="AZ185" s="1828"/>
      <c r="BA185" s="1828"/>
      <c r="BB185" s="1828"/>
      <c r="BC185" s="1828"/>
      <c r="BD185" s="1828"/>
      <c r="BE185" s="1828"/>
      <c r="BF185" s="1828"/>
      <c r="BG185" s="1828"/>
      <c r="BH185" s="1828"/>
      <c r="BI185" s="1828"/>
      <c r="BJ185" s="1828"/>
      <c r="BK185" s="1828"/>
      <c r="BL185" s="1829"/>
      <c r="BM185" s="2"/>
      <c r="BN185" s="2"/>
      <c r="BQ185" s="1836"/>
      <c r="BR185" s="1837"/>
      <c r="BS185" s="1838"/>
      <c r="BT185" s="1827" t="s">
        <v>2864</v>
      </c>
      <c r="BU185" s="1828"/>
      <c r="BV185" s="1828"/>
      <c r="BW185" s="1828"/>
      <c r="BX185" s="1828"/>
      <c r="BY185" s="1828"/>
      <c r="BZ185" s="1828"/>
      <c r="CA185" s="1828"/>
      <c r="CB185" s="1828"/>
      <c r="CC185" s="1828"/>
      <c r="CD185" s="1828"/>
      <c r="CE185" s="1828"/>
      <c r="CF185" s="1828"/>
      <c r="CG185" s="1828"/>
      <c r="CH185" s="1828"/>
      <c r="CI185" s="1828"/>
      <c r="CJ185" s="1828"/>
      <c r="CK185" s="1828"/>
      <c r="CL185" s="1828"/>
      <c r="CM185" s="1828"/>
      <c r="CN185" s="1828"/>
      <c r="CO185" s="1828"/>
      <c r="CP185" s="1828"/>
      <c r="CQ185" s="1828"/>
      <c r="CR185" s="1828"/>
      <c r="CS185" s="1828"/>
      <c r="CT185" s="1828"/>
      <c r="CU185" s="1828"/>
      <c r="CV185" s="1828"/>
      <c r="CW185" s="1828"/>
      <c r="CX185" s="1828"/>
      <c r="CY185" s="1828"/>
      <c r="CZ185" s="1828"/>
      <c r="DA185" s="1828"/>
      <c r="DB185" s="1828"/>
      <c r="DC185" s="1828"/>
      <c r="DD185" s="1828"/>
      <c r="DE185" s="1828"/>
      <c r="DF185" s="1828"/>
      <c r="DG185" s="1828"/>
      <c r="DH185" s="1828"/>
      <c r="DI185" s="1828"/>
      <c r="DJ185" s="1828"/>
      <c r="DK185" s="1828"/>
      <c r="DL185" s="1828"/>
      <c r="DM185" s="1828"/>
      <c r="DN185" s="1828"/>
      <c r="DO185" s="1828"/>
      <c r="DP185" s="1828"/>
      <c r="DQ185" s="1828"/>
      <c r="DR185" s="1828"/>
      <c r="DS185" s="1828"/>
      <c r="DT185" s="1828"/>
      <c r="DU185" s="1828"/>
      <c r="DV185" s="1828"/>
      <c r="DW185" s="1828"/>
      <c r="DX185" s="1828"/>
      <c r="DY185" s="1828"/>
      <c r="DZ185" s="1829"/>
    </row>
    <row r="186" spans="3:130" ht="10.9" customHeight="1">
      <c r="C186" s="1822">
        <v>4</v>
      </c>
      <c r="D186" s="1823"/>
      <c r="E186" s="1823"/>
      <c r="F186" s="57" t="s">
        <v>4533</v>
      </c>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t="s">
        <v>4534</v>
      </c>
      <c r="BB186" s="52"/>
      <c r="BC186" s="52"/>
      <c r="BD186" s="52"/>
      <c r="BE186" s="52"/>
      <c r="BF186" s="52"/>
      <c r="BG186" s="52"/>
      <c r="BH186" s="52"/>
      <c r="BI186" s="52"/>
      <c r="BJ186" s="52"/>
      <c r="BK186" s="52"/>
      <c r="BL186" s="97"/>
      <c r="BQ186" s="1833">
        <v>18</v>
      </c>
      <c r="BR186" s="1834"/>
      <c r="BS186" s="1835"/>
      <c r="BT186" s="1230" t="s">
        <v>4621</v>
      </c>
      <c r="BU186" s="1231"/>
      <c r="BV186" s="1231"/>
      <c r="BW186" s="1231"/>
      <c r="BX186" s="1231"/>
      <c r="BY186" s="1231"/>
      <c r="BZ186" s="1231"/>
      <c r="CA186" s="1231"/>
      <c r="CB186" s="1231"/>
      <c r="CC186" s="1231"/>
      <c r="CD186" s="1231"/>
      <c r="CE186" s="1231"/>
      <c r="CF186" s="1231"/>
      <c r="CG186" s="1231"/>
      <c r="CH186" s="1231"/>
      <c r="CI186" s="1231"/>
      <c r="CJ186" s="1231"/>
      <c r="CK186" s="1231"/>
      <c r="CL186" s="1231"/>
      <c r="CM186" s="1231"/>
      <c r="CN186" s="1231"/>
      <c r="CO186" s="1231"/>
      <c r="CP186" s="1231"/>
      <c r="CQ186" s="1231"/>
      <c r="CR186" s="1231"/>
      <c r="CS186" s="1231"/>
      <c r="CT186" s="1231"/>
      <c r="CU186" s="1231"/>
      <c r="CV186" s="1231"/>
      <c r="CW186" s="1231"/>
      <c r="CX186" s="1231"/>
      <c r="CY186" s="1231"/>
      <c r="CZ186" s="1231"/>
      <c r="DA186" s="1231"/>
      <c r="DB186" s="1231"/>
      <c r="DC186" s="1231"/>
      <c r="DD186" s="1231"/>
      <c r="DE186" s="1231"/>
      <c r="DF186" s="1231"/>
      <c r="DG186" s="1231"/>
      <c r="DH186" s="1231"/>
      <c r="DI186" s="1231"/>
      <c r="DJ186" s="1231"/>
      <c r="DK186" s="1231"/>
      <c r="DL186" s="1231"/>
      <c r="DM186" s="1231"/>
      <c r="DN186" s="1231"/>
      <c r="DO186" s="1231" t="s">
        <v>4622</v>
      </c>
      <c r="DP186" s="1231"/>
      <c r="DQ186" s="1231"/>
      <c r="DR186" s="1231"/>
      <c r="DS186" s="1231"/>
      <c r="DT186" s="1231"/>
      <c r="DU186" s="1231"/>
      <c r="DV186" s="1231"/>
      <c r="DW186" s="1231"/>
      <c r="DX186" s="1231"/>
      <c r="DY186" s="1231"/>
      <c r="DZ186" s="1232"/>
    </row>
    <row r="187" spans="3:130" ht="7.9" customHeight="1">
      <c r="C187" s="1824"/>
      <c r="D187" s="1698"/>
      <c r="E187" s="1698"/>
      <c r="F187" s="741" t="s">
        <v>2865</v>
      </c>
      <c r="G187" s="742"/>
      <c r="H187" s="742"/>
      <c r="I187" s="742"/>
      <c r="J187" s="742"/>
      <c r="K187" s="742"/>
      <c r="L187" s="742"/>
      <c r="M187" s="742"/>
      <c r="N187" s="742"/>
      <c r="O187" s="742"/>
      <c r="P187" s="742"/>
      <c r="Q187" s="742"/>
      <c r="R187" s="742"/>
      <c r="S187" s="742"/>
      <c r="T187" s="742"/>
      <c r="U187" s="742"/>
      <c r="V187" s="742"/>
      <c r="W187" s="742"/>
      <c r="X187" s="742"/>
      <c r="Y187" s="742"/>
      <c r="Z187" s="742"/>
      <c r="AA187" s="742"/>
      <c r="AB187" s="742"/>
      <c r="AC187" s="742"/>
      <c r="AD187" s="742"/>
      <c r="AE187" s="742"/>
      <c r="AF187" s="742"/>
      <c r="AG187" s="742"/>
      <c r="AH187" s="742"/>
      <c r="AI187" s="742"/>
      <c r="AJ187" s="742"/>
      <c r="AK187" s="742"/>
      <c r="AL187" s="742"/>
      <c r="AM187" s="742"/>
      <c r="AN187" s="742"/>
      <c r="AO187" s="742"/>
      <c r="AP187" s="742"/>
      <c r="AQ187" s="742"/>
      <c r="AR187" s="742"/>
      <c r="AS187" s="743"/>
      <c r="AT187" s="739"/>
      <c r="AU187" s="739"/>
      <c r="AV187" s="739"/>
      <c r="AW187" s="739"/>
      <c r="AX187" s="739"/>
      <c r="AY187" s="739"/>
      <c r="AZ187" s="739"/>
      <c r="BA187" s="739"/>
      <c r="BB187" s="739"/>
      <c r="BC187" s="739"/>
      <c r="BD187" s="739"/>
      <c r="BE187" s="739"/>
      <c r="BF187" s="739"/>
      <c r="BG187" s="739"/>
      <c r="BH187" s="739"/>
      <c r="BI187" s="739"/>
      <c r="BJ187" s="739"/>
      <c r="BK187" s="739"/>
      <c r="BL187" s="740"/>
      <c r="BM187" s="2"/>
      <c r="BN187" s="2"/>
      <c r="BQ187" s="1836"/>
      <c r="BR187" s="1837"/>
      <c r="BS187" s="1838"/>
      <c r="BT187" s="1827" t="s">
        <v>3200</v>
      </c>
      <c r="BU187" s="1828"/>
      <c r="BV187" s="1828"/>
      <c r="BW187" s="1828"/>
      <c r="BX187" s="1828"/>
      <c r="BY187" s="1828"/>
      <c r="BZ187" s="1828"/>
      <c r="CA187" s="1828"/>
      <c r="CB187" s="1828"/>
      <c r="CC187" s="1828"/>
      <c r="CD187" s="1828"/>
      <c r="CE187" s="1828"/>
      <c r="CF187" s="1828"/>
      <c r="CG187" s="1828"/>
      <c r="CH187" s="1828"/>
      <c r="CI187" s="1828"/>
      <c r="CJ187" s="1828"/>
      <c r="CK187" s="1828"/>
      <c r="CL187" s="1828"/>
      <c r="CM187" s="1828"/>
      <c r="CN187" s="1828"/>
      <c r="CO187" s="1828"/>
      <c r="CP187" s="1828"/>
      <c r="CQ187" s="1828"/>
      <c r="CR187" s="1828"/>
      <c r="CS187" s="1828"/>
      <c r="CT187" s="1828"/>
      <c r="CU187" s="1828"/>
      <c r="CV187" s="1828"/>
      <c r="CW187" s="1828"/>
      <c r="CX187" s="1828"/>
      <c r="CY187" s="1828"/>
      <c r="CZ187" s="1828"/>
      <c r="DA187" s="1828"/>
      <c r="DB187" s="1828"/>
      <c r="DC187" s="1828"/>
      <c r="DD187" s="1828"/>
      <c r="DE187" s="1828"/>
      <c r="DF187" s="1828"/>
      <c r="DG187" s="1828"/>
      <c r="DH187" s="1828"/>
      <c r="DI187" s="1828"/>
      <c r="DJ187" s="1828"/>
      <c r="DK187" s="1828"/>
      <c r="DL187" s="1828"/>
      <c r="DM187" s="1828"/>
      <c r="DN187" s="1828"/>
      <c r="DO187" s="1828"/>
      <c r="DP187" s="1828"/>
      <c r="DQ187" s="1828"/>
      <c r="DR187" s="1828"/>
      <c r="DS187" s="1828"/>
      <c r="DT187" s="1828"/>
      <c r="DU187" s="1828"/>
      <c r="DV187" s="1828"/>
      <c r="DW187" s="1828"/>
      <c r="DX187" s="1828"/>
      <c r="DY187" s="1828"/>
      <c r="DZ187" s="1829"/>
    </row>
    <row r="188" spans="3:130" ht="10.15" customHeight="1">
      <c r="C188" s="1822">
        <v>5</v>
      </c>
      <c r="D188" s="1823"/>
      <c r="E188" s="1831"/>
      <c r="F188" s="57" t="s">
        <v>4532</v>
      </c>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t="s">
        <v>4729</v>
      </c>
      <c r="BB188" s="52"/>
      <c r="BC188" s="52"/>
      <c r="BD188" s="52"/>
      <c r="BE188" s="52"/>
      <c r="BF188" s="52"/>
      <c r="BG188" s="52"/>
      <c r="BH188" s="52"/>
      <c r="BI188" s="52"/>
      <c r="BJ188" s="52"/>
      <c r="BK188" s="52"/>
      <c r="BL188" s="97"/>
      <c r="BQ188" s="1833">
        <v>19</v>
      </c>
      <c r="BR188" s="1834"/>
      <c r="BS188" s="1835"/>
      <c r="BT188" s="1230" t="s">
        <v>4623</v>
      </c>
      <c r="BU188" s="1231"/>
      <c r="BV188" s="1231"/>
      <c r="BW188" s="1231"/>
      <c r="BX188" s="1231"/>
      <c r="BY188" s="1231"/>
      <c r="BZ188" s="1231"/>
      <c r="CA188" s="1231"/>
      <c r="CB188" s="1231"/>
      <c r="CC188" s="1231"/>
      <c r="CD188" s="1231"/>
      <c r="CE188" s="1231"/>
      <c r="CF188" s="1231"/>
      <c r="CG188" s="1231"/>
      <c r="CH188" s="1231"/>
      <c r="CI188" s="1231"/>
      <c r="CJ188" s="1231"/>
      <c r="CK188" s="1231"/>
      <c r="CL188" s="1231"/>
      <c r="CM188" s="1231"/>
      <c r="CN188" s="1231"/>
      <c r="CO188" s="1231"/>
      <c r="CP188" s="1231"/>
      <c r="CQ188" s="1231"/>
      <c r="CR188" s="1231"/>
      <c r="CS188" s="1231"/>
      <c r="CT188" s="1231"/>
      <c r="CU188" s="1231"/>
      <c r="CV188" s="1231"/>
      <c r="CW188" s="1231"/>
      <c r="CX188" s="1231"/>
      <c r="CY188" s="1231"/>
      <c r="CZ188" s="1231"/>
      <c r="DA188" s="1231"/>
      <c r="DB188" s="1231"/>
      <c r="DC188" s="1231"/>
      <c r="DD188" s="1231"/>
      <c r="DE188" s="1231"/>
      <c r="DF188" s="1231"/>
      <c r="DG188" s="1231"/>
      <c r="DH188" s="1231"/>
      <c r="DI188" s="1231"/>
      <c r="DJ188" s="1231"/>
      <c r="DK188" s="1231"/>
      <c r="DL188" s="1231"/>
      <c r="DM188" s="1231"/>
      <c r="DN188" s="1231"/>
      <c r="DO188" s="1231" t="s">
        <v>4624</v>
      </c>
      <c r="DP188" s="1231"/>
      <c r="DQ188" s="1231"/>
      <c r="DR188" s="1231"/>
      <c r="DS188" s="1231"/>
      <c r="DT188" s="1231"/>
      <c r="DU188" s="1231"/>
      <c r="DV188" s="1231"/>
      <c r="DW188" s="1231"/>
      <c r="DX188" s="1231"/>
      <c r="DY188" s="1231"/>
      <c r="DZ188" s="1232"/>
    </row>
    <row r="189" spans="3:130" ht="7.9" customHeight="1">
      <c r="C189" s="1824"/>
      <c r="D189" s="1698"/>
      <c r="E189" s="1832"/>
      <c r="F189" s="1854" t="s">
        <v>2866</v>
      </c>
      <c r="G189" s="1855"/>
      <c r="H189" s="1855"/>
      <c r="I189" s="1855"/>
      <c r="J189" s="1855"/>
      <c r="K189" s="1855"/>
      <c r="L189" s="1855"/>
      <c r="M189" s="1855"/>
      <c r="N189" s="1855"/>
      <c r="O189" s="1855"/>
      <c r="P189" s="1855"/>
      <c r="Q189" s="1855"/>
      <c r="R189" s="1855"/>
      <c r="S189" s="1855"/>
      <c r="T189" s="1855"/>
      <c r="U189" s="1855"/>
      <c r="V189" s="1855"/>
      <c r="W189" s="1855"/>
      <c r="X189" s="1855"/>
      <c r="Y189" s="1855"/>
      <c r="Z189" s="1855"/>
      <c r="AA189" s="1855"/>
      <c r="AB189" s="1855"/>
      <c r="AC189" s="1855"/>
      <c r="AD189" s="1855"/>
      <c r="AE189" s="1855"/>
      <c r="AF189" s="1855"/>
      <c r="AG189" s="1855"/>
      <c r="AH189" s="1855"/>
      <c r="AI189" s="1855"/>
      <c r="AJ189" s="1855"/>
      <c r="AK189" s="1855"/>
      <c r="AL189" s="1855"/>
      <c r="AM189" s="1855"/>
      <c r="AN189" s="1855"/>
      <c r="AO189" s="1855"/>
      <c r="AP189" s="1855"/>
      <c r="AQ189" s="1855"/>
      <c r="AR189" s="1855"/>
      <c r="AS189" s="1855"/>
      <c r="AT189" s="1855"/>
      <c r="AU189" s="1855"/>
      <c r="AV189" s="1855"/>
      <c r="AW189" s="1855"/>
      <c r="AX189" s="1855"/>
      <c r="AY189" s="1855"/>
      <c r="AZ189" s="1855"/>
      <c r="BA189" s="1855"/>
      <c r="BB189" s="1855"/>
      <c r="BC189" s="1855"/>
      <c r="BD189" s="1855"/>
      <c r="BE189" s="1855"/>
      <c r="BF189" s="1855"/>
      <c r="BG189" s="1855"/>
      <c r="BH189" s="1855"/>
      <c r="BI189" s="1855"/>
      <c r="BJ189" s="1855"/>
      <c r="BK189" s="1855"/>
      <c r="BL189" s="744"/>
      <c r="BM189" s="2"/>
      <c r="BN189" s="2"/>
      <c r="BQ189" s="1836"/>
      <c r="BR189" s="1837"/>
      <c r="BS189" s="1838"/>
      <c r="BT189" s="1827" t="s">
        <v>2867</v>
      </c>
      <c r="BU189" s="1828"/>
      <c r="BV189" s="1828"/>
      <c r="BW189" s="1828"/>
      <c r="BX189" s="1828"/>
      <c r="BY189" s="1828"/>
      <c r="BZ189" s="1828"/>
      <c r="CA189" s="1828"/>
      <c r="CB189" s="1828"/>
      <c r="CC189" s="1828"/>
      <c r="CD189" s="1828"/>
      <c r="CE189" s="1828"/>
      <c r="CF189" s="1828"/>
      <c r="CG189" s="1828"/>
      <c r="CH189" s="1828"/>
      <c r="CI189" s="1828"/>
      <c r="CJ189" s="1828"/>
      <c r="CK189" s="1828"/>
      <c r="CL189" s="1828"/>
      <c r="CM189" s="1828"/>
      <c r="CN189" s="1828"/>
      <c r="CO189" s="1828"/>
      <c r="CP189" s="1828"/>
      <c r="CQ189" s="1828"/>
      <c r="CR189" s="1828"/>
      <c r="CS189" s="1828"/>
      <c r="CT189" s="1828"/>
      <c r="CU189" s="1828"/>
      <c r="CV189" s="1828"/>
      <c r="CW189" s="1828"/>
      <c r="CX189" s="1828"/>
      <c r="CY189" s="1828"/>
      <c r="CZ189" s="1828"/>
      <c r="DA189" s="1828"/>
      <c r="DB189" s="1828"/>
      <c r="DC189" s="1828"/>
      <c r="DD189" s="1828"/>
      <c r="DE189" s="1828"/>
      <c r="DF189" s="1828"/>
      <c r="DG189" s="1828"/>
      <c r="DH189" s="1828"/>
      <c r="DI189" s="1828"/>
      <c r="DJ189" s="1828"/>
      <c r="DK189" s="1828"/>
      <c r="DL189" s="1828"/>
      <c r="DM189" s="1828"/>
      <c r="DN189" s="1828"/>
      <c r="DO189" s="1828"/>
      <c r="DP189" s="1828"/>
      <c r="DQ189" s="1828"/>
      <c r="DR189" s="1828"/>
      <c r="DS189" s="1828"/>
      <c r="DT189" s="1828"/>
      <c r="DU189" s="1828"/>
      <c r="DV189" s="1828"/>
      <c r="DW189" s="1828"/>
      <c r="DX189" s="1828"/>
      <c r="DY189" s="1828"/>
      <c r="DZ189" s="1829"/>
    </row>
    <row r="190" spans="3:130" ht="10.15" customHeight="1">
      <c r="C190" s="1822">
        <v>6</v>
      </c>
      <c r="D190" s="1823"/>
      <c r="E190" s="1831"/>
      <c r="F190" s="57" t="s">
        <v>4530</v>
      </c>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t="s">
        <v>4531</v>
      </c>
      <c r="BB190" s="52"/>
      <c r="BC190" s="52"/>
      <c r="BD190" s="52"/>
      <c r="BE190" s="52"/>
      <c r="BF190" s="52"/>
      <c r="BG190" s="52"/>
      <c r="BH190" s="52"/>
      <c r="BI190" s="52"/>
      <c r="BJ190" s="52"/>
      <c r="BK190" s="52"/>
      <c r="BL190" s="97"/>
      <c r="BQ190" s="1833">
        <v>20</v>
      </c>
      <c r="BR190" s="1834"/>
      <c r="BS190" s="1835"/>
      <c r="BT190" s="1230" t="s">
        <v>4625</v>
      </c>
      <c r="BU190" s="1231"/>
      <c r="BV190" s="1231"/>
      <c r="BW190" s="1231"/>
      <c r="BX190" s="1231"/>
      <c r="BY190" s="1231"/>
      <c r="BZ190" s="1231"/>
      <c r="CA190" s="1231"/>
      <c r="CB190" s="1231"/>
      <c r="CC190" s="1231"/>
      <c r="CD190" s="1231"/>
      <c r="CE190" s="1231"/>
      <c r="CF190" s="1231"/>
      <c r="CG190" s="1231"/>
      <c r="CH190" s="1231"/>
      <c r="CI190" s="1231"/>
      <c r="CJ190" s="1231"/>
      <c r="CK190" s="1231"/>
      <c r="CL190" s="1231"/>
      <c r="CM190" s="1231"/>
      <c r="CN190" s="1231"/>
      <c r="CO190" s="1231"/>
      <c r="CP190" s="1231"/>
      <c r="CQ190" s="1231"/>
      <c r="CR190" s="1231"/>
      <c r="CS190" s="1231"/>
      <c r="CT190" s="1231"/>
      <c r="CU190" s="1231"/>
      <c r="CV190" s="1231"/>
      <c r="CW190" s="1231"/>
      <c r="CX190" s="1231"/>
      <c r="CY190" s="1231"/>
      <c r="CZ190" s="1231"/>
      <c r="DA190" s="1231"/>
      <c r="DB190" s="1231"/>
      <c r="DC190" s="1231"/>
      <c r="DD190" s="1231"/>
      <c r="DE190" s="1231"/>
      <c r="DF190" s="1231"/>
      <c r="DG190" s="1231"/>
      <c r="DH190" s="1231"/>
      <c r="DI190" s="1231"/>
      <c r="DJ190" s="1231"/>
      <c r="DK190" s="1231"/>
      <c r="DL190" s="1231"/>
      <c r="DM190" s="1231"/>
      <c r="DN190" s="1231"/>
      <c r="DO190" s="1231" t="s">
        <v>4626</v>
      </c>
      <c r="DP190" s="1231"/>
      <c r="DQ190" s="1231"/>
      <c r="DR190" s="1231"/>
      <c r="DS190" s="1231"/>
      <c r="DT190" s="1231"/>
      <c r="DU190" s="1231"/>
      <c r="DV190" s="1231"/>
      <c r="DW190" s="1231"/>
      <c r="DX190" s="1231"/>
      <c r="DY190" s="1231"/>
      <c r="DZ190" s="1232"/>
    </row>
    <row r="191" spans="3:130" ht="7.9" customHeight="1">
      <c r="C191" s="1824"/>
      <c r="D191" s="1698"/>
      <c r="E191" s="1832"/>
      <c r="F191" s="1854" t="s">
        <v>2868</v>
      </c>
      <c r="G191" s="1855"/>
      <c r="H191" s="1855"/>
      <c r="I191" s="1855"/>
      <c r="J191" s="1855"/>
      <c r="K191" s="1855"/>
      <c r="L191" s="1855"/>
      <c r="M191" s="1855"/>
      <c r="N191" s="1855"/>
      <c r="O191" s="1855"/>
      <c r="P191" s="1855"/>
      <c r="Q191" s="1855"/>
      <c r="R191" s="1855"/>
      <c r="S191" s="1855"/>
      <c r="T191" s="1855"/>
      <c r="U191" s="1855"/>
      <c r="V191" s="1855"/>
      <c r="W191" s="1855"/>
      <c r="X191" s="1855"/>
      <c r="Y191" s="1855"/>
      <c r="Z191" s="1855"/>
      <c r="AA191" s="1855"/>
      <c r="AB191" s="1855"/>
      <c r="AC191" s="1855"/>
      <c r="AD191" s="1855"/>
      <c r="AE191" s="1855"/>
      <c r="AF191" s="1855"/>
      <c r="AG191" s="1855"/>
      <c r="AH191" s="1855"/>
      <c r="AI191" s="1855"/>
      <c r="AJ191" s="1855"/>
      <c r="AK191" s="1855"/>
      <c r="AL191" s="1855"/>
      <c r="AM191" s="1855"/>
      <c r="AN191" s="1855"/>
      <c r="AO191" s="1855"/>
      <c r="AP191" s="1855"/>
      <c r="AQ191" s="1855"/>
      <c r="AR191" s="1855"/>
      <c r="AS191" s="1855"/>
      <c r="AT191" s="1855"/>
      <c r="AU191" s="1855"/>
      <c r="AV191" s="1855"/>
      <c r="AW191" s="1855"/>
      <c r="AX191" s="1855"/>
      <c r="AY191" s="1855"/>
      <c r="AZ191" s="1855"/>
      <c r="BA191" s="1855"/>
      <c r="BB191" s="1855"/>
      <c r="BC191" s="1855"/>
      <c r="BD191" s="1855"/>
      <c r="BE191" s="1855"/>
      <c r="BF191" s="1855"/>
      <c r="BG191" s="1855"/>
      <c r="BH191" s="1855"/>
      <c r="BI191" s="1855"/>
      <c r="BJ191" s="1855"/>
      <c r="BK191" s="1855"/>
      <c r="BL191" s="1856"/>
      <c r="BM191" s="2"/>
      <c r="BN191" s="2"/>
      <c r="BQ191" s="1836"/>
      <c r="BR191" s="1837"/>
      <c r="BS191" s="1838"/>
      <c r="BT191" s="1827" t="s">
        <v>2869</v>
      </c>
      <c r="BU191" s="1828"/>
      <c r="BV191" s="1828"/>
      <c r="BW191" s="1828"/>
      <c r="BX191" s="1828"/>
      <c r="BY191" s="1828"/>
      <c r="BZ191" s="1828"/>
      <c r="CA191" s="1828"/>
      <c r="CB191" s="1828"/>
      <c r="CC191" s="1828"/>
      <c r="CD191" s="1828"/>
      <c r="CE191" s="1828"/>
      <c r="CF191" s="1828"/>
      <c r="CG191" s="1828"/>
      <c r="CH191" s="1828"/>
      <c r="CI191" s="1828"/>
      <c r="CJ191" s="1828"/>
      <c r="CK191" s="1828"/>
      <c r="CL191" s="1828"/>
      <c r="CM191" s="1828"/>
      <c r="CN191" s="1828"/>
      <c r="CO191" s="1828"/>
      <c r="CP191" s="1828"/>
      <c r="CQ191" s="1828"/>
      <c r="CR191" s="1828"/>
      <c r="CS191" s="1828"/>
      <c r="CT191" s="1828"/>
      <c r="CU191" s="1828"/>
      <c r="CV191" s="1828"/>
      <c r="CW191" s="1828"/>
      <c r="CX191" s="1828"/>
      <c r="CY191" s="1828"/>
      <c r="CZ191" s="1828"/>
      <c r="DA191" s="1828"/>
      <c r="DB191" s="1828"/>
      <c r="DC191" s="1828"/>
      <c r="DD191" s="1828"/>
      <c r="DE191" s="1828"/>
      <c r="DF191" s="1828"/>
      <c r="DG191" s="1828"/>
      <c r="DH191" s="1828"/>
      <c r="DI191" s="1828"/>
      <c r="DJ191" s="1828"/>
      <c r="DK191" s="1828"/>
      <c r="DL191" s="1828"/>
      <c r="DM191" s="1828"/>
      <c r="DN191" s="1828"/>
      <c r="DO191" s="1828"/>
      <c r="DP191" s="1828"/>
      <c r="DQ191" s="1828"/>
      <c r="DR191" s="1828"/>
      <c r="DS191" s="1828"/>
      <c r="DT191" s="1828"/>
      <c r="DU191" s="1828"/>
      <c r="DV191" s="1828"/>
      <c r="DW191" s="1828"/>
      <c r="DX191" s="1828"/>
      <c r="DY191" s="1828"/>
      <c r="DZ191" s="1829"/>
    </row>
    <row r="192" spans="3:130" ht="12" customHeight="1">
      <c r="C192" s="1822">
        <v>7</v>
      </c>
      <c r="D192" s="1823"/>
      <c r="E192" s="1823"/>
      <c r="F192" s="57" t="s">
        <v>4528</v>
      </c>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t="s">
        <v>4529</v>
      </c>
      <c r="BB192" s="52"/>
      <c r="BC192" s="52"/>
      <c r="BD192" s="52"/>
      <c r="BE192" s="52"/>
      <c r="BF192" s="52"/>
      <c r="BG192" s="52"/>
      <c r="BH192" s="52"/>
      <c r="BI192" s="52"/>
      <c r="BJ192" s="52"/>
      <c r="BK192" s="52"/>
      <c r="BL192" s="97"/>
      <c r="BQ192" s="1833">
        <v>21</v>
      </c>
      <c r="BR192" s="1834"/>
      <c r="BS192" s="1835"/>
      <c r="BT192" s="1230" t="s">
        <v>4627</v>
      </c>
      <c r="BU192" s="1231"/>
      <c r="BV192" s="1231"/>
      <c r="BW192" s="1231"/>
      <c r="BX192" s="1231"/>
      <c r="BY192" s="1231"/>
      <c r="BZ192" s="1231"/>
      <c r="CA192" s="1231"/>
      <c r="CB192" s="1231"/>
      <c r="CC192" s="1231"/>
      <c r="CD192" s="1231"/>
      <c r="CE192" s="1231"/>
      <c r="CF192" s="1231"/>
      <c r="CG192" s="1231"/>
      <c r="CH192" s="1231"/>
      <c r="CI192" s="1231"/>
      <c r="CJ192" s="1231"/>
      <c r="CK192" s="1231"/>
      <c r="CL192" s="1231"/>
      <c r="CM192" s="1231"/>
      <c r="CN192" s="1231"/>
      <c r="CO192" s="1231"/>
      <c r="CP192" s="1231"/>
      <c r="CQ192" s="1231"/>
      <c r="CR192" s="1231"/>
      <c r="CS192" s="1231"/>
      <c r="CT192" s="1231"/>
      <c r="CU192" s="1231"/>
      <c r="CV192" s="1231"/>
      <c r="CW192" s="1231"/>
      <c r="CX192" s="1231"/>
      <c r="CY192" s="1231"/>
      <c r="CZ192" s="1231"/>
      <c r="DA192" s="1231"/>
      <c r="DB192" s="1231"/>
      <c r="DC192" s="1231"/>
      <c r="DD192" s="1231"/>
      <c r="DE192" s="1231"/>
      <c r="DF192" s="1231"/>
      <c r="DG192" s="1231"/>
      <c r="DH192" s="1231"/>
      <c r="DI192" s="1231"/>
      <c r="DJ192" s="1231"/>
      <c r="DK192" s="1231"/>
      <c r="DL192" s="1231"/>
      <c r="DM192" s="1231"/>
      <c r="DN192" s="1231"/>
      <c r="DO192" s="1231" t="s">
        <v>4628</v>
      </c>
      <c r="DP192" s="1231"/>
      <c r="DQ192" s="1231"/>
      <c r="DR192" s="1231"/>
      <c r="DS192" s="1231"/>
      <c r="DT192" s="1231"/>
      <c r="DU192" s="1231"/>
      <c r="DV192" s="1231"/>
      <c r="DW192" s="1231"/>
      <c r="DX192" s="1231"/>
      <c r="DY192" s="1231"/>
      <c r="DZ192" s="1232"/>
    </row>
    <row r="193" spans="3:139" ht="9" customHeight="1">
      <c r="C193" s="1824"/>
      <c r="D193" s="1698"/>
      <c r="E193" s="1698"/>
      <c r="F193" s="1827" t="s">
        <v>2870</v>
      </c>
      <c r="G193" s="1828"/>
      <c r="H193" s="1828"/>
      <c r="I193" s="1828"/>
      <c r="J193" s="1828"/>
      <c r="K193" s="1828"/>
      <c r="L193" s="1828"/>
      <c r="M193" s="1828"/>
      <c r="N193" s="1828"/>
      <c r="O193" s="1828"/>
      <c r="P193" s="1828"/>
      <c r="Q193" s="1828"/>
      <c r="R193" s="1828"/>
      <c r="S193" s="1828"/>
      <c r="T193" s="1828"/>
      <c r="U193" s="1828"/>
      <c r="V193" s="1828"/>
      <c r="W193" s="1828"/>
      <c r="X193" s="1828"/>
      <c r="Y193" s="1828"/>
      <c r="Z193" s="1828"/>
      <c r="AA193" s="1828"/>
      <c r="AB193" s="1828"/>
      <c r="AC193" s="1828"/>
      <c r="AD193" s="1828"/>
      <c r="AE193" s="1828"/>
      <c r="AF193" s="1828"/>
      <c r="AG193" s="1828"/>
      <c r="AH193" s="1828"/>
      <c r="AI193" s="1828"/>
      <c r="AJ193" s="1828"/>
      <c r="AK193" s="1828"/>
      <c r="AL193" s="1828"/>
      <c r="AM193" s="1828"/>
      <c r="AN193" s="1828"/>
      <c r="AO193" s="1828"/>
      <c r="AP193" s="1828"/>
      <c r="AQ193" s="1828"/>
      <c r="AR193" s="1828"/>
      <c r="AS193" s="1828"/>
      <c r="AT193" s="1828"/>
      <c r="AU193" s="1828"/>
      <c r="AV193" s="1828"/>
      <c r="AW193" s="1828"/>
      <c r="AX193" s="1828"/>
      <c r="AY193" s="1828"/>
      <c r="AZ193" s="1828"/>
      <c r="BA193" s="1828"/>
      <c r="BB193" s="1828"/>
      <c r="BC193" s="1828"/>
      <c r="BD193" s="1828"/>
      <c r="BE193" s="1828"/>
      <c r="BF193" s="1828"/>
      <c r="BG193" s="1828"/>
      <c r="BH193" s="1828"/>
      <c r="BI193" s="1828"/>
      <c r="BJ193" s="1828"/>
      <c r="BK193" s="1828"/>
      <c r="BL193" s="1829"/>
      <c r="BM193" s="2"/>
      <c r="BN193" s="2"/>
      <c r="BQ193" s="1836"/>
      <c r="BR193" s="1837"/>
      <c r="BS193" s="1838"/>
      <c r="BT193" s="1827" t="s">
        <v>2871</v>
      </c>
      <c r="BU193" s="1828"/>
      <c r="BV193" s="1828"/>
      <c r="BW193" s="1828"/>
      <c r="BX193" s="1828"/>
      <c r="BY193" s="1828"/>
      <c r="BZ193" s="1828"/>
      <c r="CA193" s="1828"/>
      <c r="CB193" s="1828"/>
      <c r="CC193" s="1828"/>
      <c r="CD193" s="1828"/>
      <c r="CE193" s="1828"/>
      <c r="CF193" s="1828"/>
      <c r="CG193" s="1828"/>
      <c r="CH193" s="1828"/>
      <c r="CI193" s="1828"/>
      <c r="CJ193" s="1828"/>
      <c r="CK193" s="1828"/>
      <c r="CL193" s="1828"/>
      <c r="CM193" s="1828"/>
      <c r="CN193" s="1828"/>
      <c r="CO193" s="1828"/>
      <c r="CP193" s="1828"/>
      <c r="CQ193" s="1828"/>
      <c r="CR193" s="1828"/>
      <c r="CS193" s="1828"/>
      <c r="CT193" s="1828"/>
      <c r="CU193" s="1828"/>
      <c r="CV193" s="1828"/>
      <c r="CW193" s="1828"/>
      <c r="CX193" s="1828"/>
      <c r="CY193" s="1828"/>
      <c r="CZ193" s="1828"/>
      <c r="DA193" s="1828"/>
      <c r="DB193" s="1828"/>
      <c r="DC193" s="1828"/>
      <c r="DD193" s="1828"/>
      <c r="DE193" s="1828"/>
      <c r="DF193" s="1828"/>
      <c r="DG193" s="1828"/>
      <c r="DH193" s="1828"/>
      <c r="DI193" s="1828"/>
      <c r="DJ193" s="1828"/>
      <c r="DK193" s="1828"/>
      <c r="DL193" s="1828"/>
      <c r="DM193" s="1828"/>
      <c r="DN193" s="1828"/>
      <c r="DO193" s="1828"/>
      <c r="DP193" s="1828"/>
      <c r="DQ193" s="1828"/>
      <c r="DR193" s="1828"/>
      <c r="DS193" s="1828"/>
      <c r="DT193" s="1828"/>
      <c r="DU193" s="1828"/>
      <c r="DV193" s="1828"/>
      <c r="DW193" s="1828"/>
      <c r="DX193" s="1828"/>
      <c r="DY193" s="1828"/>
      <c r="DZ193" s="1829"/>
    </row>
    <row r="194" spans="3:139" ht="10.9" customHeight="1">
      <c r="C194" s="1822">
        <v>8</v>
      </c>
      <c r="D194" s="1823"/>
      <c r="E194" s="1831"/>
      <c r="F194" s="57" t="s">
        <v>4526</v>
      </c>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t="s">
        <v>4527</v>
      </c>
      <c r="BB194" s="52"/>
      <c r="BC194" s="52"/>
      <c r="BD194" s="52"/>
      <c r="BE194" s="52"/>
      <c r="BF194" s="52"/>
      <c r="BG194" s="52"/>
      <c r="BH194" s="52"/>
      <c r="BI194" s="52"/>
      <c r="BJ194" s="52"/>
      <c r="BK194" s="52"/>
      <c r="BL194" s="97"/>
      <c r="BQ194" s="1833">
        <v>22</v>
      </c>
      <c r="BR194" s="1834"/>
      <c r="BS194" s="1835"/>
      <c r="BT194" s="1230" t="s">
        <v>4629</v>
      </c>
      <c r="BU194" s="1231"/>
      <c r="BV194" s="1231"/>
      <c r="BW194" s="1231"/>
      <c r="BX194" s="1231"/>
      <c r="BY194" s="1231"/>
      <c r="BZ194" s="1231"/>
      <c r="CA194" s="1231"/>
      <c r="CB194" s="1231"/>
      <c r="CC194" s="1231"/>
      <c r="CD194" s="1231"/>
      <c r="CE194" s="1231"/>
      <c r="CF194" s="1231"/>
      <c r="CG194" s="1231"/>
      <c r="CH194" s="1231"/>
      <c r="CI194" s="1231"/>
      <c r="CJ194" s="1231"/>
      <c r="CK194" s="1231"/>
      <c r="CL194" s="1231"/>
      <c r="CM194" s="1231"/>
      <c r="CN194" s="1231"/>
      <c r="CO194" s="1231"/>
      <c r="CP194" s="1231"/>
      <c r="CQ194" s="1231"/>
      <c r="CR194" s="1231"/>
      <c r="CS194" s="1231"/>
      <c r="CT194" s="1231"/>
      <c r="CU194" s="1231"/>
      <c r="CV194" s="1231"/>
      <c r="CW194" s="1231"/>
      <c r="CX194" s="1231"/>
      <c r="CY194" s="1231"/>
      <c r="CZ194" s="1231"/>
      <c r="DA194" s="1231"/>
      <c r="DB194" s="1231"/>
      <c r="DC194" s="1231"/>
      <c r="DD194" s="1231"/>
      <c r="DE194" s="1231"/>
      <c r="DF194" s="1231"/>
      <c r="DG194" s="1231"/>
      <c r="DH194" s="1231"/>
      <c r="DI194" s="1231"/>
      <c r="DJ194" s="1231"/>
      <c r="DK194" s="1231"/>
      <c r="DL194" s="1231"/>
      <c r="DM194" s="1231"/>
      <c r="DN194" s="1231"/>
      <c r="DO194" s="1231" t="s">
        <v>4630</v>
      </c>
      <c r="DP194" s="1231"/>
      <c r="DQ194" s="1231"/>
      <c r="DR194" s="1231"/>
      <c r="DS194" s="1231"/>
      <c r="DT194" s="1231"/>
      <c r="DU194" s="1231"/>
      <c r="DV194" s="1231"/>
      <c r="DW194" s="1231"/>
      <c r="DX194" s="1231"/>
      <c r="DY194" s="1231"/>
      <c r="DZ194" s="1232"/>
    </row>
    <row r="195" spans="3:139" ht="8.4499999999999993" customHeight="1">
      <c r="C195" s="1824"/>
      <c r="D195" s="1698"/>
      <c r="E195" s="1832"/>
      <c r="F195" s="1827" t="s">
        <v>2872</v>
      </c>
      <c r="G195" s="1828"/>
      <c r="H195" s="1828"/>
      <c r="I195" s="1828"/>
      <c r="J195" s="1828"/>
      <c r="K195" s="1828"/>
      <c r="L195" s="1828"/>
      <c r="M195" s="1828"/>
      <c r="N195" s="1828"/>
      <c r="O195" s="1828"/>
      <c r="P195" s="1828"/>
      <c r="Q195" s="1828"/>
      <c r="R195" s="1828"/>
      <c r="S195" s="1828"/>
      <c r="T195" s="1828"/>
      <c r="U195" s="1828"/>
      <c r="V195" s="1828"/>
      <c r="W195" s="1828"/>
      <c r="X195" s="1828"/>
      <c r="Y195" s="1828"/>
      <c r="Z195" s="1828"/>
      <c r="AA195" s="1828"/>
      <c r="AB195" s="1828"/>
      <c r="AC195" s="1828"/>
      <c r="AD195" s="1828"/>
      <c r="AE195" s="1828"/>
      <c r="AF195" s="1828"/>
      <c r="AG195" s="1828"/>
      <c r="AH195" s="1828"/>
      <c r="AI195" s="1828"/>
      <c r="AJ195" s="1828"/>
      <c r="AK195" s="1828"/>
      <c r="AL195" s="1828"/>
      <c r="AM195" s="1828"/>
      <c r="AN195" s="1828"/>
      <c r="AO195" s="1828"/>
      <c r="AP195" s="1828"/>
      <c r="AQ195" s="1828"/>
      <c r="AR195" s="1828"/>
      <c r="AS195" s="1828"/>
      <c r="AT195" s="1828"/>
      <c r="AU195" s="1828"/>
      <c r="AV195" s="1828"/>
      <c r="AW195" s="1828"/>
      <c r="AX195" s="1828"/>
      <c r="AY195" s="1828"/>
      <c r="AZ195" s="1828"/>
      <c r="BA195" s="1828"/>
      <c r="BB195" s="1828"/>
      <c r="BC195" s="1828"/>
      <c r="BD195" s="1828"/>
      <c r="BE195" s="1828"/>
      <c r="BF195" s="1828"/>
      <c r="BG195" s="1828"/>
      <c r="BH195" s="1828"/>
      <c r="BI195" s="1828"/>
      <c r="BJ195" s="1828"/>
      <c r="BK195" s="1828"/>
      <c r="BL195" s="1829"/>
      <c r="BM195" s="2"/>
      <c r="BN195" s="2"/>
      <c r="BQ195" s="1836"/>
      <c r="BR195" s="1837"/>
      <c r="BS195" s="1838"/>
      <c r="BT195" s="1827" t="s">
        <v>2873</v>
      </c>
      <c r="BU195" s="1828"/>
      <c r="BV195" s="1828"/>
      <c r="BW195" s="1828"/>
      <c r="BX195" s="1828"/>
      <c r="BY195" s="1828"/>
      <c r="BZ195" s="1828"/>
      <c r="CA195" s="1828"/>
      <c r="CB195" s="1828"/>
      <c r="CC195" s="1828"/>
      <c r="CD195" s="1828"/>
      <c r="CE195" s="1828"/>
      <c r="CF195" s="1828"/>
      <c r="CG195" s="1828"/>
      <c r="CH195" s="1828"/>
      <c r="CI195" s="1828"/>
      <c r="CJ195" s="1828"/>
      <c r="CK195" s="1828"/>
      <c r="CL195" s="1828"/>
      <c r="CM195" s="1828"/>
      <c r="CN195" s="1828"/>
      <c r="CO195" s="1828"/>
      <c r="CP195" s="1828"/>
      <c r="CQ195" s="1828"/>
      <c r="CR195" s="1828"/>
      <c r="CS195" s="1828"/>
      <c r="CT195" s="1828"/>
      <c r="CU195" s="1828"/>
      <c r="CV195" s="1828"/>
      <c r="CW195" s="1828"/>
      <c r="CX195" s="1828"/>
      <c r="CY195" s="1828"/>
      <c r="CZ195" s="1828"/>
      <c r="DA195" s="1828"/>
      <c r="DB195" s="1828"/>
      <c r="DC195" s="1828"/>
      <c r="DD195" s="1828"/>
      <c r="DE195" s="1828"/>
      <c r="DF195" s="1828"/>
      <c r="DG195" s="1828"/>
      <c r="DH195" s="1828"/>
      <c r="DI195" s="1828"/>
      <c r="DJ195" s="1828"/>
      <c r="DK195" s="1828"/>
      <c r="DL195" s="1828"/>
      <c r="DM195" s="1828"/>
      <c r="DN195" s="1828"/>
      <c r="DO195" s="1828"/>
      <c r="DP195" s="1828"/>
      <c r="DQ195" s="1828"/>
      <c r="DR195" s="1828"/>
      <c r="DS195" s="1828"/>
      <c r="DT195" s="1828"/>
      <c r="DU195" s="1828"/>
      <c r="DV195" s="1828"/>
      <c r="DW195" s="1828"/>
      <c r="DX195" s="1828"/>
      <c r="DY195" s="1828"/>
      <c r="DZ195" s="1829"/>
    </row>
    <row r="196" spans="3:139" ht="10.9" customHeight="1">
      <c r="C196" s="1822">
        <v>9</v>
      </c>
      <c r="D196" s="1823"/>
      <c r="E196" s="1831"/>
      <c r="F196" s="57" t="s">
        <v>4524</v>
      </c>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t="s">
        <v>4525</v>
      </c>
      <c r="BB196" s="52"/>
      <c r="BC196" s="52"/>
      <c r="BD196" s="52"/>
      <c r="BE196" s="52"/>
      <c r="BF196" s="52"/>
      <c r="BG196" s="52"/>
      <c r="BH196" s="52"/>
      <c r="BI196" s="52"/>
      <c r="BJ196" s="52"/>
      <c r="BK196" s="52"/>
      <c r="BL196" s="97"/>
      <c r="BQ196" s="1848" t="s">
        <v>2874</v>
      </c>
      <c r="BR196" s="1849"/>
      <c r="BS196" s="1849"/>
      <c r="BT196" s="1849"/>
      <c r="BU196" s="1849"/>
      <c r="BV196" s="1849"/>
      <c r="BW196" s="1849"/>
      <c r="BX196" s="1849"/>
      <c r="BY196" s="1849"/>
      <c r="BZ196" s="1849"/>
      <c r="CA196" s="1849"/>
      <c r="CB196" s="1849"/>
      <c r="CC196" s="1849"/>
      <c r="CD196" s="1849"/>
      <c r="CE196" s="1849"/>
      <c r="CF196" s="1849"/>
      <c r="CG196" s="1849"/>
      <c r="CH196" s="1849"/>
      <c r="CI196" s="1849"/>
      <c r="CJ196" s="1849"/>
      <c r="CK196" s="1849"/>
      <c r="CL196" s="1849"/>
      <c r="CM196" s="1849"/>
      <c r="CN196" s="1849"/>
      <c r="CO196" s="1849"/>
      <c r="CP196" s="1849"/>
      <c r="CQ196" s="1849"/>
      <c r="CR196" s="1849"/>
      <c r="CS196" s="1849"/>
      <c r="CT196" s="1849"/>
      <c r="CU196" s="1849"/>
      <c r="CV196" s="1849"/>
      <c r="CW196" s="1849"/>
      <c r="CX196" s="1849"/>
      <c r="CY196" s="1849"/>
      <c r="CZ196" s="1849"/>
      <c r="DA196" s="1849"/>
      <c r="DB196" s="1849"/>
      <c r="DC196" s="1849"/>
      <c r="DD196" s="1849"/>
      <c r="DE196" s="1849"/>
      <c r="DF196" s="1849"/>
      <c r="DG196" s="1849"/>
      <c r="DH196" s="1849"/>
      <c r="DI196" s="1849"/>
      <c r="DJ196" s="1849"/>
      <c r="DK196" s="1849"/>
      <c r="DL196" s="1849"/>
      <c r="DM196" s="1849"/>
      <c r="DN196" s="1849"/>
      <c r="DO196" s="1849"/>
      <c r="DP196" s="1849"/>
      <c r="DQ196" s="1849"/>
      <c r="DR196" s="1849"/>
      <c r="DS196" s="1849"/>
      <c r="DT196" s="1849"/>
      <c r="DU196" s="1849"/>
      <c r="DV196" s="1849"/>
      <c r="DW196" s="1849"/>
      <c r="DX196" s="1849"/>
      <c r="DY196" s="1849"/>
      <c r="DZ196" s="1850"/>
    </row>
    <row r="197" spans="3:139" ht="10.15" customHeight="1">
      <c r="C197" s="1824"/>
      <c r="D197" s="1698"/>
      <c r="E197" s="1832"/>
      <c r="F197" s="1827" t="s">
        <v>2875</v>
      </c>
      <c r="G197" s="1828"/>
      <c r="H197" s="1828"/>
      <c r="I197" s="1828"/>
      <c r="J197" s="1828"/>
      <c r="K197" s="1828"/>
      <c r="L197" s="1828"/>
      <c r="M197" s="1828"/>
      <c r="N197" s="1828"/>
      <c r="O197" s="1828"/>
      <c r="P197" s="1828"/>
      <c r="Q197" s="1828"/>
      <c r="R197" s="1828"/>
      <c r="S197" s="1828"/>
      <c r="T197" s="1828"/>
      <c r="U197" s="1828"/>
      <c r="V197" s="1828"/>
      <c r="W197" s="1828"/>
      <c r="X197" s="1828"/>
      <c r="Y197" s="1828"/>
      <c r="Z197" s="1828"/>
      <c r="AA197" s="1828"/>
      <c r="AB197" s="1828"/>
      <c r="AC197" s="1828"/>
      <c r="AD197" s="1828"/>
      <c r="AE197" s="1828"/>
      <c r="AF197" s="1828"/>
      <c r="AG197" s="1828"/>
      <c r="AH197" s="1828"/>
      <c r="AI197" s="1828"/>
      <c r="AJ197" s="1828"/>
      <c r="AK197" s="1828"/>
      <c r="AL197" s="1828"/>
      <c r="AM197" s="1828"/>
      <c r="AN197" s="1828"/>
      <c r="AO197" s="1828"/>
      <c r="AP197" s="1828"/>
      <c r="AQ197" s="1828"/>
      <c r="AR197" s="1828"/>
      <c r="AS197" s="1828"/>
      <c r="AT197" s="1828"/>
      <c r="AU197" s="1828"/>
      <c r="AV197" s="1828"/>
      <c r="AW197" s="1828"/>
      <c r="AX197" s="1828"/>
      <c r="AY197" s="1828"/>
      <c r="AZ197" s="1828"/>
      <c r="BA197" s="1828"/>
      <c r="BB197" s="1828"/>
      <c r="BC197" s="1828"/>
      <c r="BD197" s="1828"/>
      <c r="BE197" s="1828"/>
      <c r="BF197" s="1828"/>
      <c r="BG197" s="1828"/>
      <c r="BH197" s="1828"/>
      <c r="BI197" s="1828"/>
      <c r="BJ197" s="1828"/>
      <c r="BK197" s="1828"/>
      <c r="BL197" s="1829"/>
      <c r="BM197" s="2"/>
      <c r="BN197" s="2"/>
      <c r="BQ197" s="1851"/>
      <c r="BR197" s="1852"/>
      <c r="BS197" s="1852"/>
      <c r="BT197" s="1852"/>
      <c r="BU197" s="1852"/>
      <c r="BV197" s="1852"/>
      <c r="BW197" s="1852"/>
      <c r="BX197" s="1852"/>
      <c r="BY197" s="1852"/>
      <c r="BZ197" s="1852"/>
      <c r="CA197" s="1852"/>
      <c r="CB197" s="1852"/>
      <c r="CC197" s="1852"/>
      <c r="CD197" s="1852"/>
      <c r="CE197" s="1852"/>
      <c r="CF197" s="1852"/>
      <c r="CG197" s="1852"/>
      <c r="CH197" s="1852"/>
      <c r="CI197" s="1852"/>
      <c r="CJ197" s="1852"/>
      <c r="CK197" s="1852"/>
      <c r="CL197" s="1852"/>
      <c r="CM197" s="1852"/>
      <c r="CN197" s="1852"/>
      <c r="CO197" s="1852"/>
      <c r="CP197" s="1852"/>
      <c r="CQ197" s="1852"/>
      <c r="CR197" s="1852"/>
      <c r="CS197" s="1852"/>
      <c r="CT197" s="1852"/>
      <c r="CU197" s="1852"/>
      <c r="CV197" s="1852"/>
      <c r="CW197" s="1852"/>
      <c r="CX197" s="1852"/>
      <c r="CY197" s="1852"/>
      <c r="CZ197" s="1852"/>
      <c r="DA197" s="1852"/>
      <c r="DB197" s="1852"/>
      <c r="DC197" s="1852"/>
      <c r="DD197" s="1852"/>
      <c r="DE197" s="1852"/>
      <c r="DF197" s="1852"/>
      <c r="DG197" s="1852"/>
      <c r="DH197" s="1852"/>
      <c r="DI197" s="1852"/>
      <c r="DJ197" s="1852"/>
      <c r="DK197" s="1852"/>
      <c r="DL197" s="1852"/>
      <c r="DM197" s="1852"/>
      <c r="DN197" s="1852"/>
      <c r="DO197" s="1852"/>
      <c r="DP197" s="1852"/>
      <c r="DQ197" s="1852"/>
      <c r="DR197" s="1852"/>
      <c r="DS197" s="1852"/>
      <c r="DT197" s="1852"/>
      <c r="DU197" s="1852"/>
      <c r="DV197" s="1852"/>
      <c r="DW197" s="1852"/>
      <c r="DX197" s="1852"/>
      <c r="DY197" s="1852"/>
      <c r="DZ197" s="1853"/>
    </row>
    <row r="198" spans="3:139" ht="11.45" customHeight="1">
      <c r="C198" s="1822">
        <v>10</v>
      </c>
      <c r="D198" s="1823"/>
      <c r="E198" s="1823"/>
      <c r="F198" s="57" t="s">
        <v>4522</v>
      </c>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t="s">
        <v>4523</v>
      </c>
      <c r="BB198" s="52"/>
      <c r="BC198" s="52"/>
      <c r="BD198" s="52"/>
      <c r="BE198" s="52"/>
      <c r="BF198" s="52"/>
      <c r="BG198" s="52"/>
      <c r="BH198" s="52"/>
      <c r="BI198" s="52"/>
      <c r="BJ198" s="52"/>
      <c r="BK198" s="52"/>
      <c r="BL198" s="97"/>
      <c r="BQ198" s="1833">
        <v>1</v>
      </c>
      <c r="BR198" s="1834"/>
      <c r="BS198" s="1835"/>
      <c r="BT198" s="57" t="s">
        <v>4631</v>
      </c>
      <c r="BU198" s="52"/>
      <c r="BV198" s="52"/>
      <c r="BW198" s="52"/>
      <c r="BX198" s="52"/>
      <c r="BY198" s="52"/>
      <c r="BZ198" s="52"/>
      <c r="CA198" s="52"/>
      <c r="CB198" s="52"/>
      <c r="CC198" s="52"/>
      <c r="CD198" s="52"/>
      <c r="CE198" s="52"/>
      <c r="CF198" s="52"/>
      <c r="CG198" s="52"/>
      <c r="CH198" s="52"/>
      <c r="CI198" s="52"/>
      <c r="CJ198" s="52"/>
      <c r="CK198" s="52"/>
      <c r="CL198" s="52"/>
      <c r="CM198" s="52"/>
      <c r="CN198" s="52"/>
      <c r="CO198" s="52"/>
      <c r="CP198" s="52"/>
      <c r="CQ198" s="52"/>
      <c r="CR198" s="52"/>
      <c r="CS198" s="52"/>
      <c r="CT198" s="52"/>
      <c r="CU198" s="52"/>
      <c r="CV198" s="52"/>
      <c r="CW198" s="52"/>
      <c r="CX198" s="52"/>
      <c r="CY198" s="52"/>
      <c r="CZ198" s="52"/>
      <c r="DA198" s="52"/>
      <c r="DB198" s="52"/>
      <c r="DC198" s="52"/>
      <c r="DD198" s="52"/>
      <c r="DE198" s="52"/>
      <c r="DF198" s="52"/>
      <c r="DG198" s="52"/>
      <c r="DH198" s="52"/>
      <c r="DI198" s="52"/>
      <c r="DJ198" s="52"/>
      <c r="DK198" s="52"/>
      <c r="DL198" s="52"/>
      <c r="DM198" s="52"/>
      <c r="DN198" s="52"/>
      <c r="DO198" s="52" t="s">
        <v>4632</v>
      </c>
      <c r="DP198" s="52"/>
      <c r="DQ198" s="52"/>
      <c r="DR198" s="52"/>
      <c r="DS198" s="52"/>
      <c r="DT198" s="52"/>
      <c r="DU198" s="52"/>
      <c r="DV198" s="52"/>
      <c r="DW198" s="52"/>
      <c r="DX198" s="52"/>
      <c r="DY198" s="52"/>
      <c r="DZ198" s="97"/>
    </row>
    <row r="199" spans="3:139" ht="8.4499999999999993" customHeight="1">
      <c r="C199" s="1824"/>
      <c r="D199" s="1698"/>
      <c r="E199" s="1698"/>
      <c r="F199" s="1827" t="s">
        <v>2876</v>
      </c>
      <c r="G199" s="1828"/>
      <c r="H199" s="1828"/>
      <c r="I199" s="1828"/>
      <c r="J199" s="1828"/>
      <c r="K199" s="1828"/>
      <c r="L199" s="1828"/>
      <c r="M199" s="1828"/>
      <c r="N199" s="1828"/>
      <c r="O199" s="1828"/>
      <c r="P199" s="1828"/>
      <c r="Q199" s="1828"/>
      <c r="R199" s="1828"/>
      <c r="S199" s="1828"/>
      <c r="T199" s="1828"/>
      <c r="U199" s="1828"/>
      <c r="V199" s="1828"/>
      <c r="W199" s="1828"/>
      <c r="X199" s="1828"/>
      <c r="Y199" s="1828"/>
      <c r="Z199" s="1828"/>
      <c r="AA199" s="1828"/>
      <c r="AB199" s="1828"/>
      <c r="AC199" s="1828"/>
      <c r="AD199" s="1828"/>
      <c r="AE199" s="1828"/>
      <c r="AF199" s="1828"/>
      <c r="AG199" s="1828"/>
      <c r="AH199" s="1828"/>
      <c r="AI199" s="1828"/>
      <c r="AJ199" s="1828"/>
      <c r="AK199" s="1828"/>
      <c r="AL199" s="1828"/>
      <c r="AM199" s="1828"/>
      <c r="AN199" s="1828"/>
      <c r="AO199" s="1828"/>
      <c r="AP199" s="1828"/>
      <c r="AQ199" s="1828"/>
      <c r="AR199" s="1828"/>
      <c r="AS199" s="1828"/>
      <c r="AT199" s="1828"/>
      <c r="AU199" s="1828"/>
      <c r="AV199" s="1828"/>
      <c r="AW199" s="1828"/>
      <c r="AX199" s="1828"/>
      <c r="AY199" s="1828"/>
      <c r="AZ199" s="1828"/>
      <c r="BA199" s="1828"/>
      <c r="BB199" s="1828"/>
      <c r="BC199" s="1828"/>
      <c r="BD199" s="1828"/>
      <c r="BE199" s="1828"/>
      <c r="BF199" s="1828"/>
      <c r="BG199" s="1828"/>
      <c r="BH199" s="1828"/>
      <c r="BI199" s="1828"/>
      <c r="BJ199" s="1828"/>
      <c r="BK199" s="1828"/>
      <c r="BL199" s="1829"/>
      <c r="BM199" s="2"/>
      <c r="BN199" s="2"/>
      <c r="BQ199" s="1836"/>
      <c r="BR199" s="1837"/>
      <c r="BS199" s="1838"/>
      <c r="BT199" s="1827" t="s">
        <v>2877</v>
      </c>
      <c r="BU199" s="1828"/>
      <c r="BV199" s="1828"/>
      <c r="BW199" s="1828"/>
      <c r="BX199" s="1828"/>
      <c r="BY199" s="1828"/>
      <c r="BZ199" s="1828"/>
      <c r="CA199" s="1828"/>
      <c r="CB199" s="1828"/>
      <c r="CC199" s="1828"/>
      <c r="CD199" s="1828"/>
      <c r="CE199" s="1828"/>
      <c r="CF199" s="1828"/>
      <c r="CG199" s="1828"/>
      <c r="CH199" s="1828"/>
      <c r="CI199" s="1828"/>
      <c r="CJ199" s="1828"/>
      <c r="CK199" s="1828"/>
      <c r="CL199" s="1828"/>
      <c r="CM199" s="1828"/>
      <c r="CN199" s="1828"/>
      <c r="CO199" s="1828"/>
      <c r="CP199" s="1828"/>
      <c r="CQ199" s="1828"/>
      <c r="CR199" s="1828"/>
      <c r="CS199" s="1828"/>
      <c r="CT199" s="1828"/>
      <c r="CU199" s="1828"/>
      <c r="CV199" s="1828"/>
      <c r="CW199" s="1828"/>
      <c r="CX199" s="1828"/>
      <c r="CY199" s="1828"/>
      <c r="CZ199" s="1828"/>
      <c r="DA199" s="1828"/>
      <c r="DB199" s="1828"/>
      <c r="DC199" s="1828"/>
      <c r="DD199" s="1828"/>
      <c r="DE199" s="1828"/>
      <c r="DF199" s="1828"/>
      <c r="DG199" s="1828"/>
      <c r="DH199" s="1828"/>
      <c r="DI199" s="1828"/>
      <c r="DJ199" s="1828"/>
      <c r="DK199" s="1828"/>
      <c r="DL199" s="1828"/>
      <c r="DM199" s="1828"/>
      <c r="DN199" s="1828"/>
      <c r="DO199" s="1828"/>
      <c r="DP199" s="1828"/>
      <c r="DQ199" s="1828"/>
      <c r="DR199" s="1828"/>
      <c r="DS199" s="1828"/>
      <c r="DT199" s="1828"/>
      <c r="DU199" s="1828"/>
      <c r="DV199" s="1828"/>
      <c r="DW199" s="1828"/>
      <c r="DX199" s="1828"/>
      <c r="DY199" s="1828"/>
      <c r="DZ199" s="1829"/>
    </row>
    <row r="200" spans="3:139" ht="11.45" customHeight="1">
      <c r="C200" s="1822">
        <v>11</v>
      </c>
      <c r="D200" s="1823"/>
      <c r="E200" s="1831"/>
      <c r="F200" s="57" t="s">
        <v>4520</v>
      </c>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t="s">
        <v>4521</v>
      </c>
      <c r="BB200" s="52"/>
      <c r="BC200" s="52"/>
      <c r="BD200" s="52"/>
      <c r="BE200" s="52"/>
      <c r="BF200" s="52"/>
      <c r="BG200" s="52"/>
      <c r="BH200" s="52"/>
      <c r="BI200" s="52"/>
      <c r="BJ200" s="52"/>
      <c r="BK200" s="52"/>
      <c r="BL200" s="97"/>
      <c r="BQ200" s="1833">
        <v>2</v>
      </c>
      <c r="BR200" s="1834"/>
      <c r="BS200" s="1835"/>
      <c r="BT200" s="57" t="s">
        <v>4633</v>
      </c>
      <c r="BU200" s="52"/>
      <c r="BV200" s="52"/>
      <c r="BW200" s="52"/>
      <c r="BX200" s="52"/>
      <c r="BY200" s="52"/>
      <c r="BZ200" s="52"/>
      <c r="CA200" s="52"/>
      <c r="CB200" s="52"/>
      <c r="CC200" s="52"/>
      <c r="CD200" s="52"/>
      <c r="CE200" s="52"/>
      <c r="CF200" s="52"/>
      <c r="CG200" s="52"/>
      <c r="CH200" s="52"/>
      <c r="CI200" s="52"/>
      <c r="CJ200" s="52"/>
      <c r="CK200" s="52"/>
      <c r="CL200" s="52"/>
      <c r="CM200" s="52"/>
      <c r="CN200" s="52"/>
      <c r="CO200" s="52"/>
      <c r="CP200" s="52"/>
      <c r="CQ200" s="52"/>
      <c r="CR200" s="52"/>
      <c r="CS200" s="52"/>
      <c r="CT200" s="52"/>
      <c r="CU200" s="52"/>
      <c r="CV200" s="52"/>
      <c r="CW200" s="52"/>
      <c r="CX200" s="52"/>
      <c r="CY200" s="52"/>
      <c r="CZ200" s="52"/>
      <c r="DA200" s="52"/>
      <c r="DB200" s="52"/>
      <c r="DC200" s="52"/>
      <c r="DD200" s="52"/>
      <c r="DE200" s="52"/>
      <c r="DF200" s="52"/>
      <c r="DG200" s="52"/>
      <c r="DH200" s="52"/>
      <c r="DI200" s="52"/>
      <c r="DJ200" s="52"/>
      <c r="DK200" s="52"/>
      <c r="DL200" s="52"/>
      <c r="DM200" s="52"/>
      <c r="DN200" s="52"/>
      <c r="DO200" s="52" t="s">
        <v>4634</v>
      </c>
      <c r="DP200" s="52"/>
      <c r="DQ200" s="52"/>
      <c r="DR200" s="52"/>
      <c r="DS200" s="52"/>
      <c r="DT200" s="52"/>
      <c r="DU200" s="52"/>
      <c r="DV200" s="52"/>
      <c r="DW200" s="52"/>
      <c r="DX200" s="52"/>
      <c r="DY200" s="52"/>
      <c r="DZ200" s="97"/>
    </row>
    <row r="201" spans="3:139" ht="8.4499999999999993" customHeight="1">
      <c r="C201" s="1824"/>
      <c r="D201" s="1698"/>
      <c r="E201" s="1832"/>
      <c r="F201" s="342" t="s">
        <v>2878</v>
      </c>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745"/>
      <c r="AT201" s="746"/>
      <c r="AU201" s="746"/>
      <c r="AV201" s="746"/>
      <c r="AW201" s="746"/>
      <c r="AX201" s="746"/>
      <c r="AY201" s="746"/>
      <c r="AZ201" s="746"/>
      <c r="BA201" s="746"/>
      <c r="BB201" s="746"/>
      <c r="BC201" s="746"/>
      <c r="BD201" s="746"/>
      <c r="BE201" s="746"/>
      <c r="BF201" s="746"/>
      <c r="BG201" s="746"/>
      <c r="BH201" s="746"/>
      <c r="BI201" s="746"/>
      <c r="BJ201" s="746"/>
      <c r="BK201" s="746"/>
      <c r="BL201" s="744"/>
      <c r="BM201" s="2"/>
      <c r="BN201" s="2"/>
      <c r="BQ201" s="1836"/>
      <c r="BR201" s="1837"/>
      <c r="BS201" s="1838"/>
      <c r="BT201" s="1827" t="s">
        <v>2879</v>
      </c>
      <c r="BU201" s="1828"/>
      <c r="BV201" s="1828"/>
      <c r="BW201" s="1828"/>
      <c r="BX201" s="1828"/>
      <c r="BY201" s="1828"/>
      <c r="BZ201" s="1828"/>
      <c r="CA201" s="1828"/>
      <c r="CB201" s="1828"/>
      <c r="CC201" s="1828"/>
      <c r="CD201" s="1828"/>
      <c r="CE201" s="1828"/>
      <c r="CF201" s="1828"/>
      <c r="CG201" s="1828"/>
      <c r="CH201" s="1828"/>
      <c r="CI201" s="1828"/>
      <c r="CJ201" s="1828"/>
      <c r="CK201" s="1828"/>
      <c r="CL201" s="1828"/>
      <c r="CM201" s="1828"/>
      <c r="CN201" s="1828"/>
      <c r="CO201" s="1828"/>
      <c r="CP201" s="1828"/>
      <c r="CQ201" s="1828"/>
      <c r="CR201" s="1828"/>
      <c r="CS201" s="1828"/>
      <c r="CT201" s="1828"/>
      <c r="CU201" s="1828"/>
      <c r="CV201" s="1828"/>
      <c r="CW201" s="1828"/>
      <c r="CX201" s="1828"/>
      <c r="CY201" s="1828"/>
      <c r="CZ201" s="1828"/>
      <c r="DA201" s="1828"/>
      <c r="DB201" s="1828"/>
      <c r="DC201" s="1828"/>
      <c r="DD201" s="1828"/>
      <c r="DE201" s="1828"/>
      <c r="DF201" s="1828"/>
      <c r="DG201" s="1828"/>
      <c r="DH201" s="1828"/>
      <c r="DI201" s="1828"/>
      <c r="DJ201" s="1828"/>
      <c r="DK201" s="1828"/>
      <c r="DL201" s="1828"/>
      <c r="DM201" s="1828"/>
      <c r="DN201" s="1828"/>
      <c r="DO201" s="1828"/>
      <c r="DP201" s="1828"/>
      <c r="DQ201" s="1828"/>
      <c r="DR201" s="1828"/>
      <c r="DS201" s="1828"/>
      <c r="DT201" s="1828"/>
      <c r="DU201" s="1828"/>
      <c r="DV201" s="1828"/>
      <c r="DW201" s="1828"/>
      <c r="DX201" s="1828"/>
      <c r="DY201" s="1828"/>
      <c r="DZ201" s="1829"/>
    </row>
    <row r="202" spans="3:139" ht="11.45" customHeight="1">
      <c r="C202" s="1822">
        <v>12</v>
      </c>
      <c r="D202" s="1823"/>
      <c r="E202" s="1831"/>
      <c r="F202" s="57" t="s">
        <v>4518</v>
      </c>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t="s">
        <v>4519</v>
      </c>
      <c r="BB202" s="52"/>
      <c r="BC202" s="52"/>
      <c r="BD202" s="52"/>
      <c r="BE202" s="52"/>
      <c r="BF202" s="52"/>
      <c r="BG202" s="52"/>
      <c r="BH202" s="52"/>
      <c r="BI202" s="52"/>
      <c r="BJ202" s="52"/>
      <c r="BK202" s="52"/>
      <c r="BL202" s="97"/>
      <c r="BQ202" s="1860" t="s">
        <v>4501</v>
      </c>
      <c r="BR202" s="1861"/>
      <c r="BS202" s="1862"/>
      <c r="BT202" s="1866" t="s">
        <v>2880</v>
      </c>
      <c r="BU202" s="1867"/>
      <c r="BV202" s="1867"/>
      <c r="BW202" s="1867"/>
      <c r="BX202" s="1867"/>
      <c r="BY202" s="1867"/>
      <c r="BZ202" s="1867"/>
      <c r="CA202" s="1867"/>
      <c r="CB202" s="1867"/>
      <c r="CC202" s="1867"/>
      <c r="CD202" s="1867"/>
      <c r="CE202" s="1867"/>
      <c r="CF202" s="1867"/>
      <c r="CG202" s="1867"/>
      <c r="CH202" s="1867"/>
      <c r="CI202" s="1867"/>
      <c r="CJ202" s="1867"/>
      <c r="CK202" s="1867"/>
      <c r="CL202" s="1867"/>
      <c r="CM202" s="1867"/>
      <c r="CN202" s="1867"/>
      <c r="CO202" s="1867"/>
      <c r="CP202" s="1867"/>
      <c r="CQ202" s="1867"/>
      <c r="CR202" s="1867"/>
      <c r="CS202" s="1867"/>
      <c r="CT202" s="1867"/>
      <c r="CU202" s="1867"/>
      <c r="CV202" s="1867"/>
      <c r="CW202" s="1867"/>
      <c r="CX202" s="1867"/>
      <c r="CY202" s="1867"/>
      <c r="CZ202" s="1867"/>
      <c r="DA202" s="1867"/>
      <c r="DB202" s="1867"/>
      <c r="DC202" s="1867"/>
      <c r="DD202" s="1867"/>
      <c r="DE202" s="1867"/>
      <c r="DF202" s="1867"/>
      <c r="DG202" s="1867"/>
      <c r="DH202" s="1867"/>
      <c r="DI202" s="1867"/>
      <c r="DJ202" s="1867"/>
      <c r="DK202" s="1867"/>
      <c r="DL202" s="1867"/>
      <c r="DM202" s="1867"/>
      <c r="DN202" s="1867"/>
      <c r="DO202" s="1867"/>
      <c r="DP202" s="1867"/>
      <c r="DQ202" s="1867"/>
      <c r="DR202" s="1867"/>
      <c r="DS202" s="1867"/>
      <c r="DT202" s="1867"/>
      <c r="DU202" s="1867"/>
      <c r="DV202" s="1867"/>
      <c r="DW202" s="1867"/>
      <c r="DX202" s="1867"/>
      <c r="DY202" s="1867"/>
      <c r="DZ202" s="1868"/>
      <c r="EA202" s="1820" t="s">
        <v>4256</v>
      </c>
      <c r="EB202" s="1821"/>
      <c r="EC202" s="1821"/>
      <c r="ED202" s="1821"/>
      <c r="EE202" s="1821"/>
      <c r="EF202" s="1821"/>
      <c r="EG202" s="1821"/>
      <c r="EH202" s="1821"/>
      <c r="EI202" s="1821"/>
    </row>
    <row r="203" spans="3:139" ht="10.15" customHeight="1">
      <c r="C203" s="1824"/>
      <c r="D203" s="1698"/>
      <c r="E203" s="1832"/>
      <c r="F203" s="1827" t="s">
        <v>2881</v>
      </c>
      <c r="G203" s="1828"/>
      <c r="H203" s="1828"/>
      <c r="I203" s="1828"/>
      <c r="J203" s="1828"/>
      <c r="K203" s="1828"/>
      <c r="L203" s="1828"/>
      <c r="M203" s="1828"/>
      <c r="N203" s="1828"/>
      <c r="O203" s="1828"/>
      <c r="P203" s="1828"/>
      <c r="Q203" s="1828"/>
      <c r="R203" s="1828"/>
      <c r="S203" s="1828"/>
      <c r="T203" s="1828"/>
      <c r="U203" s="1828"/>
      <c r="V203" s="1828"/>
      <c r="W203" s="1828"/>
      <c r="X203" s="1828"/>
      <c r="Y203" s="1828"/>
      <c r="Z203" s="1828"/>
      <c r="AA203" s="1828"/>
      <c r="AB203" s="1828"/>
      <c r="AC203" s="1828"/>
      <c r="AD203" s="1828"/>
      <c r="AE203" s="1828"/>
      <c r="AF203" s="1828"/>
      <c r="AG203" s="1828"/>
      <c r="AH203" s="1828"/>
      <c r="AI203" s="1828"/>
      <c r="AJ203" s="1828"/>
      <c r="AK203" s="1828"/>
      <c r="AL203" s="1828"/>
      <c r="AM203" s="1828"/>
      <c r="AN203" s="1828"/>
      <c r="AO203" s="1828"/>
      <c r="AP203" s="1828"/>
      <c r="AQ203" s="1828"/>
      <c r="AR203" s="1828"/>
      <c r="AS203" s="1828"/>
      <c r="AT203" s="1828"/>
      <c r="AU203" s="1828"/>
      <c r="AV203" s="1828"/>
      <c r="AW203" s="1828"/>
      <c r="AX203" s="1828"/>
      <c r="AY203" s="1828"/>
      <c r="AZ203" s="1828"/>
      <c r="BA203" s="1828"/>
      <c r="BB203" s="1828"/>
      <c r="BC203" s="1828"/>
      <c r="BD203" s="1828"/>
      <c r="BE203" s="1828"/>
      <c r="BF203" s="1828"/>
      <c r="BG203" s="1828"/>
      <c r="BH203" s="1828"/>
      <c r="BI203" s="1828"/>
      <c r="BJ203" s="1828"/>
      <c r="BK203" s="1828"/>
      <c r="BL203" s="1829"/>
      <c r="BM203" s="2"/>
      <c r="BN203" s="2"/>
      <c r="BQ203" s="1863"/>
      <c r="BR203" s="1864"/>
      <c r="BS203" s="1865"/>
      <c r="BT203" s="1857" t="s">
        <v>2882</v>
      </c>
      <c r="BU203" s="1858"/>
      <c r="BV203" s="1858"/>
      <c r="BW203" s="1858"/>
      <c r="BX203" s="1858"/>
      <c r="BY203" s="1858"/>
      <c r="BZ203" s="1858"/>
      <c r="CA203" s="1858"/>
      <c r="CB203" s="1858"/>
      <c r="CC203" s="1858"/>
      <c r="CD203" s="1858"/>
      <c r="CE203" s="1858"/>
      <c r="CF203" s="1858"/>
      <c r="CG203" s="1858"/>
      <c r="CH203" s="1858"/>
      <c r="CI203" s="1858"/>
      <c r="CJ203" s="1858"/>
      <c r="CK203" s="1858"/>
      <c r="CL203" s="1858"/>
      <c r="CM203" s="1858"/>
      <c r="CN203" s="1858"/>
      <c r="CO203" s="1858"/>
      <c r="CP203" s="1858"/>
      <c r="CQ203" s="1858"/>
      <c r="CR203" s="1858"/>
      <c r="CS203" s="1858"/>
      <c r="CT203" s="1858"/>
      <c r="CU203" s="1858"/>
      <c r="CV203" s="1858"/>
      <c r="CW203" s="1858"/>
      <c r="CX203" s="1858"/>
      <c r="CY203" s="1858"/>
      <c r="CZ203" s="1858"/>
      <c r="DA203" s="1858"/>
      <c r="DB203" s="1858"/>
      <c r="DC203" s="1858"/>
      <c r="DD203" s="1858"/>
      <c r="DE203" s="1858"/>
      <c r="DF203" s="1858"/>
      <c r="DG203" s="1858"/>
      <c r="DH203" s="1858"/>
      <c r="DI203" s="1858"/>
      <c r="DJ203" s="1858"/>
      <c r="DK203" s="1858"/>
      <c r="DL203" s="1858"/>
      <c r="DM203" s="1858"/>
      <c r="DN203" s="1858"/>
      <c r="DO203" s="1858"/>
      <c r="DP203" s="1858"/>
      <c r="DQ203" s="1858"/>
      <c r="DR203" s="1858"/>
      <c r="DS203" s="1858"/>
      <c r="DT203" s="1858"/>
      <c r="DU203" s="1858"/>
      <c r="DV203" s="1858"/>
      <c r="DW203" s="1858"/>
      <c r="DX203" s="1858"/>
      <c r="DY203" s="1858"/>
      <c r="DZ203" s="1859"/>
      <c r="EA203" s="1820"/>
      <c r="EB203" s="1821"/>
      <c r="EC203" s="1821"/>
      <c r="ED203" s="1821"/>
      <c r="EE203" s="1821"/>
      <c r="EF203" s="1821"/>
      <c r="EG203" s="1821"/>
      <c r="EH203" s="1821"/>
      <c r="EI203" s="1821"/>
    </row>
    <row r="204" spans="3:139" ht="12.6" customHeight="1">
      <c r="C204" s="1822">
        <v>13</v>
      </c>
      <c r="D204" s="1823"/>
      <c r="E204" s="1823"/>
      <c r="F204" s="57" t="s">
        <v>4516</v>
      </c>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t="s">
        <v>4517</v>
      </c>
      <c r="BB204" s="52"/>
      <c r="BC204" s="52"/>
      <c r="BD204" s="52"/>
      <c r="BE204" s="52"/>
      <c r="BF204" s="52"/>
      <c r="BG204" s="52"/>
      <c r="BH204" s="52"/>
      <c r="BI204" s="52"/>
      <c r="BJ204" s="52"/>
      <c r="BK204" s="52"/>
      <c r="BL204" s="97"/>
      <c r="BQ204" s="1833">
        <v>4</v>
      </c>
      <c r="BR204" s="1834"/>
      <c r="BS204" s="1835"/>
      <c r="BT204" s="57" t="s">
        <v>4635</v>
      </c>
      <c r="BU204" s="52"/>
      <c r="BV204" s="52"/>
      <c r="BW204" s="52"/>
      <c r="BX204" s="52"/>
      <c r="BY204" s="52"/>
      <c r="BZ204" s="52"/>
      <c r="CA204" s="52"/>
      <c r="CB204" s="52"/>
      <c r="CC204" s="52"/>
      <c r="CD204" s="52"/>
      <c r="CE204" s="52"/>
      <c r="CF204" s="52"/>
      <c r="CG204" s="52"/>
      <c r="CH204" s="52"/>
      <c r="CI204" s="52"/>
      <c r="CJ204" s="52"/>
      <c r="CK204" s="52"/>
      <c r="CL204" s="52"/>
      <c r="CM204" s="52"/>
      <c r="CN204" s="52"/>
      <c r="CO204" s="52"/>
      <c r="CP204" s="52"/>
      <c r="CQ204" s="52"/>
      <c r="CR204" s="52"/>
      <c r="CS204" s="52"/>
      <c r="CT204" s="52"/>
      <c r="CU204" s="52"/>
      <c r="CV204" s="52"/>
      <c r="CW204" s="52"/>
      <c r="CX204" s="52"/>
      <c r="CY204" s="52"/>
      <c r="CZ204" s="52"/>
      <c r="DA204" s="52"/>
      <c r="DB204" s="52"/>
      <c r="DC204" s="52"/>
      <c r="DD204" s="52"/>
      <c r="DE204" s="52"/>
      <c r="DF204" s="52"/>
      <c r="DG204" s="52"/>
      <c r="DH204" s="52"/>
      <c r="DI204" s="52"/>
      <c r="DJ204" s="52"/>
      <c r="DK204" s="52"/>
      <c r="DL204" s="52"/>
      <c r="DM204" s="52"/>
      <c r="DN204" s="52"/>
      <c r="DO204" s="52" t="s">
        <v>4636</v>
      </c>
      <c r="DP204" s="52"/>
      <c r="DQ204" s="52"/>
      <c r="DR204" s="52"/>
      <c r="DS204" s="52"/>
      <c r="DT204" s="52"/>
      <c r="DU204" s="52"/>
      <c r="DV204" s="52"/>
      <c r="DW204" s="52"/>
      <c r="DX204" s="52"/>
      <c r="DY204" s="52"/>
      <c r="DZ204" s="97"/>
    </row>
    <row r="205" spans="3:139" ht="8.4499999999999993" customHeight="1">
      <c r="C205" s="1824"/>
      <c r="D205" s="1698"/>
      <c r="E205" s="1698"/>
      <c r="F205" s="1827" t="s">
        <v>2883</v>
      </c>
      <c r="G205" s="1828"/>
      <c r="H205" s="1828"/>
      <c r="I205" s="1828"/>
      <c r="J205" s="1828"/>
      <c r="K205" s="1828"/>
      <c r="L205" s="1828"/>
      <c r="M205" s="1828"/>
      <c r="N205" s="1828"/>
      <c r="O205" s="1828"/>
      <c r="P205" s="1828"/>
      <c r="Q205" s="1828"/>
      <c r="R205" s="1828"/>
      <c r="S205" s="1828"/>
      <c r="T205" s="1828"/>
      <c r="U205" s="1828"/>
      <c r="V205" s="1828"/>
      <c r="W205" s="1828"/>
      <c r="X205" s="1828"/>
      <c r="Y205" s="1828"/>
      <c r="Z205" s="1828"/>
      <c r="AA205" s="1828"/>
      <c r="AB205" s="1828"/>
      <c r="AC205" s="1828"/>
      <c r="AD205" s="1828"/>
      <c r="AE205" s="1828"/>
      <c r="AF205" s="1828"/>
      <c r="AG205" s="1828"/>
      <c r="AH205" s="1828"/>
      <c r="AI205" s="1828"/>
      <c r="AJ205" s="1828"/>
      <c r="AK205" s="1828"/>
      <c r="AL205" s="1828"/>
      <c r="AM205" s="1828"/>
      <c r="AN205" s="1828"/>
      <c r="AO205" s="1828"/>
      <c r="AP205" s="1828"/>
      <c r="AQ205" s="1828"/>
      <c r="AR205" s="1828"/>
      <c r="AS205" s="1828"/>
      <c r="AT205" s="1828"/>
      <c r="AU205" s="1828"/>
      <c r="AV205" s="1828"/>
      <c r="AW205" s="1828"/>
      <c r="AX205" s="1828"/>
      <c r="AY205" s="1828"/>
      <c r="AZ205" s="1828"/>
      <c r="BA205" s="1828"/>
      <c r="BB205" s="1828"/>
      <c r="BC205" s="1828"/>
      <c r="BD205" s="1828"/>
      <c r="BE205" s="1828"/>
      <c r="BF205" s="1828"/>
      <c r="BG205" s="1828"/>
      <c r="BH205" s="1828"/>
      <c r="BI205" s="1828"/>
      <c r="BJ205" s="1828"/>
      <c r="BK205" s="1828"/>
      <c r="BL205" s="1829"/>
      <c r="BM205" s="2"/>
      <c r="BN205" s="2"/>
      <c r="BQ205" s="1836"/>
      <c r="BR205" s="1837"/>
      <c r="BS205" s="1838"/>
      <c r="BT205" s="1827" t="s">
        <v>2884</v>
      </c>
      <c r="BU205" s="1828"/>
      <c r="BV205" s="1828"/>
      <c r="BW205" s="1828"/>
      <c r="BX205" s="1828"/>
      <c r="BY205" s="1828"/>
      <c r="BZ205" s="1828"/>
      <c r="CA205" s="1828"/>
      <c r="CB205" s="1828"/>
      <c r="CC205" s="1828"/>
      <c r="CD205" s="1828"/>
      <c r="CE205" s="1828"/>
      <c r="CF205" s="1828"/>
      <c r="CG205" s="1828"/>
      <c r="CH205" s="1828"/>
      <c r="CI205" s="1828"/>
      <c r="CJ205" s="1828"/>
      <c r="CK205" s="1828"/>
      <c r="CL205" s="1828"/>
      <c r="CM205" s="1828"/>
      <c r="CN205" s="1828"/>
      <c r="CO205" s="1828"/>
      <c r="CP205" s="1828"/>
      <c r="CQ205" s="1828"/>
      <c r="CR205" s="1828"/>
      <c r="CS205" s="1828"/>
      <c r="CT205" s="1828"/>
      <c r="CU205" s="1828"/>
      <c r="CV205" s="1828"/>
      <c r="CW205" s="1828"/>
      <c r="CX205" s="1828"/>
      <c r="CY205" s="1828"/>
      <c r="CZ205" s="1828"/>
      <c r="DA205" s="1828"/>
      <c r="DB205" s="1828"/>
      <c r="DC205" s="1828"/>
      <c r="DD205" s="1828"/>
      <c r="DE205" s="1828"/>
      <c r="DF205" s="1828"/>
      <c r="DG205" s="1828"/>
      <c r="DH205" s="1828"/>
      <c r="DI205" s="1828"/>
      <c r="DJ205" s="1828"/>
      <c r="DK205" s="1828"/>
      <c r="DL205" s="1828"/>
      <c r="DM205" s="1828"/>
      <c r="DN205" s="1828"/>
      <c r="DO205" s="1828"/>
      <c r="DP205" s="1828"/>
      <c r="DQ205" s="1828"/>
      <c r="DR205" s="1828"/>
      <c r="DS205" s="1828"/>
      <c r="DT205" s="1828"/>
      <c r="DU205" s="1828"/>
      <c r="DV205" s="1828"/>
      <c r="DW205" s="1828"/>
      <c r="DX205" s="1828"/>
      <c r="DY205" s="1828"/>
      <c r="DZ205" s="1829"/>
    </row>
    <row r="206" spans="3:139" ht="10.9" customHeight="1">
      <c r="C206" s="1822">
        <v>14</v>
      </c>
      <c r="D206" s="1823"/>
      <c r="E206" s="1831"/>
      <c r="F206" s="57" t="s">
        <v>4514</v>
      </c>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t="s">
        <v>4515</v>
      </c>
      <c r="BB206" s="52"/>
      <c r="BC206" s="52"/>
      <c r="BD206" s="52"/>
      <c r="BE206" s="52"/>
      <c r="BF206" s="52"/>
      <c r="BG206" s="52"/>
      <c r="BH206" s="52"/>
      <c r="BI206" s="52"/>
      <c r="BJ206" s="52"/>
      <c r="BK206" s="52"/>
      <c r="BL206" s="97"/>
      <c r="BQ206" s="1833">
        <v>5</v>
      </c>
      <c r="BR206" s="1834"/>
      <c r="BS206" s="1835"/>
      <c r="BT206" s="57" t="s">
        <v>4637</v>
      </c>
      <c r="BU206" s="52"/>
      <c r="BV206" s="52"/>
      <c r="BW206" s="52"/>
      <c r="BX206" s="52"/>
      <c r="BY206" s="52"/>
      <c r="BZ206" s="52"/>
      <c r="CA206" s="52"/>
      <c r="CB206" s="52"/>
      <c r="CC206" s="52"/>
      <c r="CD206" s="52"/>
      <c r="CE206" s="52"/>
      <c r="CF206" s="52"/>
      <c r="CG206" s="52"/>
      <c r="CH206" s="52"/>
      <c r="CI206" s="52"/>
      <c r="CJ206" s="52"/>
      <c r="CK206" s="52"/>
      <c r="CL206" s="52"/>
      <c r="CM206" s="52"/>
      <c r="CN206" s="52"/>
      <c r="CO206" s="52"/>
      <c r="CP206" s="52"/>
      <c r="CQ206" s="52"/>
      <c r="CR206" s="52"/>
      <c r="CS206" s="52"/>
      <c r="CT206" s="52"/>
      <c r="CU206" s="52"/>
      <c r="CV206" s="52"/>
      <c r="CW206" s="52"/>
      <c r="CX206" s="52"/>
      <c r="CY206" s="52"/>
      <c r="CZ206" s="52"/>
      <c r="DA206" s="52"/>
      <c r="DB206" s="52"/>
      <c r="DC206" s="52"/>
      <c r="DD206" s="52"/>
      <c r="DE206" s="52"/>
      <c r="DF206" s="52"/>
      <c r="DG206" s="52"/>
      <c r="DH206" s="52"/>
      <c r="DI206" s="52"/>
      <c r="DJ206" s="52"/>
      <c r="DK206" s="52"/>
      <c r="DL206" s="52"/>
      <c r="DM206" s="52"/>
      <c r="DN206" s="52"/>
      <c r="DO206" s="52" t="s">
        <v>4638</v>
      </c>
      <c r="DP206" s="52"/>
      <c r="DQ206" s="52"/>
      <c r="DR206" s="52"/>
      <c r="DS206" s="52"/>
      <c r="DT206" s="52"/>
      <c r="DU206" s="52"/>
      <c r="DV206" s="52"/>
      <c r="DW206" s="52"/>
      <c r="DX206" s="52"/>
      <c r="DY206" s="52"/>
      <c r="DZ206" s="97"/>
    </row>
    <row r="207" spans="3:139" ht="7.9" customHeight="1">
      <c r="C207" s="1824"/>
      <c r="D207" s="1698"/>
      <c r="E207" s="1832"/>
      <c r="F207" s="1827" t="s">
        <v>2885</v>
      </c>
      <c r="G207" s="1828"/>
      <c r="H207" s="1828"/>
      <c r="I207" s="1828"/>
      <c r="J207" s="1828"/>
      <c r="K207" s="1828"/>
      <c r="L207" s="1828"/>
      <c r="M207" s="1828"/>
      <c r="N207" s="1828"/>
      <c r="O207" s="1828"/>
      <c r="P207" s="1828"/>
      <c r="Q207" s="1828"/>
      <c r="R207" s="1828"/>
      <c r="S207" s="1828"/>
      <c r="T207" s="1828"/>
      <c r="U207" s="1828"/>
      <c r="V207" s="1828"/>
      <c r="W207" s="1828"/>
      <c r="X207" s="1828"/>
      <c r="Y207" s="1828"/>
      <c r="Z207" s="1828"/>
      <c r="AA207" s="1828"/>
      <c r="AB207" s="1828"/>
      <c r="AC207" s="1828"/>
      <c r="AD207" s="1828"/>
      <c r="AE207" s="1828"/>
      <c r="AF207" s="1828"/>
      <c r="AG207" s="1828"/>
      <c r="AH207" s="1828"/>
      <c r="AI207" s="1828"/>
      <c r="AJ207" s="1828"/>
      <c r="AK207" s="1828"/>
      <c r="AL207" s="1828"/>
      <c r="AM207" s="1828"/>
      <c r="AN207" s="1828"/>
      <c r="AO207" s="1828"/>
      <c r="AP207" s="1828"/>
      <c r="AQ207" s="1828"/>
      <c r="AR207" s="1828"/>
      <c r="AS207" s="1828"/>
      <c r="AT207" s="1828"/>
      <c r="AU207" s="1828"/>
      <c r="AV207" s="1828"/>
      <c r="AW207" s="1828"/>
      <c r="AX207" s="1828"/>
      <c r="AY207" s="1828"/>
      <c r="AZ207" s="1828"/>
      <c r="BA207" s="1828"/>
      <c r="BB207" s="1828"/>
      <c r="BC207" s="1828"/>
      <c r="BD207" s="1828"/>
      <c r="BE207" s="1828"/>
      <c r="BF207" s="1828"/>
      <c r="BG207" s="1828"/>
      <c r="BH207" s="1828"/>
      <c r="BI207" s="1828"/>
      <c r="BJ207" s="1828"/>
      <c r="BK207" s="1828"/>
      <c r="BL207" s="1829"/>
      <c r="BM207" s="2"/>
      <c r="BN207" s="2"/>
      <c r="BQ207" s="1836"/>
      <c r="BR207" s="1837"/>
      <c r="BS207" s="1838"/>
      <c r="BT207" s="1827" t="s">
        <v>2886</v>
      </c>
      <c r="BU207" s="1828"/>
      <c r="BV207" s="1828"/>
      <c r="BW207" s="1828"/>
      <c r="BX207" s="1828"/>
      <c r="BY207" s="1828"/>
      <c r="BZ207" s="1828"/>
      <c r="CA207" s="1828"/>
      <c r="CB207" s="1828"/>
      <c r="CC207" s="1828"/>
      <c r="CD207" s="1828"/>
      <c r="CE207" s="1828"/>
      <c r="CF207" s="1828"/>
      <c r="CG207" s="1828"/>
      <c r="CH207" s="1828"/>
      <c r="CI207" s="1828"/>
      <c r="CJ207" s="1828"/>
      <c r="CK207" s="1828"/>
      <c r="CL207" s="1828"/>
      <c r="CM207" s="1828"/>
      <c r="CN207" s="1828"/>
      <c r="CO207" s="1828"/>
      <c r="CP207" s="1828"/>
      <c r="CQ207" s="1828"/>
      <c r="CR207" s="1828"/>
      <c r="CS207" s="1828"/>
      <c r="CT207" s="1828"/>
      <c r="CU207" s="1828"/>
      <c r="CV207" s="1828"/>
      <c r="CW207" s="1828"/>
      <c r="CX207" s="1828"/>
      <c r="CY207" s="1828"/>
      <c r="CZ207" s="1828"/>
      <c r="DA207" s="1828"/>
      <c r="DB207" s="1828"/>
      <c r="DC207" s="1828"/>
      <c r="DD207" s="1828"/>
      <c r="DE207" s="1828"/>
      <c r="DF207" s="1828"/>
      <c r="DG207" s="1828"/>
      <c r="DH207" s="1828"/>
      <c r="DI207" s="1828"/>
      <c r="DJ207" s="1828"/>
      <c r="DK207" s="1828"/>
      <c r="DL207" s="1828"/>
      <c r="DM207" s="1828"/>
      <c r="DN207" s="1828"/>
      <c r="DO207" s="1828"/>
      <c r="DP207" s="1828"/>
      <c r="DQ207" s="1828"/>
      <c r="DR207" s="1828"/>
      <c r="DS207" s="1828"/>
      <c r="DT207" s="1828"/>
      <c r="DU207" s="1828"/>
      <c r="DV207" s="1828"/>
      <c r="DW207" s="1828"/>
      <c r="DX207" s="1828"/>
      <c r="DY207" s="1828"/>
      <c r="DZ207" s="1829"/>
    </row>
    <row r="208" spans="3:139" ht="10.15" customHeight="1">
      <c r="C208" s="1822">
        <v>15</v>
      </c>
      <c r="D208" s="1823"/>
      <c r="E208" s="1831"/>
      <c r="F208" s="57" t="s">
        <v>4540</v>
      </c>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t="s">
        <v>4541</v>
      </c>
      <c r="BB208" s="52"/>
      <c r="BC208" s="52"/>
      <c r="BD208" s="52"/>
      <c r="BE208" s="52"/>
      <c r="BF208" s="52"/>
      <c r="BG208" s="52"/>
      <c r="BH208" s="52"/>
      <c r="BI208" s="52"/>
      <c r="BJ208" s="52"/>
      <c r="BK208" s="52"/>
      <c r="BL208" s="97"/>
      <c r="BQ208" s="1833">
        <v>6</v>
      </c>
      <c r="BR208" s="1834"/>
      <c r="BS208" s="1835"/>
      <c r="BT208" s="57" t="s">
        <v>4639</v>
      </c>
      <c r="BU208" s="52"/>
      <c r="BV208" s="52"/>
      <c r="BW208" s="52"/>
      <c r="BX208" s="52"/>
      <c r="BY208" s="52"/>
      <c r="BZ208" s="52"/>
      <c r="CA208" s="52"/>
      <c r="CB208" s="52"/>
      <c r="CC208" s="52"/>
      <c r="CD208" s="52"/>
      <c r="CE208" s="52"/>
      <c r="CF208" s="52"/>
      <c r="CG208" s="52"/>
      <c r="CH208" s="52"/>
      <c r="CI208" s="52"/>
      <c r="CJ208" s="52"/>
      <c r="CK208" s="52"/>
      <c r="CL208" s="52"/>
      <c r="CM208" s="52"/>
      <c r="CN208" s="52"/>
      <c r="CO208" s="52"/>
      <c r="CP208" s="52"/>
      <c r="CQ208" s="52"/>
      <c r="CR208" s="52"/>
      <c r="CS208" s="52"/>
      <c r="CT208" s="52"/>
      <c r="CU208" s="52"/>
      <c r="CV208" s="52"/>
      <c r="CW208" s="52"/>
      <c r="CX208" s="52"/>
      <c r="CY208" s="52"/>
      <c r="CZ208" s="52"/>
      <c r="DA208" s="52"/>
      <c r="DB208" s="52"/>
      <c r="DC208" s="52"/>
      <c r="DD208" s="52"/>
      <c r="DE208" s="52"/>
      <c r="DF208" s="52"/>
      <c r="DG208" s="52"/>
      <c r="DH208" s="52"/>
      <c r="DI208" s="52"/>
      <c r="DJ208" s="52"/>
      <c r="DK208" s="52"/>
      <c r="DL208" s="52"/>
      <c r="DM208" s="52"/>
      <c r="DN208" s="52"/>
      <c r="DO208" s="52" t="s">
        <v>4640</v>
      </c>
      <c r="DP208" s="52"/>
      <c r="DQ208" s="52"/>
      <c r="DR208" s="52"/>
      <c r="DS208" s="52"/>
      <c r="DT208" s="52"/>
      <c r="DU208" s="52"/>
      <c r="DV208" s="52"/>
      <c r="DW208" s="52"/>
      <c r="DX208" s="52"/>
      <c r="DY208" s="52"/>
      <c r="DZ208" s="97"/>
    </row>
    <row r="209" spans="3:130" ht="7.9" customHeight="1">
      <c r="C209" s="1824"/>
      <c r="D209" s="1698"/>
      <c r="E209" s="1832"/>
      <c r="F209" s="1827" t="s">
        <v>2887</v>
      </c>
      <c r="G209" s="1828"/>
      <c r="H209" s="1828"/>
      <c r="I209" s="1828"/>
      <c r="J209" s="1828"/>
      <c r="K209" s="1828"/>
      <c r="L209" s="1828"/>
      <c r="M209" s="1828"/>
      <c r="N209" s="1828"/>
      <c r="O209" s="1828"/>
      <c r="P209" s="1828"/>
      <c r="Q209" s="1828"/>
      <c r="R209" s="1828"/>
      <c r="S209" s="1828"/>
      <c r="T209" s="1828"/>
      <c r="U209" s="1828"/>
      <c r="V209" s="1828"/>
      <c r="W209" s="1828"/>
      <c r="X209" s="1828"/>
      <c r="Y209" s="1828"/>
      <c r="Z209" s="1828"/>
      <c r="AA209" s="1828"/>
      <c r="AB209" s="1828"/>
      <c r="AC209" s="1828"/>
      <c r="AD209" s="1828"/>
      <c r="AE209" s="1828"/>
      <c r="AF209" s="1828"/>
      <c r="AG209" s="1828"/>
      <c r="AH209" s="1828"/>
      <c r="AI209" s="1828"/>
      <c r="AJ209" s="1828"/>
      <c r="AK209" s="1828"/>
      <c r="AL209" s="1828"/>
      <c r="AM209" s="1828"/>
      <c r="AN209" s="1828"/>
      <c r="AO209" s="1828"/>
      <c r="AP209" s="1828"/>
      <c r="AQ209" s="1828"/>
      <c r="AR209" s="1828"/>
      <c r="AS209" s="1828"/>
      <c r="AT209" s="1828"/>
      <c r="AU209" s="1828"/>
      <c r="AV209" s="1828"/>
      <c r="AW209" s="1828"/>
      <c r="AX209" s="1828"/>
      <c r="AY209" s="1828"/>
      <c r="AZ209" s="1828"/>
      <c r="BA209" s="1828"/>
      <c r="BB209" s="1828"/>
      <c r="BC209" s="1828"/>
      <c r="BD209" s="1828"/>
      <c r="BE209" s="1828"/>
      <c r="BF209" s="1828"/>
      <c r="BG209" s="1828"/>
      <c r="BH209" s="1828"/>
      <c r="BI209" s="1828"/>
      <c r="BJ209" s="1828"/>
      <c r="BK209" s="1828"/>
      <c r="BL209" s="1829"/>
      <c r="BM209" s="2"/>
      <c r="BN209" s="2"/>
      <c r="BQ209" s="1836"/>
      <c r="BR209" s="1837"/>
      <c r="BS209" s="1838"/>
      <c r="BT209" s="1827" t="s">
        <v>2888</v>
      </c>
      <c r="BU209" s="1828"/>
      <c r="BV209" s="1828"/>
      <c r="BW209" s="1828"/>
      <c r="BX209" s="1828"/>
      <c r="BY209" s="1828"/>
      <c r="BZ209" s="1828"/>
      <c r="CA209" s="1828"/>
      <c r="CB209" s="1828"/>
      <c r="CC209" s="1828"/>
      <c r="CD209" s="1828"/>
      <c r="CE209" s="1828"/>
      <c r="CF209" s="1828"/>
      <c r="CG209" s="1828"/>
      <c r="CH209" s="1828"/>
      <c r="CI209" s="1828"/>
      <c r="CJ209" s="1828"/>
      <c r="CK209" s="1828"/>
      <c r="CL209" s="1828"/>
      <c r="CM209" s="1828"/>
      <c r="CN209" s="1828"/>
      <c r="CO209" s="1828"/>
      <c r="CP209" s="1828"/>
      <c r="CQ209" s="1828"/>
      <c r="CR209" s="1828"/>
      <c r="CS209" s="1828"/>
      <c r="CT209" s="1828"/>
      <c r="CU209" s="1828"/>
      <c r="CV209" s="1828"/>
      <c r="CW209" s="1828"/>
      <c r="CX209" s="1828"/>
      <c r="CY209" s="1828"/>
      <c r="CZ209" s="1828"/>
      <c r="DA209" s="1828"/>
      <c r="DB209" s="1828"/>
      <c r="DC209" s="1828"/>
      <c r="DD209" s="1828"/>
      <c r="DE209" s="1828"/>
      <c r="DF209" s="1828"/>
      <c r="DG209" s="1828"/>
      <c r="DH209" s="1828"/>
      <c r="DI209" s="1828"/>
      <c r="DJ209" s="1828"/>
      <c r="DK209" s="1828"/>
      <c r="DL209" s="1828"/>
      <c r="DM209" s="1828"/>
      <c r="DN209" s="1828"/>
      <c r="DO209" s="1828"/>
      <c r="DP209" s="1828"/>
      <c r="DQ209" s="1828"/>
      <c r="DR209" s="1828"/>
      <c r="DS209" s="1828"/>
      <c r="DT209" s="1828"/>
      <c r="DU209" s="1828"/>
      <c r="DV209" s="1828"/>
      <c r="DW209" s="1828"/>
      <c r="DX209" s="1828"/>
      <c r="DY209" s="1828"/>
      <c r="DZ209" s="1829"/>
    </row>
    <row r="210" spans="3:130" ht="10.15" customHeight="1">
      <c r="C210" s="1822">
        <v>16</v>
      </c>
      <c r="D210" s="1823"/>
      <c r="E210" s="1823"/>
      <c r="F210" s="57" t="s">
        <v>4542</v>
      </c>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t="s">
        <v>4543</v>
      </c>
      <c r="BB210" s="52"/>
      <c r="BC210" s="52"/>
      <c r="BD210" s="52"/>
      <c r="BE210" s="52"/>
      <c r="BF210" s="52"/>
      <c r="BG210" s="52"/>
      <c r="BH210" s="52"/>
      <c r="BI210" s="52"/>
      <c r="BJ210" s="52"/>
      <c r="BK210" s="52"/>
      <c r="BL210" s="97"/>
      <c r="BQ210" s="1833">
        <v>7</v>
      </c>
      <c r="BR210" s="1834"/>
      <c r="BS210" s="1835"/>
      <c r="BT210" s="57" t="s">
        <v>4641</v>
      </c>
      <c r="BU210" s="52"/>
      <c r="BV210" s="52"/>
      <c r="BW210" s="52"/>
      <c r="BX210" s="52"/>
      <c r="BY210" s="52"/>
      <c r="BZ210" s="52"/>
      <c r="CA210" s="52"/>
      <c r="CB210" s="52"/>
      <c r="CC210" s="52"/>
      <c r="CD210" s="52"/>
      <c r="CE210" s="52"/>
      <c r="CF210" s="52"/>
      <c r="CG210" s="52"/>
      <c r="CH210" s="52"/>
      <c r="CI210" s="52"/>
      <c r="CJ210" s="52"/>
      <c r="CK210" s="52"/>
      <c r="CL210" s="52"/>
      <c r="CM210" s="52"/>
      <c r="CN210" s="52"/>
      <c r="CO210" s="52"/>
      <c r="CP210" s="52"/>
      <c r="CQ210" s="52"/>
      <c r="CR210" s="52"/>
      <c r="CS210" s="52"/>
      <c r="CT210" s="52"/>
      <c r="CU210" s="52"/>
      <c r="CV210" s="52"/>
      <c r="CW210" s="52"/>
      <c r="CX210" s="52"/>
      <c r="CY210" s="52"/>
      <c r="CZ210" s="52"/>
      <c r="DA210" s="52"/>
      <c r="DB210" s="52"/>
      <c r="DC210" s="52"/>
      <c r="DD210" s="52"/>
      <c r="DE210" s="52"/>
      <c r="DF210" s="52"/>
      <c r="DG210" s="52"/>
      <c r="DH210" s="52"/>
      <c r="DI210" s="52"/>
      <c r="DJ210" s="52"/>
      <c r="DK210" s="52"/>
      <c r="DL210" s="52"/>
      <c r="DM210" s="52"/>
      <c r="DN210" s="52"/>
      <c r="DO210" s="52" t="s">
        <v>4642</v>
      </c>
      <c r="DP210" s="52"/>
      <c r="DQ210" s="52"/>
      <c r="DR210" s="52"/>
      <c r="DS210" s="52"/>
      <c r="DT210" s="52"/>
      <c r="DU210" s="52"/>
      <c r="DV210" s="52"/>
      <c r="DW210" s="52"/>
      <c r="DX210" s="52"/>
      <c r="DY210" s="52"/>
      <c r="DZ210" s="97"/>
    </row>
    <row r="211" spans="3:130" ht="7.9" customHeight="1">
      <c r="C211" s="1824"/>
      <c r="D211" s="1698"/>
      <c r="E211" s="1698"/>
      <c r="F211" s="1827" t="s">
        <v>2889</v>
      </c>
      <c r="G211" s="1828"/>
      <c r="H211" s="1828"/>
      <c r="I211" s="1828"/>
      <c r="J211" s="1828"/>
      <c r="K211" s="1828"/>
      <c r="L211" s="1828"/>
      <c r="M211" s="1828"/>
      <c r="N211" s="1828"/>
      <c r="O211" s="1828"/>
      <c r="P211" s="1828"/>
      <c r="Q211" s="1828"/>
      <c r="R211" s="1828"/>
      <c r="S211" s="1828"/>
      <c r="T211" s="1828"/>
      <c r="U211" s="1828"/>
      <c r="V211" s="1828"/>
      <c r="W211" s="1828"/>
      <c r="X211" s="1828"/>
      <c r="Y211" s="1828"/>
      <c r="Z211" s="1828"/>
      <c r="AA211" s="1828"/>
      <c r="AB211" s="1828"/>
      <c r="AC211" s="1828"/>
      <c r="AD211" s="1828"/>
      <c r="AE211" s="1828"/>
      <c r="AF211" s="1828"/>
      <c r="AG211" s="1828"/>
      <c r="AH211" s="1828"/>
      <c r="AI211" s="1828"/>
      <c r="AJ211" s="1828"/>
      <c r="AK211" s="1828"/>
      <c r="AL211" s="1828"/>
      <c r="AM211" s="1828"/>
      <c r="AN211" s="1828"/>
      <c r="AO211" s="1828"/>
      <c r="AP211" s="1828"/>
      <c r="AQ211" s="1828"/>
      <c r="AR211" s="1828"/>
      <c r="AS211" s="1828"/>
      <c r="AT211" s="1828"/>
      <c r="AU211" s="1828"/>
      <c r="AV211" s="1828"/>
      <c r="AW211" s="1828"/>
      <c r="AX211" s="1828"/>
      <c r="AY211" s="1828"/>
      <c r="AZ211" s="1828"/>
      <c r="BA211" s="1828"/>
      <c r="BB211" s="1828"/>
      <c r="BC211" s="1828"/>
      <c r="BD211" s="1828"/>
      <c r="BE211" s="1828"/>
      <c r="BF211" s="1828"/>
      <c r="BG211" s="1828"/>
      <c r="BH211" s="1828"/>
      <c r="BI211" s="1828"/>
      <c r="BJ211" s="1828"/>
      <c r="BK211" s="1828"/>
      <c r="BL211" s="1829"/>
      <c r="BM211" s="2"/>
      <c r="BN211" s="2"/>
      <c r="BQ211" s="1836"/>
      <c r="BR211" s="1837"/>
      <c r="BS211" s="1838"/>
      <c r="BT211" s="1827" t="s">
        <v>2890</v>
      </c>
      <c r="BU211" s="1828"/>
      <c r="BV211" s="1828"/>
      <c r="BW211" s="1828"/>
      <c r="BX211" s="1828"/>
      <c r="BY211" s="1828"/>
      <c r="BZ211" s="1828"/>
      <c r="CA211" s="1828"/>
      <c r="CB211" s="1828"/>
      <c r="CC211" s="1828"/>
      <c r="CD211" s="1828"/>
      <c r="CE211" s="1828"/>
      <c r="CF211" s="1828"/>
      <c r="CG211" s="1828"/>
      <c r="CH211" s="1828"/>
      <c r="CI211" s="1828"/>
      <c r="CJ211" s="1828"/>
      <c r="CK211" s="1828"/>
      <c r="CL211" s="1828"/>
      <c r="CM211" s="1828"/>
      <c r="CN211" s="1828"/>
      <c r="CO211" s="1828"/>
      <c r="CP211" s="1828"/>
      <c r="CQ211" s="1828"/>
      <c r="CR211" s="1828"/>
      <c r="CS211" s="1828"/>
      <c r="CT211" s="1828"/>
      <c r="CU211" s="1828"/>
      <c r="CV211" s="1828"/>
      <c r="CW211" s="1828"/>
      <c r="CX211" s="1828"/>
      <c r="CY211" s="1828"/>
      <c r="CZ211" s="1828"/>
      <c r="DA211" s="1828"/>
      <c r="DB211" s="1828"/>
      <c r="DC211" s="1828"/>
      <c r="DD211" s="1828"/>
      <c r="DE211" s="1828"/>
      <c r="DF211" s="1828"/>
      <c r="DG211" s="1828"/>
      <c r="DH211" s="1828"/>
      <c r="DI211" s="1828"/>
      <c r="DJ211" s="1828"/>
      <c r="DK211" s="1828"/>
      <c r="DL211" s="1828"/>
      <c r="DM211" s="1828"/>
      <c r="DN211" s="1828"/>
      <c r="DO211" s="1828"/>
      <c r="DP211" s="1828"/>
      <c r="DQ211" s="1828"/>
      <c r="DR211" s="1828"/>
      <c r="DS211" s="1828"/>
      <c r="DT211" s="1828"/>
      <c r="DU211" s="1828"/>
      <c r="DV211" s="1828"/>
      <c r="DW211" s="1828"/>
      <c r="DX211" s="1828"/>
      <c r="DY211" s="1828"/>
      <c r="DZ211" s="1829"/>
    </row>
    <row r="212" spans="3:130" ht="12" customHeight="1">
      <c r="C212" s="1822">
        <v>17</v>
      </c>
      <c r="D212" s="1823"/>
      <c r="E212" s="1831"/>
      <c r="F212" s="57" t="s">
        <v>4502</v>
      </c>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t="s">
        <v>4505</v>
      </c>
      <c r="BB212" s="52"/>
      <c r="BC212" s="52"/>
      <c r="BD212" s="52"/>
      <c r="BE212" s="52"/>
      <c r="BF212" s="52"/>
      <c r="BG212" s="52"/>
      <c r="BH212" s="52"/>
      <c r="BI212" s="52"/>
      <c r="BJ212" s="52"/>
      <c r="BK212" s="52"/>
      <c r="BL212" s="97"/>
      <c r="BQ212" s="1833">
        <v>8</v>
      </c>
      <c r="BR212" s="1834"/>
      <c r="BS212" s="1835"/>
      <c r="BT212" s="57" t="s">
        <v>4643</v>
      </c>
      <c r="BU212" s="52"/>
      <c r="BV212" s="52"/>
      <c r="BW212" s="52"/>
      <c r="BX212" s="52"/>
      <c r="BY212" s="52"/>
      <c r="BZ212" s="52"/>
      <c r="CA212" s="52"/>
      <c r="CB212" s="52"/>
      <c r="CC212" s="52"/>
      <c r="CD212" s="52"/>
      <c r="CE212" s="52"/>
      <c r="CF212" s="52"/>
      <c r="CG212" s="52"/>
      <c r="CH212" s="52"/>
      <c r="CI212" s="52"/>
      <c r="CJ212" s="52"/>
      <c r="CK212" s="52"/>
      <c r="CL212" s="52"/>
      <c r="CM212" s="52"/>
      <c r="CN212" s="52"/>
      <c r="CO212" s="52"/>
      <c r="CP212" s="52"/>
      <c r="CQ212" s="52"/>
      <c r="CR212" s="52"/>
      <c r="CS212" s="52"/>
      <c r="CT212" s="52"/>
      <c r="CU212" s="52"/>
      <c r="CV212" s="52"/>
      <c r="CW212" s="52"/>
      <c r="CX212" s="52"/>
      <c r="CY212" s="52"/>
      <c r="CZ212" s="52"/>
      <c r="DA212" s="52"/>
      <c r="DB212" s="52"/>
      <c r="DC212" s="52"/>
      <c r="DD212" s="52"/>
      <c r="DE212" s="52"/>
      <c r="DF212" s="52"/>
      <c r="DG212" s="52"/>
      <c r="DH212" s="52"/>
      <c r="DI212" s="52"/>
      <c r="DJ212" s="52"/>
      <c r="DK212" s="52"/>
      <c r="DL212" s="52"/>
      <c r="DM212" s="52"/>
      <c r="DN212" s="52"/>
      <c r="DO212" s="52" t="s">
        <v>4644</v>
      </c>
      <c r="DP212" s="52"/>
      <c r="DQ212" s="52"/>
      <c r="DR212" s="52"/>
      <c r="DS212" s="52"/>
      <c r="DT212" s="52"/>
      <c r="DU212" s="52"/>
      <c r="DV212" s="52"/>
      <c r="DW212" s="52"/>
      <c r="DX212" s="52"/>
      <c r="DY212" s="52"/>
      <c r="DZ212" s="97"/>
    </row>
    <row r="213" spans="3:130" ht="9" customHeight="1">
      <c r="C213" s="1824"/>
      <c r="D213" s="1698"/>
      <c r="E213" s="1832"/>
      <c r="F213" s="1827" t="s">
        <v>2891</v>
      </c>
      <c r="G213" s="1828"/>
      <c r="H213" s="1828"/>
      <c r="I213" s="1828"/>
      <c r="J213" s="1828"/>
      <c r="K213" s="1828"/>
      <c r="L213" s="1828"/>
      <c r="M213" s="1828"/>
      <c r="N213" s="1828"/>
      <c r="O213" s="1828"/>
      <c r="P213" s="1828"/>
      <c r="Q213" s="1828"/>
      <c r="R213" s="1828"/>
      <c r="S213" s="1828"/>
      <c r="T213" s="1828"/>
      <c r="U213" s="1828"/>
      <c r="V213" s="1828"/>
      <c r="W213" s="1828"/>
      <c r="X213" s="1828"/>
      <c r="Y213" s="1828"/>
      <c r="Z213" s="1828"/>
      <c r="AA213" s="1828"/>
      <c r="AB213" s="1828"/>
      <c r="AC213" s="1828"/>
      <c r="AD213" s="1828"/>
      <c r="AE213" s="1828"/>
      <c r="AF213" s="1828"/>
      <c r="AG213" s="1828"/>
      <c r="AH213" s="1828"/>
      <c r="AI213" s="1828"/>
      <c r="AJ213" s="1828"/>
      <c r="AK213" s="1828"/>
      <c r="AL213" s="1828"/>
      <c r="AM213" s="1828"/>
      <c r="AN213" s="1828"/>
      <c r="AO213" s="1828"/>
      <c r="AP213" s="1828"/>
      <c r="AQ213" s="1828"/>
      <c r="AR213" s="1828"/>
      <c r="AS213" s="1828"/>
      <c r="AT213" s="1828"/>
      <c r="AU213" s="1828"/>
      <c r="AV213" s="1828"/>
      <c r="AW213" s="1828"/>
      <c r="AX213" s="1828"/>
      <c r="AY213" s="1828"/>
      <c r="AZ213" s="1828"/>
      <c r="BA213" s="1828"/>
      <c r="BB213" s="1828"/>
      <c r="BC213" s="1828"/>
      <c r="BD213" s="1828"/>
      <c r="BE213" s="1828"/>
      <c r="BF213" s="1828"/>
      <c r="BG213" s="1828"/>
      <c r="BH213" s="1828"/>
      <c r="BI213" s="1828"/>
      <c r="BJ213" s="1828"/>
      <c r="BK213" s="1828"/>
      <c r="BL213" s="1829"/>
      <c r="BM213" s="2"/>
      <c r="BN213" s="2"/>
      <c r="BQ213" s="1836"/>
      <c r="BR213" s="1837"/>
      <c r="BS213" s="1838"/>
      <c r="BT213" s="1827" t="s">
        <v>2892</v>
      </c>
      <c r="BU213" s="1828"/>
      <c r="BV213" s="1828"/>
      <c r="BW213" s="1828"/>
      <c r="BX213" s="1828"/>
      <c r="BY213" s="1828"/>
      <c r="BZ213" s="1828"/>
      <c r="CA213" s="1828"/>
      <c r="CB213" s="1828"/>
      <c r="CC213" s="1828"/>
      <c r="CD213" s="1828"/>
      <c r="CE213" s="1828"/>
      <c r="CF213" s="1828"/>
      <c r="CG213" s="1828"/>
      <c r="CH213" s="1828"/>
      <c r="CI213" s="1828"/>
      <c r="CJ213" s="1828"/>
      <c r="CK213" s="1828"/>
      <c r="CL213" s="1828"/>
      <c r="CM213" s="1828"/>
      <c r="CN213" s="1828"/>
      <c r="CO213" s="1828"/>
      <c r="CP213" s="1828"/>
      <c r="CQ213" s="1828"/>
      <c r="CR213" s="1828"/>
      <c r="CS213" s="1828"/>
      <c r="CT213" s="1828"/>
      <c r="CU213" s="1828"/>
      <c r="CV213" s="1828"/>
      <c r="CW213" s="1828"/>
      <c r="CX213" s="1828"/>
      <c r="CY213" s="1828"/>
      <c r="CZ213" s="1828"/>
      <c r="DA213" s="1828"/>
      <c r="DB213" s="1828"/>
      <c r="DC213" s="1828"/>
      <c r="DD213" s="1828"/>
      <c r="DE213" s="1828"/>
      <c r="DF213" s="1828"/>
      <c r="DG213" s="1828"/>
      <c r="DH213" s="1828"/>
      <c r="DI213" s="1828"/>
      <c r="DJ213" s="1828"/>
      <c r="DK213" s="1828"/>
      <c r="DL213" s="1828"/>
      <c r="DM213" s="1828"/>
      <c r="DN213" s="1828"/>
      <c r="DO213" s="1828"/>
      <c r="DP213" s="1828"/>
      <c r="DQ213" s="1828"/>
      <c r="DR213" s="1828"/>
      <c r="DS213" s="1828"/>
      <c r="DT213" s="1828"/>
      <c r="DU213" s="1828"/>
      <c r="DV213" s="1828"/>
      <c r="DW213" s="1828"/>
      <c r="DX213" s="1828"/>
      <c r="DY213" s="1828"/>
      <c r="DZ213" s="1829"/>
    </row>
    <row r="214" spans="3:130" ht="10.9" customHeight="1">
      <c r="C214" s="1822">
        <v>18</v>
      </c>
      <c r="D214" s="1823"/>
      <c r="E214" s="1831"/>
      <c r="F214" s="57" t="s">
        <v>4503</v>
      </c>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t="s">
        <v>4504</v>
      </c>
      <c r="BB214" s="52"/>
      <c r="BC214" s="52"/>
      <c r="BD214" s="52"/>
      <c r="BE214" s="52"/>
      <c r="BF214" s="52"/>
      <c r="BG214" s="52"/>
      <c r="BH214" s="52"/>
      <c r="BI214" s="52"/>
      <c r="BJ214" s="52"/>
      <c r="BK214" s="52"/>
      <c r="BL214" s="97"/>
      <c r="BQ214" s="1833">
        <v>9</v>
      </c>
      <c r="BR214" s="1834"/>
      <c r="BS214" s="1835"/>
      <c r="BT214" s="57" t="s">
        <v>4645</v>
      </c>
      <c r="BU214" s="52"/>
      <c r="BV214" s="52"/>
      <c r="BW214" s="52"/>
      <c r="BX214" s="52"/>
      <c r="BY214" s="52"/>
      <c r="BZ214" s="52"/>
      <c r="CA214" s="52"/>
      <c r="CB214" s="52"/>
      <c r="CC214" s="52"/>
      <c r="CD214" s="52"/>
      <c r="CE214" s="52"/>
      <c r="CF214" s="52"/>
      <c r="CG214" s="52"/>
      <c r="CH214" s="52"/>
      <c r="CI214" s="52"/>
      <c r="CJ214" s="52"/>
      <c r="CK214" s="52"/>
      <c r="CL214" s="52"/>
      <c r="CM214" s="52"/>
      <c r="CN214" s="52"/>
      <c r="CO214" s="52"/>
      <c r="CP214" s="52"/>
      <c r="CQ214" s="52"/>
      <c r="CR214" s="52"/>
      <c r="CS214" s="52"/>
      <c r="CT214" s="52"/>
      <c r="CU214" s="52"/>
      <c r="CV214" s="52"/>
      <c r="CW214" s="52"/>
      <c r="CX214" s="52"/>
      <c r="CY214" s="52"/>
      <c r="CZ214" s="52"/>
      <c r="DA214" s="52"/>
      <c r="DB214" s="52"/>
      <c r="DC214" s="52"/>
      <c r="DD214" s="52"/>
      <c r="DE214" s="52"/>
      <c r="DF214" s="52"/>
      <c r="DG214" s="52"/>
      <c r="DH214" s="52"/>
      <c r="DI214" s="52"/>
      <c r="DJ214" s="52"/>
      <c r="DK214" s="52"/>
      <c r="DL214" s="52"/>
      <c r="DM214" s="52"/>
      <c r="DN214" s="52"/>
      <c r="DO214" s="52" t="s">
        <v>4646</v>
      </c>
      <c r="DP214" s="52"/>
      <c r="DQ214" s="52"/>
      <c r="DR214" s="52"/>
      <c r="DS214" s="52"/>
      <c r="DT214" s="52"/>
      <c r="DU214" s="52"/>
      <c r="DV214" s="52"/>
      <c r="DW214" s="52"/>
      <c r="DX214" s="52"/>
      <c r="DY214" s="52"/>
      <c r="DZ214" s="97"/>
    </row>
    <row r="215" spans="3:130" ht="8.4499999999999993" customHeight="1">
      <c r="C215" s="1824"/>
      <c r="D215" s="1698"/>
      <c r="E215" s="1832"/>
      <c r="F215" s="342" t="s">
        <v>2893</v>
      </c>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745"/>
      <c r="BM215" s="2"/>
      <c r="BN215" s="2"/>
      <c r="BQ215" s="1836"/>
      <c r="BR215" s="1837"/>
      <c r="BS215" s="1838"/>
      <c r="BT215" s="1827" t="s">
        <v>2894</v>
      </c>
      <c r="BU215" s="1828"/>
      <c r="BV215" s="1828"/>
      <c r="BW215" s="1828"/>
      <c r="BX215" s="1828"/>
      <c r="BY215" s="1828"/>
      <c r="BZ215" s="1828"/>
      <c r="CA215" s="1828"/>
      <c r="CB215" s="1828"/>
      <c r="CC215" s="1828"/>
      <c r="CD215" s="1828"/>
      <c r="CE215" s="1828"/>
      <c r="CF215" s="1828"/>
      <c r="CG215" s="1828"/>
      <c r="CH215" s="1828"/>
      <c r="CI215" s="1828"/>
      <c r="CJ215" s="1828"/>
      <c r="CK215" s="1828"/>
      <c r="CL215" s="1828"/>
      <c r="CM215" s="1828"/>
      <c r="CN215" s="1828"/>
      <c r="CO215" s="1828"/>
      <c r="CP215" s="1828"/>
      <c r="CQ215" s="1828"/>
      <c r="CR215" s="1828"/>
      <c r="CS215" s="1828"/>
      <c r="CT215" s="1828"/>
      <c r="CU215" s="1828"/>
      <c r="CV215" s="1828"/>
      <c r="CW215" s="1828"/>
      <c r="CX215" s="1828"/>
      <c r="CY215" s="1828"/>
      <c r="CZ215" s="1828"/>
      <c r="DA215" s="1828"/>
      <c r="DB215" s="1828"/>
      <c r="DC215" s="1828"/>
      <c r="DD215" s="1828"/>
      <c r="DE215" s="1828"/>
      <c r="DF215" s="1828"/>
      <c r="DG215" s="1828"/>
      <c r="DH215" s="1828"/>
      <c r="DI215" s="1828"/>
      <c r="DJ215" s="1828"/>
      <c r="DK215" s="1828"/>
      <c r="DL215" s="1828"/>
      <c r="DM215" s="1828"/>
      <c r="DN215" s="1828"/>
      <c r="DO215" s="1828"/>
      <c r="DP215" s="1828"/>
      <c r="DQ215" s="1828"/>
      <c r="DR215" s="1828"/>
      <c r="DS215" s="1828"/>
      <c r="DT215" s="1828"/>
      <c r="DU215" s="1828"/>
      <c r="DV215" s="1828"/>
      <c r="DW215" s="1828"/>
      <c r="DX215" s="1828"/>
      <c r="DY215" s="1828"/>
      <c r="DZ215" s="1829"/>
    </row>
    <row r="216" spans="3:130" ht="10.9" customHeight="1">
      <c r="C216" s="1822">
        <v>19</v>
      </c>
      <c r="D216" s="1823"/>
      <c r="E216" s="1823"/>
      <c r="F216" s="57" t="s">
        <v>4506</v>
      </c>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t="s">
        <v>4507</v>
      </c>
      <c r="BB216" s="52"/>
      <c r="BC216" s="52"/>
      <c r="BD216" s="52"/>
      <c r="BE216" s="52"/>
      <c r="BF216" s="52"/>
      <c r="BG216" s="52"/>
      <c r="BH216" s="52"/>
      <c r="BI216" s="52"/>
      <c r="BJ216" s="52"/>
      <c r="BK216" s="52"/>
      <c r="BL216" s="97"/>
      <c r="BQ216" s="1833">
        <v>10</v>
      </c>
      <c r="BR216" s="1834"/>
      <c r="BS216" s="1835"/>
      <c r="BT216" s="57" t="s">
        <v>4647</v>
      </c>
      <c r="BU216" s="52"/>
      <c r="BV216" s="52"/>
      <c r="BW216" s="52"/>
      <c r="BX216" s="52"/>
      <c r="BY216" s="52"/>
      <c r="BZ216" s="52"/>
      <c r="CA216" s="52"/>
      <c r="CB216" s="52"/>
      <c r="CC216" s="52"/>
      <c r="CD216" s="52"/>
      <c r="CE216" s="52"/>
      <c r="CF216" s="52"/>
      <c r="CG216" s="52"/>
      <c r="CH216" s="52"/>
      <c r="CI216" s="52"/>
      <c r="CJ216" s="52"/>
      <c r="CK216" s="52"/>
      <c r="CL216" s="52"/>
      <c r="CM216" s="52"/>
      <c r="CN216" s="52"/>
      <c r="CO216" s="52"/>
      <c r="CP216" s="52"/>
      <c r="CQ216" s="52"/>
      <c r="CR216" s="52"/>
      <c r="CS216" s="52"/>
      <c r="CT216" s="52"/>
      <c r="CU216" s="52"/>
      <c r="CV216" s="52"/>
      <c r="CW216" s="52"/>
      <c r="CX216" s="52"/>
      <c r="CY216" s="52"/>
      <c r="CZ216" s="52"/>
      <c r="DA216" s="52"/>
      <c r="DB216" s="52"/>
      <c r="DC216" s="52"/>
      <c r="DD216" s="52"/>
      <c r="DE216" s="52"/>
      <c r="DF216" s="52"/>
      <c r="DG216" s="52"/>
      <c r="DH216" s="52"/>
      <c r="DI216" s="52"/>
      <c r="DJ216" s="52"/>
      <c r="DK216" s="52"/>
      <c r="DL216" s="52"/>
      <c r="DM216" s="52"/>
      <c r="DN216" s="52"/>
      <c r="DO216" s="52" t="s">
        <v>4648</v>
      </c>
      <c r="DP216" s="52"/>
      <c r="DQ216" s="52"/>
      <c r="DR216" s="52"/>
      <c r="DS216" s="52"/>
      <c r="DT216" s="52"/>
      <c r="DU216" s="52"/>
      <c r="DV216" s="52"/>
      <c r="DW216" s="52"/>
      <c r="DX216" s="52"/>
      <c r="DY216" s="52"/>
      <c r="DZ216" s="97"/>
    </row>
    <row r="217" spans="3:130" ht="10.15" customHeight="1">
      <c r="C217" s="1824"/>
      <c r="D217" s="1698"/>
      <c r="E217" s="1698"/>
      <c r="F217" s="1827" t="s">
        <v>2895</v>
      </c>
      <c r="G217" s="1828"/>
      <c r="H217" s="1828"/>
      <c r="I217" s="1828"/>
      <c r="J217" s="1828"/>
      <c r="K217" s="1828"/>
      <c r="L217" s="1828"/>
      <c r="M217" s="1828"/>
      <c r="N217" s="1828"/>
      <c r="O217" s="1828"/>
      <c r="P217" s="1828"/>
      <c r="Q217" s="1828"/>
      <c r="R217" s="1828"/>
      <c r="S217" s="1828"/>
      <c r="T217" s="1828"/>
      <c r="U217" s="1828"/>
      <c r="V217" s="1828"/>
      <c r="W217" s="1828"/>
      <c r="X217" s="1828"/>
      <c r="Y217" s="1828"/>
      <c r="Z217" s="1828"/>
      <c r="AA217" s="1828"/>
      <c r="AB217" s="1828"/>
      <c r="AC217" s="1828"/>
      <c r="AD217" s="1828"/>
      <c r="AE217" s="1828"/>
      <c r="AF217" s="1828"/>
      <c r="AG217" s="1828"/>
      <c r="AH217" s="1828"/>
      <c r="AI217" s="1828"/>
      <c r="AJ217" s="1828"/>
      <c r="AK217" s="1828"/>
      <c r="AL217" s="1828"/>
      <c r="AM217" s="1828"/>
      <c r="AN217" s="1828"/>
      <c r="AO217" s="1828"/>
      <c r="AP217" s="1828"/>
      <c r="AQ217" s="1828"/>
      <c r="AR217" s="1828"/>
      <c r="AS217" s="1828"/>
      <c r="AT217" s="1828"/>
      <c r="AU217" s="1828"/>
      <c r="AV217" s="1828"/>
      <c r="AW217" s="1828"/>
      <c r="AX217" s="1828"/>
      <c r="AY217" s="1828"/>
      <c r="AZ217" s="1828"/>
      <c r="BA217" s="1828"/>
      <c r="BB217" s="1828"/>
      <c r="BC217" s="1828"/>
      <c r="BD217" s="1828"/>
      <c r="BE217" s="1828"/>
      <c r="BF217" s="1828"/>
      <c r="BG217" s="1828"/>
      <c r="BH217" s="1828"/>
      <c r="BI217" s="1828"/>
      <c r="BJ217" s="1828"/>
      <c r="BK217" s="1828"/>
      <c r="BL217" s="1829"/>
      <c r="BM217" s="2"/>
      <c r="BN217" s="2"/>
      <c r="BQ217" s="1836"/>
      <c r="BR217" s="1837"/>
      <c r="BS217" s="1838"/>
      <c r="BT217" s="1827" t="s">
        <v>2896</v>
      </c>
      <c r="BU217" s="1828"/>
      <c r="BV217" s="1828"/>
      <c r="BW217" s="1828"/>
      <c r="BX217" s="1828"/>
      <c r="BY217" s="1828"/>
      <c r="BZ217" s="1828"/>
      <c r="CA217" s="1828"/>
      <c r="CB217" s="1828"/>
      <c r="CC217" s="1828"/>
      <c r="CD217" s="1828"/>
      <c r="CE217" s="1828"/>
      <c r="CF217" s="1828"/>
      <c r="CG217" s="1828"/>
      <c r="CH217" s="1828"/>
      <c r="CI217" s="1828"/>
      <c r="CJ217" s="1828"/>
      <c r="CK217" s="1828"/>
      <c r="CL217" s="1828"/>
      <c r="CM217" s="1828"/>
      <c r="CN217" s="1828"/>
      <c r="CO217" s="1828"/>
      <c r="CP217" s="1828"/>
      <c r="CQ217" s="1828"/>
      <c r="CR217" s="1828"/>
      <c r="CS217" s="1828"/>
      <c r="CT217" s="1828"/>
      <c r="CU217" s="1828"/>
      <c r="CV217" s="1828"/>
      <c r="CW217" s="1828"/>
      <c r="CX217" s="1828"/>
      <c r="CY217" s="1828"/>
      <c r="CZ217" s="1828"/>
      <c r="DA217" s="1828"/>
      <c r="DB217" s="1828"/>
      <c r="DC217" s="1828"/>
      <c r="DD217" s="1828"/>
      <c r="DE217" s="1828"/>
      <c r="DF217" s="1828"/>
      <c r="DG217" s="1828"/>
      <c r="DH217" s="1828"/>
      <c r="DI217" s="1828"/>
      <c r="DJ217" s="1828"/>
      <c r="DK217" s="1828"/>
      <c r="DL217" s="1828"/>
      <c r="DM217" s="1828"/>
      <c r="DN217" s="1828"/>
      <c r="DO217" s="1828"/>
      <c r="DP217" s="1828"/>
      <c r="DQ217" s="1828"/>
      <c r="DR217" s="1828"/>
      <c r="DS217" s="1828"/>
      <c r="DT217" s="1828"/>
      <c r="DU217" s="1828"/>
      <c r="DV217" s="1828"/>
      <c r="DW217" s="1828"/>
      <c r="DX217" s="1828"/>
      <c r="DY217" s="1828"/>
      <c r="DZ217" s="1829"/>
    </row>
    <row r="218" spans="3:130" ht="11.45" customHeight="1">
      <c r="C218" s="1822">
        <v>20</v>
      </c>
      <c r="D218" s="1823"/>
      <c r="E218" s="1831"/>
      <c r="F218" s="57" t="s">
        <v>4508</v>
      </c>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t="s">
        <v>4509</v>
      </c>
      <c r="BB218" s="52"/>
      <c r="BC218" s="52"/>
      <c r="BD218" s="52"/>
      <c r="BE218" s="52"/>
      <c r="BF218" s="52"/>
      <c r="BG218" s="52"/>
      <c r="BH218" s="52"/>
      <c r="BI218" s="52"/>
      <c r="BJ218" s="52"/>
      <c r="BK218" s="52"/>
      <c r="BL218" s="97"/>
      <c r="BQ218" s="1833">
        <v>11</v>
      </c>
      <c r="BR218" s="1834"/>
      <c r="BS218" s="1835"/>
      <c r="BT218" s="57" t="s">
        <v>4649</v>
      </c>
      <c r="BU218" s="52"/>
      <c r="BV218" s="52"/>
      <c r="BW218" s="52"/>
      <c r="BX218" s="52"/>
      <c r="BY218" s="52"/>
      <c r="BZ218" s="52"/>
      <c r="CA218" s="52"/>
      <c r="CB218" s="52"/>
      <c r="CC218" s="52"/>
      <c r="CD218" s="52"/>
      <c r="CE218" s="52"/>
      <c r="CF218" s="52"/>
      <c r="CG218" s="52"/>
      <c r="CH218" s="52"/>
      <c r="CI218" s="52"/>
      <c r="CJ218" s="52"/>
      <c r="CK218" s="52"/>
      <c r="CL218" s="52"/>
      <c r="CM218" s="52"/>
      <c r="CN218" s="52"/>
      <c r="CO218" s="52"/>
      <c r="CP218" s="52"/>
      <c r="CQ218" s="52"/>
      <c r="CR218" s="52"/>
      <c r="CS218" s="52"/>
      <c r="CT218" s="52"/>
      <c r="CU218" s="52"/>
      <c r="CV218" s="52"/>
      <c r="CW218" s="52"/>
      <c r="CX218" s="52"/>
      <c r="CY218" s="52"/>
      <c r="CZ218" s="52"/>
      <c r="DA218" s="52"/>
      <c r="DB218" s="52"/>
      <c r="DC218" s="52"/>
      <c r="DD218" s="52"/>
      <c r="DE218" s="52"/>
      <c r="DF218" s="52"/>
      <c r="DG218" s="52"/>
      <c r="DH218" s="52"/>
      <c r="DI218" s="52"/>
      <c r="DJ218" s="52"/>
      <c r="DK218" s="52"/>
      <c r="DL218" s="52"/>
      <c r="DM218" s="52"/>
      <c r="DN218" s="52"/>
      <c r="DO218" s="52" t="s">
        <v>4650</v>
      </c>
      <c r="DP218" s="52"/>
      <c r="DQ218" s="52"/>
      <c r="DR218" s="52"/>
      <c r="DS218" s="52"/>
      <c r="DT218" s="52"/>
      <c r="DU218" s="52"/>
      <c r="DV218" s="52"/>
      <c r="DW218" s="52"/>
      <c r="DX218" s="52"/>
      <c r="DY218" s="52"/>
      <c r="DZ218" s="97"/>
    </row>
    <row r="219" spans="3:130" ht="8.4499999999999993" customHeight="1">
      <c r="C219" s="1824"/>
      <c r="D219" s="1698"/>
      <c r="E219" s="1832"/>
      <c r="F219" s="1827" t="s">
        <v>2897</v>
      </c>
      <c r="G219" s="1828"/>
      <c r="H219" s="1828"/>
      <c r="I219" s="1828"/>
      <c r="J219" s="1828"/>
      <c r="K219" s="1828"/>
      <c r="L219" s="1828"/>
      <c r="M219" s="1828"/>
      <c r="N219" s="1828"/>
      <c r="O219" s="1828"/>
      <c r="P219" s="1828"/>
      <c r="Q219" s="1828"/>
      <c r="R219" s="1828"/>
      <c r="S219" s="1828"/>
      <c r="T219" s="1828"/>
      <c r="U219" s="1828"/>
      <c r="V219" s="1828"/>
      <c r="W219" s="1828"/>
      <c r="X219" s="1828"/>
      <c r="Y219" s="1828"/>
      <c r="Z219" s="1828"/>
      <c r="AA219" s="1828"/>
      <c r="AB219" s="1828"/>
      <c r="AC219" s="1828"/>
      <c r="AD219" s="1828"/>
      <c r="AE219" s="1828"/>
      <c r="AF219" s="1828"/>
      <c r="AG219" s="1828"/>
      <c r="AH219" s="1828"/>
      <c r="AI219" s="1828"/>
      <c r="AJ219" s="1828"/>
      <c r="AK219" s="1828"/>
      <c r="AL219" s="1828"/>
      <c r="AM219" s="1828"/>
      <c r="AN219" s="1828"/>
      <c r="AO219" s="1828"/>
      <c r="AP219" s="1828"/>
      <c r="AQ219" s="1828"/>
      <c r="AR219" s="1828"/>
      <c r="AS219" s="1828"/>
      <c r="AT219" s="1828"/>
      <c r="AU219" s="1828"/>
      <c r="AV219" s="1828"/>
      <c r="AW219" s="1828"/>
      <c r="AX219" s="1828"/>
      <c r="AY219" s="1828"/>
      <c r="AZ219" s="1828"/>
      <c r="BA219" s="1828"/>
      <c r="BB219" s="1828"/>
      <c r="BC219" s="1828"/>
      <c r="BD219" s="1828"/>
      <c r="BE219" s="1828"/>
      <c r="BF219" s="1828"/>
      <c r="BG219" s="1828"/>
      <c r="BH219" s="1828"/>
      <c r="BI219" s="1828"/>
      <c r="BJ219" s="1828"/>
      <c r="BK219" s="1828"/>
      <c r="BL219" s="1829"/>
      <c r="BM219" s="2"/>
      <c r="BN219" s="2"/>
      <c r="BQ219" s="1836"/>
      <c r="BR219" s="1837"/>
      <c r="BS219" s="1838"/>
      <c r="BT219" s="1827" t="s">
        <v>2898</v>
      </c>
      <c r="BU219" s="1828"/>
      <c r="BV219" s="1828"/>
      <c r="BW219" s="1828"/>
      <c r="BX219" s="1828"/>
      <c r="BY219" s="1828"/>
      <c r="BZ219" s="1828"/>
      <c r="CA219" s="1828"/>
      <c r="CB219" s="1828"/>
      <c r="CC219" s="1828"/>
      <c r="CD219" s="1828"/>
      <c r="CE219" s="1828"/>
      <c r="CF219" s="1828"/>
      <c r="CG219" s="1828"/>
      <c r="CH219" s="1828"/>
      <c r="CI219" s="1828"/>
      <c r="CJ219" s="1828"/>
      <c r="CK219" s="1828"/>
      <c r="CL219" s="1828"/>
      <c r="CM219" s="1828"/>
      <c r="CN219" s="1828"/>
      <c r="CO219" s="1828"/>
      <c r="CP219" s="1828"/>
      <c r="CQ219" s="1828"/>
      <c r="CR219" s="1828"/>
      <c r="CS219" s="1828"/>
      <c r="CT219" s="1828"/>
      <c r="CU219" s="1828"/>
      <c r="CV219" s="1828"/>
      <c r="CW219" s="1828"/>
      <c r="CX219" s="1828"/>
      <c r="CY219" s="1828"/>
      <c r="CZ219" s="1828"/>
      <c r="DA219" s="1828"/>
      <c r="DB219" s="1828"/>
      <c r="DC219" s="1828"/>
      <c r="DD219" s="1828"/>
      <c r="DE219" s="1828"/>
      <c r="DF219" s="1828"/>
      <c r="DG219" s="1828"/>
      <c r="DH219" s="1828"/>
      <c r="DI219" s="1828"/>
      <c r="DJ219" s="1828"/>
      <c r="DK219" s="1828"/>
      <c r="DL219" s="1828"/>
      <c r="DM219" s="1828"/>
      <c r="DN219" s="1828"/>
      <c r="DO219" s="1828"/>
      <c r="DP219" s="1828"/>
      <c r="DQ219" s="1828"/>
      <c r="DR219" s="1828"/>
      <c r="DS219" s="1828"/>
      <c r="DT219" s="1828"/>
      <c r="DU219" s="1828"/>
      <c r="DV219" s="1828"/>
      <c r="DW219" s="1828"/>
      <c r="DX219" s="1828"/>
      <c r="DY219" s="1828"/>
      <c r="DZ219" s="1829"/>
    </row>
    <row r="220" spans="3:130" ht="11.45" customHeight="1">
      <c r="C220" s="1839" t="s">
        <v>1295</v>
      </c>
      <c r="D220" s="1840"/>
      <c r="E220" s="1840"/>
      <c r="F220" s="1840"/>
      <c r="G220" s="1840"/>
      <c r="H220" s="1840"/>
      <c r="I220" s="1840"/>
      <c r="J220" s="1840"/>
      <c r="K220" s="1840"/>
      <c r="L220" s="1840"/>
      <c r="M220" s="1840"/>
      <c r="N220" s="1840"/>
      <c r="O220" s="1840"/>
      <c r="P220" s="1840"/>
      <c r="Q220" s="1840"/>
      <c r="R220" s="1840"/>
      <c r="S220" s="1840"/>
      <c r="T220" s="1840"/>
      <c r="U220" s="1840"/>
      <c r="V220" s="1840"/>
      <c r="W220" s="1840"/>
      <c r="X220" s="1840"/>
      <c r="Y220" s="1840"/>
      <c r="Z220" s="1840"/>
      <c r="AA220" s="1840"/>
      <c r="AB220" s="1840"/>
      <c r="AC220" s="1840"/>
      <c r="AD220" s="1840"/>
      <c r="AE220" s="1840"/>
      <c r="AF220" s="1840"/>
      <c r="AG220" s="1840"/>
      <c r="AH220" s="1840"/>
      <c r="AI220" s="1840"/>
      <c r="AJ220" s="1840"/>
      <c r="AK220" s="1840"/>
      <c r="AL220" s="1840"/>
      <c r="AM220" s="1840"/>
      <c r="AN220" s="1840"/>
      <c r="AO220" s="1840"/>
      <c r="AP220" s="1840"/>
      <c r="AQ220" s="1840"/>
      <c r="AR220" s="1840"/>
      <c r="AS220" s="1840"/>
      <c r="AT220" s="1840"/>
      <c r="AU220" s="1840"/>
      <c r="AV220" s="1840"/>
      <c r="AW220" s="1840"/>
      <c r="AX220" s="1840"/>
      <c r="AY220" s="1840"/>
      <c r="AZ220" s="1840"/>
      <c r="BA220" s="1840"/>
      <c r="BB220" s="1840"/>
      <c r="BC220" s="1840"/>
      <c r="BD220" s="1840"/>
      <c r="BE220" s="1840"/>
      <c r="BF220" s="1840"/>
      <c r="BG220" s="1840"/>
      <c r="BH220" s="1840"/>
      <c r="BI220" s="1840"/>
      <c r="BJ220" s="1840"/>
      <c r="BK220" s="1840"/>
      <c r="BL220" s="1841"/>
      <c r="BQ220" s="1833">
        <v>12</v>
      </c>
      <c r="BR220" s="1834"/>
      <c r="BS220" s="1835"/>
      <c r="BT220" s="57" t="s">
        <v>4651</v>
      </c>
      <c r="BU220" s="52"/>
      <c r="BV220" s="52"/>
      <c r="BW220" s="52"/>
      <c r="BX220" s="52"/>
      <c r="BY220" s="52"/>
      <c r="BZ220" s="52"/>
      <c r="CA220" s="52"/>
      <c r="CB220" s="52"/>
      <c r="CC220" s="52"/>
      <c r="CD220" s="52"/>
      <c r="CE220" s="52"/>
      <c r="CF220" s="52"/>
      <c r="CG220" s="52"/>
      <c r="CH220" s="52"/>
      <c r="CI220" s="52"/>
      <c r="CJ220" s="52"/>
      <c r="CK220" s="52"/>
      <c r="CL220" s="52"/>
      <c r="CM220" s="52"/>
      <c r="CN220" s="52"/>
      <c r="CO220" s="52"/>
      <c r="CP220" s="52"/>
      <c r="CQ220" s="52"/>
      <c r="CR220" s="52"/>
      <c r="CS220" s="52"/>
      <c r="CT220" s="52"/>
      <c r="CU220" s="52"/>
      <c r="CV220" s="52"/>
      <c r="CW220" s="52"/>
      <c r="CX220" s="52"/>
      <c r="CY220" s="52"/>
      <c r="CZ220" s="52"/>
      <c r="DA220" s="52"/>
      <c r="DB220" s="52"/>
      <c r="DC220" s="52"/>
      <c r="DD220" s="52"/>
      <c r="DE220" s="52"/>
      <c r="DF220" s="52"/>
      <c r="DG220" s="52"/>
      <c r="DH220" s="52"/>
      <c r="DI220" s="52"/>
      <c r="DJ220" s="52"/>
      <c r="DK220" s="52"/>
      <c r="DL220" s="52"/>
      <c r="DM220" s="52"/>
      <c r="DN220" s="52"/>
      <c r="DO220" s="52" t="s">
        <v>4651</v>
      </c>
      <c r="DP220" s="52"/>
      <c r="DQ220" s="52"/>
      <c r="DR220" s="52"/>
      <c r="DS220" s="52"/>
      <c r="DT220" s="52"/>
      <c r="DU220" s="52"/>
      <c r="DV220" s="52"/>
      <c r="DW220" s="52"/>
      <c r="DX220" s="52"/>
      <c r="DY220" s="52"/>
      <c r="DZ220" s="97"/>
    </row>
    <row r="221" spans="3:130" ht="8.4499999999999993" customHeight="1">
      <c r="C221" s="1842"/>
      <c r="D221" s="1843"/>
      <c r="E221" s="1843"/>
      <c r="F221" s="1843"/>
      <c r="G221" s="1843"/>
      <c r="H221" s="1843"/>
      <c r="I221" s="1843"/>
      <c r="J221" s="1843"/>
      <c r="K221" s="1843"/>
      <c r="L221" s="1843"/>
      <c r="M221" s="1843"/>
      <c r="N221" s="1843"/>
      <c r="O221" s="1843"/>
      <c r="P221" s="1843"/>
      <c r="Q221" s="1843"/>
      <c r="R221" s="1843"/>
      <c r="S221" s="1843"/>
      <c r="T221" s="1843"/>
      <c r="U221" s="1843"/>
      <c r="V221" s="1843"/>
      <c r="W221" s="1843"/>
      <c r="X221" s="1843"/>
      <c r="Y221" s="1843"/>
      <c r="Z221" s="1843"/>
      <c r="AA221" s="1843"/>
      <c r="AB221" s="1843"/>
      <c r="AC221" s="1843"/>
      <c r="AD221" s="1843"/>
      <c r="AE221" s="1843"/>
      <c r="AF221" s="1843"/>
      <c r="AG221" s="1843"/>
      <c r="AH221" s="1843"/>
      <c r="AI221" s="1843"/>
      <c r="AJ221" s="1843"/>
      <c r="AK221" s="1843"/>
      <c r="AL221" s="1843"/>
      <c r="AM221" s="1843"/>
      <c r="AN221" s="1843"/>
      <c r="AO221" s="1843"/>
      <c r="AP221" s="1843"/>
      <c r="AQ221" s="1843"/>
      <c r="AR221" s="1843"/>
      <c r="AS221" s="1843"/>
      <c r="AT221" s="1843"/>
      <c r="AU221" s="1843"/>
      <c r="AV221" s="1843"/>
      <c r="AW221" s="1843"/>
      <c r="AX221" s="1843"/>
      <c r="AY221" s="1843"/>
      <c r="AZ221" s="1843"/>
      <c r="BA221" s="1843"/>
      <c r="BB221" s="1843"/>
      <c r="BC221" s="1843"/>
      <c r="BD221" s="1843"/>
      <c r="BE221" s="1843"/>
      <c r="BF221" s="1843"/>
      <c r="BG221" s="1843"/>
      <c r="BH221" s="1843"/>
      <c r="BI221" s="1843"/>
      <c r="BJ221" s="1843"/>
      <c r="BK221" s="1843"/>
      <c r="BL221" s="1844"/>
      <c r="BM221" s="2"/>
      <c r="BN221" s="2"/>
      <c r="BQ221" s="1836"/>
      <c r="BR221" s="1837"/>
      <c r="BS221" s="1838"/>
      <c r="BT221" s="1827" t="s">
        <v>2899</v>
      </c>
      <c r="BU221" s="1828"/>
      <c r="BV221" s="1828"/>
      <c r="BW221" s="1828"/>
      <c r="BX221" s="1828"/>
      <c r="BY221" s="1828"/>
      <c r="BZ221" s="1828"/>
      <c r="CA221" s="1828"/>
      <c r="CB221" s="1828"/>
      <c r="CC221" s="1828"/>
      <c r="CD221" s="1828"/>
      <c r="CE221" s="1828"/>
      <c r="CF221" s="1828"/>
      <c r="CG221" s="1828"/>
      <c r="CH221" s="1828"/>
      <c r="CI221" s="1828"/>
      <c r="CJ221" s="1828"/>
      <c r="CK221" s="1828"/>
      <c r="CL221" s="1828"/>
      <c r="CM221" s="1828"/>
      <c r="CN221" s="1828"/>
      <c r="CO221" s="1828"/>
      <c r="CP221" s="1828"/>
      <c r="CQ221" s="1828"/>
      <c r="CR221" s="1828"/>
      <c r="CS221" s="1828"/>
      <c r="CT221" s="1828"/>
      <c r="CU221" s="1828"/>
      <c r="CV221" s="1828"/>
      <c r="CW221" s="1828"/>
      <c r="CX221" s="1828"/>
      <c r="CY221" s="1828"/>
      <c r="CZ221" s="1828"/>
      <c r="DA221" s="1828"/>
      <c r="DB221" s="1828"/>
      <c r="DC221" s="1828"/>
      <c r="DD221" s="1828"/>
      <c r="DE221" s="1828"/>
      <c r="DF221" s="1828"/>
      <c r="DG221" s="1828"/>
      <c r="DH221" s="1828"/>
      <c r="DI221" s="1828"/>
      <c r="DJ221" s="1828"/>
      <c r="DK221" s="1828"/>
      <c r="DL221" s="1828"/>
      <c r="DM221" s="1828"/>
      <c r="DN221" s="1828"/>
      <c r="DO221" s="1828"/>
      <c r="DP221" s="1828"/>
      <c r="DQ221" s="1828"/>
      <c r="DR221" s="1828"/>
      <c r="DS221" s="1828"/>
      <c r="DT221" s="1828"/>
      <c r="DU221" s="1828"/>
      <c r="DV221" s="1828"/>
      <c r="DW221" s="1828"/>
      <c r="DX221" s="1828"/>
      <c r="DY221" s="1828"/>
      <c r="DZ221" s="1829"/>
    </row>
    <row r="222" spans="3:130" ht="11.45" customHeight="1">
      <c r="C222" s="1822">
        <v>1</v>
      </c>
      <c r="D222" s="1823"/>
      <c r="E222" s="1823"/>
      <c r="F222" s="57" t="s">
        <v>4510</v>
      </c>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t="s">
        <v>4511</v>
      </c>
      <c r="BB222" s="52"/>
      <c r="BC222" s="52"/>
      <c r="BD222" s="52"/>
      <c r="BE222" s="52"/>
      <c r="BF222" s="52"/>
      <c r="BG222" s="52"/>
      <c r="BH222" s="52"/>
      <c r="BI222" s="52"/>
      <c r="BJ222" s="52"/>
      <c r="BK222" s="52"/>
      <c r="BL222" s="97"/>
      <c r="BQ222" s="1833">
        <v>13</v>
      </c>
      <c r="BR222" s="1834"/>
      <c r="BS222" s="1835"/>
      <c r="BT222" s="57" t="s">
        <v>4652</v>
      </c>
      <c r="BU222" s="52"/>
      <c r="BV222" s="52"/>
      <c r="BW222" s="52"/>
      <c r="BX222" s="52"/>
      <c r="BY222" s="52"/>
      <c r="BZ222" s="52"/>
      <c r="CA222" s="52"/>
      <c r="CB222" s="52"/>
      <c r="CC222" s="52"/>
      <c r="CD222" s="52"/>
      <c r="CE222" s="52"/>
      <c r="CF222" s="52"/>
      <c r="CG222" s="52"/>
      <c r="CH222" s="52"/>
      <c r="CI222" s="52"/>
      <c r="CJ222" s="52"/>
      <c r="CK222" s="52"/>
      <c r="CL222" s="52"/>
      <c r="CM222" s="52"/>
      <c r="CN222" s="52"/>
      <c r="CO222" s="52"/>
      <c r="CP222" s="52"/>
      <c r="CQ222" s="52"/>
      <c r="CR222" s="52"/>
      <c r="CS222" s="52"/>
      <c r="CT222" s="52"/>
      <c r="CU222" s="52"/>
      <c r="CV222" s="52"/>
      <c r="CW222" s="52"/>
      <c r="CX222" s="52"/>
      <c r="CY222" s="52"/>
      <c r="CZ222" s="52"/>
      <c r="DA222" s="52"/>
      <c r="DB222" s="52"/>
      <c r="DC222" s="52"/>
      <c r="DD222" s="52"/>
      <c r="DE222" s="52"/>
      <c r="DF222" s="52"/>
      <c r="DG222" s="52"/>
      <c r="DH222" s="52"/>
      <c r="DI222" s="52"/>
      <c r="DJ222" s="52"/>
      <c r="DK222" s="52"/>
      <c r="DL222" s="52"/>
      <c r="DM222" s="52"/>
      <c r="DN222" s="52"/>
      <c r="DO222" s="52" t="s">
        <v>4653</v>
      </c>
      <c r="DP222" s="52"/>
      <c r="DQ222" s="52"/>
      <c r="DR222" s="52"/>
      <c r="DS222" s="52"/>
      <c r="DT222" s="52"/>
      <c r="DU222" s="52"/>
      <c r="DV222" s="52"/>
      <c r="DW222" s="52"/>
      <c r="DX222" s="52"/>
      <c r="DY222" s="52"/>
      <c r="DZ222" s="97"/>
    </row>
    <row r="223" spans="3:130" ht="10.15" customHeight="1">
      <c r="C223" s="1824"/>
      <c r="D223" s="1698"/>
      <c r="E223" s="1698"/>
      <c r="F223" s="1827" t="s">
        <v>2900</v>
      </c>
      <c r="G223" s="1828"/>
      <c r="H223" s="1828"/>
      <c r="I223" s="1828"/>
      <c r="J223" s="1828"/>
      <c r="K223" s="1828"/>
      <c r="L223" s="1828"/>
      <c r="M223" s="1828"/>
      <c r="N223" s="1828"/>
      <c r="O223" s="1828"/>
      <c r="P223" s="1828"/>
      <c r="Q223" s="1828"/>
      <c r="R223" s="1828"/>
      <c r="S223" s="1828"/>
      <c r="T223" s="1828"/>
      <c r="U223" s="1828"/>
      <c r="V223" s="1828"/>
      <c r="W223" s="1828"/>
      <c r="X223" s="1828"/>
      <c r="Y223" s="1828"/>
      <c r="Z223" s="1828"/>
      <c r="AA223" s="1828"/>
      <c r="AB223" s="1828"/>
      <c r="AC223" s="1828"/>
      <c r="AD223" s="1828"/>
      <c r="AE223" s="1828"/>
      <c r="AF223" s="1828"/>
      <c r="AG223" s="1828"/>
      <c r="AH223" s="1828"/>
      <c r="AI223" s="1828"/>
      <c r="AJ223" s="1828"/>
      <c r="AK223" s="1828"/>
      <c r="AL223" s="1828"/>
      <c r="AM223" s="1828"/>
      <c r="AN223" s="1828"/>
      <c r="AO223" s="1828"/>
      <c r="AP223" s="1828"/>
      <c r="AQ223" s="1828"/>
      <c r="AR223" s="1828"/>
      <c r="AS223" s="1828"/>
      <c r="AT223" s="1828"/>
      <c r="AU223" s="1828"/>
      <c r="AV223" s="1828"/>
      <c r="AW223" s="1828"/>
      <c r="AX223" s="1828"/>
      <c r="AY223" s="1828"/>
      <c r="AZ223" s="1828"/>
      <c r="BA223" s="1828"/>
      <c r="BB223" s="1828"/>
      <c r="BC223" s="1828"/>
      <c r="BD223" s="1828"/>
      <c r="BE223" s="1828"/>
      <c r="BF223" s="1828"/>
      <c r="BG223" s="1828"/>
      <c r="BH223" s="1828"/>
      <c r="BI223" s="1828"/>
      <c r="BJ223" s="1828"/>
      <c r="BK223" s="1828"/>
      <c r="BL223" s="1829"/>
      <c r="BM223" s="2"/>
      <c r="BN223" s="2"/>
      <c r="BQ223" s="1836"/>
      <c r="BR223" s="1837"/>
      <c r="BS223" s="1838"/>
      <c r="BT223" s="1827" t="s">
        <v>2901</v>
      </c>
      <c r="BU223" s="1828"/>
      <c r="BV223" s="1828"/>
      <c r="BW223" s="1828"/>
      <c r="BX223" s="1828"/>
      <c r="BY223" s="1828"/>
      <c r="BZ223" s="1828"/>
      <c r="CA223" s="1828"/>
      <c r="CB223" s="1828"/>
      <c r="CC223" s="1828"/>
      <c r="CD223" s="1828"/>
      <c r="CE223" s="1828"/>
      <c r="CF223" s="1828"/>
      <c r="CG223" s="1828"/>
      <c r="CH223" s="1828"/>
      <c r="CI223" s="1828"/>
      <c r="CJ223" s="1828"/>
      <c r="CK223" s="1828"/>
      <c r="CL223" s="1828"/>
      <c r="CM223" s="1828"/>
      <c r="CN223" s="1828"/>
      <c r="CO223" s="1828"/>
      <c r="CP223" s="1828"/>
      <c r="CQ223" s="1828"/>
      <c r="CR223" s="1828"/>
      <c r="CS223" s="1828"/>
      <c r="CT223" s="1828"/>
      <c r="CU223" s="1828"/>
      <c r="CV223" s="1828"/>
      <c r="CW223" s="1828"/>
      <c r="CX223" s="1828"/>
      <c r="CY223" s="1828"/>
      <c r="CZ223" s="1828"/>
      <c r="DA223" s="1828"/>
      <c r="DB223" s="1828"/>
      <c r="DC223" s="1828"/>
      <c r="DD223" s="1828"/>
      <c r="DE223" s="1828"/>
      <c r="DF223" s="1828"/>
      <c r="DG223" s="1828"/>
      <c r="DH223" s="1828"/>
      <c r="DI223" s="1828"/>
      <c r="DJ223" s="1828"/>
      <c r="DK223" s="1828"/>
      <c r="DL223" s="1828"/>
      <c r="DM223" s="1828"/>
      <c r="DN223" s="1828"/>
      <c r="DO223" s="1828"/>
      <c r="DP223" s="1828"/>
      <c r="DQ223" s="1828"/>
      <c r="DR223" s="1828"/>
      <c r="DS223" s="1828"/>
      <c r="DT223" s="1828"/>
      <c r="DU223" s="1828"/>
      <c r="DV223" s="1828"/>
      <c r="DW223" s="1828"/>
      <c r="DX223" s="1828"/>
      <c r="DY223" s="1828"/>
      <c r="DZ223" s="1829"/>
    </row>
    <row r="224" spans="3:130" ht="12.6" customHeight="1">
      <c r="C224" s="1822">
        <v>2</v>
      </c>
      <c r="D224" s="1823"/>
      <c r="E224" s="1831"/>
      <c r="F224" s="57" t="s">
        <v>4512</v>
      </c>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t="s">
        <v>4513</v>
      </c>
      <c r="BB224" s="52"/>
      <c r="BC224" s="52"/>
      <c r="BD224" s="52"/>
      <c r="BE224" s="52"/>
      <c r="BF224" s="52"/>
      <c r="BG224" s="52"/>
      <c r="BH224" s="52"/>
      <c r="BI224" s="52"/>
      <c r="BJ224" s="52"/>
      <c r="BK224" s="52"/>
      <c r="BL224" s="97"/>
      <c r="BQ224" s="1833">
        <v>14</v>
      </c>
      <c r="BR224" s="1834"/>
      <c r="BS224" s="1835"/>
      <c r="BT224" s="57" t="s">
        <v>4654</v>
      </c>
      <c r="BU224" s="52"/>
      <c r="BV224" s="52"/>
      <c r="BW224" s="52"/>
      <c r="BX224" s="52"/>
      <c r="BY224" s="52"/>
      <c r="BZ224" s="52"/>
      <c r="CA224" s="52"/>
      <c r="CB224" s="52"/>
      <c r="CC224" s="52"/>
      <c r="CD224" s="52"/>
      <c r="CE224" s="52"/>
      <c r="CF224" s="52"/>
      <c r="CG224" s="52"/>
      <c r="CH224" s="52"/>
      <c r="CI224" s="52"/>
      <c r="CJ224" s="52"/>
      <c r="CK224" s="52"/>
      <c r="CL224" s="52"/>
      <c r="CM224" s="52"/>
      <c r="CN224" s="52"/>
      <c r="CO224" s="52"/>
      <c r="CP224" s="52"/>
      <c r="CQ224" s="52"/>
      <c r="CR224" s="52"/>
      <c r="CS224" s="52"/>
      <c r="CT224" s="52"/>
      <c r="CU224" s="52"/>
      <c r="CV224" s="52"/>
      <c r="CW224" s="52"/>
      <c r="CX224" s="52"/>
      <c r="CY224" s="52"/>
      <c r="CZ224" s="52"/>
      <c r="DA224" s="52"/>
      <c r="DB224" s="52"/>
      <c r="DC224" s="52"/>
      <c r="DD224" s="52"/>
      <c r="DE224" s="52"/>
      <c r="DF224" s="52"/>
      <c r="DG224" s="52"/>
      <c r="DH224" s="52"/>
      <c r="DI224" s="52"/>
      <c r="DJ224" s="52"/>
      <c r="DK224" s="52"/>
      <c r="DL224" s="52"/>
      <c r="DM224" s="52"/>
      <c r="DN224" s="52"/>
      <c r="DO224" s="52" t="s">
        <v>4655</v>
      </c>
      <c r="DP224" s="52"/>
      <c r="DQ224" s="52"/>
      <c r="DR224" s="52"/>
      <c r="DS224" s="52"/>
      <c r="DT224" s="52"/>
      <c r="DU224" s="52"/>
      <c r="DV224" s="52"/>
      <c r="DW224" s="52"/>
      <c r="DX224" s="52"/>
      <c r="DY224" s="52"/>
      <c r="DZ224" s="97"/>
    </row>
    <row r="225" spans="3:130" ht="8.4499999999999993" customHeight="1">
      <c r="C225" s="1824"/>
      <c r="D225" s="1698"/>
      <c r="E225" s="1832"/>
      <c r="F225" s="1827" t="s">
        <v>2902</v>
      </c>
      <c r="G225" s="1828"/>
      <c r="H225" s="1828"/>
      <c r="I225" s="1828"/>
      <c r="J225" s="1828"/>
      <c r="K225" s="1828"/>
      <c r="L225" s="1828"/>
      <c r="M225" s="1828"/>
      <c r="N225" s="1828"/>
      <c r="O225" s="1828"/>
      <c r="P225" s="1828"/>
      <c r="Q225" s="1828"/>
      <c r="R225" s="1828"/>
      <c r="S225" s="1828"/>
      <c r="T225" s="1828"/>
      <c r="U225" s="1828"/>
      <c r="V225" s="1828"/>
      <c r="W225" s="1828"/>
      <c r="X225" s="1828"/>
      <c r="Y225" s="1828"/>
      <c r="Z225" s="1828"/>
      <c r="AA225" s="1828"/>
      <c r="AB225" s="1828"/>
      <c r="AC225" s="1828"/>
      <c r="AD225" s="1828"/>
      <c r="AE225" s="1828"/>
      <c r="AF225" s="1828"/>
      <c r="AG225" s="1828"/>
      <c r="AH225" s="1828"/>
      <c r="AI225" s="1828"/>
      <c r="AJ225" s="1828"/>
      <c r="AK225" s="1828"/>
      <c r="AL225" s="1828"/>
      <c r="AM225" s="1828"/>
      <c r="AN225" s="1828"/>
      <c r="AO225" s="1828"/>
      <c r="AP225" s="1828"/>
      <c r="AQ225" s="1828"/>
      <c r="AR225" s="1828"/>
      <c r="AS225" s="1828"/>
      <c r="AT225" s="1828"/>
      <c r="AU225" s="1828"/>
      <c r="AV225" s="1828"/>
      <c r="AW225" s="1828"/>
      <c r="AX225" s="1828"/>
      <c r="AY225" s="1828"/>
      <c r="AZ225" s="1828"/>
      <c r="BA225" s="1828"/>
      <c r="BB225" s="1828"/>
      <c r="BC225" s="1828"/>
      <c r="BD225" s="1828"/>
      <c r="BE225" s="1828"/>
      <c r="BF225" s="1828"/>
      <c r="BG225" s="1828"/>
      <c r="BH225" s="1828"/>
      <c r="BI225" s="1828"/>
      <c r="BJ225" s="1828"/>
      <c r="BK225" s="1828"/>
      <c r="BL225" s="1829"/>
      <c r="BM225" s="2"/>
      <c r="BN225" s="2"/>
      <c r="BQ225" s="1836"/>
      <c r="BR225" s="1837"/>
      <c r="BS225" s="1838"/>
      <c r="BT225" s="1827" t="s">
        <v>2903</v>
      </c>
      <c r="BU225" s="1828"/>
      <c r="BV225" s="1828"/>
      <c r="BW225" s="1828"/>
      <c r="BX225" s="1828"/>
      <c r="BY225" s="1828"/>
      <c r="BZ225" s="1828"/>
      <c r="CA225" s="1828"/>
      <c r="CB225" s="1828"/>
      <c r="CC225" s="1828"/>
      <c r="CD225" s="1828"/>
      <c r="CE225" s="1828"/>
      <c r="CF225" s="1828"/>
      <c r="CG225" s="1828"/>
      <c r="CH225" s="1828"/>
      <c r="CI225" s="1828"/>
      <c r="CJ225" s="1828"/>
      <c r="CK225" s="1828"/>
      <c r="CL225" s="1828"/>
      <c r="CM225" s="1828"/>
      <c r="CN225" s="1828"/>
      <c r="CO225" s="1828"/>
      <c r="CP225" s="1828"/>
      <c r="CQ225" s="1828"/>
      <c r="CR225" s="1828"/>
      <c r="CS225" s="1828"/>
      <c r="CT225" s="1828"/>
      <c r="CU225" s="1828"/>
      <c r="CV225" s="1828"/>
      <c r="CW225" s="1828"/>
      <c r="CX225" s="1828"/>
      <c r="CY225" s="1828"/>
      <c r="CZ225" s="1828"/>
      <c r="DA225" s="1828"/>
      <c r="DB225" s="1828"/>
      <c r="DC225" s="1828"/>
      <c r="DD225" s="1828"/>
      <c r="DE225" s="1828"/>
      <c r="DF225" s="1828"/>
      <c r="DG225" s="1828"/>
      <c r="DH225" s="1828"/>
      <c r="DI225" s="1828"/>
      <c r="DJ225" s="1828"/>
      <c r="DK225" s="1828"/>
      <c r="DL225" s="1828"/>
      <c r="DM225" s="1828"/>
      <c r="DN225" s="1828"/>
      <c r="DO225" s="1828"/>
      <c r="DP225" s="1828"/>
      <c r="DQ225" s="1828"/>
      <c r="DR225" s="1828"/>
      <c r="DS225" s="1828"/>
      <c r="DT225" s="1828"/>
      <c r="DU225" s="1828"/>
      <c r="DV225" s="1828"/>
      <c r="DW225" s="1828"/>
      <c r="DX225" s="1828"/>
      <c r="DY225" s="1828"/>
      <c r="DZ225" s="1829"/>
    </row>
    <row r="226" spans="3:130" ht="10.9" customHeight="1">
      <c r="C226" s="1822">
        <v>3</v>
      </c>
      <c r="D226" s="1823"/>
      <c r="E226" s="1823"/>
      <c r="F226" s="57" t="s">
        <v>4544</v>
      </c>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t="s">
        <v>4545</v>
      </c>
      <c r="BB226" s="52"/>
      <c r="BC226" s="52"/>
      <c r="BD226" s="52"/>
      <c r="BE226" s="52"/>
      <c r="BF226" s="52"/>
      <c r="BG226" s="52"/>
      <c r="BH226" s="52"/>
      <c r="BI226" s="52"/>
      <c r="BJ226" s="52"/>
      <c r="BK226" s="52"/>
      <c r="BL226" s="97"/>
      <c r="BQ226" s="1833">
        <v>15</v>
      </c>
      <c r="BR226" s="1834"/>
      <c r="BS226" s="1835"/>
      <c r="BT226" s="57" t="s">
        <v>4656</v>
      </c>
      <c r="BU226" s="52"/>
      <c r="BV226" s="52"/>
      <c r="BW226" s="52"/>
      <c r="BX226" s="52"/>
      <c r="BY226" s="52"/>
      <c r="BZ226" s="52"/>
      <c r="CA226" s="52"/>
      <c r="CB226" s="52"/>
      <c r="CC226" s="52"/>
      <c r="CD226" s="52"/>
      <c r="CE226" s="52"/>
      <c r="CF226" s="52"/>
      <c r="CG226" s="52"/>
      <c r="CH226" s="52"/>
      <c r="CI226" s="52"/>
      <c r="CJ226" s="52"/>
      <c r="CK226" s="52"/>
      <c r="CL226" s="52"/>
      <c r="CM226" s="52"/>
      <c r="CN226" s="52"/>
      <c r="CO226" s="52"/>
      <c r="CP226" s="52"/>
      <c r="CQ226" s="52"/>
      <c r="CR226" s="52"/>
      <c r="CS226" s="52"/>
      <c r="CT226" s="52"/>
      <c r="CU226" s="52"/>
      <c r="CV226" s="52"/>
      <c r="CW226" s="52"/>
      <c r="CX226" s="52"/>
      <c r="CY226" s="52"/>
      <c r="CZ226" s="52"/>
      <c r="DA226" s="52"/>
      <c r="DB226" s="52"/>
      <c r="DC226" s="52"/>
      <c r="DD226" s="52"/>
      <c r="DE226" s="52"/>
      <c r="DF226" s="52"/>
      <c r="DG226" s="52"/>
      <c r="DH226" s="52"/>
      <c r="DI226" s="52"/>
      <c r="DJ226" s="52"/>
      <c r="DK226" s="52"/>
      <c r="DL226" s="52"/>
      <c r="DM226" s="52"/>
      <c r="DN226" s="52"/>
      <c r="DO226" s="52" t="s">
        <v>4657</v>
      </c>
      <c r="DP226" s="52"/>
      <c r="DQ226" s="52"/>
      <c r="DR226" s="52"/>
      <c r="DS226" s="52"/>
      <c r="DT226" s="52"/>
      <c r="DU226" s="52"/>
      <c r="DV226" s="52"/>
      <c r="DW226" s="52"/>
      <c r="DX226" s="52"/>
      <c r="DY226" s="52"/>
      <c r="DZ226" s="97"/>
    </row>
    <row r="227" spans="3:130" ht="7.9" customHeight="1">
      <c r="C227" s="1824"/>
      <c r="D227" s="1698"/>
      <c r="E227" s="1698"/>
      <c r="F227" s="1827" t="s">
        <v>3199</v>
      </c>
      <c r="G227" s="1828"/>
      <c r="H227" s="1828"/>
      <c r="I227" s="1828"/>
      <c r="J227" s="1828"/>
      <c r="K227" s="1828"/>
      <c r="L227" s="1828"/>
      <c r="M227" s="1828"/>
      <c r="N227" s="1828"/>
      <c r="O227" s="1828"/>
      <c r="P227" s="1828"/>
      <c r="Q227" s="1828"/>
      <c r="R227" s="1828"/>
      <c r="S227" s="1828"/>
      <c r="T227" s="1828"/>
      <c r="U227" s="1828"/>
      <c r="V227" s="1828"/>
      <c r="W227" s="1828"/>
      <c r="X227" s="1828"/>
      <c r="Y227" s="1828"/>
      <c r="Z227" s="1828"/>
      <c r="AA227" s="1828"/>
      <c r="AB227" s="1828"/>
      <c r="AC227" s="1828"/>
      <c r="AD227" s="1828"/>
      <c r="AE227" s="1828"/>
      <c r="AF227" s="1828"/>
      <c r="AG227" s="1828"/>
      <c r="AH227" s="1828"/>
      <c r="AI227" s="1828"/>
      <c r="AJ227" s="1828"/>
      <c r="AK227" s="1828"/>
      <c r="AL227" s="1828"/>
      <c r="AM227" s="1828"/>
      <c r="AN227" s="1828"/>
      <c r="AO227" s="1828"/>
      <c r="AP227" s="1828"/>
      <c r="AQ227" s="1828"/>
      <c r="AR227" s="1828"/>
      <c r="AS227" s="1828"/>
      <c r="AT227" s="1828"/>
      <c r="AU227" s="1828"/>
      <c r="AV227" s="1828"/>
      <c r="AW227" s="1828"/>
      <c r="AX227" s="1828"/>
      <c r="AY227" s="1828"/>
      <c r="AZ227" s="1828"/>
      <c r="BA227" s="1828"/>
      <c r="BB227" s="1828"/>
      <c r="BC227" s="1828"/>
      <c r="BD227" s="1828"/>
      <c r="BE227" s="1828"/>
      <c r="BF227" s="1828"/>
      <c r="BG227" s="1828"/>
      <c r="BH227" s="1828"/>
      <c r="BI227" s="1828"/>
      <c r="BJ227" s="1828"/>
      <c r="BK227" s="1828"/>
      <c r="BL227" s="1829"/>
      <c r="BM227" s="2"/>
      <c r="BN227" s="2"/>
      <c r="BQ227" s="1836"/>
      <c r="BR227" s="1837"/>
      <c r="BS227" s="1838"/>
      <c r="BT227" s="1827" t="s">
        <v>2904</v>
      </c>
      <c r="BU227" s="1828"/>
      <c r="BV227" s="1828"/>
      <c r="BW227" s="1828"/>
      <c r="BX227" s="1828"/>
      <c r="BY227" s="1828"/>
      <c r="BZ227" s="1828"/>
      <c r="CA227" s="1828"/>
      <c r="CB227" s="1828"/>
      <c r="CC227" s="1828"/>
      <c r="CD227" s="1828"/>
      <c r="CE227" s="1828"/>
      <c r="CF227" s="1828"/>
      <c r="CG227" s="1828"/>
      <c r="CH227" s="1828"/>
      <c r="CI227" s="1828"/>
      <c r="CJ227" s="1828"/>
      <c r="CK227" s="1828"/>
      <c r="CL227" s="1828"/>
      <c r="CM227" s="1828"/>
      <c r="CN227" s="1828"/>
      <c r="CO227" s="1828"/>
      <c r="CP227" s="1828"/>
      <c r="CQ227" s="1828"/>
      <c r="CR227" s="1828"/>
      <c r="CS227" s="1828"/>
      <c r="CT227" s="1828"/>
      <c r="CU227" s="1828"/>
      <c r="CV227" s="1828"/>
      <c r="CW227" s="1828"/>
      <c r="CX227" s="1828"/>
      <c r="CY227" s="1828"/>
      <c r="CZ227" s="1828"/>
      <c r="DA227" s="1828"/>
      <c r="DB227" s="1828"/>
      <c r="DC227" s="1828"/>
      <c r="DD227" s="1828"/>
      <c r="DE227" s="1828"/>
      <c r="DF227" s="1828"/>
      <c r="DG227" s="1828"/>
      <c r="DH227" s="1828"/>
      <c r="DI227" s="1828"/>
      <c r="DJ227" s="1828"/>
      <c r="DK227" s="1828"/>
      <c r="DL227" s="1828"/>
      <c r="DM227" s="1828"/>
      <c r="DN227" s="1828"/>
      <c r="DO227" s="1828"/>
      <c r="DP227" s="1828"/>
      <c r="DQ227" s="1828"/>
      <c r="DR227" s="1828"/>
      <c r="DS227" s="1828"/>
      <c r="DT227" s="1828"/>
      <c r="DU227" s="1828"/>
      <c r="DV227" s="1828"/>
      <c r="DW227" s="1828"/>
      <c r="DX227" s="1828"/>
      <c r="DY227" s="1828"/>
      <c r="DZ227" s="1829"/>
    </row>
    <row r="228" spans="3:130" ht="10.15" customHeight="1">
      <c r="C228" s="1822">
        <v>4</v>
      </c>
      <c r="D228" s="1823"/>
      <c r="E228" s="1831"/>
      <c r="F228" s="57" t="s">
        <v>4546</v>
      </c>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t="s">
        <v>4547</v>
      </c>
      <c r="BB228" s="52"/>
      <c r="BC228" s="52"/>
      <c r="BD228" s="52"/>
      <c r="BE228" s="52"/>
      <c r="BF228" s="52"/>
      <c r="BG228" s="52"/>
      <c r="BH228" s="52"/>
      <c r="BI228" s="52"/>
      <c r="BJ228" s="52"/>
      <c r="BK228" s="52"/>
      <c r="BL228" s="97"/>
      <c r="BQ228" s="1833">
        <v>16</v>
      </c>
      <c r="BR228" s="1834"/>
      <c r="BS228" s="1835"/>
      <c r="BT228" s="57" t="s">
        <v>4658</v>
      </c>
      <c r="BU228" s="52"/>
      <c r="BV228" s="52"/>
      <c r="BW228" s="52"/>
      <c r="BX228" s="52"/>
      <c r="BY228" s="52"/>
      <c r="BZ228" s="52"/>
      <c r="CA228" s="52"/>
      <c r="CB228" s="52"/>
      <c r="CC228" s="52"/>
      <c r="CD228" s="52"/>
      <c r="CE228" s="52"/>
      <c r="CF228" s="52"/>
      <c r="CG228" s="52"/>
      <c r="CH228" s="52"/>
      <c r="CI228" s="52"/>
      <c r="CJ228" s="52"/>
      <c r="CK228" s="52"/>
      <c r="CL228" s="52"/>
      <c r="CM228" s="52"/>
      <c r="CN228" s="52"/>
      <c r="CO228" s="52"/>
      <c r="CP228" s="52"/>
      <c r="CQ228" s="52"/>
      <c r="CR228" s="52"/>
      <c r="CS228" s="52"/>
      <c r="CT228" s="52"/>
      <c r="CU228" s="52"/>
      <c r="CV228" s="52"/>
      <c r="CW228" s="52"/>
      <c r="CX228" s="52"/>
      <c r="CY228" s="52"/>
      <c r="CZ228" s="52"/>
      <c r="DA228" s="52"/>
      <c r="DB228" s="52"/>
      <c r="DC228" s="52"/>
      <c r="DD228" s="52"/>
      <c r="DE228" s="52"/>
      <c r="DF228" s="52"/>
      <c r="DG228" s="52"/>
      <c r="DH228" s="52"/>
      <c r="DI228" s="52"/>
      <c r="DJ228" s="52"/>
      <c r="DK228" s="52"/>
      <c r="DL228" s="52"/>
      <c r="DM228" s="52"/>
      <c r="DN228" s="52"/>
      <c r="DO228" s="52" t="s">
        <v>4659</v>
      </c>
      <c r="DP228" s="52"/>
      <c r="DQ228" s="52"/>
      <c r="DR228" s="52"/>
      <c r="DS228" s="52"/>
      <c r="DT228" s="52"/>
      <c r="DU228" s="52"/>
      <c r="DV228" s="52"/>
      <c r="DW228" s="52"/>
      <c r="DX228" s="52"/>
      <c r="DY228" s="52"/>
      <c r="DZ228" s="97"/>
    </row>
    <row r="229" spans="3:130" ht="7.9" customHeight="1">
      <c r="C229" s="1824"/>
      <c r="D229" s="1698"/>
      <c r="E229" s="1832"/>
      <c r="F229" s="1827" t="s">
        <v>2905</v>
      </c>
      <c r="G229" s="1828"/>
      <c r="H229" s="1828"/>
      <c r="I229" s="1828"/>
      <c r="J229" s="1828"/>
      <c r="K229" s="1828"/>
      <c r="L229" s="1828"/>
      <c r="M229" s="1828"/>
      <c r="N229" s="1828"/>
      <c r="O229" s="1828"/>
      <c r="P229" s="1828"/>
      <c r="Q229" s="1828"/>
      <c r="R229" s="1828"/>
      <c r="S229" s="1828"/>
      <c r="T229" s="1828"/>
      <c r="U229" s="1828"/>
      <c r="V229" s="1828"/>
      <c r="W229" s="1828"/>
      <c r="X229" s="1828"/>
      <c r="Y229" s="1828"/>
      <c r="Z229" s="1828"/>
      <c r="AA229" s="1828"/>
      <c r="AB229" s="1828"/>
      <c r="AC229" s="1828"/>
      <c r="AD229" s="1828"/>
      <c r="AE229" s="1828"/>
      <c r="AF229" s="1828"/>
      <c r="AG229" s="1828"/>
      <c r="AH229" s="1828"/>
      <c r="AI229" s="1828"/>
      <c r="AJ229" s="1828"/>
      <c r="AK229" s="1828"/>
      <c r="AL229" s="1828"/>
      <c r="AM229" s="1828"/>
      <c r="AN229" s="1828"/>
      <c r="AO229" s="1828"/>
      <c r="AP229" s="1828"/>
      <c r="AQ229" s="1828"/>
      <c r="AR229" s="1828"/>
      <c r="AS229" s="1828"/>
      <c r="AT229" s="1828"/>
      <c r="AU229" s="1828"/>
      <c r="AV229" s="1828"/>
      <c r="AW229" s="1828"/>
      <c r="AX229" s="1828"/>
      <c r="AY229" s="1828"/>
      <c r="AZ229" s="1828"/>
      <c r="BA229" s="1828"/>
      <c r="BB229" s="1828"/>
      <c r="BC229" s="1828"/>
      <c r="BD229" s="1828"/>
      <c r="BE229" s="1828"/>
      <c r="BF229" s="1828"/>
      <c r="BG229" s="1828"/>
      <c r="BH229" s="1828"/>
      <c r="BI229" s="1828"/>
      <c r="BJ229" s="1828"/>
      <c r="BK229" s="1828"/>
      <c r="BL229" s="1829"/>
      <c r="BM229" s="2"/>
      <c r="BN229" s="2"/>
      <c r="BQ229" s="1836"/>
      <c r="BR229" s="1837"/>
      <c r="BS229" s="1838"/>
      <c r="BT229" s="1827" t="s">
        <v>2906</v>
      </c>
      <c r="BU229" s="1828"/>
      <c r="BV229" s="1828"/>
      <c r="BW229" s="1828"/>
      <c r="BX229" s="1828"/>
      <c r="BY229" s="1828"/>
      <c r="BZ229" s="1828"/>
      <c r="CA229" s="1828"/>
      <c r="CB229" s="1828"/>
      <c r="CC229" s="1828"/>
      <c r="CD229" s="1828"/>
      <c r="CE229" s="1828"/>
      <c r="CF229" s="1828"/>
      <c r="CG229" s="1828"/>
      <c r="CH229" s="1828"/>
      <c r="CI229" s="1828"/>
      <c r="CJ229" s="1828"/>
      <c r="CK229" s="1828"/>
      <c r="CL229" s="1828"/>
      <c r="CM229" s="1828"/>
      <c r="CN229" s="1828"/>
      <c r="CO229" s="1828"/>
      <c r="CP229" s="1828"/>
      <c r="CQ229" s="1828"/>
      <c r="CR229" s="1828"/>
      <c r="CS229" s="1828"/>
      <c r="CT229" s="1828"/>
      <c r="CU229" s="1828"/>
      <c r="CV229" s="1828"/>
      <c r="CW229" s="1828"/>
      <c r="CX229" s="1828"/>
      <c r="CY229" s="1828"/>
      <c r="CZ229" s="1828"/>
      <c r="DA229" s="1828"/>
      <c r="DB229" s="1828"/>
      <c r="DC229" s="1828"/>
      <c r="DD229" s="1828"/>
      <c r="DE229" s="1828"/>
      <c r="DF229" s="1828"/>
      <c r="DG229" s="1828"/>
      <c r="DH229" s="1828"/>
      <c r="DI229" s="1828"/>
      <c r="DJ229" s="1828"/>
      <c r="DK229" s="1828"/>
      <c r="DL229" s="1828"/>
      <c r="DM229" s="1828"/>
      <c r="DN229" s="1828"/>
      <c r="DO229" s="1828"/>
      <c r="DP229" s="1828"/>
      <c r="DQ229" s="1828"/>
      <c r="DR229" s="1828"/>
      <c r="DS229" s="1828"/>
      <c r="DT229" s="1828"/>
      <c r="DU229" s="1828"/>
      <c r="DV229" s="1828"/>
      <c r="DW229" s="1828"/>
      <c r="DX229" s="1828"/>
      <c r="DY229" s="1828"/>
      <c r="DZ229" s="1829"/>
    </row>
    <row r="230" spans="3:130" ht="10.15" customHeight="1">
      <c r="C230" s="1822">
        <v>5</v>
      </c>
      <c r="D230" s="1823"/>
      <c r="E230" s="1823"/>
      <c r="F230" s="57" t="s">
        <v>4548</v>
      </c>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t="s">
        <v>4549</v>
      </c>
      <c r="BB230" s="52"/>
      <c r="BC230" s="52"/>
      <c r="BD230" s="52"/>
      <c r="BE230" s="52"/>
      <c r="BF230" s="52"/>
      <c r="BG230" s="52"/>
      <c r="BH230" s="52"/>
      <c r="BI230" s="52"/>
      <c r="BJ230" s="52"/>
      <c r="BK230" s="52"/>
      <c r="BL230" s="97"/>
      <c r="BQ230" s="1833">
        <v>17</v>
      </c>
      <c r="BR230" s="1834"/>
      <c r="BS230" s="1835"/>
      <c r="BT230" s="57" t="s">
        <v>4660</v>
      </c>
      <c r="BU230" s="52"/>
      <c r="BV230" s="52"/>
      <c r="BW230" s="52"/>
      <c r="BX230" s="52"/>
      <c r="BY230" s="52"/>
      <c r="BZ230" s="52"/>
      <c r="CA230" s="52"/>
      <c r="CB230" s="52"/>
      <c r="CC230" s="52"/>
      <c r="CD230" s="52"/>
      <c r="CE230" s="52"/>
      <c r="CF230" s="52"/>
      <c r="CG230" s="52"/>
      <c r="CH230" s="52"/>
      <c r="CI230" s="52"/>
      <c r="CJ230" s="52"/>
      <c r="CK230" s="52"/>
      <c r="CL230" s="52"/>
      <c r="CM230" s="52"/>
      <c r="CN230" s="52"/>
      <c r="CO230" s="52"/>
      <c r="CP230" s="52"/>
      <c r="CQ230" s="52"/>
      <c r="CR230" s="52"/>
      <c r="CS230" s="52"/>
      <c r="CT230" s="52"/>
      <c r="CU230" s="52"/>
      <c r="CV230" s="52"/>
      <c r="CW230" s="52"/>
      <c r="CX230" s="52"/>
      <c r="CY230" s="52"/>
      <c r="CZ230" s="52"/>
      <c r="DA230" s="52"/>
      <c r="DB230" s="52"/>
      <c r="DC230" s="52"/>
      <c r="DD230" s="52"/>
      <c r="DE230" s="52"/>
      <c r="DF230" s="52"/>
      <c r="DG230" s="52"/>
      <c r="DH230" s="52"/>
      <c r="DI230" s="52"/>
      <c r="DJ230" s="52"/>
      <c r="DK230" s="52"/>
      <c r="DL230" s="52"/>
      <c r="DM230" s="52"/>
      <c r="DN230" s="52"/>
      <c r="DO230" s="52" t="s">
        <v>4661</v>
      </c>
      <c r="DP230" s="52"/>
      <c r="DQ230" s="52"/>
      <c r="DR230" s="52"/>
      <c r="DS230" s="52"/>
      <c r="DT230" s="52"/>
      <c r="DU230" s="52"/>
      <c r="DV230" s="52"/>
      <c r="DW230" s="52"/>
      <c r="DX230" s="52"/>
      <c r="DY230" s="52"/>
      <c r="DZ230" s="97"/>
    </row>
    <row r="231" spans="3:130" ht="7.9" customHeight="1">
      <c r="C231" s="1824"/>
      <c r="D231" s="1698"/>
      <c r="E231" s="1698"/>
      <c r="F231" s="1827" t="s">
        <v>2907</v>
      </c>
      <c r="G231" s="1828"/>
      <c r="H231" s="1828"/>
      <c r="I231" s="1828"/>
      <c r="J231" s="1828"/>
      <c r="K231" s="1828"/>
      <c r="L231" s="1828"/>
      <c r="M231" s="1828"/>
      <c r="N231" s="1828"/>
      <c r="O231" s="1828"/>
      <c r="P231" s="1828"/>
      <c r="Q231" s="1828"/>
      <c r="R231" s="1828"/>
      <c r="S231" s="1828"/>
      <c r="T231" s="1828"/>
      <c r="U231" s="1828"/>
      <c r="V231" s="1828"/>
      <c r="W231" s="1828"/>
      <c r="X231" s="1828"/>
      <c r="Y231" s="1828"/>
      <c r="Z231" s="1828"/>
      <c r="AA231" s="1828"/>
      <c r="AB231" s="1828"/>
      <c r="AC231" s="1828"/>
      <c r="AD231" s="1828"/>
      <c r="AE231" s="1828"/>
      <c r="AF231" s="1828"/>
      <c r="AG231" s="1828"/>
      <c r="AH231" s="1828"/>
      <c r="AI231" s="1828"/>
      <c r="AJ231" s="1828"/>
      <c r="AK231" s="1828"/>
      <c r="AL231" s="1828"/>
      <c r="AM231" s="1828"/>
      <c r="AN231" s="1828"/>
      <c r="AO231" s="1828"/>
      <c r="AP231" s="1828"/>
      <c r="AQ231" s="1828"/>
      <c r="AR231" s="1828"/>
      <c r="AS231" s="1828"/>
      <c r="AT231" s="1828"/>
      <c r="AU231" s="1828"/>
      <c r="AV231" s="1828"/>
      <c r="AW231" s="1828"/>
      <c r="AX231" s="1828"/>
      <c r="AY231" s="1828"/>
      <c r="AZ231" s="1828"/>
      <c r="BA231" s="1828"/>
      <c r="BB231" s="1828"/>
      <c r="BC231" s="1828"/>
      <c r="BD231" s="1828"/>
      <c r="BE231" s="1828"/>
      <c r="BF231" s="1828"/>
      <c r="BG231" s="1828"/>
      <c r="BH231" s="1828"/>
      <c r="BI231" s="1828"/>
      <c r="BJ231" s="1828"/>
      <c r="BK231" s="1828"/>
      <c r="BL231" s="1829"/>
      <c r="BM231" s="2"/>
      <c r="BN231" s="2"/>
      <c r="BQ231" s="1836"/>
      <c r="BR231" s="1837"/>
      <c r="BS231" s="1838"/>
      <c r="BT231" s="1827" t="s">
        <v>2908</v>
      </c>
      <c r="BU231" s="1828"/>
      <c r="BV231" s="1828"/>
      <c r="BW231" s="1828"/>
      <c r="BX231" s="1828"/>
      <c r="BY231" s="1828"/>
      <c r="BZ231" s="1828"/>
      <c r="CA231" s="1828"/>
      <c r="CB231" s="1828"/>
      <c r="CC231" s="1828"/>
      <c r="CD231" s="1828"/>
      <c r="CE231" s="1828"/>
      <c r="CF231" s="1828"/>
      <c r="CG231" s="1828"/>
      <c r="CH231" s="1828"/>
      <c r="CI231" s="1828"/>
      <c r="CJ231" s="1828"/>
      <c r="CK231" s="1828"/>
      <c r="CL231" s="1828"/>
      <c r="CM231" s="1828"/>
      <c r="CN231" s="1828"/>
      <c r="CO231" s="1828"/>
      <c r="CP231" s="1828"/>
      <c r="CQ231" s="1828"/>
      <c r="CR231" s="1828"/>
      <c r="CS231" s="1828"/>
      <c r="CT231" s="1828"/>
      <c r="CU231" s="1828"/>
      <c r="CV231" s="1828"/>
      <c r="CW231" s="1828"/>
      <c r="CX231" s="1828"/>
      <c r="CY231" s="1828"/>
      <c r="CZ231" s="1828"/>
      <c r="DA231" s="1828"/>
      <c r="DB231" s="1828"/>
      <c r="DC231" s="1828"/>
      <c r="DD231" s="1828"/>
      <c r="DE231" s="1828"/>
      <c r="DF231" s="1828"/>
      <c r="DG231" s="1828"/>
      <c r="DH231" s="1828"/>
      <c r="DI231" s="1828"/>
      <c r="DJ231" s="1828"/>
      <c r="DK231" s="1828"/>
      <c r="DL231" s="1828"/>
      <c r="DM231" s="1828"/>
      <c r="DN231" s="1828"/>
      <c r="DO231" s="1828"/>
      <c r="DP231" s="1828"/>
      <c r="DQ231" s="1828"/>
      <c r="DR231" s="1828"/>
      <c r="DS231" s="1828"/>
      <c r="DT231" s="1828"/>
      <c r="DU231" s="1828"/>
      <c r="DV231" s="1828"/>
      <c r="DW231" s="1828"/>
      <c r="DX231" s="1828"/>
      <c r="DY231" s="1828"/>
      <c r="DZ231" s="1829"/>
    </row>
    <row r="232" spans="3:130" ht="12" customHeight="1">
      <c r="C232" s="1822">
        <v>6</v>
      </c>
      <c r="D232" s="1823"/>
      <c r="E232" s="1831"/>
      <c r="F232" s="57" t="s">
        <v>4550</v>
      </c>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t="s">
        <v>4551</v>
      </c>
      <c r="BB232" s="52"/>
      <c r="BC232" s="52"/>
      <c r="BD232" s="52"/>
      <c r="BE232" s="52"/>
      <c r="BF232" s="52"/>
      <c r="BG232" s="52"/>
      <c r="BH232" s="52"/>
      <c r="BI232" s="52"/>
      <c r="BJ232" s="52"/>
      <c r="BK232" s="52"/>
      <c r="BL232" s="97"/>
      <c r="BQ232" s="1848" t="s">
        <v>1554</v>
      </c>
      <c r="BR232" s="1849"/>
      <c r="BS232" s="1849"/>
      <c r="BT232" s="1849"/>
      <c r="BU232" s="1849"/>
      <c r="BV232" s="1849"/>
      <c r="BW232" s="1849"/>
      <c r="BX232" s="1849"/>
      <c r="BY232" s="1849"/>
      <c r="BZ232" s="1849"/>
      <c r="CA232" s="1849"/>
      <c r="CB232" s="1849"/>
      <c r="CC232" s="1849"/>
      <c r="CD232" s="1849"/>
      <c r="CE232" s="1849"/>
      <c r="CF232" s="1849"/>
      <c r="CG232" s="1849"/>
      <c r="CH232" s="1849"/>
      <c r="CI232" s="1849"/>
      <c r="CJ232" s="1849"/>
      <c r="CK232" s="1849"/>
      <c r="CL232" s="1849"/>
      <c r="CM232" s="1849"/>
      <c r="CN232" s="1849"/>
      <c r="CO232" s="1849"/>
      <c r="CP232" s="1849"/>
      <c r="CQ232" s="1849"/>
      <c r="CR232" s="1849"/>
      <c r="CS232" s="1849"/>
      <c r="CT232" s="1849"/>
      <c r="CU232" s="1849"/>
      <c r="CV232" s="1849"/>
      <c r="CW232" s="1849"/>
      <c r="CX232" s="1849"/>
      <c r="CY232" s="1849"/>
      <c r="CZ232" s="1849"/>
      <c r="DA232" s="1849"/>
      <c r="DB232" s="1849"/>
      <c r="DC232" s="1849"/>
      <c r="DD232" s="1849"/>
      <c r="DE232" s="1849"/>
      <c r="DF232" s="1849"/>
      <c r="DG232" s="1849"/>
      <c r="DH232" s="1849"/>
      <c r="DI232" s="1849"/>
      <c r="DJ232" s="1849"/>
      <c r="DK232" s="1849"/>
      <c r="DL232" s="1849"/>
      <c r="DM232" s="1849"/>
      <c r="DN232" s="1849"/>
      <c r="DO232" s="1849"/>
      <c r="DP232" s="1849"/>
      <c r="DQ232" s="1849"/>
      <c r="DR232" s="1849"/>
      <c r="DS232" s="1849"/>
      <c r="DT232" s="1849"/>
      <c r="DU232" s="1849"/>
      <c r="DV232" s="1849"/>
      <c r="DW232" s="1849"/>
      <c r="DX232" s="1849"/>
      <c r="DY232" s="1849"/>
      <c r="DZ232" s="1850"/>
    </row>
    <row r="233" spans="3:130" ht="9" customHeight="1">
      <c r="C233" s="1824"/>
      <c r="D233" s="1698"/>
      <c r="E233" s="1832"/>
      <c r="F233" s="1827" t="s">
        <v>2909</v>
      </c>
      <c r="G233" s="1828"/>
      <c r="H233" s="1828"/>
      <c r="I233" s="1828"/>
      <c r="J233" s="1828"/>
      <c r="K233" s="1828"/>
      <c r="L233" s="1828"/>
      <c r="M233" s="1828"/>
      <c r="N233" s="1828"/>
      <c r="O233" s="1828"/>
      <c r="P233" s="1828"/>
      <c r="Q233" s="1828"/>
      <c r="R233" s="1828"/>
      <c r="S233" s="1828"/>
      <c r="T233" s="1828"/>
      <c r="U233" s="1828"/>
      <c r="V233" s="1828"/>
      <c r="W233" s="1828"/>
      <c r="X233" s="1828"/>
      <c r="Y233" s="1828"/>
      <c r="Z233" s="1828"/>
      <c r="AA233" s="1828"/>
      <c r="AB233" s="1828"/>
      <c r="AC233" s="1828"/>
      <c r="AD233" s="1828"/>
      <c r="AE233" s="1828"/>
      <c r="AF233" s="1828"/>
      <c r="AG233" s="1828"/>
      <c r="AH233" s="1828"/>
      <c r="AI233" s="1828"/>
      <c r="AJ233" s="1828"/>
      <c r="AK233" s="1828"/>
      <c r="AL233" s="1828"/>
      <c r="AM233" s="1828"/>
      <c r="AN233" s="1828"/>
      <c r="AO233" s="1828"/>
      <c r="AP233" s="1828"/>
      <c r="AQ233" s="1828"/>
      <c r="AR233" s="1828"/>
      <c r="AS233" s="1828"/>
      <c r="AT233" s="1828"/>
      <c r="AU233" s="1828"/>
      <c r="AV233" s="1828"/>
      <c r="AW233" s="1828"/>
      <c r="AX233" s="1828"/>
      <c r="AY233" s="1828"/>
      <c r="AZ233" s="1828"/>
      <c r="BA233" s="1828"/>
      <c r="BB233" s="1828"/>
      <c r="BC233" s="1828"/>
      <c r="BD233" s="1828"/>
      <c r="BE233" s="1828"/>
      <c r="BF233" s="1828"/>
      <c r="BG233" s="1828"/>
      <c r="BH233" s="1828"/>
      <c r="BI233" s="1828"/>
      <c r="BJ233" s="1828"/>
      <c r="BK233" s="1828"/>
      <c r="BL233" s="1829"/>
      <c r="BM233" s="2"/>
      <c r="BN233" s="2"/>
      <c r="BQ233" s="1851"/>
      <c r="BR233" s="1852"/>
      <c r="BS233" s="1852"/>
      <c r="BT233" s="1852"/>
      <c r="BU233" s="1852"/>
      <c r="BV233" s="1852"/>
      <c r="BW233" s="1852"/>
      <c r="BX233" s="1852"/>
      <c r="BY233" s="1852"/>
      <c r="BZ233" s="1852"/>
      <c r="CA233" s="1852"/>
      <c r="CB233" s="1852"/>
      <c r="CC233" s="1852"/>
      <c r="CD233" s="1852"/>
      <c r="CE233" s="1852"/>
      <c r="CF233" s="1852"/>
      <c r="CG233" s="1852"/>
      <c r="CH233" s="1852"/>
      <c r="CI233" s="1852"/>
      <c r="CJ233" s="1852"/>
      <c r="CK233" s="1852"/>
      <c r="CL233" s="1852"/>
      <c r="CM233" s="1852"/>
      <c r="CN233" s="1852"/>
      <c r="CO233" s="1852"/>
      <c r="CP233" s="1852"/>
      <c r="CQ233" s="1852"/>
      <c r="CR233" s="1852"/>
      <c r="CS233" s="1852"/>
      <c r="CT233" s="1852"/>
      <c r="CU233" s="1852"/>
      <c r="CV233" s="1852"/>
      <c r="CW233" s="1852"/>
      <c r="CX233" s="1852"/>
      <c r="CY233" s="1852"/>
      <c r="CZ233" s="1852"/>
      <c r="DA233" s="1852"/>
      <c r="DB233" s="1852"/>
      <c r="DC233" s="1852"/>
      <c r="DD233" s="1852"/>
      <c r="DE233" s="1852"/>
      <c r="DF233" s="1852"/>
      <c r="DG233" s="1852"/>
      <c r="DH233" s="1852"/>
      <c r="DI233" s="1852"/>
      <c r="DJ233" s="1852"/>
      <c r="DK233" s="1852"/>
      <c r="DL233" s="1852"/>
      <c r="DM233" s="1852"/>
      <c r="DN233" s="1852"/>
      <c r="DO233" s="1852"/>
      <c r="DP233" s="1852"/>
      <c r="DQ233" s="1852"/>
      <c r="DR233" s="1852"/>
      <c r="DS233" s="1852"/>
      <c r="DT233" s="1852"/>
      <c r="DU233" s="1852"/>
      <c r="DV233" s="1852"/>
      <c r="DW233" s="1852"/>
      <c r="DX233" s="1852"/>
      <c r="DY233" s="1852"/>
      <c r="DZ233" s="1853"/>
    </row>
    <row r="234" spans="3:130" ht="10.9" customHeight="1">
      <c r="C234" s="1822">
        <v>7</v>
      </c>
      <c r="D234" s="1823"/>
      <c r="E234" s="1823"/>
      <c r="F234" s="57" t="s">
        <v>4552</v>
      </c>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t="s">
        <v>4559</v>
      </c>
      <c r="BB234" s="52"/>
      <c r="BC234" s="52"/>
      <c r="BD234" s="52"/>
      <c r="BE234" s="52"/>
      <c r="BF234" s="52"/>
      <c r="BG234" s="52"/>
      <c r="BH234" s="52"/>
      <c r="BI234" s="52"/>
      <c r="BJ234" s="52"/>
      <c r="BK234" s="52"/>
      <c r="BL234" s="97"/>
      <c r="BQ234" s="1833">
        <v>1</v>
      </c>
      <c r="BR234" s="1834"/>
      <c r="BS234" s="1835"/>
      <c r="BT234" s="57" t="s">
        <v>4662</v>
      </c>
      <c r="BU234" s="52"/>
      <c r="BV234" s="52"/>
      <c r="BW234" s="52"/>
      <c r="BX234" s="52"/>
      <c r="BY234" s="52"/>
      <c r="BZ234" s="52"/>
      <c r="CA234" s="52"/>
      <c r="CB234" s="52"/>
      <c r="CC234" s="52"/>
      <c r="CD234" s="52"/>
      <c r="CE234" s="52"/>
      <c r="CF234" s="52"/>
      <c r="CG234" s="52"/>
      <c r="CH234" s="52"/>
      <c r="CI234" s="52"/>
      <c r="CJ234" s="52"/>
      <c r="CK234" s="52"/>
      <c r="CL234" s="52"/>
      <c r="CM234" s="52"/>
      <c r="CN234" s="52"/>
      <c r="CO234" s="52"/>
      <c r="CP234" s="52"/>
      <c r="CQ234" s="52"/>
      <c r="CR234" s="52"/>
      <c r="CS234" s="52"/>
      <c r="CT234" s="52"/>
      <c r="CU234" s="52"/>
      <c r="CV234" s="52"/>
      <c r="CW234" s="52"/>
      <c r="CX234" s="52"/>
      <c r="CY234" s="52"/>
      <c r="CZ234" s="52"/>
      <c r="DA234" s="52"/>
      <c r="DB234" s="52"/>
      <c r="DC234" s="52"/>
      <c r="DD234" s="52"/>
      <c r="DE234" s="52"/>
      <c r="DF234" s="52"/>
      <c r="DG234" s="52"/>
      <c r="DH234" s="52"/>
      <c r="DI234" s="52"/>
      <c r="DJ234" s="52"/>
      <c r="DK234" s="52"/>
      <c r="DL234" s="52"/>
      <c r="DM234" s="52"/>
      <c r="DN234" s="52"/>
      <c r="DO234" s="52" t="s">
        <v>4663</v>
      </c>
      <c r="DP234" s="52"/>
      <c r="DQ234" s="52"/>
      <c r="DR234" s="52"/>
      <c r="DS234" s="52"/>
      <c r="DT234" s="52"/>
      <c r="DU234" s="52"/>
      <c r="DV234" s="52"/>
      <c r="DW234" s="52"/>
      <c r="DX234" s="52"/>
      <c r="DY234" s="52"/>
      <c r="DZ234" s="97"/>
    </row>
    <row r="235" spans="3:130" ht="8.4499999999999993" customHeight="1">
      <c r="C235" s="1824"/>
      <c r="D235" s="1698"/>
      <c r="E235" s="1698"/>
      <c r="F235" s="1827" t="s">
        <v>2910</v>
      </c>
      <c r="G235" s="1828"/>
      <c r="H235" s="1828"/>
      <c r="I235" s="1828"/>
      <c r="J235" s="1828"/>
      <c r="K235" s="1828"/>
      <c r="L235" s="1828"/>
      <c r="M235" s="1828"/>
      <c r="N235" s="1828"/>
      <c r="O235" s="1828"/>
      <c r="P235" s="1828"/>
      <c r="Q235" s="1828"/>
      <c r="R235" s="1828"/>
      <c r="S235" s="1828"/>
      <c r="T235" s="1828"/>
      <c r="U235" s="1828"/>
      <c r="V235" s="1828"/>
      <c r="W235" s="1828"/>
      <c r="X235" s="1828"/>
      <c r="Y235" s="1828"/>
      <c r="Z235" s="1828"/>
      <c r="AA235" s="1828"/>
      <c r="AB235" s="1828"/>
      <c r="AC235" s="1828"/>
      <c r="AD235" s="1828"/>
      <c r="AE235" s="1828"/>
      <c r="AF235" s="1828"/>
      <c r="AG235" s="1828"/>
      <c r="AH235" s="1828"/>
      <c r="AI235" s="1828"/>
      <c r="AJ235" s="1828"/>
      <c r="AK235" s="1828"/>
      <c r="AL235" s="1828"/>
      <c r="AM235" s="1828"/>
      <c r="AN235" s="1828"/>
      <c r="AO235" s="1828"/>
      <c r="AP235" s="1828"/>
      <c r="AQ235" s="1828"/>
      <c r="AR235" s="1828"/>
      <c r="AS235" s="1828"/>
      <c r="AT235" s="1828"/>
      <c r="AU235" s="1828"/>
      <c r="AV235" s="1828"/>
      <c r="AW235" s="1828"/>
      <c r="AX235" s="1828"/>
      <c r="AY235" s="1828"/>
      <c r="AZ235" s="1828"/>
      <c r="BA235" s="1828"/>
      <c r="BB235" s="1828"/>
      <c r="BC235" s="1828"/>
      <c r="BD235" s="1828"/>
      <c r="BE235" s="1828"/>
      <c r="BF235" s="1828"/>
      <c r="BG235" s="1828"/>
      <c r="BH235" s="1828"/>
      <c r="BI235" s="1828"/>
      <c r="BJ235" s="1828"/>
      <c r="BK235" s="1828"/>
      <c r="BL235" s="1829"/>
      <c r="BM235" s="2"/>
      <c r="BN235" s="2"/>
      <c r="BQ235" s="1836"/>
      <c r="BR235" s="1837"/>
      <c r="BS235" s="1838"/>
      <c r="BT235" s="1827" t="s">
        <v>2911</v>
      </c>
      <c r="BU235" s="1828"/>
      <c r="BV235" s="1828"/>
      <c r="BW235" s="1828"/>
      <c r="BX235" s="1828"/>
      <c r="BY235" s="1828"/>
      <c r="BZ235" s="1828"/>
      <c r="CA235" s="1828"/>
      <c r="CB235" s="1828"/>
      <c r="CC235" s="1828"/>
      <c r="CD235" s="1828"/>
      <c r="CE235" s="1828"/>
      <c r="CF235" s="1828"/>
      <c r="CG235" s="1828"/>
      <c r="CH235" s="1828"/>
      <c r="CI235" s="1828"/>
      <c r="CJ235" s="1828"/>
      <c r="CK235" s="1828"/>
      <c r="CL235" s="1828"/>
      <c r="CM235" s="1828"/>
      <c r="CN235" s="1828"/>
      <c r="CO235" s="1828"/>
      <c r="CP235" s="1828"/>
      <c r="CQ235" s="1828"/>
      <c r="CR235" s="1828"/>
      <c r="CS235" s="1828"/>
      <c r="CT235" s="1828"/>
      <c r="CU235" s="1828"/>
      <c r="CV235" s="1828"/>
      <c r="CW235" s="1828"/>
      <c r="CX235" s="1828"/>
      <c r="CY235" s="1828"/>
      <c r="CZ235" s="1828"/>
      <c r="DA235" s="1828"/>
      <c r="DB235" s="1828"/>
      <c r="DC235" s="1828"/>
      <c r="DD235" s="1828"/>
      <c r="DE235" s="1828"/>
      <c r="DF235" s="1828"/>
      <c r="DG235" s="1828"/>
      <c r="DH235" s="1828"/>
      <c r="DI235" s="1828"/>
      <c r="DJ235" s="1828"/>
      <c r="DK235" s="1828"/>
      <c r="DL235" s="1828"/>
      <c r="DM235" s="1828"/>
      <c r="DN235" s="1828"/>
      <c r="DO235" s="1828"/>
      <c r="DP235" s="1828"/>
      <c r="DQ235" s="1828"/>
      <c r="DR235" s="1828"/>
      <c r="DS235" s="1828"/>
      <c r="DT235" s="1828"/>
      <c r="DU235" s="1828"/>
      <c r="DV235" s="1828"/>
      <c r="DW235" s="1828"/>
      <c r="DX235" s="1828"/>
      <c r="DY235" s="1828"/>
      <c r="DZ235" s="1829"/>
    </row>
    <row r="236" spans="3:130" ht="10.9" customHeight="1">
      <c r="C236" s="1822">
        <v>8</v>
      </c>
      <c r="D236" s="1823"/>
      <c r="E236" s="1831"/>
      <c r="F236" s="57" t="s">
        <v>4553</v>
      </c>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t="s">
        <v>4560</v>
      </c>
      <c r="BB236" s="52"/>
      <c r="BC236" s="52"/>
      <c r="BD236" s="52"/>
      <c r="BE236" s="52"/>
      <c r="BF236" s="52"/>
      <c r="BG236" s="52"/>
      <c r="BH236" s="52"/>
      <c r="BI236" s="52"/>
      <c r="BJ236" s="52"/>
      <c r="BK236" s="52"/>
      <c r="BL236" s="97"/>
      <c r="BQ236" s="1833">
        <v>2</v>
      </c>
      <c r="BR236" s="1834"/>
      <c r="BS236" s="1835"/>
      <c r="BT236" s="57" t="s">
        <v>4664</v>
      </c>
      <c r="BU236" s="52"/>
      <c r="BV236" s="52"/>
      <c r="BW236" s="52"/>
      <c r="BX236" s="52"/>
      <c r="BY236" s="52"/>
      <c r="BZ236" s="52"/>
      <c r="CA236" s="52"/>
      <c r="CB236" s="52"/>
      <c r="CC236" s="52"/>
      <c r="CD236" s="52"/>
      <c r="CE236" s="52"/>
      <c r="CF236" s="52"/>
      <c r="CG236" s="52"/>
      <c r="CH236" s="52"/>
      <c r="CI236" s="52"/>
      <c r="CJ236" s="52"/>
      <c r="CK236" s="52"/>
      <c r="CL236" s="52"/>
      <c r="CM236" s="52"/>
      <c r="CN236" s="52"/>
      <c r="CO236" s="52"/>
      <c r="CP236" s="52"/>
      <c r="CQ236" s="52"/>
      <c r="CR236" s="52"/>
      <c r="CS236" s="52"/>
      <c r="CT236" s="52"/>
      <c r="CU236" s="52"/>
      <c r="CV236" s="52"/>
      <c r="CW236" s="52"/>
      <c r="CX236" s="52"/>
      <c r="CY236" s="52"/>
      <c r="CZ236" s="52"/>
      <c r="DA236" s="52"/>
      <c r="DB236" s="52"/>
      <c r="DC236" s="52"/>
      <c r="DD236" s="52"/>
      <c r="DE236" s="52"/>
      <c r="DF236" s="52"/>
      <c r="DG236" s="52"/>
      <c r="DH236" s="52"/>
      <c r="DI236" s="52"/>
      <c r="DJ236" s="52"/>
      <c r="DK236" s="52"/>
      <c r="DL236" s="52"/>
      <c r="DM236" s="52"/>
      <c r="DN236" s="52"/>
      <c r="DO236" s="52" t="s">
        <v>4665</v>
      </c>
      <c r="DP236" s="52"/>
      <c r="DQ236" s="52"/>
      <c r="DR236" s="52"/>
      <c r="DS236" s="52"/>
      <c r="DT236" s="52"/>
      <c r="DU236" s="52"/>
      <c r="DV236" s="52"/>
      <c r="DW236" s="52"/>
      <c r="DX236" s="52"/>
      <c r="DY236" s="52"/>
      <c r="DZ236" s="747"/>
    </row>
    <row r="237" spans="3:130" ht="10.15" customHeight="1">
      <c r="C237" s="1824"/>
      <c r="D237" s="1698"/>
      <c r="E237" s="1832"/>
      <c r="F237" s="1827" t="s">
        <v>3680</v>
      </c>
      <c r="G237" s="1828"/>
      <c r="H237" s="1828"/>
      <c r="I237" s="1828"/>
      <c r="J237" s="1828"/>
      <c r="K237" s="1828"/>
      <c r="L237" s="1828"/>
      <c r="M237" s="1828"/>
      <c r="N237" s="1828"/>
      <c r="O237" s="1828"/>
      <c r="P237" s="1828"/>
      <c r="Q237" s="1828"/>
      <c r="R237" s="1828"/>
      <c r="S237" s="1828"/>
      <c r="T237" s="1828"/>
      <c r="U237" s="1828"/>
      <c r="V237" s="1828"/>
      <c r="W237" s="1828"/>
      <c r="X237" s="1828"/>
      <c r="Y237" s="1828"/>
      <c r="Z237" s="1828"/>
      <c r="AA237" s="1828"/>
      <c r="AB237" s="1828"/>
      <c r="AC237" s="1828"/>
      <c r="AD237" s="1828"/>
      <c r="AE237" s="1828"/>
      <c r="AF237" s="1828"/>
      <c r="AG237" s="1828"/>
      <c r="AH237" s="1828"/>
      <c r="AI237" s="1828"/>
      <c r="AJ237" s="1828"/>
      <c r="AK237" s="1828"/>
      <c r="AL237" s="1828"/>
      <c r="AM237" s="1828"/>
      <c r="AN237" s="1828"/>
      <c r="AO237" s="1828"/>
      <c r="AP237" s="1828"/>
      <c r="AQ237" s="1828"/>
      <c r="AR237" s="1828"/>
      <c r="AS237" s="1828"/>
      <c r="AT237" s="1828"/>
      <c r="AU237" s="1828"/>
      <c r="AV237" s="1828"/>
      <c r="AW237" s="1828"/>
      <c r="AX237" s="1828"/>
      <c r="AY237" s="1828"/>
      <c r="AZ237" s="1828"/>
      <c r="BA237" s="1828"/>
      <c r="BB237" s="1828"/>
      <c r="BC237" s="1828"/>
      <c r="BD237" s="1828"/>
      <c r="BE237" s="1828"/>
      <c r="BF237" s="1828"/>
      <c r="BG237" s="1828"/>
      <c r="BH237" s="1828"/>
      <c r="BI237" s="1828"/>
      <c r="BJ237" s="1828"/>
      <c r="BK237" s="1828"/>
      <c r="BL237" s="1829"/>
      <c r="BM237" s="2"/>
      <c r="BN237" s="2"/>
      <c r="BQ237" s="1836"/>
      <c r="BR237" s="1837"/>
      <c r="BS237" s="1838"/>
      <c r="BT237" s="1854" t="s">
        <v>2912</v>
      </c>
      <c r="BU237" s="1855"/>
      <c r="BV237" s="1855"/>
      <c r="BW237" s="1855"/>
      <c r="BX237" s="1855"/>
      <c r="BY237" s="1855"/>
      <c r="BZ237" s="1855"/>
      <c r="CA237" s="1855"/>
      <c r="CB237" s="1855"/>
      <c r="CC237" s="1855"/>
      <c r="CD237" s="1855"/>
      <c r="CE237" s="1855"/>
      <c r="CF237" s="1855"/>
      <c r="CG237" s="1855"/>
      <c r="CH237" s="1855"/>
      <c r="CI237" s="1855"/>
      <c r="CJ237" s="1855"/>
      <c r="CK237" s="1855"/>
      <c r="CL237" s="1855"/>
      <c r="CM237" s="1855"/>
      <c r="CN237" s="1855"/>
      <c r="CO237" s="1855"/>
      <c r="CP237" s="1855"/>
      <c r="CQ237" s="1855"/>
      <c r="CR237" s="1855"/>
      <c r="CS237" s="1855"/>
      <c r="CT237" s="1855"/>
      <c r="CU237" s="1855"/>
      <c r="CV237" s="1855"/>
      <c r="CW237" s="1855"/>
      <c r="CX237" s="1855"/>
      <c r="CY237" s="1855"/>
      <c r="CZ237" s="1855"/>
      <c r="DA237" s="1855"/>
      <c r="DB237" s="1855"/>
      <c r="DC237" s="1855"/>
      <c r="DD237" s="1855"/>
      <c r="DE237" s="1855"/>
      <c r="DF237" s="1855"/>
      <c r="DG237" s="1855"/>
      <c r="DH237" s="1855"/>
      <c r="DI237" s="1855"/>
      <c r="DJ237" s="1855"/>
      <c r="DK237" s="1855"/>
      <c r="DL237" s="1855"/>
      <c r="DM237" s="1855"/>
      <c r="DN237" s="1855"/>
      <c r="DO237" s="1855"/>
      <c r="DP237" s="1855"/>
      <c r="DQ237" s="1855"/>
      <c r="DR237" s="1855"/>
      <c r="DS237" s="1855"/>
      <c r="DT237" s="1855"/>
      <c r="DU237" s="1855"/>
      <c r="DV237" s="1855"/>
      <c r="DW237" s="1855"/>
      <c r="DX237" s="1855"/>
      <c r="DY237" s="1855"/>
      <c r="DZ237" s="1856"/>
    </row>
    <row r="238" spans="3:130" ht="11.45" customHeight="1">
      <c r="C238" s="1822">
        <v>9</v>
      </c>
      <c r="D238" s="1823"/>
      <c r="E238" s="1823"/>
      <c r="F238" s="57" t="s">
        <v>4555</v>
      </c>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t="s">
        <v>4554</v>
      </c>
      <c r="BB238" s="52"/>
      <c r="BC238" s="52"/>
      <c r="BD238" s="52"/>
      <c r="BE238" s="52"/>
      <c r="BF238" s="52"/>
      <c r="BG238" s="52"/>
      <c r="BH238" s="52"/>
      <c r="BI238" s="52"/>
      <c r="BJ238" s="52"/>
      <c r="BK238" s="52"/>
      <c r="BL238" s="97"/>
      <c r="BQ238" s="1833">
        <v>3</v>
      </c>
      <c r="BR238" s="1834"/>
      <c r="BS238" s="1835"/>
      <c r="BT238" s="57" t="s">
        <v>4666</v>
      </c>
      <c r="BU238" s="52"/>
      <c r="BV238" s="52"/>
      <c r="BW238" s="52"/>
      <c r="BX238" s="52"/>
      <c r="BY238" s="52"/>
      <c r="BZ238" s="52"/>
      <c r="CA238" s="52"/>
      <c r="CB238" s="52"/>
      <c r="CC238" s="52"/>
      <c r="CD238" s="52"/>
      <c r="CE238" s="52"/>
      <c r="CF238" s="52"/>
      <c r="CG238" s="52"/>
      <c r="CH238" s="52"/>
      <c r="CI238" s="52"/>
      <c r="CJ238" s="52"/>
      <c r="CK238" s="52"/>
      <c r="CL238" s="52"/>
      <c r="CM238" s="52"/>
      <c r="CN238" s="52"/>
      <c r="CO238" s="52"/>
      <c r="CP238" s="52"/>
      <c r="CQ238" s="52"/>
      <c r="CR238" s="52"/>
      <c r="CS238" s="52"/>
      <c r="CT238" s="52"/>
      <c r="CU238" s="52"/>
      <c r="CV238" s="52"/>
      <c r="CW238" s="52"/>
      <c r="CX238" s="52"/>
      <c r="CY238" s="52"/>
      <c r="CZ238" s="52"/>
      <c r="DA238" s="52"/>
      <c r="DB238" s="52"/>
      <c r="DC238" s="52"/>
      <c r="DD238" s="52"/>
      <c r="DE238" s="52"/>
      <c r="DF238" s="52"/>
      <c r="DG238" s="52"/>
      <c r="DH238" s="52"/>
      <c r="DI238" s="52"/>
      <c r="DJ238" s="52"/>
      <c r="DK238" s="52"/>
      <c r="DL238" s="52"/>
      <c r="DM238" s="52"/>
      <c r="DN238" s="52"/>
      <c r="DO238" s="52" t="s">
        <v>4667</v>
      </c>
      <c r="DP238" s="52"/>
      <c r="DQ238" s="52"/>
      <c r="DR238" s="52"/>
      <c r="DS238" s="52"/>
      <c r="DT238" s="52"/>
      <c r="DU238" s="52"/>
      <c r="DV238" s="52"/>
      <c r="DW238" s="52"/>
      <c r="DX238" s="52"/>
      <c r="DY238" s="52"/>
      <c r="DZ238" s="97"/>
    </row>
    <row r="239" spans="3:130" ht="8.4499999999999993" customHeight="1">
      <c r="C239" s="1824"/>
      <c r="D239" s="1698"/>
      <c r="E239" s="1698"/>
      <c r="F239" s="1827" t="s">
        <v>3681</v>
      </c>
      <c r="G239" s="1828"/>
      <c r="H239" s="1828"/>
      <c r="I239" s="1828"/>
      <c r="J239" s="1828"/>
      <c r="K239" s="1828"/>
      <c r="L239" s="1828"/>
      <c r="M239" s="1828"/>
      <c r="N239" s="1828"/>
      <c r="O239" s="1828"/>
      <c r="P239" s="1828"/>
      <c r="Q239" s="1828"/>
      <c r="R239" s="1828"/>
      <c r="S239" s="1828"/>
      <c r="T239" s="1828"/>
      <c r="U239" s="1828"/>
      <c r="V239" s="1828"/>
      <c r="W239" s="1828"/>
      <c r="X239" s="1828"/>
      <c r="Y239" s="1828"/>
      <c r="Z239" s="1828"/>
      <c r="AA239" s="1828"/>
      <c r="AB239" s="1828"/>
      <c r="AC239" s="1828"/>
      <c r="AD239" s="1828"/>
      <c r="AE239" s="1828"/>
      <c r="AF239" s="1828"/>
      <c r="AG239" s="1828"/>
      <c r="AH239" s="1828"/>
      <c r="AI239" s="1828"/>
      <c r="AJ239" s="1828"/>
      <c r="AK239" s="1828"/>
      <c r="AL239" s="1828"/>
      <c r="AM239" s="1828"/>
      <c r="AN239" s="1828"/>
      <c r="AO239" s="1828"/>
      <c r="AP239" s="1828"/>
      <c r="AQ239" s="1828"/>
      <c r="AR239" s="1828"/>
      <c r="AS239" s="1828"/>
      <c r="AT239" s="1828"/>
      <c r="AU239" s="1828"/>
      <c r="AV239" s="1828"/>
      <c r="AW239" s="1828"/>
      <c r="AX239" s="1828"/>
      <c r="AY239" s="1828"/>
      <c r="AZ239" s="1828"/>
      <c r="BA239" s="1828"/>
      <c r="BB239" s="1828"/>
      <c r="BC239" s="1828"/>
      <c r="BD239" s="1828"/>
      <c r="BE239" s="1828"/>
      <c r="BF239" s="1828"/>
      <c r="BG239" s="1828"/>
      <c r="BH239" s="1828"/>
      <c r="BI239" s="1828"/>
      <c r="BJ239" s="1828"/>
      <c r="BK239" s="1828"/>
      <c r="BL239" s="1829"/>
      <c r="BM239" s="2"/>
      <c r="BN239" s="2"/>
      <c r="BQ239" s="1836"/>
      <c r="BR239" s="1837"/>
      <c r="BS239" s="1838"/>
      <c r="BT239" s="1827" t="s">
        <v>2913</v>
      </c>
      <c r="BU239" s="1828"/>
      <c r="BV239" s="1828"/>
      <c r="BW239" s="1828"/>
      <c r="BX239" s="1828"/>
      <c r="BY239" s="1828"/>
      <c r="BZ239" s="1828"/>
      <c r="CA239" s="1828"/>
      <c r="CB239" s="1828"/>
      <c r="CC239" s="1828"/>
      <c r="CD239" s="1828"/>
      <c r="CE239" s="1828"/>
      <c r="CF239" s="1828"/>
      <c r="CG239" s="1828"/>
      <c r="CH239" s="1828"/>
      <c r="CI239" s="1828"/>
      <c r="CJ239" s="1828"/>
      <c r="CK239" s="1828"/>
      <c r="CL239" s="1828"/>
      <c r="CM239" s="1828"/>
      <c r="CN239" s="1828"/>
      <c r="CO239" s="1828"/>
      <c r="CP239" s="1828"/>
      <c r="CQ239" s="1828"/>
      <c r="CR239" s="1828"/>
      <c r="CS239" s="1828"/>
      <c r="CT239" s="1828"/>
      <c r="CU239" s="1828"/>
      <c r="CV239" s="1828"/>
      <c r="CW239" s="1828"/>
      <c r="CX239" s="1828"/>
      <c r="CY239" s="1828"/>
      <c r="CZ239" s="1828"/>
      <c r="DA239" s="1828"/>
      <c r="DB239" s="1828"/>
      <c r="DC239" s="1828"/>
      <c r="DD239" s="1828"/>
      <c r="DE239" s="1828"/>
      <c r="DF239" s="1828"/>
      <c r="DG239" s="1828"/>
      <c r="DH239" s="1828"/>
      <c r="DI239" s="1828"/>
      <c r="DJ239" s="1828"/>
      <c r="DK239" s="1828"/>
      <c r="DL239" s="1828"/>
      <c r="DM239" s="1828"/>
      <c r="DN239" s="1828"/>
      <c r="DO239" s="1828"/>
      <c r="DP239" s="1828"/>
      <c r="DQ239" s="1828"/>
      <c r="DR239" s="1828"/>
      <c r="DS239" s="1828"/>
      <c r="DT239" s="1828"/>
      <c r="DU239" s="1828"/>
      <c r="DV239" s="1828"/>
      <c r="DW239" s="1828"/>
      <c r="DX239" s="1828"/>
      <c r="DY239" s="1828"/>
      <c r="DZ239" s="744"/>
    </row>
    <row r="240" spans="3:130" ht="11.45" customHeight="1">
      <c r="C240" s="1822">
        <v>10</v>
      </c>
      <c r="D240" s="1823"/>
      <c r="E240" s="1831"/>
      <c r="F240" s="57" t="s">
        <v>3682</v>
      </c>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t="s">
        <v>4556</v>
      </c>
      <c r="BB240" s="52"/>
      <c r="BC240" s="52"/>
      <c r="BD240" s="52"/>
      <c r="BE240" s="52"/>
      <c r="BF240" s="52"/>
      <c r="BG240" s="52"/>
      <c r="BH240" s="52"/>
      <c r="BI240" s="52"/>
      <c r="BJ240" s="52"/>
      <c r="BK240" s="52"/>
      <c r="BL240" s="97"/>
      <c r="BQ240" s="1833">
        <v>4</v>
      </c>
      <c r="BR240" s="1834"/>
      <c r="BS240" s="1835"/>
      <c r="BT240" s="57" t="s">
        <v>4668</v>
      </c>
      <c r="BU240" s="52"/>
      <c r="BV240" s="52"/>
      <c r="BW240" s="52"/>
      <c r="BX240" s="52"/>
      <c r="BY240" s="52"/>
      <c r="BZ240" s="52"/>
      <c r="CA240" s="52"/>
      <c r="CB240" s="52"/>
      <c r="CC240" s="52"/>
      <c r="CD240" s="52"/>
      <c r="CE240" s="52"/>
      <c r="CF240" s="52"/>
      <c r="CG240" s="52"/>
      <c r="CH240" s="52"/>
      <c r="CI240" s="52"/>
      <c r="CJ240" s="52"/>
      <c r="CK240" s="52"/>
      <c r="CL240" s="52"/>
      <c r="CM240" s="52"/>
      <c r="CN240" s="52"/>
      <c r="CO240" s="52"/>
      <c r="CP240" s="52"/>
      <c r="CQ240" s="52"/>
      <c r="CR240" s="52"/>
      <c r="CS240" s="52"/>
      <c r="CT240" s="52"/>
      <c r="CU240" s="52"/>
      <c r="CV240" s="52"/>
      <c r="CW240" s="52"/>
      <c r="CX240" s="52"/>
      <c r="CY240" s="52"/>
      <c r="CZ240" s="52"/>
      <c r="DA240" s="52"/>
      <c r="DB240" s="52"/>
      <c r="DC240" s="52"/>
      <c r="DD240" s="52"/>
      <c r="DE240" s="52"/>
      <c r="DF240" s="52"/>
      <c r="DG240" s="52"/>
      <c r="DH240" s="52"/>
      <c r="DI240" s="52"/>
      <c r="DJ240" s="52"/>
      <c r="DK240" s="52"/>
      <c r="DL240" s="52"/>
      <c r="DM240" s="52"/>
      <c r="DN240" s="52"/>
      <c r="DO240" s="52" t="s">
        <v>4669</v>
      </c>
      <c r="DP240" s="52"/>
      <c r="DQ240" s="52"/>
      <c r="DR240" s="52"/>
      <c r="DS240" s="52"/>
      <c r="DT240" s="52"/>
      <c r="DU240" s="52"/>
      <c r="DV240" s="52"/>
      <c r="DW240" s="52"/>
      <c r="DX240" s="52"/>
      <c r="DY240" s="52"/>
      <c r="DZ240" s="97"/>
    </row>
    <row r="241" spans="3:130" ht="8.4499999999999993" customHeight="1">
      <c r="C241" s="1824"/>
      <c r="D241" s="1698"/>
      <c r="E241" s="1832"/>
      <c r="F241" s="1827" t="s">
        <v>2914</v>
      </c>
      <c r="G241" s="1828"/>
      <c r="H241" s="1828"/>
      <c r="I241" s="1828"/>
      <c r="J241" s="1828"/>
      <c r="K241" s="1828"/>
      <c r="L241" s="1828"/>
      <c r="M241" s="1828"/>
      <c r="N241" s="1828"/>
      <c r="O241" s="1828"/>
      <c r="P241" s="1828"/>
      <c r="Q241" s="1828"/>
      <c r="R241" s="1828"/>
      <c r="S241" s="1828"/>
      <c r="T241" s="1828"/>
      <c r="U241" s="1828"/>
      <c r="V241" s="1828"/>
      <c r="W241" s="1828"/>
      <c r="X241" s="1828"/>
      <c r="Y241" s="1828"/>
      <c r="Z241" s="1828"/>
      <c r="AA241" s="1828"/>
      <c r="AB241" s="1828"/>
      <c r="AC241" s="1828"/>
      <c r="AD241" s="1828"/>
      <c r="AE241" s="1828"/>
      <c r="AF241" s="1828"/>
      <c r="AG241" s="1828"/>
      <c r="AH241" s="1828"/>
      <c r="AI241" s="1828"/>
      <c r="AJ241" s="1828"/>
      <c r="AK241" s="1828"/>
      <c r="AL241" s="1828"/>
      <c r="AM241" s="1828"/>
      <c r="AN241" s="1828"/>
      <c r="AO241" s="1828"/>
      <c r="AP241" s="1828"/>
      <c r="AQ241" s="1828"/>
      <c r="AR241" s="1828"/>
      <c r="AS241" s="1828"/>
      <c r="AT241" s="1828"/>
      <c r="AU241" s="1828"/>
      <c r="AV241" s="1828"/>
      <c r="AW241" s="1828"/>
      <c r="AX241" s="1828"/>
      <c r="AY241" s="1828"/>
      <c r="AZ241" s="1828"/>
      <c r="BA241" s="1828"/>
      <c r="BB241" s="1828"/>
      <c r="BC241" s="1828"/>
      <c r="BD241" s="1828"/>
      <c r="BE241" s="1828"/>
      <c r="BF241" s="1828"/>
      <c r="BG241" s="1828"/>
      <c r="BH241" s="1828"/>
      <c r="BI241" s="1828"/>
      <c r="BJ241" s="1828"/>
      <c r="BK241" s="1828"/>
      <c r="BL241" s="1829"/>
      <c r="BM241" s="2"/>
      <c r="BN241" s="2"/>
      <c r="BQ241" s="1836"/>
      <c r="BR241" s="1837"/>
      <c r="BS241" s="1838"/>
      <c r="BT241" s="1854" t="s">
        <v>2915</v>
      </c>
      <c r="BU241" s="1855"/>
      <c r="BV241" s="1855"/>
      <c r="BW241" s="1855"/>
      <c r="BX241" s="1855"/>
      <c r="BY241" s="1855"/>
      <c r="BZ241" s="1855"/>
      <c r="CA241" s="1855"/>
      <c r="CB241" s="1855"/>
      <c r="CC241" s="1855"/>
      <c r="CD241" s="1855"/>
      <c r="CE241" s="1855"/>
      <c r="CF241" s="1855"/>
      <c r="CG241" s="1855"/>
      <c r="CH241" s="1855"/>
      <c r="CI241" s="1855"/>
      <c r="CJ241" s="1855"/>
      <c r="CK241" s="1855"/>
      <c r="CL241" s="1855"/>
      <c r="CM241" s="1855"/>
      <c r="CN241" s="1855"/>
      <c r="CO241" s="1855"/>
      <c r="CP241" s="1855"/>
      <c r="CQ241" s="1855"/>
      <c r="CR241" s="1855"/>
      <c r="CS241" s="1855"/>
      <c r="CT241" s="1855"/>
      <c r="CU241" s="1855"/>
      <c r="CV241" s="1855"/>
      <c r="CW241" s="1855"/>
      <c r="CX241" s="1855"/>
      <c r="CY241" s="1855"/>
      <c r="CZ241" s="1855"/>
      <c r="DA241" s="1855"/>
      <c r="DB241" s="1855"/>
      <c r="DC241" s="1855"/>
      <c r="DD241" s="1855"/>
      <c r="DE241" s="1855"/>
      <c r="DF241" s="1855"/>
      <c r="DG241" s="1855"/>
      <c r="DH241" s="1855"/>
      <c r="DI241" s="1855"/>
      <c r="DJ241" s="1855"/>
      <c r="DK241" s="1855"/>
      <c r="DL241" s="1855"/>
      <c r="DM241" s="1855"/>
      <c r="DN241" s="1855"/>
      <c r="DO241" s="1855"/>
      <c r="DP241" s="1855"/>
      <c r="DQ241" s="1855"/>
      <c r="DR241" s="1855"/>
      <c r="DS241" s="1855"/>
      <c r="DT241" s="1855"/>
      <c r="DU241" s="1855"/>
      <c r="DV241" s="1855"/>
      <c r="DW241" s="1855"/>
      <c r="DX241" s="1855"/>
      <c r="DY241" s="1855"/>
      <c r="DZ241" s="744"/>
    </row>
    <row r="242" spans="3:130" ht="11.45" customHeight="1">
      <c r="C242" s="1822">
        <v>11</v>
      </c>
      <c r="D242" s="1823"/>
      <c r="E242" s="1831"/>
      <c r="F242" s="57" t="s">
        <v>4557</v>
      </c>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t="s">
        <v>4558</v>
      </c>
      <c r="BB242" s="52"/>
      <c r="BC242" s="52"/>
      <c r="BD242" s="52"/>
      <c r="BE242" s="52"/>
      <c r="BF242" s="52"/>
      <c r="BG242" s="52"/>
      <c r="BH242" s="52"/>
      <c r="BI242" s="52"/>
      <c r="BJ242" s="52"/>
      <c r="BK242" s="52"/>
      <c r="BL242" s="97"/>
      <c r="BQ242" s="1833">
        <v>5</v>
      </c>
      <c r="BR242" s="1834"/>
      <c r="BS242" s="1835"/>
      <c r="BT242" s="57" t="s">
        <v>4670</v>
      </c>
      <c r="BU242" s="52"/>
      <c r="BV242" s="52"/>
      <c r="BW242" s="52"/>
      <c r="BX242" s="52"/>
      <c r="BY242" s="52"/>
      <c r="BZ242" s="52"/>
      <c r="CA242" s="52"/>
      <c r="CB242" s="52"/>
      <c r="CC242" s="52"/>
      <c r="CD242" s="52"/>
      <c r="CE242" s="52"/>
      <c r="CF242" s="52"/>
      <c r="CG242" s="52"/>
      <c r="CH242" s="52"/>
      <c r="CI242" s="52"/>
      <c r="CJ242" s="52"/>
      <c r="CK242" s="52"/>
      <c r="CL242" s="52"/>
      <c r="CM242" s="52"/>
      <c r="CN242" s="52"/>
      <c r="CO242" s="52"/>
      <c r="CP242" s="52"/>
      <c r="CQ242" s="52"/>
      <c r="CR242" s="52"/>
      <c r="CS242" s="52"/>
      <c r="CT242" s="52"/>
      <c r="CU242" s="52"/>
      <c r="CV242" s="52"/>
      <c r="CW242" s="52"/>
      <c r="CX242" s="52"/>
      <c r="CY242" s="52"/>
      <c r="CZ242" s="52"/>
      <c r="DA242" s="52"/>
      <c r="DB242" s="52"/>
      <c r="DC242" s="52"/>
      <c r="DD242" s="52"/>
      <c r="DE242" s="52"/>
      <c r="DF242" s="52"/>
      <c r="DG242" s="52"/>
      <c r="DH242" s="52"/>
      <c r="DI242" s="52"/>
      <c r="DJ242" s="52"/>
      <c r="DK242" s="52"/>
      <c r="DL242" s="52"/>
      <c r="DM242" s="52"/>
      <c r="DN242" s="52"/>
      <c r="DO242" s="52" t="s">
        <v>4671</v>
      </c>
      <c r="DP242" s="52"/>
      <c r="DQ242" s="52"/>
      <c r="DR242" s="52"/>
      <c r="DS242" s="52"/>
      <c r="DT242" s="52"/>
      <c r="DU242" s="52"/>
      <c r="DV242" s="52"/>
      <c r="DW242" s="52"/>
      <c r="DX242" s="52"/>
      <c r="DY242" s="52"/>
      <c r="DZ242" s="97"/>
    </row>
    <row r="243" spans="3:130" ht="10.15" customHeight="1">
      <c r="C243" s="1824"/>
      <c r="D243" s="1698"/>
      <c r="E243" s="1832"/>
      <c r="F243" s="1827" t="s">
        <v>2916</v>
      </c>
      <c r="G243" s="1828"/>
      <c r="H243" s="1828"/>
      <c r="I243" s="1828"/>
      <c r="J243" s="1828"/>
      <c r="K243" s="1828"/>
      <c r="L243" s="1828"/>
      <c r="M243" s="1828"/>
      <c r="N243" s="1828"/>
      <c r="O243" s="1828"/>
      <c r="P243" s="1828"/>
      <c r="Q243" s="1828"/>
      <c r="R243" s="1828"/>
      <c r="S243" s="1828"/>
      <c r="T243" s="1828"/>
      <c r="U243" s="1828"/>
      <c r="V243" s="1828"/>
      <c r="W243" s="1828"/>
      <c r="X243" s="1828"/>
      <c r="Y243" s="1828"/>
      <c r="Z243" s="1828"/>
      <c r="AA243" s="1828"/>
      <c r="AB243" s="1828"/>
      <c r="AC243" s="1828"/>
      <c r="AD243" s="1828"/>
      <c r="AE243" s="1828"/>
      <c r="AF243" s="1828"/>
      <c r="AG243" s="1828"/>
      <c r="AH243" s="1828"/>
      <c r="AI243" s="1828"/>
      <c r="AJ243" s="1828"/>
      <c r="AK243" s="1828"/>
      <c r="AL243" s="1828"/>
      <c r="AM243" s="1828"/>
      <c r="AN243" s="1828"/>
      <c r="AO243" s="1828"/>
      <c r="AP243" s="1828"/>
      <c r="AQ243" s="1828"/>
      <c r="AR243" s="1828"/>
      <c r="AS243" s="1828"/>
      <c r="AT243" s="1828"/>
      <c r="AU243" s="1828"/>
      <c r="AV243" s="1828"/>
      <c r="AW243" s="1828"/>
      <c r="AX243" s="1828"/>
      <c r="AY243" s="1828"/>
      <c r="AZ243" s="1828"/>
      <c r="BA243" s="1828"/>
      <c r="BB243" s="1828"/>
      <c r="BC243" s="1828"/>
      <c r="BD243" s="1828"/>
      <c r="BE243" s="1828"/>
      <c r="BF243" s="1828"/>
      <c r="BG243" s="1828"/>
      <c r="BH243" s="1828"/>
      <c r="BI243" s="1828"/>
      <c r="BJ243" s="1828"/>
      <c r="BK243" s="1828"/>
      <c r="BL243" s="1829"/>
      <c r="BM243" s="2"/>
      <c r="BN243" s="2"/>
      <c r="BQ243" s="1836"/>
      <c r="BR243" s="1837"/>
      <c r="BS243" s="1838"/>
      <c r="BT243" s="1827" t="s">
        <v>2917</v>
      </c>
      <c r="BU243" s="1828"/>
      <c r="BV243" s="1828"/>
      <c r="BW243" s="1828"/>
      <c r="BX243" s="1828"/>
      <c r="BY243" s="1828"/>
      <c r="BZ243" s="1828"/>
      <c r="CA243" s="1828"/>
      <c r="CB243" s="1828"/>
      <c r="CC243" s="1828"/>
      <c r="CD243" s="1828"/>
      <c r="CE243" s="1828"/>
      <c r="CF243" s="1828"/>
      <c r="CG243" s="1828"/>
      <c r="CH243" s="1828"/>
      <c r="CI243" s="1828"/>
      <c r="CJ243" s="1828"/>
      <c r="CK243" s="1828"/>
      <c r="CL243" s="1828"/>
      <c r="CM243" s="1828"/>
      <c r="CN243" s="1828"/>
      <c r="CO243" s="1828"/>
      <c r="CP243" s="1828"/>
      <c r="CQ243" s="1828"/>
      <c r="CR243" s="1828"/>
      <c r="CS243" s="1828"/>
      <c r="CT243" s="1828"/>
      <c r="CU243" s="1828"/>
      <c r="CV243" s="1828"/>
      <c r="CW243" s="1828"/>
      <c r="CX243" s="1828"/>
      <c r="CY243" s="1828"/>
      <c r="CZ243" s="1828"/>
      <c r="DA243" s="1828"/>
      <c r="DB243" s="1828"/>
      <c r="DC243" s="1828"/>
      <c r="DD243" s="1828"/>
      <c r="DE243" s="1828"/>
      <c r="DF243" s="1828"/>
      <c r="DG243" s="1828"/>
      <c r="DH243" s="1828"/>
      <c r="DI243" s="1828"/>
      <c r="DJ243" s="1828"/>
      <c r="DK243" s="1828"/>
      <c r="DL243" s="1828"/>
      <c r="DM243" s="1828"/>
      <c r="DN243" s="1828"/>
      <c r="DO243" s="1828"/>
      <c r="DP243" s="1828"/>
      <c r="DQ243" s="1828"/>
      <c r="DR243" s="1828"/>
      <c r="DS243" s="1828"/>
      <c r="DT243" s="1828"/>
      <c r="DU243" s="1828"/>
      <c r="DV243" s="1828"/>
      <c r="DW243" s="1828"/>
      <c r="DX243" s="1828"/>
      <c r="DY243" s="1828"/>
      <c r="DZ243" s="1829"/>
    </row>
    <row r="244" spans="3:130" ht="12.6" customHeight="1">
      <c r="C244" s="1839" t="s">
        <v>2918</v>
      </c>
      <c r="D244" s="1840"/>
      <c r="E244" s="1840"/>
      <c r="F244" s="1840"/>
      <c r="G244" s="1840"/>
      <c r="H244" s="1840"/>
      <c r="I244" s="1840"/>
      <c r="J244" s="1840"/>
      <c r="K244" s="1840"/>
      <c r="L244" s="1840"/>
      <c r="M244" s="1840"/>
      <c r="N244" s="1840"/>
      <c r="O244" s="1840"/>
      <c r="P244" s="1840"/>
      <c r="Q244" s="1840"/>
      <c r="R244" s="1840"/>
      <c r="S244" s="1840"/>
      <c r="T244" s="1840"/>
      <c r="U244" s="1840"/>
      <c r="V244" s="1840"/>
      <c r="W244" s="1840"/>
      <c r="X244" s="1840"/>
      <c r="Y244" s="1840"/>
      <c r="Z244" s="1840"/>
      <c r="AA244" s="1840"/>
      <c r="AB244" s="1840"/>
      <c r="AC244" s="1840"/>
      <c r="AD244" s="1840"/>
      <c r="AE244" s="1840"/>
      <c r="AF244" s="1840"/>
      <c r="AG244" s="1840"/>
      <c r="AH244" s="1840"/>
      <c r="AI244" s="1840"/>
      <c r="AJ244" s="1840"/>
      <c r="AK244" s="1840"/>
      <c r="AL244" s="1840"/>
      <c r="AM244" s="1840"/>
      <c r="AN244" s="1840"/>
      <c r="AO244" s="1840"/>
      <c r="AP244" s="1840"/>
      <c r="AQ244" s="1840"/>
      <c r="AR244" s="1840"/>
      <c r="AS244" s="1840"/>
      <c r="AT244" s="1840"/>
      <c r="AU244" s="1840"/>
      <c r="AV244" s="1840"/>
      <c r="AW244" s="1840"/>
      <c r="AX244" s="1840"/>
      <c r="AY244" s="1840"/>
      <c r="AZ244" s="1840"/>
      <c r="BA244" s="1840"/>
      <c r="BB244" s="1840"/>
      <c r="BC244" s="1840"/>
      <c r="BD244" s="1840"/>
      <c r="BE244" s="1840"/>
      <c r="BF244" s="1840"/>
      <c r="BG244" s="1840"/>
      <c r="BH244" s="1840"/>
      <c r="BI244" s="1840"/>
      <c r="BJ244" s="1840"/>
      <c r="BK244" s="1840"/>
      <c r="BL244" s="1841"/>
      <c r="BQ244" s="1833">
        <v>6</v>
      </c>
      <c r="BR244" s="1834"/>
      <c r="BS244" s="1835"/>
      <c r="BT244" s="57" t="s">
        <v>4672</v>
      </c>
      <c r="BU244" s="52"/>
      <c r="BV244" s="52"/>
      <c r="BW244" s="52"/>
      <c r="BX244" s="52"/>
      <c r="BY244" s="52"/>
      <c r="BZ244" s="52"/>
      <c r="CA244" s="52"/>
      <c r="CB244" s="52"/>
      <c r="CC244" s="52"/>
      <c r="CD244" s="52"/>
      <c r="CE244" s="52"/>
      <c r="CF244" s="52"/>
      <c r="CG244" s="52"/>
      <c r="CH244" s="52"/>
      <c r="CI244" s="52"/>
      <c r="CJ244" s="52"/>
      <c r="CK244" s="52"/>
      <c r="CL244" s="52"/>
      <c r="CM244" s="52"/>
      <c r="CN244" s="52"/>
      <c r="CO244" s="52"/>
      <c r="CP244" s="52"/>
      <c r="CQ244" s="52"/>
      <c r="CR244" s="52"/>
      <c r="CS244" s="52"/>
      <c r="CT244" s="52"/>
      <c r="CU244" s="52"/>
      <c r="CV244" s="52"/>
      <c r="CW244" s="52"/>
      <c r="CX244" s="52"/>
      <c r="CY244" s="52"/>
      <c r="CZ244" s="52"/>
      <c r="DA244" s="52"/>
      <c r="DB244" s="52"/>
      <c r="DC244" s="52"/>
      <c r="DD244" s="52"/>
      <c r="DE244" s="52"/>
      <c r="DF244" s="52"/>
      <c r="DG244" s="52"/>
      <c r="DH244" s="52"/>
      <c r="DI244" s="52"/>
      <c r="DJ244" s="52"/>
      <c r="DK244" s="52"/>
      <c r="DL244" s="52"/>
      <c r="DM244" s="52"/>
      <c r="DN244" s="52"/>
      <c r="DO244" s="52" t="s">
        <v>4673</v>
      </c>
      <c r="DP244" s="52"/>
      <c r="DQ244" s="52"/>
      <c r="DR244" s="52"/>
      <c r="DS244" s="52"/>
      <c r="DT244" s="52"/>
      <c r="DU244" s="52"/>
      <c r="DV244" s="52"/>
      <c r="DW244" s="52"/>
      <c r="DX244" s="52"/>
      <c r="DY244" s="52"/>
      <c r="DZ244" s="97"/>
    </row>
    <row r="245" spans="3:130" ht="8.4499999999999993" customHeight="1">
      <c r="C245" s="1842"/>
      <c r="D245" s="1843"/>
      <c r="E245" s="1843"/>
      <c r="F245" s="1843"/>
      <c r="G245" s="1843"/>
      <c r="H245" s="1843"/>
      <c r="I245" s="1843"/>
      <c r="J245" s="1843"/>
      <c r="K245" s="1843"/>
      <c r="L245" s="1843"/>
      <c r="M245" s="1843"/>
      <c r="N245" s="1843"/>
      <c r="O245" s="1843"/>
      <c r="P245" s="1843"/>
      <c r="Q245" s="1843"/>
      <c r="R245" s="1843"/>
      <c r="S245" s="1843"/>
      <c r="T245" s="1843"/>
      <c r="U245" s="1843"/>
      <c r="V245" s="1843"/>
      <c r="W245" s="1843"/>
      <c r="X245" s="1843"/>
      <c r="Y245" s="1843"/>
      <c r="Z245" s="1843"/>
      <c r="AA245" s="1843"/>
      <c r="AB245" s="1843"/>
      <c r="AC245" s="1843"/>
      <c r="AD245" s="1843"/>
      <c r="AE245" s="1843"/>
      <c r="AF245" s="1843"/>
      <c r="AG245" s="1843"/>
      <c r="AH245" s="1843"/>
      <c r="AI245" s="1843"/>
      <c r="AJ245" s="1843"/>
      <c r="AK245" s="1843"/>
      <c r="AL245" s="1843"/>
      <c r="AM245" s="1843"/>
      <c r="AN245" s="1843"/>
      <c r="AO245" s="1843"/>
      <c r="AP245" s="1843"/>
      <c r="AQ245" s="1843"/>
      <c r="AR245" s="1843"/>
      <c r="AS245" s="1843"/>
      <c r="AT245" s="1843"/>
      <c r="AU245" s="1843"/>
      <c r="AV245" s="1843"/>
      <c r="AW245" s="1843"/>
      <c r="AX245" s="1843"/>
      <c r="AY245" s="1843"/>
      <c r="AZ245" s="1843"/>
      <c r="BA245" s="1843"/>
      <c r="BB245" s="1843"/>
      <c r="BC245" s="1843"/>
      <c r="BD245" s="1843"/>
      <c r="BE245" s="1843"/>
      <c r="BF245" s="1843"/>
      <c r="BG245" s="1843"/>
      <c r="BH245" s="1843"/>
      <c r="BI245" s="1843"/>
      <c r="BJ245" s="1843"/>
      <c r="BK245" s="1843"/>
      <c r="BL245" s="1844"/>
      <c r="BM245" s="2"/>
      <c r="BN245" s="2"/>
      <c r="BQ245" s="1836"/>
      <c r="BR245" s="1837"/>
      <c r="BS245" s="1838"/>
      <c r="BT245" s="1827" t="s">
        <v>2919</v>
      </c>
      <c r="BU245" s="1828"/>
      <c r="BV245" s="1828"/>
      <c r="BW245" s="1828"/>
      <c r="BX245" s="1828"/>
      <c r="BY245" s="1828"/>
      <c r="BZ245" s="1828"/>
      <c r="CA245" s="1828"/>
      <c r="CB245" s="1828"/>
      <c r="CC245" s="1828"/>
      <c r="CD245" s="1828"/>
      <c r="CE245" s="1828"/>
      <c r="CF245" s="1828"/>
      <c r="CG245" s="1828"/>
      <c r="CH245" s="1828"/>
      <c r="CI245" s="1828"/>
      <c r="CJ245" s="1828"/>
      <c r="CK245" s="1828"/>
      <c r="CL245" s="1828"/>
      <c r="CM245" s="1828"/>
      <c r="CN245" s="1828"/>
      <c r="CO245" s="1828"/>
      <c r="CP245" s="1828"/>
      <c r="CQ245" s="1828"/>
      <c r="CR245" s="1828"/>
      <c r="CS245" s="1828"/>
      <c r="CT245" s="1828"/>
      <c r="CU245" s="1828"/>
      <c r="CV245" s="1828"/>
      <c r="CW245" s="1828"/>
      <c r="CX245" s="1828"/>
      <c r="CY245" s="1828"/>
      <c r="CZ245" s="1828"/>
      <c r="DA245" s="1828"/>
      <c r="DB245" s="1828"/>
      <c r="DC245" s="1828"/>
      <c r="DD245" s="1828"/>
      <c r="DE245" s="1828"/>
      <c r="DF245" s="1828"/>
      <c r="DG245" s="1828"/>
      <c r="DH245" s="1828"/>
      <c r="DI245" s="1828"/>
      <c r="DJ245" s="1828"/>
      <c r="DK245" s="1828"/>
      <c r="DL245" s="1828"/>
      <c r="DM245" s="1828"/>
      <c r="DN245" s="1828"/>
      <c r="DO245" s="1828"/>
      <c r="DP245" s="1828"/>
      <c r="DQ245" s="1828"/>
      <c r="DR245" s="1828"/>
      <c r="DS245" s="1828"/>
      <c r="DT245" s="1828"/>
      <c r="DU245" s="1828"/>
      <c r="DV245" s="1828"/>
      <c r="DW245" s="1828"/>
      <c r="DX245" s="1828"/>
      <c r="DY245" s="1828"/>
      <c r="DZ245" s="1829"/>
    </row>
    <row r="246" spans="3:130" ht="10.9" customHeight="1">
      <c r="C246" s="1822">
        <v>1</v>
      </c>
      <c r="D246" s="1823"/>
      <c r="E246" s="1823"/>
      <c r="F246" s="57" t="s">
        <v>4561</v>
      </c>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t="s">
        <v>4562</v>
      </c>
      <c r="BB246" s="52"/>
      <c r="BC246" s="52"/>
      <c r="BD246" s="52"/>
      <c r="BE246" s="52"/>
      <c r="BF246" s="52"/>
      <c r="BG246" s="52"/>
      <c r="BH246" s="52"/>
      <c r="BI246" s="52"/>
      <c r="BJ246" s="52"/>
      <c r="BK246" s="52"/>
      <c r="BL246" s="97"/>
      <c r="BQ246" s="1833">
        <v>7</v>
      </c>
      <c r="BR246" s="1834"/>
      <c r="BS246" s="1835"/>
      <c r="BT246" s="57" t="s">
        <v>4674</v>
      </c>
      <c r="BU246" s="52"/>
      <c r="BV246" s="52"/>
      <c r="BW246" s="52"/>
      <c r="BX246" s="52"/>
      <c r="BY246" s="52"/>
      <c r="BZ246" s="52"/>
      <c r="CA246" s="52"/>
      <c r="CB246" s="52"/>
      <c r="CC246" s="52"/>
      <c r="CD246" s="52"/>
      <c r="CE246" s="52"/>
      <c r="CF246" s="52"/>
      <c r="CG246" s="52"/>
      <c r="CH246" s="52"/>
      <c r="CI246" s="52"/>
      <c r="CJ246" s="52"/>
      <c r="CK246" s="52"/>
      <c r="CL246" s="52"/>
      <c r="CM246" s="52"/>
      <c r="CN246" s="52"/>
      <c r="CO246" s="52"/>
      <c r="CP246" s="52"/>
      <c r="CQ246" s="52"/>
      <c r="CR246" s="52"/>
      <c r="CS246" s="52"/>
      <c r="CT246" s="52"/>
      <c r="CU246" s="52"/>
      <c r="CV246" s="52"/>
      <c r="CW246" s="52"/>
      <c r="CX246" s="52"/>
      <c r="CY246" s="52"/>
      <c r="CZ246" s="52"/>
      <c r="DA246" s="52"/>
      <c r="DB246" s="52"/>
      <c r="DC246" s="52"/>
      <c r="DD246" s="52"/>
      <c r="DE246" s="52"/>
      <c r="DF246" s="52"/>
      <c r="DG246" s="52"/>
      <c r="DH246" s="52"/>
      <c r="DI246" s="52"/>
      <c r="DJ246" s="52"/>
      <c r="DK246" s="52"/>
      <c r="DL246" s="52"/>
      <c r="DM246" s="52"/>
      <c r="DN246" s="52"/>
      <c r="DO246" s="52" t="s">
        <v>4678</v>
      </c>
      <c r="DP246" s="52"/>
      <c r="DQ246" s="52"/>
      <c r="DR246" s="52"/>
      <c r="DS246" s="52"/>
      <c r="DT246" s="52"/>
      <c r="DU246" s="52"/>
      <c r="DV246" s="52"/>
      <c r="DW246" s="52"/>
      <c r="DX246" s="52"/>
      <c r="DY246" s="52"/>
      <c r="DZ246" s="97"/>
    </row>
    <row r="247" spans="3:130" ht="7.9" customHeight="1">
      <c r="C247" s="1824"/>
      <c r="D247" s="1698"/>
      <c r="E247" s="1698"/>
      <c r="F247" s="1854" t="s">
        <v>2920</v>
      </c>
      <c r="G247" s="1855"/>
      <c r="H247" s="1855"/>
      <c r="I247" s="1855"/>
      <c r="J247" s="1855"/>
      <c r="K247" s="1855"/>
      <c r="L247" s="1855"/>
      <c r="M247" s="1855"/>
      <c r="N247" s="1855"/>
      <c r="O247" s="1855"/>
      <c r="P247" s="1855"/>
      <c r="Q247" s="1855"/>
      <c r="R247" s="1855"/>
      <c r="S247" s="1855"/>
      <c r="T247" s="1855"/>
      <c r="U247" s="1855"/>
      <c r="V247" s="1855"/>
      <c r="W247" s="1855"/>
      <c r="X247" s="1855"/>
      <c r="Y247" s="1855"/>
      <c r="Z247" s="1855"/>
      <c r="AA247" s="1855"/>
      <c r="AB247" s="1855"/>
      <c r="AC247" s="1855"/>
      <c r="AD247" s="1855"/>
      <c r="AE247" s="1855"/>
      <c r="AF247" s="1855"/>
      <c r="AG247" s="1855"/>
      <c r="AH247" s="1855"/>
      <c r="AI247" s="1855"/>
      <c r="AJ247" s="1855"/>
      <c r="AK247" s="1855"/>
      <c r="AL247" s="1855"/>
      <c r="AM247" s="1855"/>
      <c r="AN247" s="1855"/>
      <c r="AO247" s="1855"/>
      <c r="AP247" s="1855"/>
      <c r="AQ247" s="1855"/>
      <c r="AR247" s="1855"/>
      <c r="AS247" s="1855"/>
      <c r="AT247" s="1855"/>
      <c r="AU247" s="1855"/>
      <c r="AV247" s="1855"/>
      <c r="AW247" s="1855"/>
      <c r="AX247" s="1855"/>
      <c r="AY247" s="1855"/>
      <c r="AZ247" s="1855"/>
      <c r="BA247" s="1855"/>
      <c r="BB247" s="1855"/>
      <c r="BC247" s="1855"/>
      <c r="BD247" s="1855"/>
      <c r="BE247" s="1855"/>
      <c r="BF247" s="1855"/>
      <c r="BG247" s="1855"/>
      <c r="BH247" s="1855"/>
      <c r="BI247" s="1855"/>
      <c r="BJ247" s="1855"/>
      <c r="BK247" s="1855"/>
      <c r="BL247" s="1856"/>
      <c r="BM247" s="2"/>
      <c r="BN247" s="2"/>
      <c r="BQ247" s="1836"/>
      <c r="BR247" s="1837"/>
      <c r="BS247" s="1838"/>
      <c r="BT247" s="1827" t="s">
        <v>2921</v>
      </c>
      <c r="BU247" s="1828"/>
      <c r="BV247" s="1828"/>
      <c r="BW247" s="1828"/>
      <c r="BX247" s="1828"/>
      <c r="BY247" s="1828"/>
      <c r="BZ247" s="1828"/>
      <c r="CA247" s="1828"/>
      <c r="CB247" s="1828"/>
      <c r="CC247" s="1828"/>
      <c r="CD247" s="1828"/>
      <c r="CE247" s="1828"/>
      <c r="CF247" s="1828"/>
      <c r="CG247" s="1828"/>
      <c r="CH247" s="1828"/>
      <c r="CI247" s="1828"/>
      <c r="CJ247" s="1828"/>
      <c r="CK247" s="1828"/>
      <c r="CL247" s="1828"/>
      <c r="CM247" s="1828"/>
      <c r="CN247" s="1828"/>
      <c r="CO247" s="1828"/>
      <c r="CP247" s="1828"/>
      <c r="CQ247" s="1828"/>
      <c r="CR247" s="1828"/>
      <c r="CS247" s="1828"/>
      <c r="CT247" s="1828"/>
      <c r="CU247" s="1828"/>
      <c r="CV247" s="1828"/>
      <c r="CW247" s="1828"/>
      <c r="CX247" s="1828"/>
      <c r="CY247" s="1828"/>
      <c r="CZ247" s="1828"/>
      <c r="DA247" s="1828"/>
      <c r="DB247" s="1828"/>
      <c r="DC247" s="1828"/>
      <c r="DD247" s="1828"/>
      <c r="DE247" s="1828"/>
      <c r="DF247" s="1828"/>
      <c r="DG247" s="1828"/>
      <c r="DH247" s="1828"/>
      <c r="DI247" s="1828"/>
      <c r="DJ247" s="1828"/>
      <c r="DK247" s="1828"/>
      <c r="DL247" s="1828"/>
      <c r="DM247" s="1828"/>
      <c r="DN247" s="1828"/>
      <c r="DO247" s="1828"/>
      <c r="DP247" s="1828"/>
      <c r="DQ247" s="1828"/>
      <c r="DR247" s="1828"/>
      <c r="DS247" s="1828"/>
      <c r="DT247" s="1828"/>
      <c r="DU247" s="1828"/>
      <c r="DV247" s="1828"/>
      <c r="DW247" s="1828"/>
      <c r="DX247" s="1828"/>
      <c r="DY247" s="1828"/>
      <c r="DZ247" s="1829"/>
    </row>
    <row r="248" spans="3:130" ht="10.15" customHeight="1">
      <c r="C248" s="1822">
        <v>2</v>
      </c>
      <c r="D248" s="1823"/>
      <c r="E248" s="1831"/>
      <c r="F248" s="57" t="s">
        <v>4563</v>
      </c>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t="s">
        <v>4564</v>
      </c>
      <c r="BB248" s="52"/>
      <c r="BC248" s="52"/>
      <c r="BD248" s="52"/>
      <c r="BE248" s="52"/>
      <c r="BF248" s="52"/>
      <c r="BG248" s="52"/>
      <c r="BH248" s="52"/>
      <c r="BI248" s="52"/>
      <c r="BJ248" s="52"/>
      <c r="BK248" s="52"/>
      <c r="BL248" s="97"/>
      <c r="BQ248" s="1833">
        <v>8</v>
      </c>
      <c r="BR248" s="1834"/>
      <c r="BS248" s="1835"/>
      <c r="BT248" s="726" t="s">
        <v>4679</v>
      </c>
      <c r="BU248" s="101"/>
      <c r="BV248" s="101"/>
      <c r="BW248" s="101"/>
      <c r="BX248" s="101"/>
      <c r="BY248" s="101"/>
      <c r="BZ248" s="101"/>
      <c r="CA248" s="101"/>
      <c r="CB248" s="101"/>
      <c r="CC248" s="101"/>
      <c r="CD248" s="101"/>
      <c r="CE248" s="101"/>
      <c r="CF248" s="101"/>
      <c r="CG248" s="101"/>
      <c r="CH248" s="101"/>
      <c r="CI248" s="101"/>
      <c r="CJ248" s="101"/>
      <c r="CK248" s="101"/>
      <c r="CL248" s="101"/>
      <c r="CM248" s="101"/>
      <c r="CN248" s="101"/>
      <c r="CO248" s="101"/>
      <c r="CP248" s="101"/>
      <c r="CQ248" s="101"/>
      <c r="CR248" s="101"/>
      <c r="CS248" s="101"/>
      <c r="CT248" s="101"/>
      <c r="CU248" s="101"/>
      <c r="CV248" s="101"/>
      <c r="CW248" s="101"/>
      <c r="CX248" s="101"/>
      <c r="CY248" s="101"/>
      <c r="CZ248" s="101"/>
      <c r="DA248" s="101"/>
      <c r="DB248" s="101"/>
      <c r="DC248" s="101"/>
      <c r="DD248" s="101"/>
      <c r="DE248" s="101"/>
      <c r="DF248" s="101"/>
      <c r="DG248" s="101"/>
      <c r="DH248" s="101"/>
      <c r="DI248" s="101"/>
      <c r="DJ248" s="101"/>
      <c r="DK248" s="101"/>
      <c r="DL248" s="101"/>
      <c r="DM248" s="101"/>
      <c r="DN248" s="101"/>
      <c r="DO248" s="101" t="s">
        <v>4675</v>
      </c>
      <c r="DP248" s="101"/>
      <c r="DQ248" s="101"/>
      <c r="DR248" s="101"/>
      <c r="DS248" s="101"/>
      <c r="DT248" s="101"/>
      <c r="DU248" s="101"/>
      <c r="DV248" s="101"/>
      <c r="DW248" s="101"/>
      <c r="DX248" s="101"/>
      <c r="DY248" s="101"/>
      <c r="DZ248" s="102"/>
    </row>
    <row r="249" spans="3:130" ht="7.9" customHeight="1">
      <c r="C249" s="1824"/>
      <c r="D249" s="1698"/>
      <c r="E249" s="1832"/>
      <c r="F249" s="1827" t="s">
        <v>2922</v>
      </c>
      <c r="G249" s="1828"/>
      <c r="H249" s="1828"/>
      <c r="I249" s="1828"/>
      <c r="J249" s="1828"/>
      <c r="K249" s="1828"/>
      <c r="L249" s="1828"/>
      <c r="M249" s="1828"/>
      <c r="N249" s="1828"/>
      <c r="O249" s="1828"/>
      <c r="P249" s="1828"/>
      <c r="Q249" s="1828"/>
      <c r="R249" s="1828"/>
      <c r="S249" s="1828"/>
      <c r="T249" s="1828"/>
      <c r="U249" s="1828"/>
      <c r="V249" s="1828"/>
      <c r="W249" s="1828"/>
      <c r="X249" s="1828"/>
      <c r="Y249" s="1828"/>
      <c r="Z249" s="1828"/>
      <c r="AA249" s="1828"/>
      <c r="AB249" s="1828"/>
      <c r="AC249" s="1828"/>
      <c r="AD249" s="1828"/>
      <c r="AE249" s="1828"/>
      <c r="AF249" s="1828"/>
      <c r="AG249" s="1828"/>
      <c r="AH249" s="1828"/>
      <c r="AI249" s="1828"/>
      <c r="AJ249" s="1828"/>
      <c r="AK249" s="1828"/>
      <c r="AL249" s="1828"/>
      <c r="AM249" s="1828"/>
      <c r="AN249" s="1828"/>
      <c r="AO249" s="1828"/>
      <c r="AP249" s="1828"/>
      <c r="AQ249" s="1828"/>
      <c r="AR249" s="1828"/>
      <c r="AS249" s="1828"/>
      <c r="AT249" s="1828"/>
      <c r="AU249" s="1828"/>
      <c r="AV249" s="1828"/>
      <c r="AW249" s="1828"/>
      <c r="AX249" s="1828"/>
      <c r="AY249" s="1828"/>
      <c r="AZ249" s="1828"/>
      <c r="BA249" s="1828"/>
      <c r="BB249" s="1828"/>
      <c r="BC249" s="1828"/>
      <c r="BD249" s="1828"/>
      <c r="BE249" s="1828"/>
      <c r="BF249" s="1828"/>
      <c r="BG249" s="1828"/>
      <c r="BH249" s="1828"/>
      <c r="BI249" s="1828"/>
      <c r="BJ249" s="1828"/>
      <c r="BK249" s="1828"/>
      <c r="BL249" s="1829"/>
      <c r="BM249" s="2"/>
      <c r="BN249" s="2"/>
      <c r="BQ249" s="1836"/>
      <c r="BR249" s="1837"/>
      <c r="BS249" s="1838"/>
      <c r="BT249" s="1827" t="s">
        <v>2923</v>
      </c>
      <c r="BU249" s="1828"/>
      <c r="BV249" s="1828"/>
      <c r="BW249" s="1828"/>
      <c r="BX249" s="1828"/>
      <c r="BY249" s="1828"/>
      <c r="BZ249" s="1828"/>
      <c r="CA249" s="1828"/>
      <c r="CB249" s="1828"/>
      <c r="CC249" s="1828"/>
      <c r="CD249" s="1828"/>
      <c r="CE249" s="1828"/>
      <c r="CF249" s="1828"/>
      <c r="CG249" s="1828"/>
      <c r="CH249" s="1828"/>
      <c r="CI249" s="1828"/>
      <c r="CJ249" s="1828"/>
      <c r="CK249" s="1828"/>
      <c r="CL249" s="1828"/>
      <c r="CM249" s="1828"/>
      <c r="CN249" s="1828"/>
      <c r="CO249" s="1828"/>
      <c r="CP249" s="1828"/>
      <c r="CQ249" s="1828"/>
      <c r="CR249" s="1828"/>
      <c r="CS249" s="1828"/>
      <c r="CT249" s="1828"/>
      <c r="CU249" s="1828"/>
      <c r="CV249" s="1828"/>
      <c r="CW249" s="1828"/>
      <c r="CX249" s="1828"/>
      <c r="CY249" s="1828"/>
      <c r="CZ249" s="1828"/>
      <c r="DA249" s="1828"/>
      <c r="DB249" s="1828"/>
      <c r="DC249" s="1828"/>
      <c r="DD249" s="1828"/>
      <c r="DE249" s="1828"/>
      <c r="DF249" s="1828"/>
      <c r="DG249" s="1828"/>
      <c r="DH249" s="1828"/>
      <c r="DI249" s="1828"/>
      <c r="DJ249" s="1828"/>
      <c r="DK249" s="1828"/>
      <c r="DL249" s="1828"/>
      <c r="DM249" s="1828"/>
      <c r="DN249" s="1828"/>
      <c r="DO249" s="1828"/>
      <c r="DP249" s="1828"/>
      <c r="DQ249" s="1828"/>
      <c r="DR249" s="1828"/>
      <c r="DS249" s="1828"/>
      <c r="DT249" s="1828"/>
      <c r="DU249" s="1828"/>
      <c r="DV249" s="1828"/>
      <c r="DW249" s="1828"/>
      <c r="DX249" s="1828"/>
      <c r="DY249" s="1828"/>
      <c r="DZ249" s="1829"/>
    </row>
    <row r="250" spans="3:130" ht="10.15" customHeight="1">
      <c r="C250" s="1822">
        <v>3</v>
      </c>
      <c r="D250" s="1823"/>
      <c r="E250" s="1823"/>
      <c r="F250" s="57" t="s">
        <v>4565</v>
      </c>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t="s">
        <v>4566</v>
      </c>
      <c r="BB250" s="52"/>
      <c r="BC250" s="52"/>
      <c r="BD250" s="52"/>
      <c r="BE250" s="52"/>
      <c r="BF250" s="52"/>
      <c r="BG250" s="52"/>
      <c r="BH250" s="52"/>
      <c r="BI250" s="52"/>
      <c r="BJ250" s="52"/>
      <c r="BK250" s="52"/>
      <c r="BL250" s="97"/>
      <c r="BQ250" s="1833">
        <v>9</v>
      </c>
      <c r="BR250" s="1834"/>
      <c r="BS250" s="1835"/>
      <c r="BT250" s="57" t="s">
        <v>4676</v>
      </c>
      <c r="BU250" s="52"/>
      <c r="BV250" s="52"/>
      <c r="BW250" s="52"/>
      <c r="BX250" s="52"/>
      <c r="BY250" s="52"/>
      <c r="BZ250" s="52"/>
      <c r="CA250" s="52"/>
      <c r="CB250" s="52"/>
      <c r="CC250" s="52"/>
      <c r="CD250" s="52"/>
      <c r="CE250" s="52"/>
      <c r="CF250" s="52"/>
      <c r="CG250" s="52"/>
      <c r="CH250" s="52"/>
      <c r="CI250" s="52"/>
      <c r="CJ250" s="52"/>
      <c r="CK250" s="52"/>
      <c r="CL250" s="52"/>
      <c r="CM250" s="52"/>
      <c r="CN250" s="52"/>
      <c r="CO250" s="52"/>
      <c r="CP250" s="52"/>
      <c r="CQ250" s="52"/>
      <c r="CR250" s="52"/>
      <c r="CS250" s="52"/>
      <c r="CT250" s="52"/>
      <c r="CU250" s="52"/>
      <c r="CV250" s="52"/>
      <c r="CW250" s="52"/>
      <c r="CX250" s="52"/>
      <c r="CY250" s="52"/>
      <c r="CZ250" s="52"/>
      <c r="DA250" s="52"/>
      <c r="DB250" s="52"/>
      <c r="DC250" s="52"/>
      <c r="DD250" s="52"/>
      <c r="DE250" s="52"/>
      <c r="DF250" s="52"/>
      <c r="DG250" s="52"/>
      <c r="DH250" s="52"/>
      <c r="DI250" s="52"/>
      <c r="DJ250" s="52"/>
      <c r="DK250" s="52"/>
      <c r="DL250" s="52"/>
      <c r="DM250" s="52"/>
      <c r="DN250" s="52"/>
      <c r="DO250" s="52" t="s">
        <v>4677</v>
      </c>
      <c r="DP250" s="52"/>
      <c r="DQ250" s="52"/>
      <c r="DR250" s="52"/>
      <c r="DS250" s="52"/>
      <c r="DT250" s="52"/>
      <c r="DU250" s="52"/>
      <c r="DV250" s="52"/>
      <c r="DW250" s="52"/>
      <c r="DX250" s="52"/>
      <c r="DY250" s="52"/>
      <c r="DZ250" s="97"/>
    </row>
    <row r="251" spans="3:130" ht="7.9" customHeight="1">
      <c r="C251" s="1824"/>
      <c r="D251" s="1698"/>
      <c r="E251" s="1698"/>
      <c r="F251" s="1827" t="s">
        <v>2924</v>
      </c>
      <c r="G251" s="1828"/>
      <c r="H251" s="1828"/>
      <c r="I251" s="1828"/>
      <c r="J251" s="1828"/>
      <c r="K251" s="1828"/>
      <c r="L251" s="1828"/>
      <c r="M251" s="1828"/>
      <c r="N251" s="1828"/>
      <c r="O251" s="1828"/>
      <c r="P251" s="1828"/>
      <c r="Q251" s="1828"/>
      <c r="R251" s="1828"/>
      <c r="S251" s="1828"/>
      <c r="T251" s="1828"/>
      <c r="U251" s="1828"/>
      <c r="V251" s="1828"/>
      <c r="W251" s="1828"/>
      <c r="X251" s="1828"/>
      <c r="Y251" s="1828"/>
      <c r="Z251" s="1828"/>
      <c r="AA251" s="1828"/>
      <c r="AB251" s="1828"/>
      <c r="AC251" s="1828"/>
      <c r="AD251" s="1828"/>
      <c r="AE251" s="1828"/>
      <c r="AF251" s="1828"/>
      <c r="AG251" s="1828"/>
      <c r="AH251" s="1828"/>
      <c r="AI251" s="1828"/>
      <c r="AJ251" s="1828"/>
      <c r="AK251" s="1828"/>
      <c r="AL251" s="1828"/>
      <c r="AM251" s="1828"/>
      <c r="AN251" s="1828"/>
      <c r="AO251" s="1828"/>
      <c r="AP251" s="1828"/>
      <c r="AQ251" s="1828"/>
      <c r="AR251" s="1828"/>
      <c r="AS251" s="1828"/>
      <c r="AT251" s="1828"/>
      <c r="AU251" s="1828"/>
      <c r="AV251" s="1828"/>
      <c r="AW251" s="1828"/>
      <c r="AX251" s="1828"/>
      <c r="AY251" s="1828"/>
      <c r="AZ251" s="1828"/>
      <c r="BA251" s="1828"/>
      <c r="BB251" s="1828"/>
      <c r="BC251" s="1828"/>
      <c r="BD251" s="1828"/>
      <c r="BE251" s="1828"/>
      <c r="BF251" s="1828"/>
      <c r="BG251" s="1828"/>
      <c r="BH251" s="1828"/>
      <c r="BI251" s="1828"/>
      <c r="BJ251" s="1828"/>
      <c r="BK251" s="1828"/>
      <c r="BL251" s="1829"/>
      <c r="BM251" s="2"/>
      <c r="BN251" s="2"/>
      <c r="BQ251" s="1836"/>
      <c r="BR251" s="1837"/>
      <c r="BS251" s="1838"/>
      <c r="BT251" s="1854" t="s">
        <v>2925</v>
      </c>
      <c r="BU251" s="1855"/>
      <c r="BV251" s="1855"/>
      <c r="BW251" s="1855"/>
      <c r="BX251" s="1855"/>
      <c r="BY251" s="1855"/>
      <c r="BZ251" s="1855"/>
      <c r="CA251" s="1855"/>
      <c r="CB251" s="1855"/>
      <c r="CC251" s="1855"/>
      <c r="CD251" s="1855"/>
      <c r="CE251" s="1855"/>
      <c r="CF251" s="1855"/>
      <c r="CG251" s="1855"/>
      <c r="CH251" s="1855"/>
      <c r="CI251" s="1855"/>
      <c r="CJ251" s="1855"/>
      <c r="CK251" s="1855"/>
      <c r="CL251" s="1855"/>
      <c r="CM251" s="1855"/>
      <c r="CN251" s="1855"/>
      <c r="CO251" s="1855"/>
      <c r="CP251" s="1855"/>
      <c r="CQ251" s="1855"/>
      <c r="CR251" s="1855"/>
      <c r="CS251" s="1855"/>
      <c r="CT251" s="1855"/>
      <c r="CU251" s="1855"/>
      <c r="CV251" s="1855"/>
      <c r="CW251" s="1855"/>
      <c r="CX251" s="1855"/>
      <c r="CY251" s="1855"/>
      <c r="CZ251" s="1855"/>
      <c r="DA251" s="1855"/>
      <c r="DB251" s="1855"/>
      <c r="DC251" s="1855"/>
      <c r="DD251" s="1855"/>
      <c r="DE251" s="1855"/>
      <c r="DF251" s="1855"/>
      <c r="DG251" s="1855"/>
      <c r="DH251" s="1855"/>
      <c r="DI251" s="1855"/>
      <c r="DJ251" s="1855"/>
      <c r="DK251" s="1855"/>
      <c r="DL251" s="1855"/>
      <c r="DM251" s="1855"/>
      <c r="DN251" s="1855"/>
      <c r="DO251" s="1855"/>
      <c r="DP251" s="1855"/>
      <c r="DQ251" s="1855"/>
      <c r="DR251" s="1855"/>
      <c r="DS251" s="1855"/>
      <c r="DT251" s="1855"/>
      <c r="DU251" s="1855"/>
      <c r="DV251" s="1855"/>
      <c r="DW251" s="1855"/>
      <c r="DX251" s="1855"/>
      <c r="DY251" s="1855"/>
      <c r="DZ251" s="1856"/>
    </row>
    <row r="252" spans="3:130" ht="12" customHeight="1">
      <c r="C252" s="1822">
        <v>4</v>
      </c>
      <c r="D252" s="1823"/>
      <c r="E252" s="1831"/>
      <c r="F252" s="1230" t="s">
        <v>4567</v>
      </c>
      <c r="G252" s="1231"/>
      <c r="H252" s="1231"/>
      <c r="I252" s="1231"/>
      <c r="J252" s="1231"/>
      <c r="K252" s="1231"/>
      <c r="L252" s="1231"/>
      <c r="M252" s="1231"/>
      <c r="N252" s="1231"/>
      <c r="O252" s="1231"/>
      <c r="P252" s="1231"/>
      <c r="Q252" s="1231"/>
      <c r="R252" s="1231"/>
      <c r="S252" s="1231"/>
      <c r="T252" s="1231"/>
      <c r="U252" s="1231"/>
      <c r="V252" s="1231"/>
      <c r="W252" s="1231"/>
      <c r="X252" s="1231"/>
      <c r="Y252" s="1231"/>
      <c r="Z252" s="1231"/>
      <c r="AA252" s="1231"/>
      <c r="AB252" s="1231"/>
      <c r="AC252" s="1231"/>
      <c r="AD252" s="1231"/>
      <c r="AE252" s="1231"/>
      <c r="AF252" s="1231"/>
      <c r="AG252" s="1231"/>
      <c r="AH252" s="1231"/>
      <c r="AI252" s="1231"/>
      <c r="AJ252" s="1231"/>
      <c r="AK252" s="1231"/>
      <c r="AL252" s="1231"/>
      <c r="AM252" s="1231"/>
      <c r="AN252" s="1231"/>
      <c r="AO252" s="1231"/>
      <c r="AP252" s="1231"/>
      <c r="AQ252" s="1231"/>
      <c r="AR252" s="1231"/>
      <c r="AS252" s="1231"/>
      <c r="AT252" s="1231"/>
      <c r="AU252" s="1231"/>
      <c r="AV252" s="1231"/>
      <c r="AW252" s="1231"/>
      <c r="AX252" s="1231"/>
      <c r="AY252" s="1231"/>
      <c r="AZ252" s="1231"/>
      <c r="BA252" s="1231" t="s">
        <v>4568</v>
      </c>
      <c r="BB252" s="1231"/>
      <c r="BC252" s="1231"/>
      <c r="BD252" s="1231"/>
      <c r="BE252" s="1231"/>
      <c r="BF252" s="1231"/>
      <c r="BG252" s="1231"/>
      <c r="BH252" s="1231"/>
      <c r="BI252" s="1231"/>
      <c r="BJ252" s="1231"/>
      <c r="BK252" s="1231"/>
      <c r="BL252" s="1232"/>
      <c r="BQ252" s="1833">
        <v>10</v>
      </c>
      <c r="BR252" s="1834"/>
      <c r="BS252" s="1835"/>
      <c r="BT252" s="57" t="s">
        <v>4680</v>
      </c>
      <c r="BU252" s="52"/>
      <c r="BV252" s="52"/>
      <c r="BW252" s="52"/>
      <c r="BX252" s="52"/>
      <c r="BY252" s="52"/>
      <c r="BZ252" s="52"/>
      <c r="CA252" s="52"/>
      <c r="CB252" s="52"/>
      <c r="CC252" s="52"/>
      <c r="CD252" s="52"/>
      <c r="CE252" s="52"/>
      <c r="CF252" s="52"/>
      <c r="CG252" s="52"/>
      <c r="CH252" s="52"/>
      <c r="CI252" s="52"/>
      <c r="CJ252" s="52"/>
      <c r="CK252" s="52"/>
      <c r="CL252" s="52"/>
      <c r="CM252" s="52"/>
      <c r="CN252" s="52"/>
      <c r="CO252" s="52"/>
      <c r="CP252" s="52"/>
      <c r="CQ252" s="52"/>
      <c r="CR252" s="52"/>
      <c r="CS252" s="52"/>
      <c r="CT252" s="52"/>
      <c r="CU252" s="52"/>
      <c r="CV252" s="52"/>
      <c r="CW252" s="52"/>
      <c r="CX252" s="52"/>
      <c r="CY252" s="52"/>
      <c r="CZ252" s="52"/>
      <c r="DA252" s="52"/>
      <c r="DB252" s="52"/>
      <c r="DC252" s="52"/>
      <c r="DD252" s="52"/>
      <c r="DE252" s="52"/>
      <c r="DF252" s="52"/>
      <c r="DG252" s="52"/>
      <c r="DH252" s="52"/>
      <c r="DI252" s="52"/>
      <c r="DJ252" s="52"/>
      <c r="DK252" s="52"/>
      <c r="DL252" s="52"/>
      <c r="DM252" s="52"/>
      <c r="DN252" s="52"/>
      <c r="DO252" s="52" t="s">
        <v>4681</v>
      </c>
      <c r="DP252" s="52"/>
      <c r="DQ252" s="52"/>
      <c r="DR252" s="52"/>
      <c r="DS252" s="52"/>
      <c r="DT252" s="52"/>
      <c r="DU252" s="52"/>
      <c r="DV252" s="52"/>
      <c r="DW252" s="52"/>
      <c r="DX252" s="52"/>
      <c r="DY252" s="52"/>
      <c r="DZ252" s="97"/>
    </row>
    <row r="253" spans="3:130" ht="9" customHeight="1">
      <c r="C253" s="1824"/>
      <c r="D253" s="1698"/>
      <c r="E253" s="1832"/>
      <c r="F253" s="1827" t="s">
        <v>2926</v>
      </c>
      <c r="G253" s="1828"/>
      <c r="H253" s="1828"/>
      <c r="I253" s="1828"/>
      <c r="J253" s="1828"/>
      <c r="K253" s="1828"/>
      <c r="L253" s="1828"/>
      <c r="M253" s="1828"/>
      <c r="N253" s="1828"/>
      <c r="O253" s="1828"/>
      <c r="P253" s="1828"/>
      <c r="Q253" s="1828"/>
      <c r="R253" s="1828"/>
      <c r="S253" s="1828"/>
      <c r="T253" s="1828"/>
      <c r="U253" s="1828"/>
      <c r="V253" s="1828"/>
      <c r="W253" s="1828"/>
      <c r="X253" s="1828"/>
      <c r="Y253" s="1828"/>
      <c r="Z253" s="1828"/>
      <c r="AA253" s="1828"/>
      <c r="AB253" s="1828"/>
      <c r="AC253" s="1828"/>
      <c r="AD253" s="1828"/>
      <c r="AE253" s="1828"/>
      <c r="AF253" s="1828"/>
      <c r="AG253" s="1828"/>
      <c r="AH253" s="1828"/>
      <c r="AI253" s="1828"/>
      <c r="AJ253" s="1828"/>
      <c r="AK253" s="1828"/>
      <c r="AL253" s="1828"/>
      <c r="AM253" s="1828"/>
      <c r="AN253" s="1828"/>
      <c r="AO253" s="1828"/>
      <c r="AP253" s="1828"/>
      <c r="AQ253" s="1828"/>
      <c r="AR253" s="1828"/>
      <c r="AS253" s="1828"/>
      <c r="AT253" s="1828"/>
      <c r="AU253" s="1828"/>
      <c r="AV253" s="1828"/>
      <c r="AW253" s="1828"/>
      <c r="AX253" s="1828"/>
      <c r="AY253" s="1828"/>
      <c r="AZ253" s="1828"/>
      <c r="BA253" s="1828"/>
      <c r="BB253" s="1828"/>
      <c r="BC253" s="1828"/>
      <c r="BD253" s="1828"/>
      <c r="BE253" s="1828"/>
      <c r="BF253" s="1828"/>
      <c r="BG253" s="1828"/>
      <c r="BH253" s="1828"/>
      <c r="BI253" s="1828"/>
      <c r="BJ253" s="1828"/>
      <c r="BK253" s="1828"/>
      <c r="BL253" s="1829"/>
      <c r="BM253" s="2"/>
      <c r="BN253" s="2"/>
      <c r="BQ253" s="1836"/>
      <c r="BR253" s="1837"/>
      <c r="BS253" s="1838"/>
      <c r="BT253" s="1827" t="s">
        <v>2927</v>
      </c>
      <c r="BU253" s="1828"/>
      <c r="BV253" s="1828"/>
      <c r="BW253" s="1828"/>
      <c r="BX253" s="1828"/>
      <c r="BY253" s="1828"/>
      <c r="BZ253" s="1828"/>
      <c r="CA253" s="1828"/>
      <c r="CB253" s="1828"/>
      <c r="CC253" s="1828"/>
      <c r="CD253" s="1828"/>
      <c r="CE253" s="1828"/>
      <c r="CF253" s="1828"/>
      <c r="CG253" s="1828"/>
      <c r="CH253" s="1828"/>
      <c r="CI253" s="1828"/>
      <c r="CJ253" s="1828"/>
      <c r="CK253" s="1828"/>
      <c r="CL253" s="1828"/>
      <c r="CM253" s="1828"/>
      <c r="CN253" s="1828"/>
      <c r="CO253" s="1828"/>
      <c r="CP253" s="1828"/>
      <c r="CQ253" s="1828"/>
      <c r="CR253" s="1828"/>
      <c r="CS253" s="1828"/>
      <c r="CT253" s="1828"/>
      <c r="CU253" s="1828"/>
      <c r="CV253" s="1828"/>
      <c r="CW253" s="1828"/>
      <c r="CX253" s="1828"/>
      <c r="CY253" s="1828"/>
      <c r="CZ253" s="1828"/>
      <c r="DA253" s="1828"/>
      <c r="DB253" s="1828"/>
      <c r="DC253" s="1828"/>
      <c r="DD253" s="1828"/>
      <c r="DE253" s="1828"/>
      <c r="DF253" s="1828"/>
      <c r="DG253" s="1828"/>
      <c r="DH253" s="1828"/>
      <c r="DI253" s="1828"/>
      <c r="DJ253" s="1828"/>
      <c r="DK253" s="1828"/>
      <c r="DL253" s="1828"/>
      <c r="DM253" s="1828"/>
      <c r="DN253" s="1828"/>
      <c r="DO253" s="1828"/>
      <c r="DP253" s="1828"/>
      <c r="DQ253" s="1828"/>
      <c r="DR253" s="1828"/>
      <c r="DS253" s="1828"/>
      <c r="DT253" s="1828"/>
      <c r="DU253" s="1828"/>
      <c r="DV253" s="1828"/>
      <c r="DW253" s="1828"/>
      <c r="DX253" s="1828"/>
      <c r="DY253" s="1828"/>
      <c r="DZ253" s="1829"/>
    </row>
    <row r="254" spans="3:130" ht="10.9" customHeight="1">
      <c r="C254" s="1822">
        <v>5</v>
      </c>
      <c r="D254" s="1823"/>
      <c r="E254" s="1823"/>
      <c r="F254" s="1230" t="s">
        <v>4569</v>
      </c>
      <c r="G254" s="1231"/>
      <c r="H254" s="1231"/>
      <c r="I254" s="1231"/>
      <c r="J254" s="1231"/>
      <c r="K254" s="1231"/>
      <c r="L254" s="1231"/>
      <c r="M254" s="1231"/>
      <c r="N254" s="1231"/>
      <c r="O254" s="1231"/>
      <c r="P254" s="1231"/>
      <c r="Q254" s="1231"/>
      <c r="R254" s="1231"/>
      <c r="S254" s="1231"/>
      <c r="T254" s="1231"/>
      <c r="U254" s="1231"/>
      <c r="V254" s="1231"/>
      <c r="W254" s="1231"/>
      <c r="X254" s="1231"/>
      <c r="Y254" s="1231"/>
      <c r="Z254" s="1231"/>
      <c r="AA254" s="1231"/>
      <c r="AB254" s="1231"/>
      <c r="AC254" s="1231"/>
      <c r="AD254" s="1231"/>
      <c r="AE254" s="1231"/>
      <c r="AF254" s="1231"/>
      <c r="AG254" s="1231"/>
      <c r="AH254" s="1231"/>
      <c r="AI254" s="1231"/>
      <c r="AJ254" s="1231"/>
      <c r="AK254" s="1231"/>
      <c r="AL254" s="1231"/>
      <c r="AM254" s="1231"/>
      <c r="AN254" s="1231"/>
      <c r="AO254" s="1231"/>
      <c r="AP254" s="1231"/>
      <c r="AQ254" s="1231"/>
      <c r="AR254" s="1231"/>
      <c r="AS254" s="1231"/>
      <c r="AT254" s="1231"/>
      <c r="AU254" s="1231"/>
      <c r="AV254" s="1231"/>
      <c r="AW254" s="1231"/>
      <c r="AX254" s="1231"/>
      <c r="AY254" s="1231"/>
      <c r="AZ254" s="1231"/>
      <c r="BA254" s="1231" t="s">
        <v>4570</v>
      </c>
      <c r="BB254" s="1231"/>
      <c r="BC254" s="1231"/>
      <c r="BD254" s="1231"/>
      <c r="BE254" s="1231"/>
      <c r="BF254" s="1231"/>
      <c r="BG254" s="1231"/>
      <c r="BH254" s="1231"/>
      <c r="BI254" s="1231"/>
      <c r="BJ254" s="1231"/>
      <c r="BK254" s="1231"/>
      <c r="BL254" s="1232"/>
      <c r="BQ254" s="1833">
        <v>11</v>
      </c>
      <c r="BR254" s="1834"/>
      <c r="BS254" s="1835"/>
      <c r="BT254" s="57" t="s">
        <v>4682</v>
      </c>
      <c r="BU254" s="52"/>
      <c r="BV254" s="52"/>
      <c r="BW254" s="52"/>
      <c r="BX254" s="52"/>
      <c r="BY254" s="52"/>
      <c r="BZ254" s="52"/>
      <c r="CA254" s="52"/>
      <c r="CB254" s="52"/>
      <c r="CC254" s="52"/>
      <c r="CD254" s="52"/>
      <c r="CE254" s="52"/>
      <c r="CF254" s="52"/>
      <c r="CG254" s="52"/>
      <c r="CH254" s="52"/>
      <c r="CI254" s="52"/>
      <c r="CJ254" s="52"/>
      <c r="CK254" s="52"/>
      <c r="CL254" s="52"/>
      <c r="CM254" s="52"/>
      <c r="CN254" s="52"/>
      <c r="CO254" s="52"/>
      <c r="CP254" s="52"/>
      <c r="CQ254" s="52"/>
      <c r="CR254" s="52"/>
      <c r="CS254" s="52"/>
      <c r="CT254" s="52"/>
      <c r="CU254" s="52"/>
      <c r="CV254" s="52"/>
      <c r="CW254" s="52"/>
      <c r="CX254" s="52"/>
      <c r="CY254" s="52"/>
      <c r="CZ254" s="52"/>
      <c r="DA254" s="52"/>
      <c r="DB254" s="52"/>
      <c r="DC254" s="52"/>
      <c r="DD254" s="52"/>
      <c r="DE254" s="52"/>
      <c r="DF254" s="52"/>
      <c r="DG254" s="52"/>
      <c r="DH254" s="52"/>
      <c r="DI254" s="52"/>
      <c r="DJ254" s="52"/>
      <c r="DK254" s="52"/>
      <c r="DL254" s="52"/>
      <c r="DM254" s="52"/>
      <c r="DN254" s="52"/>
      <c r="DO254" s="52" t="s">
        <v>4683</v>
      </c>
      <c r="DP254" s="52"/>
      <c r="DQ254" s="52"/>
      <c r="DR254" s="52"/>
      <c r="DS254" s="52"/>
      <c r="DT254" s="52"/>
      <c r="DU254" s="52"/>
      <c r="DV254" s="52"/>
      <c r="DW254" s="52"/>
      <c r="DX254" s="52"/>
      <c r="DY254" s="52"/>
      <c r="DZ254" s="97"/>
    </row>
    <row r="255" spans="3:130" ht="8.4499999999999993" customHeight="1">
      <c r="C255" s="1824"/>
      <c r="D255" s="1698"/>
      <c r="E255" s="1698"/>
      <c r="F255" s="1827" t="s">
        <v>2928</v>
      </c>
      <c r="G255" s="1828"/>
      <c r="H255" s="1828"/>
      <c r="I255" s="1828"/>
      <c r="J255" s="1828"/>
      <c r="K255" s="1828"/>
      <c r="L255" s="1828"/>
      <c r="M255" s="1828"/>
      <c r="N255" s="1828"/>
      <c r="O255" s="1828"/>
      <c r="P255" s="1828"/>
      <c r="Q255" s="1828"/>
      <c r="R255" s="1828"/>
      <c r="S255" s="1828"/>
      <c r="T255" s="1828"/>
      <c r="U255" s="1828"/>
      <c r="V255" s="1828"/>
      <c r="W255" s="1828"/>
      <c r="X255" s="1828"/>
      <c r="Y255" s="1828"/>
      <c r="Z255" s="1828"/>
      <c r="AA255" s="1828"/>
      <c r="AB255" s="1828"/>
      <c r="AC255" s="1828"/>
      <c r="AD255" s="1828"/>
      <c r="AE255" s="1828"/>
      <c r="AF255" s="1828"/>
      <c r="AG255" s="1828"/>
      <c r="AH255" s="1828"/>
      <c r="AI255" s="1828"/>
      <c r="AJ255" s="1828"/>
      <c r="AK255" s="1828"/>
      <c r="AL255" s="1828"/>
      <c r="AM255" s="1828"/>
      <c r="AN255" s="1828"/>
      <c r="AO255" s="1828"/>
      <c r="AP255" s="1828"/>
      <c r="AQ255" s="1828"/>
      <c r="AR255" s="1828"/>
      <c r="AS255" s="1828"/>
      <c r="AT255" s="1828"/>
      <c r="AU255" s="1828"/>
      <c r="AV255" s="1828"/>
      <c r="AW255" s="1828"/>
      <c r="AX255" s="1828"/>
      <c r="AY255" s="1828"/>
      <c r="AZ255" s="1828"/>
      <c r="BA255" s="1828"/>
      <c r="BB255" s="1828"/>
      <c r="BC255" s="1828"/>
      <c r="BD255" s="1828"/>
      <c r="BE255" s="1828"/>
      <c r="BF255" s="1828"/>
      <c r="BG255" s="1828"/>
      <c r="BH255" s="1828"/>
      <c r="BI255" s="1828"/>
      <c r="BJ255" s="1828"/>
      <c r="BK255" s="1828"/>
      <c r="BL255" s="1829"/>
      <c r="BM255" s="2"/>
      <c r="BN255" s="2"/>
      <c r="BQ255" s="1836"/>
      <c r="BR255" s="1837"/>
      <c r="BS255" s="1838"/>
      <c r="BT255" s="1827" t="s">
        <v>2929</v>
      </c>
      <c r="BU255" s="1828"/>
      <c r="BV255" s="1828"/>
      <c r="BW255" s="1828"/>
      <c r="BX255" s="1828"/>
      <c r="BY255" s="1828"/>
      <c r="BZ255" s="1828"/>
      <c r="CA255" s="1828"/>
      <c r="CB255" s="1828"/>
      <c r="CC255" s="1828"/>
      <c r="CD255" s="1828"/>
      <c r="CE255" s="1828"/>
      <c r="CF255" s="1828"/>
      <c r="CG255" s="1828"/>
      <c r="CH255" s="1828"/>
      <c r="CI255" s="1828"/>
      <c r="CJ255" s="1828"/>
      <c r="CK255" s="1828"/>
      <c r="CL255" s="1828"/>
      <c r="CM255" s="1828"/>
      <c r="CN255" s="1828"/>
      <c r="CO255" s="1828"/>
      <c r="CP255" s="1828"/>
      <c r="CQ255" s="1828"/>
      <c r="CR255" s="1828"/>
      <c r="CS255" s="1828"/>
      <c r="CT255" s="1828"/>
      <c r="CU255" s="1828"/>
      <c r="CV255" s="1828"/>
      <c r="CW255" s="1828"/>
      <c r="CX255" s="1828"/>
      <c r="CY255" s="1828"/>
      <c r="CZ255" s="1828"/>
      <c r="DA255" s="1828"/>
      <c r="DB255" s="1828"/>
      <c r="DC255" s="1828"/>
      <c r="DD255" s="1828"/>
      <c r="DE255" s="1828"/>
      <c r="DF255" s="1828"/>
      <c r="DG255" s="1828"/>
      <c r="DH255" s="1828"/>
      <c r="DI255" s="1828"/>
      <c r="DJ255" s="1828"/>
      <c r="DK255" s="1828"/>
      <c r="DL255" s="1828"/>
      <c r="DM255" s="1828"/>
      <c r="DN255" s="1828"/>
      <c r="DO255" s="1828"/>
      <c r="DP255" s="1828"/>
      <c r="DQ255" s="1828"/>
      <c r="DR255" s="1828"/>
      <c r="DS255" s="1828"/>
      <c r="DT255" s="1828"/>
      <c r="DU255" s="1828"/>
      <c r="DV255" s="1828"/>
      <c r="DW255" s="1828"/>
      <c r="DX255" s="1828"/>
      <c r="DY255" s="1828"/>
      <c r="DZ255" s="1829"/>
    </row>
    <row r="256" spans="3:130" ht="10.9" customHeight="1">
      <c r="C256" s="1822">
        <v>6</v>
      </c>
      <c r="D256" s="1823"/>
      <c r="E256" s="1831"/>
      <c r="F256" s="1230" t="s">
        <v>4571</v>
      </c>
      <c r="G256" s="1231"/>
      <c r="H256" s="1231"/>
      <c r="I256" s="1231"/>
      <c r="J256" s="1231"/>
      <c r="K256" s="1231"/>
      <c r="L256" s="1231"/>
      <c r="M256" s="1231"/>
      <c r="N256" s="1231"/>
      <c r="O256" s="1231"/>
      <c r="P256" s="1231"/>
      <c r="Q256" s="1231"/>
      <c r="R256" s="1231"/>
      <c r="S256" s="1231"/>
      <c r="T256" s="1231"/>
      <c r="U256" s="1231"/>
      <c r="V256" s="1231"/>
      <c r="W256" s="1231"/>
      <c r="X256" s="1231"/>
      <c r="Y256" s="1231"/>
      <c r="Z256" s="1231"/>
      <c r="AA256" s="1231"/>
      <c r="AB256" s="1231"/>
      <c r="AC256" s="1231"/>
      <c r="AD256" s="1231"/>
      <c r="AE256" s="1231"/>
      <c r="AF256" s="1231"/>
      <c r="AG256" s="1231"/>
      <c r="AH256" s="1231"/>
      <c r="AI256" s="1231"/>
      <c r="AJ256" s="1231"/>
      <c r="AK256" s="1231"/>
      <c r="AL256" s="1231"/>
      <c r="AM256" s="1231"/>
      <c r="AN256" s="1231"/>
      <c r="AO256" s="1231"/>
      <c r="AP256" s="1231"/>
      <c r="AQ256" s="1231"/>
      <c r="AR256" s="1231"/>
      <c r="AS256" s="1231"/>
      <c r="AT256" s="1231"/>
      <c r="AU256" s="1231"/>
      <c r="AV256" s="1231"/>
      <c r="AW256" s="1231"/>
      <c r="AX256" s="1231"/>
      <c r="AY256" s="1231"/>
      <c r="AZ256" s="1231"/>
      <c r="BA256" s="1231" t="s">
        <v>4572</v>
      </c>
      <c r="BB256" s="1231"/>
      <c r="BC256" s="1231"/>
      <c r="BD256" s="1231"/>
      <c r="BE256" s="1231"/>
      <c r="BF256" s="1231"/>
      <c r="BG256" s="1231"/>
      <c r="BH256" s="1231"/>
      <c r="BI256" s="1231"/>
      <c r="BJ256" s="1231"/>
      <c r="BK256" s="1231"/>
      <c r="BL256" s="1232"/>
      <c r="BQ256" s="1833">
        <v>12</v>
      </c>
      <c r="BR256" s="1834"/>
      <c r="BS256" s="1835"/>
      <c r="BT256" s="57" t="s">
        <v>4684</v>
      </c>
      <c r="BU256" s="52"/>
      <c r="BV256" s="52"/>
      <c r="BW256" s="52"/>
      <c r="BX256" s="52"/>
      <c r="BY256" s="52"/>
      <c r="BZ256" s="52"/>
      <c r="CA256" s="52"/>
      <c r="CB256" s="52"/>
      <c r="CC256" s="52"/>
      <c r="CD256" s="52"/>
      <c r="CE256" s="52"/>
      <c r="CF256" s="52"/>
      <c r="CG256" s="52"/>
      <c r="CH256" s="52"/>
      <c r="CI256" s="52"/>
      <c r="CJ256" s="52"/>
      <c r="CK256" s="52"/>
      <c r="CL256" s="52"/>
      <c r="CM256" s="52"/>
      <c r="CN256" s="52"/>
      <c r="CO256" s="52"/>
      <c r="CP256" s="52"/>
      <c r="CQ256" s="52"/>
      <c r="CR256" s="52"/>
      <c r="CS256" s="52"/>
      <c r="CT256" s="52"/>
      <c r="CU256" s="52"/>
      <c r="CV256" s="52"/>
      <c r="CW256" s="52"/>
      <c r="CX256" s="52"/>
      <c r="CY256" s="52"/>
      <c r="CZ256" s="52"/>
      <c r="DA256" s="52"/>
      <c r="DB256" s="52"/>
      <c r="DC256" s="52"/>
      <c r="DD256" s="52"/>
      <c r="DE256" s="52"/>
      <c r="DF256" s="52"/>
      <c r="DG256" s="52"/>
      <c r="DH256" s="52"/>
      <c r="DI256" s="52"/>
      <c r="DJ256" s="52"/>
      <c r="DK256" s="52"/>
      <c r="DL256" s="52"/>
      <c r="DM256" s="52"/>
      <c r="DN256" s="52"/>
      <c r="DO256" s="52" t="s">
        <v>4685</v>
      </c>
      <c r="DP256" s="52"/>
      <c r="DQ256" s="52"/>
      <c r="DR256" s="52"/>
      <c r="DS256" s="52"/>
      <c r="DT256" s="52"/>
      <c r="DU256" s="52"/>
      <c r="DV256" s="52"/>
      <c r="DW256" s="52"/>
      <c r="DX256" s="52"/>
      <c r="DY256" s="52"/>
      <c r="DZ256" s="97"/>
    </row>
    <row r="257" spans="3:130" ht="10.15" customHeight="1">
      <c r="C257" s="1824"/>
      <c r="D257" s="1698"/>
      <c r="E257" s="1832"/>
      <c r="F257" s="1827" t="s">
        <v>2930</v>
      </c>
      <c r="G257" s="1828"/>
      <c r="H257" s="1828"/>
      <c r="I257" s="1828"/>
      <c r="J257" s="1828"/>
      <c r="K257" s="1828"/>
      <c r="L257" s="1828"/>
      <c r="M257" s="1828"/>
      <c r="N257" s="1828"/>
      <c r="O257" s="1828"/>
      <c r="P257" s="1828"/>
      <c r="Q257" s="1828"/>
      <c r="R257" s="1828"/>
      <c r="S257" s="1828"/>
      <c r="T257" s="1828"/>
      <c r="U257" s="1828"/>
      <c r="V257" s="1828"/>
      <c r="W257" s="1828"/>
      <c r="X257" s="1828"/>
      <c r="Y257" s="1828"/>
      <c r="Z257" s="1828"/>
      <c r="AA257" s="1828"/>
      <c r="AB257" s="1828"/>
      <c r="AC257" s="1828"/>
      <c r="AD257" s="1828"/>
      <c r="AE257" s="1828"/>
      <c r="AF257" s="1828"/>
      <c r="AG257" s="1828"/>
      <c r="AH257" s="1828"/>
      <c r="AI257" s="1828"/>
      <c r="AJ257" s="1828"/>
      <c r="AK257" s="1828"/>
      <c r="AL257" s="1828"/>
      <c r="AM257" s="1828"/>
      <c r="AN257" s="1828"/>
      <c r="AO257" s="1828"/>
      <c r="AP257" s="1828"/>
      <c r="AQ257" s="1828"/>
      <c r="AR257" s="1828"/>
      <c r="AS257" s="1828"/>
      <c r="AT257" s="1828"/>
      <c r="AU257" s="1828"/>
      <c r="AV257" s="1828"/>
      <c r="AW257" s="1828"/>
      <c r="AX257" s="1828"/>
      <c r="AY257" s="1828"/>
      <c r="AZ257" s="1828"/>
      <c r="BA257" s="1828"/>
      <c r="BB257" s="1828"/>
      <c r="BC257" s="1828"/>
      <c r="BD257" s="1828"/>
      <c r="BE257" s="1828"/>
      <c r="BF257" s="1828"/>
      <c r="BG257" s="1828"/>
      <c r="BH257" s="1828"/>
      <c r="BI257" s="1828"/>
      <c r="BJ257" s="1828"/>
      <c r="BK257" s="1828"/>
      <c r="BL257" s="1829"/>
      <c r="BM257" s="2"/>
      <c r="BN257" s="2"/>
      <c r="BQ257" s="1836"/>
      <c r="BR257" s="1837"/>
      <c r="BS257" s="1838"/>
      <c r="BT257" s="1827" t="s">
        <v>2931</v>
      </c>
      <c r="BU257" s="1828"/>
      <c r="BV257" s="1828"/>
      <c r="BW257" s="1828"/>
      <c r="BX257" s="1828"/>
      <c r="BY257" s="1828"/>
      <c r="BZ257" s="1828"/>
      <c r="CA257" s="1828"/>
      <c r="CB257" s="1828"/>
      <c r="CC257" s="1828"/>
      <c r="CD257" s="1828"/>
      <c r="CE257" s="1828"/>
      <c r="CF257" s="1828"/>
      <c r="CG257" s="1828"/>
      <c r="CH257" s="1828"/>
      <c r="CI257" s="1828"/>
      <c r="CJ257" s="1828"/>
      <c r="CK257" s="1828"/>
      <c r="CL257" s="1828"/>
      <c r="CM257" s="1828"/>
      <c r="CN257" s="1828"/>
      <c r="CO257" s="1828"/>
      <c r="CP257" s="1828"/>
      <c r="CQ257" s="1828"/>
      <c r="CR257" s="1828"/>
      <c r="CS257" s="1828"/>
      <c r="CT257" s="1828"/>
      <c r="CU257" s="1828"/>
      <c r="CV257" s="1828"/>
      <c r="CW257" s="1828"/>
      <c r="CX257" s="1828"/>
      <c r="CY257" s="1828"/>
      <c r="CZ257" s="1828"/>
      <c r="DA257" s="1828"/>
      <c r="DB257" s="1828"/>
      <c r="DC257" s="1828"/>
      <c r="DD257" s="1828"/>
      <c r="DE257" s="1828"/>
      <c r="DF257" s="1828"/>
      <c r="DG257" s="1828"/>
      <c r="DH257" s="1828"/>
      <c r="DI257" s="1828"/>
      <c r="DJ257" s="1828"/>
      <c r="DK257" s="1828"/>
      <c r="DL257" s="1828"/>
      <c r="DM257" s="1828"/>
      <c r="DN257" s="1828"/>
      <c r="DO257" s="1828"/>
      <c r="DP257" s="1828"/>
      <c r="DQ257" s="1828"/>
      <c r="DR257" s="1828"/>
      <c r="DS257" s="1828"/>
      <c r="DT257" s="1828"/>
      <c r="DU257" s="1828"/>
      <c r="DV257" s="1828"/>
      <c r="DW257" s="1828"/>
      <c r="DX257" s="1828"/>
      <c r="DY257" s="1828"/>
      <c r="DZ257" s="1829"/>
    </row>
    <row r="258" spans="3:130" ht="11.45" customHeight="1">
      <c r="C258" s="1822">
        <v>7</v>
      </c>
      <c r="D258" s="1823"/>
      <c r="E258" s="1823"/>
      <c r="F258" s="57" t="s">
        <v>4573</v>
      </c>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t="s">
        <v>4574</v>
      </c>
      <c r="BB258" s="52"/>
      <c r="BC258" s="52"/>
      <c r="BD258" s="52"/>
      <c r="BE258" s="52"/>
      <c r="BF258" s="52"/>
      <c r="BG258" s="52"/>
      <c r="BH258" s="52"/>
      <c r="BI258" s="52"/>
      <c r="BJ258" s="52"/>
      <c r="BK258" s="52"/>
      <c r="BL258" s="97"/>
      <c r="BQ258" s="1833">
        <v>13</v>
      </c>
      <c r="BR258" s="1834"/>
      <c r="BS258" s="1835"/>
      <c r="BT258" s="57" t="s">
        <v>4686</v>
      </c>
      <c r="BU258" s="52"/>
      <c r="BV258" s="52"/>
      <c r="BW258" s="52"/>
      <c r="BX258" s="52"/>
      <c r="BY258" s="52"/>
      <c r="BZ258" s="52"/>
      <c r="CA258" s="52"/>
      <c r="CB258" s="52"/>
      <c r="CC258" s="52"/>
      <c r="CD258" s="52"/>
      <c r="CE258" s="52"/>
      <c r="CF258" s="52"/>
      <c r="CG258" s="52"/>
      <c r="CH258" s="52"/>
      <c r="CI258" s="52"/>
      <c r="CJ258" s="52"/>
      <c r="CK258" s="52"/>
      <c r="CL258" s="52"/>
      <c r="CM258" s="52"/>
      <c r="CN258" s="52"/>
      <c r="CO258" s="52"/>
      <c r="CP258" s="52"/>
      <c r="CQ258" s="52"/>
      <c r="CR258" s="52"/>
      <c r="CS258" s="52"/>
      <c r="CT258" s="52"/>
      <c r="CU258" s="52"/>
      <c r="CV258" s="52"/>
      <c r="CW258" s="52"/>
      <c r="CX258" s="52"/>
      <c r="CY258" s="52"/>
      <c r="CZ258" s="52"/>
      <c r="DA258" s="52"/>
      <c r="DB258" s="52"/>
      <c r="DC258" s="52"/>
      <c r="DD258" s="52"/>
      <c r="DE258" s="52"/>
      <c r="DF258" s="52"/>
      <c r="DG258" s="52"/>
      <c r="DH258" s="52"/>
      <c r="DI258" s="52"/>
      <c r="DJ258" s="52"/>
      <c r="DK258" s="52"/>
      <c r="DL258" s="52"/>
      <c r="DM258" s="52"/>
      <c r="DN258" s="52"/>
      <c r="DO258" s="52" t="s">
        <v>4687</v>
      </c>
      <c r="DP258" s="52"/>
      <c r="DQ258" s="52"/>
      <c r="DR258" s="52"/>
      <c r="DS258" s="52"/>
      <c r="DT258" s="52"/>
      <c r="DU258" s="52"/>
      <c r="DV258" s="52"/>
      <c r="DW258" s="52"/>
      <c r="DX258" s="52"/>
      <c r="DY258" s="52"/>
      <c r="DZ258" s="97"/>
    </row>
    <row r="259" spans="3:130" ht="8.4499999999999993" customHeight="1">
      <c r="C259" s="1824"/>
      <c r="D259" s="1698"/>
      <c r="E259" s="1698"/>
      <c r="F259" s="1827" t="s">
        <v>2932</v>
      </c>
      <c r="G259" s="1828"/>
      <c r="H259" s="1828"/>
      <c r="I259" s="1828"/>
      <c r="J259" s="1828"/>
      <c r="K259" s="1828"/>
      <c r="L259" s="1828"/>
      <c r="M259" s="1828"/>
      <c r="N259" s="1828"/>
      <c r="O259" s="1828"/>
      <c r="P259" s="1828"/>
      <c r="Q259" s="1828"/>
      <c r="R259" s="1828"/>
      <c r="S259" s="1828"/>
      <c r="T259" s="1828"/>
      <c r="U259" s="1828"/>
      <c r="V259" s="1828"/>
      <c r="W259" s="1828"/>
      <c r="X259" s="1828"/>
      <c r="Y259" s="1828"/>
      <c r="Z259" s="1828"/>
      <c r="AA259" s="1828"/>
      <c r="AB259" s="1828"/>
      <c r="AC259" s="1828"/>
      <c r="AD259" s="1828"/>
      <c r="AE259" s="1828"/>
      <c r="AF259" s="1828"/>
      <c r="AG259" s="1828"/>
      <c r="AH259" s="1828"/>
      <c r="AI259" s="1828"/>
      <c r="AJ259" s="1828"/>
      <c r="AK259" s="1828"/>
      <c r="AL259" s="1828"/>
      <c r="AM259" s="1828"/>
      <c r="AN259" s="1828"/>
      <c r="AO259" s="1828"/>
      <c r="AP259" s="1828"/>
      <c r="AQ259" s="1828"/>
      <c r="AR259" s="1828"/>
      <c r="AS259" s="1828"/>
      <c r="AT259" s="1828"/>
      <c r="AU259" s="1828"/>
      <c r="AV259" s="1828"/>
      <c r="AW259" s="1828"/>
      <c r="AX259" s="1828"/>
      <c r="AY259" s="1828"/>
      <c r="AZ259" s="1828"/>
      <c r="BA259" s="1828"/>
      <c r="BB259" s="1828"/>
      <c r="BC259" s="1828"/>
      <c r="BD259" s="1828"/>
      <c r="BE259" s="1828"/>
      <c r="BF259" s="1828"/>
      <c r="BG259" s="1828"/>
      <c r="BH259" s="1828"/>
      <c r="BI259" s="1828"/>
      <c r="BJ259" s="1828"/>
      <c r="BK259" s="1828"/>
      <c r="BL259" s="1829"/>
      <c r="BM259" s="2"/>
      <c r="BN259" s="2"/>
      <c r="BQ259" s="1836"/>
      <c r="BR259" s="1837"/>
      <c r="BS259" s="1838"/>
      <c r="BT259" s="1827" t="s">
        <v>2933</v>
      </c>
      <c r="BU259" s="1828"/>
      <c r="BV259" s="1828"/>
      <c r="BW259" s="1828"/>
      <c r="BX259" s="1828"/>
      <c r="BY259" s="1828"/>
      <c r="BZ259" s="1828"/>
      <c r="CA259" s="1828"/>
      <c r="CB259" s="1828"/>
      <c r="CC259" s="1828"/>
      <c r="CD259" s="1828"/>
      <c r="CE259" s="1828"/>
      <c r="CF259" s="1828"/>
      <c r="CG259" s="1828"/>
      <c r="CH259" s="1828"/>
      <c r="CI259" s="1828"/>
      <c r="CJ259" s="1828"/>
      <c r="CK259" s="1828"/>
      <c r="CL259" s="1828"/>
      <c r="CM259" s="1828"/>
      <c r="CN259" s="1828"/>
      <c r="CO259" s="1828"/>
      <c r="CP259" s="1828"/>
      <c r="CQ259" s="1828"/>
      <c r="CR259" s="1828"/>
      <c r="CS259" s="1828"/>
      <c r="CT259" s="1828"/>
      <c r="CU259" s="1828"/>
      <c r="CV259" s="1828"/>
      <c r="CW259" s="1828"/>
      <c r="CX259" s="1828"/>
      <c r="CY259" s="1828"/>
      <c r="CZ259" s="1828"/>
      <c r="DA259" s="1828"/>
      <c r="DB259" s="1828"/>
      <c r="DC259" s="1828"/>
      <c r="DD259" s="1828"/>
      <c r="DE259" s="1828"/>
      <c r="DF259" s="1828"/>
      <c r="DG259" s="1828"/>
      <c r="DH259" s="1828"/>
      <c r="DI259" s="1828"/>
      <c r="DJ259" s="1828"/>
      <c r="DK259" s="1828"/>
      <c r="DL259" s="1828"/>
      <c r="DM259" s="1828"/>
      <c r="DN259" s="1828"/>
      <c r="DO259" s="1828"/>
      <c r="DP259" s="1828"/>
      <c r="DQ259" s="1828"/>
      <c r="DR259" s="1828"/>
      <c r="DS259" s="1828"/>
      <c r="DT259" s="1828"/>
      <c r="DU259" s="1828"/>
      <c r="DV259" s="1828"/>
      <c r="DW259" s="1828"/>
      <c r="DX259" s="1828"/>
      <c r="DY259" s="1828"/>
      <c r="DZ259" s="1829"/>
    </row>
    <row r="260" spans="3:130" ht="11.45" customHeight="1">
      <c r="C260" s="1822">
        <v>8</v>
      </c>
      <c r="D260" s="1823"/>
      <c r="E260" s="1831"/>
      <c r="F260" s="57" t="s">
        <v>4575</v>
      </c>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t="s">
        <v>4576</v>
      </c>
      <c r="BB260" s="52"/>
      <c r="BC260" s="52"/>
      <c r="BD260" s="52"/>
      <c r="BE260" s="52"/>
      <c r="BF260" s="52"/>
      <c r="BG260" s="52"/>
      <c r="BH260" s="52"/>
      <c r="BI260" s="52"/>
      <c r="BJ260" s="52"/>
      <c r="BK260" s="52"/>
      <c r="BL260" s="97"/>
      <c r="BQ260" s="1833">
        <v>14</v>
      </c>
      <c r="BR260" s="1834"/>
      <c r="BS260" s="1835"/>
      <c r="BT260" s="57" t="s">
        <v>4688</v>
      </c>
      <c r="BU260" s="52"/>
      <c r="BV260" s="52"/>
      <c r="BW260" s="52"/>
      <c r="BX260" s="52"/>
      <c r="BY260" s="52"/>
      <c r="BZ260" s="52"/>
      <c r="CA260" s="52"/>
      <c r="CB260" s="52"/>
      <c r="CC260" s="52"/>
      <c r="CD260" s="52"/>
      <c r="CE260" s="52"/>
      <c r="CF260" s="52"/>
      <c r="CG260" s="52"/>
      <c r="CH260" s="52"/>
      <c r="CI260" s="52"/>
      <c r="CJ260" s="52"/>
      <c r="CK260" s="52"/>
      <c r="CL260" s="52"/>
      <c r="CM260" s="52"/>
      <c r="CN260" s="52"/>
      <c r="CO260" s="52"/>
      <c r="CP260" s="52"/>
      <c r="CQ260" s="52"/>
      <c r="CR260" s="52"/>
      <c r="CS260" s="52"/>
      <c r="CT260" s="52"/>
      <c r="CU260" s="52"/>
      <c r="CV260" s="52"/>
      <c r="CW260" s="52"/>
      <c r="CX260" s="52"/>
      <c r="CY260" s="52"/>
      <c r="CZ260" s="52"/>
      <c r="DA260" s="52"/>
      <c r="DB260" s="52"/>
      <c r="DC260" s="52"/>
      <c r="DD260" s="52"/>
      <c r="DE260" s="52"/>
      <c r="DF260" s="52"/>
      <c r="DG260" s="52"/>
      <c r="DH260" s="52"/>
      <c r="DI260" s="52"/>
      <c r="DJ260" s="52"/>
      <c r="DK260" s="52"/>
      <c r="DL260" s="52"/>
      <c r="DM260" s="52"/>
      <c r="DN260" s="52"/>
      <c r="DO260" s="52" t="s">
        <v>4689</v>
      </c>
      <c r="DP260" s="52"/>
      <c r="DQ260" s="52"/>
      <c r="DR260" s="52"/>
      <c r="DS260" s="52"/>
      <c r="DT260" s="52"/>
      <c r="DU260" s="52"/>
      <c r="DV260" s="52"/>
      <c r="DW260" s="52"/>
      <c r="DX260" s="52"/>
      <c r="DY260" s="52"/>
      <c r="DZ260" s="97"/>
    </row>
    <row r="261" spans="3:130" ht="8.4499999999999993" customHeight="1">
      <c r="C261" s="1824"/>
      <c r="D261" s="1698"/>
      <c r="E261" s="1832"/>
      <c r="F261" s="1827" t="s">
        <v>2934</v>
      </c>
      <c r="G261" s="1828"/>
      <c r="H261" s="1828"/>
      <c r="I261" s="1828"/>
      <c r="J261" s="1828"/>
      <c r="K261" s="1828"/>
      <c r="L261" s="1828"/>
      <c r="M261" s="1828"/>
      <c r="N261" s="1828"/>
      <c r="O261" s="1828"/>
      <c r="P261" s="1828"/>
      <c r="Q261" s="1828"/>
      <c r="R261" s="1828"/>
      <c r="S261" s="1828"/>
      <c r="T261" s="1828"/>
      <c r="U261" s="1828"/>
      <c r="V261" s="1828"/>
      <c r="W261" s="1828"/>
      <c r="X261" s="1828"/>
      <c r="Y261" s="1828"/>
      <c r="Z261" s="1828"/>
      <c r="AA261" s="1828"/>
      <c r="AB261" s="1828"/>
      <c r="AC261" s="1828"/>
      <c r="AD261" s="1828"/>
      <c r="AE261" s="1828"/>
      <c r="AF261" s="1828"/>
      <c r="AG261" s="1828"/>
      <c r="AH261" s="1828"/>
      <c r="AI261" s="1828"/>
      <c r="AJ261" s="1828"/>
      <c r="AK261" s="1828"/>
      <c r="AL261" s="1828"/>
      <c r="AM261" s="1828"/>
      <c r="AN261" s="1828"/>
      <c r="AO261" s="1828"/>
      <c r="AP261" s="1828"/>
      <c r="AQ261" s="1828"/>
      <c r="AR261" s="1828"/>
      <c r="AS261" s="1828"/>
      <c r="AT261" s="1828"/>
      <c r="AU261" s="1828"/>
      <c r="AV261" s="1828"/>
      <c r="AW261" s="1828"/>
      <c r="AX261" s="1828"/>
      <c r="AY261" s="1828"/>
      <c r="AZ261" s="1828"/>
      <c r="BA261" s="1828"/>
      <c r="BB261" s="1828"/>
      <c r="BC261" s="1828"/>
      <c r="BD261" s="1828"/>
      <c r="BE261" s="1828"/>
      <c r="BF261" s="1828"/>
      <c r="BG261" s="1828"/>
      <c r="BH261" s="1828"/>
      <c r="BI261" s="1828"/>
      <c r="BJ261" s="1828"/>
      <c r="BK261" s="1828"/>
      <c r="BL261" s="1829"/>
      <c r="BM261" s="2"/>
      <c r="BN261" s="2"/>
      <c r="BQ261" s="1836"/>
      <c r="BR261" s="1837"/>
      <c r="BS261" s="1838"/>
      <c r="BT261" s="1827" t="s">
        <v>2935</v>
      </c>
      <c r="BU261" s="1828"/>
      <c r="BV261" s="1828"/>
      <c r="BW261" s="1828"/>
      <c r="BX261" s="1828"/>
      <c r="BY261" s="1828"/>
      <c r="BZ261" s="1828"/>
      <c r="CA261" s="1828"/>
      <c r="CB261" s="1828"/>
      <c r="CC261" s="1828"/>
      <c r="CD261" s="1828"/>
      <c r="CE261" s="1828"/>
      <c r="CF261" s="1828"/>
      <c r="CG261" s="1828"/>
      <c r="CH261" s="1828"/>
      <c r="CI261" s="1828"/>
      <c r="CJ261" s="1828"/>
      <c r="CK261" s="1828"/>
      <c r="CL261" s="1828"/>
      <c r="CM261" s="1828"/>
      <c r="CN261" s="1828"/>
      <c r="CO261" s="1828"/>
      <c r="CP261" s="1828"/>
      <c r="CQ261" s="1828"/>
      <c r="CR261" s="1828"/>
      <c r="CS261" s="1828"/>
      <c r="CT261" s="1828"/>
      <c r="CU261" s="1828"/>
      <c r="CV261" s="1828"/>
      <c r="CW261" s="1828"/>
      <c r="CX261" s="1828"/>
      <c r="CY261" s="1828"/>
      <c r="CZ261" s="1828"/>
      <c r="DA261" s="1828"/>
      <c r="DB261" s="1828"/>
      <c r="DC261" s="1828"/>
      <c r="DD261" s="1828"/>
      <c r="DE261" s="1828"/>
      <c r="DF261" s="1828"/>
      <c r="DG261" s="1828"/>
      <c r="DH261" s="1828"/>
      <c r="DI261" s="1828"/>
      <c r="DJ261" s="1828"/>
      <c r="DK261" s="1828"/>
      <c r="DL261" s="1828"/>
      <c r="DM261" s="1828"/>
      <c r="DN261" s="1828"/>
      <c r="DO261" s="1828"/>
      <c r="DP261" s="1828"/>
      <c r="DQ261" s="1828"/>
      <c r="DR261" s="1828"/>
      <c r="DS261" s="1828"/>
      <c r="DT261" s="1828"/>
      <c r="DU261" s="1828"/>
      <c r="DV261" s="1828"/>
      <c r="DW261" s="1828"/>
      <c r="DX261" s="1828"/>
      <c r="DY261" s="1828"/>
      <c r="DZ261" s="1829"/>
    </row>
    <row r="262" spans="3:130" ht="11.45" customHeight="1">
      <c r="C262" s="1822">
        <v>9</v>
      </c>
      <c r="D262" s="1823"/>
      <c r="E262" s="1823"/>
      <c r="F262" s="57" t="s">
        <v>4577</v>
      </c>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t="s">
        <v>4578</v>
      </c>
      <c r="BB262" s="52"/>
      <c r="BC262" s="52"/>
      <c r="BD262" s="52"/>
      <c r="BE262" s="52"/>
      <c r="BF262" s="52"/>
      <c r="BG262" s="52"/>
      <c r="BH262" s="52"/>
      <c r="BI262" s="52"/>
      <c r="BJ262" s="52"/>
      <c r="BK262" s="52"/>
      <c r="BL262" s="97"/>
      <c r="BQ262" s="1848" t="s">
        <v>2936</v>
      </c>
      <c r="BR262" s="1849"/>
      <c r="BS262" s="1849"/>
      <c r="BT262" s="1849"/>
      <c r="BU262" s="1849"/>
      <c r="BV262" s="1849"/>
      <c r="BW262" s="1849"/>
      <c r="BX262" s="1849"/>
      <c r="BY262" s="1849"/>
      <c r="BZ262" s="1849"/>
      <c r="CA262" s="1849"/>
      <c r="CB262" s="1849"/>
      <c r="CC262" s="1849"/>
      <c r="CD262" s="1849"/>
      <c r="CE262" s="1849"/>
      <c r="CF262" s="1849"/>
      <c r="CG262" s="1849"/>
      <c r="CH262" s="1849"/>
      <c r="CI262" s="1849"/>
      <c r="CJ262" s="1849"/>
      <c r="CK262" s="1849"/>
      <c r="CL262" s="1849"/>
      <c r="CM262" s="1849"/>
      <c r="CN262" s="1849"/>
      <c r="CO262" s="1849"/>
      <c r="CP262" s="1849"/>
      <c r="CQ262" s="1849"/>
      <c r="CR262" s="1849"/>
      <c r="CS262" s="1849"/>
      <c r="CT262" s="1849"/>
      <c r="CU262" s="1849"/>
      <c r="CV262" s="1849"/>
      <c r="CW262" s="1849"/>
      <c r="CX262" s="1849"/>
      <c r="CY262" s="1849"/>
      <c r="CZ262" s="1849"/>
      <c r="DA262" s="1849"/>
      <c r="DB262" s="1849"/>
      <c r="DC262" s="1849"/>
      <c r="DD262" s="1849"/>
      <c r="DE262" s="1849"/>
      <c r="DF262" s="1849"/>
      <c r="DG262" s="1849"/>
      <c r="DH262" s="1849"/>
      <c r="DI262" s="1849"/>
      <c r="DJ262" s="1849"/>
      <c r="DK262" s="1849"/>
      <c r="DL262" s="1849"/>
      <c r="DM262" s="1849"/>
      <c r="DN262" s="1849"/>
      <c r="DO262" s="1849"/>
      <c r="DP262" s="1849"/>
      <c r="DQ262" s="1849"/>
      <c r="DR262" s="1849"/>
      <c r="DS262" s="1849"/>
      <c r="DT262" s="1849"/>
      <c r="DU262" s="1849"/>
      <c r="DV262" s="1849"/>
      <c r="DW262" s="1849"/>
      <c r="DX262" s="1849"/>
      <c r="DY262" s="1849"/>
      <c r="DZ262" s="1850"/>
    </row>
    <row r="263" spans="3:130" ht="10.15" customHeight="1">
      <c r="C263" s="1824"/>
      <c r="D263" s="1698"/>
      <c r="E263" s="1698"/>
      <c r="F263" s="1827" t="s">
        <v>2937</v>
      </c>
      <c r="G263" s="1828"/>
      <c r="H263" s="1828"/>
      <c r="I263" s="1828"/>
      <c r="J263" s="1828"/>
      <c r="K263" s="1828"/>
      <c r="L263" s="1828"/>
      <c r="M263" s="1828"/>
      <c r="N263" s="1828"/>
      <c r="O263" s="1828"/>
      <c r="P263" s="1828"/>
      <c r="Q263" s="1828"/>
      <c r="R263" s="1828"/>
      <c r="S263" s="1828"/>
      <c r="T263" s="1828"/>
      <c r="U263" s="1828"/>
      <c r="V263" s="1828"/>
      <c r="W263" s="1828"/>
      <c r="X263" s="1828"/>
      <c r="Y263" s="1828"/>
      <c r="Z263" s="1828"/>
      <c r="AA263" s="1828"/>
      <c r="AB263" s="1828"/>
      <c r="AC263" s="1828"/>
      <c r="AD263" s="1828"/>
      <c r="AE263" s="1828"/>
      <c r="AF263" s="1828"/>
      <c r="AG263" s="1828"/>
      <c r="AH263" s="1828"/>
      <c r="AI263" s="1828"/>
      <c r="AJ263" s="1828"/>
      <c r="AK263" s="1828"/>
      <c r="AL263" s="1828"/>
      <c r="AM263" s="1828"/>
      <c r="AN263" s="1828"/>
      <c r="AO263" s="1828"/>
      <c r="AP263" s="1828"/>
      <c r="AQ263" s="1828"/>
      <c r="AR263" s="1828"/>
      <c r="AS263" s="1828"/>
      <c r="AT263" s="1828"/>
      <c r="AU263" s="1828"/>
      <c r="AV263" s="1828"/>
      <c r="AW263" s="1828"/>
      <c r="AX263" s="1828"/>
      <c r="AY263" s="1828"/>
      <c r="AZ263" s="1828"/>
      <c r="BA263" s="1828"/>
      <c r="BB263" s="1828"/>
      <c r="BC263" s="1828"/>
      <c r="BD263" s="1828"/>
      <c r="BE263" s="1828"/>
      <c r="BF263" s="1828"/>
      <c r="BG263" s="1828"/>
      <c r="BH263" s="1828"/>
      <c r="BI263" s="1828"/>
      <c r="BJ263" s="1828"/>
      <c r="BK263" s="1828"/>
      <c r="BL263" s="1829"/>
      <c r="BM263" s="2"/>
      <c r="BN263" s="2"/>
      <c r="BQ263" s="1851"/>
      <c r="BR263" s="1852"/>
      <c r="BS263" s="1852"/>
      <c r="BT263" s="1852"/>
      <c r="BU263" s="1852"/>
      <c r="BV263" s="1852"/>
      <c r="BW263" s="1852"/>
      <c r="BX263" s="1852"/>
      <c r="BY263" s="1852"/>
      <c r="BZ263" s="1852"/>
      <c r="CA263" s="1852"/>
      <c r="CB263" s="1852"/>
      <c r="CC263" s="1852"/>
      <c r="CD263" s="1852"/>
      <c r="CE263" s="1852"/>
      <c r="CF263" s="1852"/>
      <c r="CG263" s="1852"/>
      <c r="CH263" s="1852"/>
      <c r="CI263" s="1852"/>
      <c r="CJ263" s="1852"/>
      <c r="CK263" s="1852"/>
      <c r="CL263" s="1852"/>
      <c r="CM263" s="1852"/>
      <c r="CN263" s="1852"/>
      <c r="CO263" s="1852"/>
      <c r="CP263" s="1852"/>
      <c r="CQ263" s="1852"/>
      <c r="CR263" s="1852"/>
      <c r="CS263" s="1852"/>
      <c r="CT263" s="1852"/>
      <c r="CU263" s="1852"/>
      <c r="CV263" s="1852"/>
      <c r="CW263" s="1852"/>
      <c r="CX263" s="1852"/>
      <c r="CY263" s="1852"/>
      <c r="CZ263" s="1852"/>
      <c r="DA263" s="1852"/>
      <c r="DB263" s="1852"/>
      <c r="DC263" s="1852"/>
      <c r="DD263" s="1852"/>
      <c r="DE263" s="1852"/>
      <c r="DF263" s="1852"/>
      <c r="DG263" s="1852"/>
      <c r="DH263" s="1852"/>
      <c r="DI263" s="1852"/>
      <c r="DJ263" s="1852"/>
      <c r="DK263" s="1852"/>
      <c r="DL263" s="1852"/>
      <c r="DM263" s="1852"/>
      <c r="DN263" s="1852"/>
      <c r="DO263" s="1852"/>
      <c r="DP263" s="1852"/>
      <c r="DQ263" s="1852"/>
      <c r="DR263" s="1852"/>
      <c r="DS263" s="1852"/>
      <c r="DT263" s="1852"/>
      <c r="DU263" s="1852"/>
      <c r="DV263" s="1852"/>
      <c r="DW263" s="1852"/>
      <c r="DX263" s="1852"/>
      <c r="DY263" s="1852"/>
      <c r="DZ263" s="1853"/>
    </row>
    <row r="264" spans="3:130" ht="12.6" customHeight="1">
      <c r="C264" s="1822">
        <v>10</v>
      </c>
      <c r="D264" s="1823"/>
      <c r="E264" s="1831"/>
      <c r="F264" s="57" t="s">
        <v>4579</v>
      </c>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t="s">
        <v>4580</v>
      </c>
      <c r="BB264" s="52"/>
      <c r="BC264" s="52"/>
      <c r="BD264" s="52"/>
      <c r="BE264" s="52"/>
      <c r="BF264" s="52"/>
      <c r="BG264" s="52"/>
      <c r="BH264" s="52"/>
      <c r="BI264" s="52"/>
      <c r="BJ264" s="52"/>
      <c r="BK264" s="52"/>
      <c r="BL264" s="97"/>
      <c r="BQ264" s="1833">
        <v>1</v>
      </c>
      <c r="BR264" s="1834"/>
      <c r="BS264" s="1835"/>
      <c r="BT264" s="57" t="s">
        <v>4690</v>
      </c>
      <c r="BU264" s="52"/>
      <c r="BV264" s="52"/>
      <c r="BW264" s="52"/>
      <c r="BX264" s="52"/>
      <c r="BY264" s="52"/>
      <c r="BZ264" s="52"/>
      <c r="CA264" s="52"/>
      <c r="CB264" s="52"/>
      <c r="CC264" s="52"/>
      <c r="CD264" s="52"/>
      <c r="CE264" s="52"/>
      <c r="CF264" s="52"/>
      <c r="CG264" s="52"/>
      <c r="CH264" s="52"/>
      <c r="CI264" s="52"/>
      <c r="CJ264" s="52"/>
      <c r="CK264" s="52"/>
      <c r="CL264" s="52"/>
      <c r="CM264" s="52"/>
      <c r="CN264" s="52"/>
      <c r="CO264" s="52"/>
      <c r="CP264" s="52"/>
      <c r="CQ264" s="52"/>
      <c r="CR264" s="52"/>
      <c r="CS264" s="52"/>
      <c r="CT264" s="52"/>
      <c r="CU264" s="52"/>
      <c r="CV264" s="52"/>
      <c r="CW264" s="52"/>
      <c r="CX264" s="52"/>
      <c r="CY264" s="52"/>
      <c r="CZ264" s="52"/>
      <c r="DA264" s="52"/>
      <c r="DB264" s="52"/>
      <c r="DC264" s="52"/>
      <c r="DD264" s="52"/>
      <c r="DE264" s="52"/>
      <c r="DF264" s="52"/>
      <c r="DG264" s="52"/>
      <c r="DH264" s="52"/>
      <c r="DI264" s="52"/>
      <c r="DJ264" s="52"/>
      <c r="DK264" s="52"/>
      <c r="DL264" s="52"/>
      <c r="DM264" s="52"/>
      <c r="DN264" s="52"/>
      <c r="DO264" s="52" t="s">
        <v>4691</v>
      </c>
      <c r="DP264" s="52"/>
      <c r="DQ264" s="52"/>
      <c r="DR264" s="52"/>
      <c r="DS264" s="52"/>
      <c r="DT264" s="52"/>
      <c r="DU264" s="52"/>
      <c r="DV264" s="52"/>
      <c r="DW264" s="52"/>
      <c r="DX264" s="52"/>
      <c r="DY264" s="52"/>
      <c r="DZ264" s="97"/>
    </row>
    <row r="265" spans="3:130" ht="8.4499999999999993" customHeight="1">
      <c r="C265" s="1824"/>
      <c r="D265" s="1698"/>
      <c r="E265" s="1832"/>
      <c r="F265" s="1827" t="s">
        <v>2938</v>
      </c>
      <c r="G265" s="1828"/>
      <c r="H265" s="1828"/>
      <c r="I265" s="1828"/>
      <c r="J265" s="1828"/>
      <c r="K265" s="1828"/>
      <c r="L265" s="1828"/>
      <c r="M265" s="1828"/>
      <c r="N265" s="1828"/>
      <c r="O265" s="1828"/>
      <c r="P265" s="1828"/>
      <c r="Q265" s="1828"/>
      <c r="R265" s="1828"/>
      <c r="S265" s="1828"/>
      <c r="T265" s="1828"/>
      <c r="U265" s="1828"/>
      <c r="V265" s="1828"/>
      <c r="W265" s="1828"/>
      <c r="X265" s="1828"/>
      <c r="Y265" s="1828"/>
      <c r="Z265" s="1828"/>
      <c r="AA265" s="1828"/>
      <c r="AB265" s="1828"/>
      <c r="AC265" s="1828"/>
      <c r="AD265" s="1828"/>
      <c r="AE265" s="1828"/>
      <c r="AF265" s="1828"/>
      <c r="AG265" s="1828"/>
      <c r="AH265" s="1828"/>
      <c r="AI265" s="1828"/>
      <c r="AJ265" s="1828"/>
      <c r="AK265" s="1828"/>
      <c r="AL265" s="1828"/>
      <c r="AM265" s="1828"/>
      <c r="AN265" s="1828"/>
      <c r="AO265" s="1828"/>
      <c r="AP265" s="1828"/>
      <c r="AQ265" s="1828"/>
      <c r="AR265" s="1828"/>
      <c r="AS265" s="1828"/>
      <c r="AT265" s="1828"/>
      <c r="AU265" s="1828"/>
      <c r="AV265" s="1828"/>
      <c r="AW265" s="1828"/>
      <c r="AX265" s="1828"/>
      <c r="AY265" s="1828"/>
      <c r="AZ265" s="1828"/>
      <c r="BA265" s="1828"/>
      <c r="BB265" s="1828"/>
      <c r="BC265" s="1828"/>
      <c r="BD265" s="1828"/>
      <c r="BE265" s="1828"/>
      <c r="BF265" s="1828"/>
      <c r="BG265" s="1828"/>
      <c r="BH265" s="1828"/>
      <c r="BI265" s="1828"/>
      <c r="BJ265" s="1828"/>
      <c r="BK265" s="1828"/>
      <c r="BL265" s="1829"/>
      <c r="BM265" s="2"/>
      <c r="BN265" s="2"/>
      <c r="BQ265" s="1836"/>
      <c r="BR265" s="1837"/>
      <c r="BS265" s="1838"/>
      <c r="BT265" s="1827" t="s">
        <v>2939</v>
      </c>
      <c r="BU265" s="1828"/>
      <c r="BV265" s="1828"/>
      <c r="BW265" s="1828"/>
      <c r="BX265" s="1828"/>
      <c r="BY265" s="1828"/>
      <c r="BZ265" s="1828"/>
      <c r="CA265" s="1828"/>
      <c r="CB265" s="1828"/>
      <c r="CC265" s="1828"/>
      <c r="CD265" s="1828"/>
      <c r="CE265" s="1828"/>
      <c r="CF265" s="1828"/>
      <c r="CG265" s="1828"/>
      <c r="CH265" s="1828"/>
      <c r="CI265" s="1828"/>
      <c r="CJ265" s="1828"/>
      <c r="CK265" s="1828"/>
      <c r="CL265" s="1828"/>
      <c r="CM265" s="1828"/>
      <c r="CN265" s="1828"/>
      <c r="CO265" s="1828"/>
      <c r="CP265" s="1828"/>
      <c r="CQ265" s="1828"/>
      <c r="CR265" s="1828"/>
      <c r="CS265" s="1828"/>
      <c r="CT265" s="1828"/>
      <c r="CU265" s="1828"/>
      <c r="CV265" s="1828"/>
      <c r="CW265" s="1828"/>
      <c r="CX265" s="1828"/>
      <c r="CY265" s="1828"/>
      <c r="CZ265" s="1828"/>
      <c r="DA265" s="1828"/>
      <c r="DB265" s="1828"/>
      <c r="DC265" s="1828"/>
      <c r="DD265" s="1828"/>
      <c r="DE265" s="1828"/>
      <c r="DF265" s="1828"/>
      <c r="DG265" s="1828"/>
      <c r="DH265" s="1828"/>
      <c r="DI265" s="1828"/>
      <c r="DJ265" s="1828"/>
      <c r="DK265" s="1828"/>
      <c r="DL265" s="1828"/>
      <c r="DM265" s="1828"/>
      <c r="DN265" s="1828"/>
      <c r="DO265" s="1828"/>
      <c r="DP265" s="1828"/>
      <c r="DQ265" s="1828"/>
      <c r="DR265" s="1828"/>
      <c r="DS265" s="1828"/>
      <c r="DT265" s="1828"/>
      <c r="DU265" s="1828"/>
      <c r="DV265" s="1828"/>
      <c r="DW265" s="1828"/>
      <c r="DX265" s="1828"/>
      <c r="DY265" s="1828"/>
      <c r="DZ265" s="1829"/>
    </row>
    <row r="266" spans="3:130" ht="10.9" customHeight="1">
      <c r="C266" s="1822">
        <v>11</v>
      </c>
      <c r="D266" s="1823"/>
      <c r="E266" s="1823"/>
      <c r="F266" s="57" t="s">
        <v>4581</v>
      </c>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t="s">
        <v>4582</v>
      </c>
      <c r="BB266" s="52"/>
      <c r="BC266" s="52"/>
      <c r="BD266" s="52"/>
      <c r="BE266" s="52"/>
      <c r="BF266" s="52"/>
      <c r="BG266" s="52"/>
      <c r="BH266" s="52"/>
      <c r="BI266" s="52"/>
      <c r="BJ266" s="52"/>
      <c r="BK266" s="52"/>
      <c r="BL266" s="97"/>
      <c r="BQ266" s="1833">
        <v>2</v>
      </c>
      <c r="BR266" s="1834"/>
      <c r="BS266" s="1835"/>
      <c r="BT266" s="57" t="s">
        <v>4692</v>
      </c>
      <c r="BU266" s="52"/>
      <c r="BV266" s="52"/>
      <c r="BW266" s="52"/>
      <c r="BX266" s="52"/>
      <c r="BY266" s="52"/>
      <c r="BZ266" s="52"/>
      <c r="CA266" s="52"/>
      <c r="CB266" s="52"/>
      <c r="CC266" s="52"/>
      <c r="CD266" s="52"/>
      <c r="CE266" s="52"/>
      <c r="CF266" s="52"/>
      <c r="CG266" s="52"/>
      <c r="CH266" s="52"/>
      <c r="CI266" s="52"/>
      <c r="CJ266" s="52"/>
      <c r="CK266" s="52"/>
      <c r="CL266" s="52"/>
      <c r="CM266" s="52"/>
      <c r="CN266" s="52"/>
      <c r="CO266" s="52"/>
      <c r="CP266" s="52"/>
      <c r="CQ266" s="52"/>
      <c r="CR266" s="52"/>
      <c r="CS266" s="52"/>
      <c r="CT266" s="52"/>
      <c r="CU266" s="52"/>
      <c r="CV266" s="52"/>
      <c r="CW266" s="52"/>
      <c r="CX266" s="52"/>
      <c r="CY266" s="52"/>
      <c r="CZ266" s="52"/>
      <c r="DA266" s="52"/>
      <c r="DB266" s="52"/>
      <c r="DC266" s="52"/>
      <c r="DD266" s="52"/>
      <c r="DE266" s="52"/>
      <c r="DF266" s="52"/>
      <c r="DG266" s="52"/>
      <c r="DH266" s="52"/>
      <c r="DI266" s="52"/>
      <c r="DJ266" s="52"/>
      <c r="DK266" s="52"/>
      <c r="DL266" s="52"/>
      <c r="DM266" s="52"/>
      <c r="DN266" s="52"/>
      <c r="DO266" s="52" t="s">
        <v>4702</v>
      </c>
      <c r="DP266" s="52"/>
      <c r="DQ266" s="52"/>
      <c r="DR266" s="52"/>
      <c r="DS266" s="52"/>
      <c r="DT266" s="52"/>
      <c r="DU266" s="52"/>
      <c r="DV266" s="52"/>
      <c r="DW266" s="52"/>
      <c r="DX266" s="52"/>
      <c r="DY266" s="52"/>
      <c r="DZ266" s="97"/>
    </row>
    <row r="267" spans="3:130" ht="7.9" customHeight="1">
      <c r="C267" s="1824"/>
      <c r="D267" s="1698"/>
      <c r="E267" s="1698"/>
      <c r="F267" s="1827" t="s">
        <v>2940</v>
      </c>
      <c r="G267" s="1828"/>
      <c r="H267" s="1828"/>
      <c r="I267" s="1828"/>
      <c r="J267" s="1828"/>
      <c r="K267" s="1828"/>
      <c r="L267" s="1828"/>
      <c r="M267" s="1828"/>
      <c r="N267" s="1828"/>
      <c r="O267" s="1828"/>
      <c r="P267" s="1828"/>
      <c r="Q267" s="1828"/>
      <c r="R267" s="1828"/>
      <c r="S267" s="1828"/>
      <c r="T267" s="1828"/>
      <c r="U267" s="1828"/>
      <c r="V267" s="1828"/>
      <c r="W267" s="1828"/>
      <c r="X267" s="1828"/>
      <c r="Y267" s="1828"/>
      <c r="Z267" s="1828"/>
      <c r="AA267" s="1828"/>
      <c r="AB267" s="1828"/>
      <c r="AC267" s="1828"/>
      <c r="AD267" s="1828"/>
      <c r="AE267" s="1828"/>
      <c r="AF267" s="1828"/>
      <c r="AG267" s="1828"/>
      <c r="AH267" s="1828"/>
      <c r="AI267" s="1828"/>
      <c r="AJ267" s="1828"/>
      <c r="AK267" s="1828"/>
      <c r="AL267" s="1828"/>
      <c r="AM267" s="1828"/>
      <c r="AN267" s="1828"/>
      <c r="AO267" s="1828"/>
      <c r="AP267" s="1828"/>
      <c r="AQ267" s="1828"/>
      <c r="AR267" s="1828"/>
      <c r="AS267" s="1828"/>
      <c r="AT267" s="1828"/>
      <c r="AU267" s="1828"/>
      <c r="AV267" s="1828"/>
      <c r="AW267" s="1828"/>
      <c r="AX267" s="1828"/>
      <c r="AY267" s="1828"/>
      <c r="AZ267" s="1828"/>
      <c r="BA267" s="1828"/>
      <c r="BB267" s="1828"/>
      <c r="BC267" s="1828"/>
      <c r="BD267" s="1828"/>
      <c r="BE267" s="1828"/>
      <c r="BF267" s="1828"/>
      <c r="BG267" s="1828"/>
      <c r="BH267" s="1828"/>
      <c r="BI267" s="1828"/>
      <c r="BJ267" s="1828"/>
      <c r="BK267" s="1828"/>
      <c r="BL267" s="1829"/>
      <c r="BM267" s="2"/>
      <c r="BN267" s="2"/>
      <c r="BQ267" s="1836"/>
      <c r="BR267" s="1837"/>
      <c r="BS267" s="1838"/>
      <c r="BT267" s="1827" t="s">
        <v>2941</v>
      </c>
      <c r="BU267" s="1828"/>
      <c r="BV267" s="1828"/>
      <c r="BW267" s="1828"/>
      <c r="BX267" s="1828"/>
      <c r="BY267" s="1828"/>
      <c r="BZ267" s="1828"/>
      <c r="CA267" s="1828"/>
      <c r="CB267" s="1828"/>
      <c r="CC267" s="1828"/>
      <c r="CD267" s="1828"/>
      <c r="CE267" s="1828"/>
      <c r="CF267" s="1828"/>
      <c r="CG267" s="1828"/>
      <c r="CH267" s="1828"/>
      <c r="CI267" s="1828"/>
      <c r="CJ267" s="1828"/>
      <c r="CK267" s="1828"/>
      <c r="CL267" s="1828"/>
      <c r="CM267" s="1828"/>
      <c r="CN267" s="1828"/>
      <c r="CO267" s="1828"/>
      <c r="CP267" s="1828"/>
      <c r="CQ267" s="1828"/>
      <c r="CR267" s="1828"/>
      <c r="CS267" s="1828"/>
      <c r="CT267" s="1828"/>
      <c r="CU267" s="1828"/>
      <c r="CV267" s="1828"/>
      <c r="CW267" s="1828"/>
      <c r="CX267" s="1828"/>
      <c r="CY267" s="1828"/>
      <c r="CZ267" s="1828"/>
      <c r="DA267" s="1828"/>
      <c r="DB267" s="1828"/>
      <c r="DC267" s="1828"/>
      <c r="DD267" s="1828"/>
      <c r="DE267" s="1828"/>
      <c r="DF267" s="1828"/>
      <c r="DG267" s="1828"/>
      <c r="DH267" s="1828"/>
      <c r="DI267" s="1828"/>
      <c r="DJ267" s="1828"/>
      <c r="DK267" s="1828"/>
      <c r="DL267" s="1828"/>
      <c r="DM267" s="1828"/>
      <c r="DN267" s="1828"/>
      <c r="DO267" s="1828"/>
      <c r="DP267" s="1828"/>
      <c r="DQ267" s="1828"/>
      <c r="DR267" s="1828"/>
      <c r="DS267" s="1828"/>
      <c r="DT267" s="1828"/>
      <c r="DU267" s="1828"/>
      <c r="DV267" s="1828"/>
      <c r="DW267" s="1828"/>
      <c r="DX267" s="1828"/>
      <c r="DY267" s="1828"/>
      <c r="DZ267" s="1829"/>
    </row>
    <row r="268" spans="3:130" ht="10.15" customHeight="1">
      <c r="C268" s="1822">
        <v>12</v>
      </c>
      <c r="D268" s="1823"/>
      <c r="E268" s="1831"/>
      <c r="F268" s="57" t="s">
        <v>4583</v>
      </c>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t="s">
        <v>4584</v>
      </c>
      <c r="BB268" s="52"/>
      <c r="BC268" s="52"/>
      <c r="BD268" s="52"/>
      <c r="BE268" s="52"/>
      <c r="BF268" s="52"/>
      <c r="BG268" s="52"/>
      <c r="BH268" s="52"/>
      <c r="BI268" s="52"/>
      <c r="BJ268" s="52"/>
      <c r="BK268" s="52"/>
      <c r="BL268" s="97"/>
      <c r="BQ268" s="1833">
        <v>3</v>
      </c>
      <c r="BR268" s="1834"/>
      <c r="BS268" s="1835"/>
      <c r="BT268" s="57" t="s">
        <v>4693</v>
      </c>
      <c r="BU268" s="52"/>
      <c r="BV268" s="52"/>
      <c r="BW268" s="52"/>
      <c r="BX268" s="52"/>
      <c r="BY268" s="52"/>
      <c r="BZ268" s="52"/>
      <c r="CA268" s="52"/>
      <c r="CB268" s="52"/>
      <c r="CC268" s="52"/>
      <c r="CD268" s="52"/>
      <c r="CE268" s="52"/>
      <c r="CF268" s="52"/>
      <c r="CG268" s="52"/>
      <c r="CH268" s="52"/>
      <c r="CI268" s="52"/>
      <c r="CJ268" s="52"/>
      <c r="CK268" s="52"/>
      <c r="CL268" s="52"/>
      <c r="CM268" s="52"/>
      <c r="CN268" s="52"/>
      <c r="CO268" s="52"/>
      <c r="CP268" s="52"/>
      <c r="CQ268" s="52"/>
      <c r="CR268" s="52"/>
      <c r="CS268" s="52"/>
      <c r="CT268" s="52"/>
      <c r="CU268" s="52"/>
      <c r="CV268" s="52"/>
      <c r="CW268" s="52"/>
      <c r="CX268" s="52"/>
      <c r="CY268" s="52"/>
      <c r="CZ268" s="52"/>
      <c r="DA268" s="52"/>
      <c r="DB268" s="52"/>
      <c r="DC268" s="52"/>
      <c r="DD268" s="52"/>
      <c r="DE268" s="52"/>
      <c r="DF268" s="52"/>
      <c r="DG268" s="52"/>
      <c r="DH268" s="52"/>
      <c r="DI268" s="52"/>
      <c r="DJ268" s="52"/>
      <c r="DK268" s="52"/>
      <c r="DL268" s="52"/>
      <c r="DM268" s="52"/>
      <c r="DN268" s="52"/>
      <c r="DO268" s="52" t="s">
        <v>4701</v>
      </c>
      <c r="DP268" s="52" t="s">
        <v>4694</v>
      </c>
      <c r="DQ268" s="52"/>
      <c r="DR268" s="52"/>
      <c r="DS268" s="52"/>
      <c r="DT268" s="52"/>
      <c r="DU268" s="52"/>
      <c r="DV268" s="52"/>
      <c r="DW268" s="52"/>
      <c r="DX268" s="52"/>
      <c r="DY268" s="52"/>
      <c r="DZ268" s="97"/>
    </row>
    <row r="269" spans="3:130" ht="7.9" customHeight="1">
      <c r="C269" s="1824"/>
      <c r="D269" s="1698"/>
      <c r="E269" s="1832"/>
      <c r="F269" s="1827" t="s">
        <v>2942</v>
      </c>
      <c r="G269" s="1828"/>
      <c r="H269" s="1828"/>
      <c r="I269" s="1828"/>
      <c r="J269" s="1828"/>
      <c r="K269" s="1828"/>
      <c r="L269" s="1828"/>
      <c r="M269" s="1828"/>
      <c r="N269" s="1828"/>
      <c r="O269" s="1828"/>
      <c r="P269" s="1828"/>
      <c r="Q269" s="1828"/>
      <c r="R269" s="1828"/>
      <c r="S269" s="1828"/>
      <c r="T269" s="1828"/>
      <c r="U269" s="1828"/>
      <c r="V269" s="1828"/>
      <c r="W269" s="1828"/>
      <c r="X269" s="1828"/>
      <c r="Y269" s="1828"/>
      <c r="Z269" s="1828"/>
      <c r="AA269" s="1828"/>
      <c r="AB269" s="1828"/>
      <c r="AC269" s="1828"/>
      <c r="AD269" s="1828"/>
      <c r="AE269" s="1828"/>
      <c r="AF269" s="1828"/>
      <c r="AG269" s="1828"/>
      <c r="AH269" s="1828"/>
      <c r="AI269" s="1828"/>
      <c r="AJ269" s="1828"/>
      <c r="AK269" s="1828"/>
      <c r="AL269" s="1828"/>
      <c r="AM269" s="1828"/>
      <c r="AN269" s="1828"/>
      <c r="AO269" s="1828"/>
      <c r="AP269" s="1828"/>
      <c r="AQ269" s="1828"/>
      <c r="AR269" s="1828"/>
      <c r="AS269" s="1828"/>
      <c r="AT269" s="1828"/>
      <c r="AU269" s="1828"/>
      <c r="AV269" s="1828"/>
      <c r="AW269" s="1828"/>
      <c r="AX269" s="1828"/>
      <c r="AY269" s="1828"/>
      <c r="AZ269" s="1828"/>
      <c r="BA269" s="1828"/>
      <c r="BB269" s="1828"/>
      <c r="BC269" s="1828"/>
      <c r="BD269" s="1828"/>
      <c r="BE269" s="1828"/>
      <c r="BF269" s="1828"/>
      <c r="BG269" s="1828"/>
      <c r="BH269" s="1828"/>
      <c r="BI269" s="1828"/>
      <c r="BJ269" s="1828"/>
      <c r="BK269" s="1828"/>
      <c r="BL269" s="1829"/>
      <c r="BM269" s="2"/>
      <c r="BN269" s="2"/>
      <c r="BQ269" s="1836"/>
      <c r="BR269" s="1837"/>
      <c r="BS269" s="1838"/>
      <c r="BT269" s="1827" t="s">
        <v>2943</v>
      </c>
      <c r="BU269" s="1828"/>
      <c r="BV269" s="1828"/>
      <c r="BW269" s="1828"/>
      <c r="BX269" s="1828"/>
      <c r="BY269" s="1828"/>
      <c r="BZ269" s="1828"/>
      <c r="CA269" s="1828"/>
      <c r="CB269" s="1828"/>
      <c r="CC269" s="1828"/>
      <c r="CD269" s="1828"/>
      <c r="CE269" s="1828"/>
      <c r="CF269" s="1828"/>
      <c r="CG269" s="1828"/>
      <c r="CH269" s="1828"/>
      <c r="CI269" s="1828"/>
      <c r="CJ269" s="1828"/>
      <c r="CK269" s="1828"/>
      <c r="CL269" s="1828"/>
      <c r="CM269" s="1828"/>
      <c r="CN269" s="1828"/>
      <c r="CO269" s="1828"/>
      <c r="CP269" s="1828"/>
      <c r="CQ269" s="1828"/>
      <c r="CR269" s="1828"/>
      <c r="CS269" s="1828"/>
      <c r="CT269" s="1828"/>
      <c r="CU269" s="1828"/>
      <c r="CV269" s="1828"/>
      <c r="CW269" s="1828"/>
      <c r="CX269" s="1828"/>
      <c r="CY269" s="1828"/>
      <c r="CZ269" s="1828"/>
      <c r="DA269" s="1828"/>
      <c r="DB269" s="1828"/>
      <c r="DC269" s="1828"/>
      <c r="DD269" s="1828"/>
      <c r="DE269" s="1828"/>
      <c r="DF269" s="1828"/>
      <c r="DG269" s="1828"/>
      <c r="DH269" s="1828"/>
      <c r="DI269" s="1828"/>
      <c r="DJ269" s="1828"/>
      <c r="DK269" s="1828"/>
      <c r="DL269" s="1828"/>
      <c r="DM269" s="1828"/>
      <c r="DN269" s="1828"/>
      <c r="DO269" s="1828"/>
      <c r="DP269" s="1828"/>
      <c r="DQ269" s="1828"/>
      <c r="DR269" s="1828"/>
      <c r="DS269" s="1828"/>
      <c r="DT269" s="1828"/>
      <c r="DU269" s="1828"/>
      <c r="DV269" s="1828"/>
      <c r="DW269" s="1828"/>
      <c r="DX269" s="1828"/>
      <c r="DY269" s="1828"/>
      <c r="DZ269" s="1829"/>
    </row>
    <row r="270" spans="3:130" ht="10.15" customHeight="1">
      <c r="C270" s="1822">
        <v>13</v>
      </c>
      <c r="D270" s="1823"/>
      <c r="E270" s="1823"/>
      <c r="F270" s="57" t="s">
        <v>4585</v>
      </c>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t="s">
        <v>4586</v>
      </c>
      <c r="BB270" s="52"/>
      <c r="BC270" s="52"/>
      <c r="BD270" s="52"/>
      <c r="BE270" s="52"/>
      <c r="BF270" s="52"/>
      <c r="BG270" s="52"/>
      <c r="BH270" s="52"/>
      <c r="BI270" s="52"/>
      <c r="BJ270" s="52"/>
      <c r="BK270" s="52"/>
      <c r="BL270" s="97"/>
      <c r="BQ270" s="1833">
        <v>4</v>
      </c>
      <c r="BR270" s="1834"/>
      <c r="BS270" s="1835"/>
      <c r="BT270" s="57" t="s">
        <v>4695</v>
      </c>
      <c r="BU270" s="52"/>
      <c r="BV270" s="52"/>
      <c r="BW270" s="52"/>
      <c r="BX270" s="52"/>
      <c r="BY270" s="52"/>
      <c r="BZ270" s="52"/>
      <c r="CA270" s="52"/>
      <c r="CB270" s="52"/>
      <c r="CC270" s="52"/>
      <c r="CD270" s="52"/>
      <c r="CE270" s="52"/>
      <c r="CF270" s="52"/>
      <c r="CG270" s="52"/>
      <c r="CH270" s="52"/>
      <c r="CI270" s="52"/>
      <c r="CJ270" s="52"/>
      <c r="CK270" s="52"/>
      <c r="CL270" s="52"/>
      <c r="CM270" s="52"/>
      <c r="CN270" s="52"/>
      <c r="CO270" s="52"/>
      <c r="CP270" s="52"/>
      <c r="CQ270" s="52"/>
      <c r="CR270" s="52"/>
      <c r="CS270" s="52"/>
      <c r="CT270" s="52"/>
      <c r="CU270" s="52"/>
      <c r="CV270" s="52"/>
      <c r="CW270" s="52"/>
      <c r="CX270" s="52"/>
      <c r="CY270" s="52"/>
      <c r="CZ270" s="52"/>
      <c r="DA270" s="52"/>
      <c r="DB270" s="52"/>
      <c r="DC270" s="52"/>
      <c r="DD270" s="52"/>
      <c r="DE270" s="52"/>
      <c r="DF270" s="52"/>
      <c r="DG270" s="52"/>
      <c r="DH270" s="52"/>
      <c r="DI270" s="52"/>
      <c r="DJ270" s="52"/>
      <c r="DK270" s="52"/>
      <c r="DL270" s="52"/>
      <c r="DM270" s="52"/>
      <c r="DN270" s="52"/>
      <c r="DO270" s="52" t="s">
        <v>4698</v>
      </c>
      <c r="DQ270" s="52"/>
      <c r="DR270" s="52"/>
      <c r="DS270" s="52"/>
      <c r="DT270" s="52"/>
      <c r="DU270" s="52"/>
      <c r="DV270" s="52"/>
      <c r="DW270" s="52"/>
      <c r="DX270" s="52"/>
      <c r="DY270" s="52"/>
      <c r="DZ270" s="97"/>
    </row>
    <row r="271" spans="3:130" ht="7.9" customHeight="1">
      <c r="C271" s="1824"/>
      <c r="D271" s="1698"/>
      <c r="E271" s="1698"/>
      <c r="F271" s="1827" t="s">
        <v>2944</v>
      </c>
      <c r="G271" s="1828"/>
      <c r="H271" s="1828"/>
      <c r="I271" s="1828"/>
      <c r="J271" s="1828"/>
      <c r="K271" s="1828"/>
      <c r="L271" s="1828"/>
      <c r="M271" s="1828"/>
      <c r="N271" s="1828"/>
      <c r="O271" s="1828"/>
      <c r="P271" s="1828"/>
      <c r="Q271" s="1828"/>
      <c r="R271" s="1828"/>
      <c r="S271" s="1828"/>
      <c r="T271" s="1828"/>
      <c r="U271" s="1828"/>
      <c r="V271" s="1828"/>
      <c r="W271" s="1828"/>
      <c r="X271" s="1828"/>
      <c r="Y271" s="1828"/>
      <c r="Z271" s="1828"/>
      <c r="AA271" s="1828"/>
      <c r="AB271" s="1828"/>
      <c r="AC271" s="1828"/>
      <c r="AD271" s="1828"/>
      <c r="AE271" s="1828"/>
      <c r="AF271" s="1828"/>
      <c r="AG271" s="1828"/>
      <c r="AH271" s="1828"/>
      <c r="AI271" s="1828"/>
      <c r="AJ271" s="1828"/>
      <c r="AK271" s="1828"/>
      <c r="AL271" s="1828"/>
      <c r="AM271" s="1828"/>
      <c r="AN271" s="1828"/>
      <c r="AO271" s="1828"/>
      <c r="AP271" s="1828"/>
      <c r="AQ271" s="1828"/>
      <c r="AR271" s="1828"/>
      <c r="AS271" s="1828"/>
      <c r="AT271" s="1828"/>
      <c r="AU271" s="1828"/>
      <c r="AV271" s="1828"/>
      <c r="AW271" s="1828"/>
      <c r="AX271" s="1828"/>
      <c r="AY271" s="1828"/>
      <c r="AZ271" s="1828"/>
      <c r="BA271" s="1828"/>
      <c r="BB271" s="1828"/>
      <c r="BC271" s="1828"/>
      <c r="BD271" s="1828"/>
      <c r="BE271" s="1828"/>
      <c r="BF271" s="1828"/>
      <c r="BG271" s="1828"/>
      <c r="BH271" s="1828"/>
      <c r="BI271" s="1828"/>
      <c r="BJ271" s="1828"/>
      <c r="BK271" s="1828"/>
      <c r="BL271" s="1829"/>
      <c r="BM271" s="2"/>
      <c r="BN271" s="2"/>
      <c r="BQ271" s="1836"/>
      <c r="BR271" s="1837"/>
      <c r="BS271" s="1838"/>
      <c r="BT271" s="1827" t="s">
        <v>4258</v>
      </c>
      <c r="BU271" s="1828"/>
      <c r="BV271" s="1828"/>
      <c r="BW271" s="1828"/>
      <c r="BX271" s="1828"/>
      <c r="BY271" s="1828"/>
      <c r="BZ271" s="1828"/>
      <c r="CA271" s="1828"/>
      <c r="CB271" s="1828"/>
      <c r="CC271" s="1828"/>
      <c r="CD271" s="1828"/>
      <c r="CE271" s="1828"/>
      <c r="CF271" s="1828"/>
      <c r="CG271" s="1828"/>
      <c r="CH271" s="1828"/>
      <c r="CI271" s="1828"/>
      <c r="CJ271" s="1828"/>
      <c r="CK271" s="1828"/>
      <c r="CL271" s="1828"/>
      <c r="CM271" s="1828"/>
      <c r="CN271" s="1828"/>
      <c r="CO271" s="1828"/>
      <c r="CP271" s="1828"/>
      <c r="CQ271" s="1828"/>
      <c r="CR271" s="1828"/>
      <c r="CS271" s="1828"/>
      <c r="CT271" s="1828"/>
      <c r="CU271" s="1828"/>
      <c r="CV271" s="1828"/>
      <c r="CW271" s="1828"/>
      <c r="CX271" s="1828"/>
      <c r="CY271" s="1828"/>
      <c r="CZ271" s="1828"/>
      <c r="DA271" s="1828"/>
      <c r="DB271" s="1828"/>
      <c r="DC271" s="1828"/>
      <c r="DD271" s="1828"/>
      <c r="DE271" s="1828"/>
      <c r="DF271" s="1828"/>
      <c r="DG271" s="1828"/>
      <c r="DH271" s="1828"/>
      <c r="DI271" s="1828"/>
      <c r="DJ271" s="1828"/>
      <c r="DK271" s="1828"/>
      <c r="DL271" s="1828"/>
      <c r="DM271" s="1828"/>
      <c r="DN271" s="1828"/>
      <c r="DO271" s="1828"/>
      <c r="DP271" s="1828"/>
      <c r="DQ271" s="1828"/>
      <c r="DR271" s="1828"/>
      <c r="DS271" s="1828"/>
      <c r="DT271" s="1828"/>
      <c r="DU271" s="1828"/>
      <c r="DV271" s="1828"/>
      <c r="DW271" s="1828"/>
      <c r="DX271" s="1828"/>
      <c r="DY271" s="1828"/>
      <c r="DZ271" s="1829"/>
    </row>
    <row r="272" spans="3:130" ht="12" customHeight="1">
      <c r="C272" s="1822">
        <v>14</v>
      </c>
      <c r="D272" s="1823"/>
      <c r="E272" s="1831"/>
      <c r="F272" s="1845" t="s">
        <v>2945</v>
      </c>
      <c r="G272" s="1846"/>
      <c r="H272" s="1846"/>
      <c r="I272" s="1846"/>
      <c r="J272" s="1846"/>
      <c r="K272" s="1846"/>
      <c r="L272" s="1846"/>
      <c r="M272" s="1846"/>
      <c r="N272" s="1846"/>
      <c r="O272" s="1846"/>
      <c r="P272" s="1846"/>
      <c r="Q272" s="1846"/>
      <c r="R272" s="1846"/>
      <c r="S272" s="1846"/>
      <c r="T272" s="1846"/>
      <c r="U272" s="1846"/>
      <c r="V272" s="1846"/>
      <c r="W272" s="1846"/>
      <c r="X272" s="1846"/>
      <c r="Y272" s="1846"/>
      <c r="Z272" s="1846"/>
      <c r="AA272" s="1846"/>
      <c r="AB272" s="1846"/>
      <c r="AC272" s="1846"/>
      <c r="AD272" s="1846"/>
      <c r="AE272" s="1846"/>
      <c r="AF272" s="1846"/>
      <c r="AG272" s="1846"/>
      <c r="AH272" s="1846"/>
      <c r="AI272" s="1846"/>
      <c r="AJ272" s="1846"/>
      <c r="AK272" s="1846"/>
      <c r="AL272" s="1846"/>
      <c r="AM272" s="1846"/>
      <c r="AN272" s="1846"/>
      <c r="AO272" s="1846"/>
      <c r="AP272" s="1846"/>
      <c r="AQ272" s="1846"/>
      <c r="AR272" s="1846"/>
      <c r="AS272" s="1846"/>
      <c r="AT272" s="1846"/>
      <c r="AU272" s="1846"/>
      <c r="AV272" s="1846"/>
      <c r="AW272" s="1846"/>
      <c r="AX272" s="1846"/>
      <c r="AY272" s="1846"/>
      <c r="AZ272" s="1846"/>
      <c r="BA272" s="1846"/>
      <c r="BB272" s="1846"/>
      <c r="BC272" s="1846"/>
      <c r="BD272" s="1846"/>
      <c r="BE272" s="1846"/>
      <c r="BF272" s="1846"/>
      <c r="BG272" s="1846"/>
      <c r="BH272" s="1846"/>
      <c r="BI272" s="1846"/>
      <c r="BJ272" s="1846"/>
      <c r="BK272" s="1846"/>
      <c r="BL272" s="1847"/>
      <c r="BQ272" s="1833">
        <v>5</v>
      </c>
      <c r="BR272" s="1834"/>
      <c r="BS272" s="1835"/>
      <c r="BT272" s="57" t="s">
        <v>4696</v>
      </c>
      <c r="BU272" s="52"/>
      <c r="BV272" s="52"/>
      <c r="BW272" s="52"/>
      <c r="BX272" s="52"/>
      <c r="BY272" s="52"/>
      <c r="BZ272" s="52"/>
      <c r="CA272" s="52"/>
      <c r="CB272" s="52"/>
      <c r="CC272" s="52"/>
      <c r="CD272" s="52"/>
      <c r="CE272" s="52"/>
      <c r="CF272" s="52"/>
      <c r="CG272" s="52"/>
      <c r="CH272" s="52"/>
      <c r="CI272" s="52"/>
      <c r="CJ272" s="52"/>
      <c r="CK272" s="52"/>
      <c r="CL272" s="52"/>
      <c r="CM272" s="52"/>
      <c r="CN272" s="52"/>
      <c r="CO272" s="52"/>
      <c r="CP272" s="52"/>
      <c r="CQ272" s="52"/>
      <c r="CR272" s="52"/>
      <c r="CS272" s="52"/>
      <c r="CT272" s="52"/>
      <c r="CU272" s="52"/>
      <c r="CV272" s="52"/>
      <c r="CW272" s="52"/>
      <c r="CX272" s="52"/>
      <c r="CY272" s="52"/>
      <c r="CZ272" s="52"/>
      <c r="DA272" s="52"/>
      <c r="DB272" s="52"/>
      <c r="DC272" s="52"/>
      <c r="DD272" s="52"/>
      <c r="DE272" s="52"/>
      <c r="DF272" s="52"/>
      <c r="DG272" s="52"/>
      <c r="DH272" s="52"/>
      <c r="DI272" s="52"/>
      <c r="DJ272" s="52"/>
      <c r="DK272" s="52"/>
      <c r="DL272" s="52"/>
      <c r="DM272" s="52"/>
      <c r="DN272" s="52"/>
      <c r="DO272" s="52" t="s">
        <v>4697</v>
      </c>
      <c r="DQ272" s="52"/>
      <c r="DR272" s="52"/>
      <c r="DS272" s="52"/>
      <c r="DT272" s="52"/>
      <c r="DU272" s="52"/>
      <c r="DV272" s="52"/>
      <c r="DW272" s="52"/>
      <c r="DX272" s="52"/>
      <c r="DY272" s="52"/>
      <c r="DZ272" s="97"/>
    </row>
    <row r="273" spans="3:130" ht="9" customHeight="1">
      <c r="C273" s="1824"/>
      <c r="D273" s="1698"/>
      <c r="E273" s="1832"/>
      <c r="F273" s="1827" t="s">
        <v>2947</v>
      </c>
      <c r="G273" s="1828"/>
      <c r="H273" s="1828"/>
      <c r="I273" s="1828"/>
      <c r="J273" s="1828"/>
      <c r="K273" s="1828"/>
      <c r="L273" s="1828"/>
      <c r="M273" s="1828"/>
      <c r="N273" s="1828"/>
      <c r="O273" s="1828"/>
      <c r="P273" s="1828"/>
      <c r="Q273" s="1828"/>
      <c r="R273" s="1828"/>
      <c r="S273" s="1828"/>
      <c r="T273" s="1828"/>
      <c r="U273" s="1828"/>
      <c r="V273" s="1828"/>
      <c r="W273" s="1828"/>
      <c r="X273" s="1828"/>
      <c r="Y273" s="1828"/>
      <c r="Z273" s="1828"/>
      <c r="AA273" s="1828"/>
      <c r="AB273" s="1828"/>
      <c r="AC273" s="1828"/>
      <c r="AD273" s="1828"/>
      <c r="AE273" s="1828"/>
      <c r="AF273" s="1828"/>
      <c r="AG273" s="1828"/>
      <c r="AH273" s="1828"/>
      <c r="AI273" s="1828"/>
      <c r="AJ273" s="1828"/>
      <c r="AK273" s="1828"/>
      <c r="AL273" s="1828"/>
      <c r="AM273" s="1828"/>
      <c r="AN273" s="1828"/>
      <c r="AO273" s="1828"/>
      <c r="AP273" s="1828"/>
      <c r="AQ273" s="1828"/>
      <c r="AR273" s="1828"/>
      <c r="AS273" s="1828"/>
      <c r="AT273" s="1828"/>
      <c r="AU273" s="1828"/>
      <c r="AV273" s="1828"/>
      <c r="AW273" s="1828"/>
      <c r="AX273" s="1828"/>
      <c r="AY273" s="1828"/>
      <c r="AZ273" s="1828"/>
      <c r="BA273" s="1828"/>
      <c r="BB273" s="1828"/>
      <c r="BC273" s="1828"/>
      <c r="BD273" s="1828"/>
      <c r="BE273" s="1828"/>
      <c r="BF273" s="1828"/>
      <c r="BG273" s="1828"/>
      <c r="BH273" s="1828"/>
      <c r="BI273" s="1828"/>
      <c r="BJ273" s="1828"/>
      <c r="BK273" s="1828"/>
      <c r="BL273" s="1829"/>
      <c r="BM273" s="2"/>
      <c r="BN273" s="2"/>
      <c r="BQ273" s="1836"/>
      <c r="BR273" s="1837"/>
      <c r="BS273" s="1838"/>
      <c r="BT273" s="1827" t="s">
        <v>2948</v>
      </c>
      <c r="BU273" s="1828"/>
      <c r="BV273" s="1828"/>
      <c r="BW273" s="1828"/>
      <c r="BX273" s="1828"/>
      <c r="BY273" s="1828"/>
      <c r="BZ273" s="1828"/>
      <c r="CA273" s="1828"/>
      <c r="CB273" s="1828"/>
      <c r="CC273" s="1828"/>
      <c r="CD273" s="1828"/>
      <c r="CE273" s="1828"/>
      <c r="CF273" s="1828"/>
      <c r="CG273" s="1828"/>
      <c r="CH273" s="1828"/>
      <c r="CI273" s="1828"/>
      <c r="CJ273" s="1828"/>
      <c r="CK273" s="1828"/>
      <c r="CL273" s="1828"/>
      <c r="CM273" s="1828"/>
      <c r="CN273" s="1828"/>
      <c r="CO273" s="1828"/>
      <c r="CP273" s="1828"/>
      <c r="CQ273" s="1828"/>
      <c r="CR273" s="1828"/>
      <c r="CS273" s="1828"/>
      <c r="CT273" s="1828"/>
      <c r="CU273" s="1828"/>
      <c r="CV273" s="1828"/>
      <c r="CW273" s="1828"/>
      <c r="CX273" s="1828"/>
      <c r="CY273" s="1828"/>
      <c r="CZ273" s="1828"/>
      <c r="DA273" s="1828"/>
      <c r="DB273" s="1828"/>
      <c r="DC273" s="1828"/>
      <c r="DD273" s="1828"/>
      <c r="DE273" s="1828"/>
      <c r="DF273" s="1828"/>
      <c r="DG273" s="1828"/>
      <c r="DH273" s="1828"/>
      <c r="DI273" s="1828"/>
      <c r="DJ273" s="1828"/>
      <c r="DK273" s="1828"/>
      <c r="DL273" s="1828"/>
      <c r="DM273" s="1828"/>
      <c r="DN273" s="1828"/>
      <c r="DO273" s="1828"/>
      <c r="DP273" s="1828"/>
      <c r="DQ273" s="1828"/>
      <c r="DR273" s="1828"/>
      <c r="DS273" s="1828"/>
      <c r="DT273" s="1828"/>
      <c r="DU273" s="1828"/>
      <c r="DV273" s="1828"/>
      <c r="DW273" s="1828"/>
      <c r="DX273" s="1828"/>
      <c r="DY273" s="1828"/>
      <c r="DZ273" s="1829"/>
    </row>
    <row r="274" spans="3:130" ht="10.9" customHeight="1">
      <c r="C274" s="1839" t="s">
        <v>2949</v>
      </c>
      <c r="D274" s="1840"/>
      <c r="E274" s="1840"/>
      <c r="F274" s="1840"/>
      <c r="G274" s="1840"/>
      <c r="H274" s="1840"/>
      <c r="I274" s="1840"/>
      <c r="J274" s="1840"/>
      <c r="K274" s="1840"/>
      <c r="L274" s="1840"/>
      <c r="M274" s="1840"/>
      <c r="N274" s="1840"/>
      <c r="O274" s="1840"/>
      <c r="P274" s="1840"/>
      <c r="Q274" s="1840"/>
      <c r="R274" s="1840"/>
      <c r="S274" s="1840"/>
      <c r="T274" s="1840"/>
      <c r="U274" s="1840"/>
      <c r="V274" s="1840"/>
      <c r="W274" s="1840"/>
      <c r="X274" s="1840"/>
      <c r="Y274" s="1840"/>
      <c r="Z274" s="1840"/>
      <c r="AA274" s="1840"/>
      <c r="AB274" s="1840"/>
      <c r="AC274" s="1840"/>
      <c r="AD274" s="1840"/>
      <c r="AE274" s="1840"/>
      <c r="AF274" s="1840"/>
      <c r="AG274" s="1840"/>
      <c r="AH274" s="1840"/>
      <c r="AI274" s="1840"/>
      <c r="AJ274" s="1840"/>
      <c r="AK274" s="1840"/>
      <c r="AL274" s="1840"/>
      <c r="AM274" s="1840"/>
      <c r="AN274" s="1840"/>
      <c r="AO274" s="1840"/>
      <c r="AP274" s="1840"/>
      <c r="AQ274" s="1840"/>
      <c r="AR274" s="1840"/>
      <c r="AS274" s="1840"/>
      <c r="AT274" s="1840"/>
      <c r="AU274" s="1840"/>
      <c r="AV274" s="1840"/>
      <c r="AW274" s="1840"/>
      <c r="AX274" s="1840"/>
      <c r="AY274" s="1840"/>
      <c r="AZ274" s="1840"/>
      <c r="BA274" s="1840"/>
      <c r="BB274" s="1840"/>
      <c r="BC274" s="1840"/>
      <c r="BD274" s="1840"/>
      <c r="BE274" s="1840"/>
      <c r="BF274" s="1840"/>
      <c r="BG274" s="1840"/>
      <c r="BH274" s="1840"/>
      <c r="BI274" s="1840"/>
      <c r="BJ274" s="1840"/>
      <c r="BK274" s="1840"/>
      <c r="BL274" s="1841"/>
      <c r="BQ274" s="1833">
        <v>6</v>
      </c>
      <c r="BR274" s="1834"/>
      <c r="BS274" s="1835"/>
      <c r="BT274" s="57" t="s">
        <v>4699</v>
      </c>
      <c r="BU274" s="52"/>
      <c r="BV274" s="52"/>
      <c r="BW274" s="52"/>
      <c r="BX274" s="52"/>
      <c r="BY274" s="52"/>
      <c r="BZ274" s="52"/>
      <c r="CA274" s="52"/>
      <c r="CB274" s="52"/>
      <c r="CC274" s="52"/>
      <c r="CD274" s="52"/>
      <c r="CE274" s="52"/>
      <c r="CF274" s="52"/>
      <c r="CG274" s="52"/>
      <c r="CH274" s="52"/>
      <c r="CI274" s="52"/>
      <c r="CJ274" s="52"/>
      <c r="CK274" s="52"/>
      <c r="CL274" s="52"/>
      <c r="CM274" s="52"/>
      <c r="CN274" s="52"/>
      <c r="CO274" s="52"/>
      <c r="CP274" s="52"/>
      <c r="CQ274" s="52"/>
      <c r="CR274" s="52"/>
      <c r="CS274" s="52"/>
      <c r="CT274" s="52"/>
      <c r="CU274" s="52"/>
      <c r="CV274" s="52"/>
      <c r="CW274" s="52"/>
      <c r="CX274" s="52"/>
      <c r="CY274" s="52"/>
      <c r="CZ274" s="52"/>
      <c r="DA274" s="52"/>
      <c r="DB274" s="52"/>
      <c r="DC274" s="52"/>
      <c r="DD274" s="52"/>
      <c r="DE274" s="52"/>
      <c r="DF274" s="52"/>
      <c r="DG274" s="52"/>
      <c r="DH274" s="52"/>
      <c r="DI274" s="52"/>
      <c r="DJ274" s="52"/>
      <c r="DK274" s="52"/>
      <c r="DL274" s="52"/>
      <c r="DM274" s="52"/>
      <c r="DN274" s="52"/>
      <c r="DO274" s="52" t="s">
        <v>4700</v>
      </c>
      <c r="DP274" s="52"/>
      <c r="DQ274" s="52"/>
      <c r="DR274" s="52"/>
      <c r="DS274" s="52"/>
      <c r="DT274" s="52"/>
      <c r="DU274" s="52"/>
      <c r="DV274" s="52"/>
      <c r="DW274" s="52"/>
      <c r="DX274" s="52"/>
      <c r="DY274" s="52"/>
      <c r="DZ274" s="97"/>
    </row>
    <row r="275" spans="3:130" ht="8.4499999999999993" customHeight="1">
      <c r="C275" s="1842"/>
      <c r="D275" s="1843"/>
      <c r="E275" s="1843"/>
      <c r="F275" s="1843"/>
      <c r="G275" s="1843"/>
      <c r="H275" s="1843"/>
      <c r="I275" s="1843"/>
      <c r="J275" s="1843"/>
      <c r="K275" s="1843"/>
      <c r="L275" s="1843"/>
      <c r="M275" s="1843"/>
      <c r="N275" s="1843"/>
      <c r="O275" s="1843"/>
      <c r="P275" s="1843"/>
      <c r="Q275" s="1843"/>
      <c r="R275" s="1843"/>
      <c r="S275" s="1843"/>
      <c r="T275" s="1843"/>
      <c r="U275" s="1843"/>
      <c r="V275" s="1843"/>
      <c r="W275" s="1843"/>
      <c r="X275" s="1843"/>
      <c r="Y275" s="1843"/>
      <c r="Z275" s="1843"/>
      <c r="AA275" s="1843"/>
      <c r="AB275" s="1843"/>
      <c r="AC275" s="1843"/>
      <c r="AD275" s="1843"/>
      <c r="AE275" s="1843"/>
      <c r="AF275" s="1843"/>
      <c r="AG275" s="1843"/>
      <c r="AH275" s="1843"/>
      <c r="AI275" s="1843"/>
      <c r="AJ275" s="1843"/>
      <c r="AK275" s="1843"/>
      <c r="AL275" s="1843"/>
      <c r="AM275" s="1843"/>
      <c r="AN275" s="1843"/>
      <c r="AO275" s="1843"/>
      <c r="AP275" s="1843"/>
      <c r="AQ275" s="1843"/>
      <c r="AR275" s="1843"/>
      <c r="AS275" s="1843"/>
      <c r="AT275" s="1843"/>
      <c r="AU275" s="1843"/>
      <c r="AV275" s="1843"/>
      <c r="AW275" s="1843"/>
      <c r="AX275" s="1843"/>
      <c r="AY275" s="1843"/>
      <c r="AZ275" s="1843"/>
      <c r="BA275" s="1843"/>
      <c r="BB275" s="1843"/>
      <c r="BC275" s="1843"/>
      <c r="BD275" s="1843"/>
      <c r="BE275" s="1843"/>
      <c r="BF275" s="1843"/>
      <c r="BG275" s="1843"/>
      <c r="BH275" s="1843"/>
      <c r="BI275" s="1843"/>
      <c r="BJ275" s="1843"/>
      <c r="BK275" s="1843"/>
      <c r="BL275" s="1844"/>
      <c r="BM275" s="2"/>
      <c r="BN275" s="2"/>
      <c r="BQ275" s="1836"/>
      <c r="BR275" s="1837"/>
      <c r="BS275" s="1838"/>
      <c r="BT275" s="1827" t="s">
        <v>2950</v>
      </c>
      <c r="BU275" s="1828"/>
      <c r="BV275" s="1828"/>
      <c r="BW275" s="1828"/>
      <c r="BX275" s="1828"/>
      <c r="BY275" s="1828"/>
      <c r="BZ275" s="1828"/>
      <c r="CA275" s="1828"/>
      <c r="CB275" s="1828"/>
      <c r="CC275" s="1828"/>
      <c r="CD275" s="1828"/>
      <c r="CE275" s="1828"/>
      <c r="CF275" s="1828"/>
      <c r="CG275" s="1828"/>
      <c r="CH275" s="1828"/>
      <c r="CI275" s="1828"/>
      <c r="CJ275" s="1828"/>
      <c r="CK275" s="1828"/>
      <c r="CL275" s="1828"/>
      <c r="CM275" s="1828"/>
      <c r="CN275" s="1828"/>
      <c r="CO275" s="1828"/>
      <c r="CP275" s="1828"/>
      <c r="CQ275" s="1828"/>
      <c r="CR275" s="1828"/>
      <c r="CS275" s="1828"/>
      <c r="CT275" s="1828"/>
      <c r="CU275" s="1828"/>
      <c r="CV275" s="1828"/>
      <c r="CW275" s="1828"/>
      <c r="CX275" s="1828"/>
      <c r="CY275" s="1828"/>
      <c r="CZ275" s="1828"/>
      <c r="DA275" s="1828"/>
      <c r="DB275" s="1828"/>
      <c r="DC275" s="1828"/>
      <c r="DD275" s="1828"/>
      <c r="DE275" s="1828"/>
      <c r="DF275" s="1828"/>
      <c r="DG275" s="1828"/>
      <c r="DH275" s="1828"/>
      <c r="DI275" s="1828"/>
      <c r="DJ275" s="1828"/>
      <c r="DK275" s="1828"/>
      <c r="DL275" s="1828"/>
      <c r="DM275" s="1828"/>
      <c r="DN275" s="1828"/>
      <c r="DO275" s="1828"/>
      <c r="DP275" s="1828"/>
      <c r="DQ275" s="1828"/>
      <c r="DR275" s="1828"/>
      <c r="DS275" s="1828"/>
      <c r="DT275" s="1828"/>
      <c r="DU275" s="1828"/>
      <c r="DV275" s="1828"/>
      <c r="DW275" s="1828"/>
      <c r="DX275" s="1828"/>
      <c r="DY275" s="1828"/>
      <c r="DZ275" s="1829"/>
    </row>
    <row r="276" spans="3:130" ht="10.9" customHeight="1">
      <c r="C276" s="1822">
        <v>1</v>
      </c>
      <c r="D276" s="1823"/>
      <c r="E276" s="1831"/>
      <c r="F276" s="57" t="s">
        <v>4587</v>
      </c>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t="s">
        <v>4588</v>
      </c>
      <c r="BB276" s="52"/>
      <c r="BC276" s="52"/>
      <c r="BD276" s="52"/>
      <c r="BE276" s="52"/>
      <c r="BF276" s="52"/>
      <c r="BG276" s="52"/>
      <c r="BH276" s="52"/>
      <c r="BI276" s="52"/>
      <c r="BJ276" s="52"/>
      <c r="BK276" s="52"/>
      <c r="BL276" s="97"/>
      <c r="BQ276" s="1833">
        <v>7</v>
      </c>
      <c r="BR276" s="1834"/>
      <c r="BS276" s="1835"/>
      <c r="BT276" s="57" t="s">
        <v>4703</v>
      </c>
      <c r="BU276" s="52"/>
      <c r="BV276" s="52"/>
      <c r="BW276" s="52"/>
      <c r="BX276" s="52"/>
      <c r="BY276" s="52"/>
      <c r="BZ276" s="52"/>
      <c r="CA276" s="52"/>
      <c r="CB276" s="52"/>
      <c r="CC276" s="52"/>
      <c r="CD276" s="52"/>
      <c r="CE276" s="52"/>
      <c r="CF276" s="52"/>
      <c r="CG276" s="52"/>
      <c r="CH276" s="52"/>
      <c r="CI276" s="52"/>
      <c r="CJ276" s="52"/>
      <c r="CK276" s="52"/>
      <c r="CL276" s="52"/>
      <c r="CM276" s="52"/>
      <c r="CN276" s="52"/>
      <c r="CO276" s="52"/>
      <c r="CP276" s="52"/>
      <c r="CQ276" s="52"/>
      <c r="CR276" s="52"/>
      <c r="CS276" s="52"/>
      <c r="CT276" s="52"/>
      <c r="CU276" s="52"/>
      <c r="CV276" s="52"/>
      <c r="CW276" s="52"/>
      <c r="CX276" s="52"/>
      <c r="CY276" s="52"/>
      <c r="CZ276" s="52"/>
      <c r="DA276" s="52"/>
      <c r="DB276" s="52"/>
      <c r="DC276" s="52"/>
      <c r="DD276" s="52"/>
      <c r="DE276" s="52"/>
      <c r="DF276" s="52"/>
      <c r="DG276" s="52"/>
      <c r="DH276" s="52"/>
      <c r="DI276" s="52"/>
      <c r="DJ276" s="52"/>
      <c r="DK276" s="52"/>
      <c r="DL276" s="52"/>
      <c r="DM276" s="52"/>
      <c r="DN276" s="52"/>
      <c r="DO276" s="52" t="s">
        <v>4704</v>
      </c>
      <c r="DP276" s="52"/>
      <c r="DQ276" s="52"/>
      <c r="DR276" s="52"/>
      <c r="DS276" s="52"/>
      <c r="DT276" s="52"/>
      <c r="DU276" s="52"/>
      <c r="DV276" s="52"/>
      <c r="DW276" s="52"/>
      <c r="DX276" s="52"/>
      <c r="DY276" s="52"/>
      <c r="DZ276" s="97"/>
    </row>
    <row r="277" spans="3:130" ht="10.15" customHeight="1">
      <c r="C277" s="1824"/>
      <c r="D277" s="1698"/>
      <c r="E277" s="1832"/>
      <c r="F277" s="1827" t="s">
        <v>2951</v>
      </c>
      <c r="G277" s="1828"/>
      <c r="H277" s="1828"/>
      <c r="I277" s="1828"/>
      <c r="J277" s="1828"/>
      <c r="K277" s="1828"/>
      <c r="L277" s="1828"/>
      <c r="M277" s="1828"/>
      <c r="N277" s="1828"/>
      <c r="O277" s="1828"/>
      <c r="P277" s="1828"/>
      <c r="Q277" s="1828"/>
      <c r="R277" s="1828"/>
      <c r="S277" s="1828"/>
      <c r="T277" s="1828"/>
      <c r="U277" s="1828"/>
      <c r="V277" s="1828"/>
      <c r="W277" s="1828"/>
      <c r="X277" s="1828"/>
      <c r="Y277" s="1828"/>
      <c r="Z277" s="1828"/>
      <c r="AA277" s="1828"/>
      <c r="AB277" s="1828"/>
      <c r="AC277" s="1828"/>
      <c r="AD277" s="1828"/>
      <c r="AE277" s="1828"/>
      <c r="AF277" s="1828"/>
      <c r="AG277" s="1828"/>
      <c r="AH277" s="1828"/>
      <c r="AI277" s="1828"/>
      <c r="AJ277" s="1828"/>
      <c r="AK277" s="1828"/>
      <c r="AL277" s="1828"/>
      <c r="AM277" s="1828"/>
      <c r="AN277" s="1828"/>
      <c r="AO277" s="1828"/>
      <c r="AP277" s="1828"/>
      <c r="AQ277" s="1828"/>
      <c r="AR277" s="1828"/>
      <c r="AS277" s="1828"/>
      <c r="AT277" s="1828"/>
      <c r="AU277" s="1828"/>
      <c r="AV277" s="1828"/>
      <c r="AW277" s="1828"/>
      <c r="AX277" s="1828"/>
      <c r="AY277" s="1828"/>
      <c r="AZ277" s="1828"/>
      <c r="BA277" s="1828"/>
      <c r="BB277" s="1828"/>
      <c r="BC277" s="1828"/>
      <c r="BD277" s="1828"/>
      <c r="BE277" s="1828"/>
      <c r="BF277" s="1828"/>
      <c r="BG277" s="1828"/>
      <c r="BH277" s="1828"/>
      <c r="BI277" s="1828"/>
      <c r="BJ277" s="1828"/>
      <c r="BK277" s="1828"/>
      <c r="BL277" s="1829"/>
      <c r="BM277" s="2"/>
      <c r="BN277" s="2"/>
      <c r="BQ277" s="1836"/>
      <c r="BR277" s="1837"/>
      <c r="BS277" s="1838"/>
      <c r="BT277" s="1827" t="s">
        <v>2952</v>
      </c>
      <c r="BU277" s="1828"/>
      <c r="BV277" s="1828"/>
      <c r="BW277" s="1828"/>
      <c r="BX277" s="1828"/>
      <c r="BY277" s="1828"/>
      <c r="BZ277" s="1828"/>
      <c r="CA277" s="1828"/>
      <c r="CB277" s="1828"/>
      <c r="CC277" s="1828"/>
      <c r="CD277" s="1828"/>
      <c r="CE277" s="1828"/>
      <c r="CF277" s="1828"/>
      <c r="CG277" s="1828"/>
      <c r="CH277" s="1828"/>
      <c r="CI277" s="1828"/>
      <c r="CJ277" s="1828"/>
      <c r="CK277" s="1828"/>
      <c r="CL277" s="1828"/>
      <c r="CM277" s="1828"/>
      <c r="CN277" s="1828"/>
      <c r="CO277" s="1828"/>
      <c r="CP277" s="1828"/>
      <c r="CQ277" s="1828"/>
      <c r="CR277" s="1828"/>
      <c r="CS277" s="1828"/>
      <c r="CT277" s="1828"/>
      <c r="CU277" s="1828"/>
      <c r="CV277" s="1828"/>
      <c r="CW277" s="1828"/>
      <c r="CX277" s="1828"/>
      <c r="CY277" s="1828"/>
      <c r="CZ277" s="1828"/>
      <c r="DA277" s="1828"/>
      <c r="DB277" s="1828"/>
      <c r="DC277" s="1828"/>
      <c r="DD277" s="1828"/>
      <c r="DE277" s="1828"/>
      <c r="DF277" s="1828"/>
      <c r="DG277" s="1828"/>
      <c r="DH277" s="1828"/>
      <c r="DI277" s="1828"/>
      <c r="DJ277" s="1828"/>
      <c r="DK277" s="1828"/>
      <c r="DL277" s="1828"/>
      <c r="DM277" s="1828"/>
      <c r="DN277" s="1828"/>
      <c r="DO277" s="1828"/>
      <c r="DP277" s="1828"/>
      <c r="DQ277" s="1828"/>
      <c r="DR277" s="1828"/>
      <c r="DS277" s="1828"/>
      <c r="DT277" s="1828"/>
      <c r="DU277" s="1828"/>
      <c r="DV277" s="1828"/>
      <c r="DW277" s="1828"/>
      <c r="DX277" s="1828"/>
      <c r="DY277" s="1828"/>
      <c r="DZ277" s="1829"/>
    </row>
    <row r="278" spans="3:130" ht="11.45" customHeight="1">
      <c r="C278" s="1822">
        <v>2</v>
      </c>
      <c r="D278" s="1823"/>
      <c r="E278" s="1823"/>
      <c r="F278" s="57" t="s">
        <v>4589</v>
      </c>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t="s">
        <v>4590</v>
      </c>
      <c r="BB278" s="52"/>
      <c r="BC278" s="52"/>
      <c r="BD278" s="52"/>
      <c r="BE278" s="52"/>
      <c r="BF278" s="52"/>
      <c r="BG278" s="52"/>
      <c r="BH278" s="52"/>
      <c r="BI278" s="52"/>
      <c r="BJ278" s="52"/>
      <c r="BK278" s="52"/>
      <c r="BL278" s="97"/>
      <c r="BQ278" s="1833">
        <v>8</v>
      </c>
      <c r="BR278" s="1834"/>
      <c r="BS278" s="1835"/>
      <c r="BT278" s="57" t="s">
        <v>4705</v>
      </c>
      <c r="BU278" s="52"/>
      <c r="BV278" s="52"/>
      <c r="BW278" s="52"/>
      <c r="BX278" s="52"/>
      <c r="BY278" s="52"/>
      <c r="BZ278" s="52"/>
      <c r="CA278" s="52"/>
      <c r="CB278" s="52"/>
      <c r="CC278" s="52"/>
      <c r="CD278" s="52"/>
      <c r="CE278" s="52"/>
      <c r="CF278" s="52"/>
      <c r="CG278" s="52"/>
      <c r="CH278" s="52"/>
      <c r="CI278" s="52"/>
      <c r="CJ278" s="52"/>
      <c r="CK278" s="52"/>
      <c r="CL278" s="52"/>
      <c r="CM278" s="52"/>
      <c r="CN278" s="52"/>
      <c r="CO278" s="52"/>
      <c r="CP278" s="52"/>
      <c r="CQ278" s="52"/>
      <c r="CR278" s="52"/>
      <c r="CS278" s="52"/>
      <c r="CT278" s="52"/>
      <c r="CU278" s="52"/>
      <c r="CV278" s="52"/>
      <c r="CW278" s="52"/>
      <c r="CX278" s="52"/>
      <c r="CY278" s="52"/>
      <c r="CZ278" s="52"/>
      <c r="DA278" s="52"/>
      <c r="DB278" s="52"/>
      <c r="DC278" s="52"/>
      <c r="DD278" s="52"/>
      <c r="DE278" s="52"/>
      <c r="DF278" s="52"/>
      <c r="DG278" s="52"/>
      <c r="DH278" s="52"/>
      <c r="DI278" s="52"/>
      <c r="DJ278" s="52"/>
      <c r="DK278" s="52"/>
      <c r="DL278" s="52"/>
      <c r="DM278" s="52"/>
      <c r="DN278" s="52"/>
      <c r="DO278" s="52" t="s">
        <v>4706</v>
      </c>
      <c r="DP278" s="52"/>
      <c r="DQ278" s="52"/>
      <c r="DR278" s="52"/>
      <c r="DS278" s="52"/>
      <c r="DT278" s="52"/>
      <c r="DU278" s="52"/>
      <c r="DV278" s="52"/>
      <c r="DW278" s="52"/>
      <c r="DX278" s="52"/>
      <c r="DY278" s="52"/>
      <c r="DZ278" s="97"/>
    </row>
    <row r="279" spans="3:130" ht="8.4499999999999993" customHeight="1">
      <c r="C279" s="1824"/>
      <c r="D279" s="1698"/>
      <c r="E279" s="1698"/>
      <c r="F279" s="1827" t="s">
        <v>2953</v>
      </c>
      <c r="G279" s="1828"/>
      <c r="H279" s="1828"/>
      <c r="I279" s="1828"/>
      <c r="J279" s="1828"/>
      <c r="K279" s="1828"/>
      <c r="L279" s="1828"/>
      <c r="M279" s="1828"/>
      <c r="N279" s="1828"/>
      <c r="O279" s="1828"/>
      <c r="P279" s="1828"/>
      <c r="Q279" s="1828"/>
      <c r="R279" s="1828"/>
      <c r="S279" s="1828"/>
      <c r="T279" s="1828"/>
      <c r="U279" s="1828"/>
      <c r="V279" s="1828"/>
      <c r="W279" s="1828"/>
      <c r="X279" s="1828"/>
      <c r="Y279" s="1828"/>
      <c r="Z279" s="1828"/>
      <c r="AA279" s="1828"/>
      <c r="AB279" s="1828"/>
      <c r="AC279" s="1828"/>
      <c r="AD279" s="1828"/>
      <c r="AE279" s="1828"/>
      <c r="AF279" s="1828"/>
      <c r="AG279" s="1828"/>
      <c r="AH279" s="1828"/>
      <c r="AI279" s="1828"/>
      <c r="AJ279" s="1828"/>
      <c r="AK279" s="1828"/>
      <c r="AL279" s="1828"/>
      <c r="AM279" s="1828"/>
      <c r="AN279" s="1828"/>
      <c r="AO279" s="1828"/>
      <c r="AP279" s="1828"/>
      <c r="AQ279" s="1828"/>
      <c r="AR279" s="1828"/>
      <c r="AS279" s="1828"/>
      <c r="AT279" s="1828"/>
      <c r="AU279" s="1828"/>
      <c r="AV279" s="1828"/>
      <c r="AW279" s="1828"/>
      <c r="AX279" s="1828"/>
      <c r="AY279" s="1828"/>
      <c r="AZ279" s="1828"/>
      <c r="BA279" s="1828"/>
      <c r="BB279" s="1828"/>
      <c r="BC279" s="1828"/>
      <c r="BD279" s="1828"/>
      <c r="BE279" s="1828"/>
      <c r="BF279" s="1828"/>
      <c r="BG279" s="1828"/>
      <c r="BH279" s="1828"/>
      <c r="BI279" s="1828"/>
      <c r="BJ279" s="1828"/>
      <c r="BK279" s="1828"/>
      <c r="BL279" s="1829"/>
      <c r="BM279" s="2"/>
      <c r="BN279" s="2"/>
      <c r="BQ279" s="1836"/>
      <c r="BR279" s="1837"/>
      <c r="BS279" s="1838"/>
      <c r="BT279" s="1827" t="s">
        <v>2954</v>
      </c>
      <c r="BU279" s="1828"/>
      <c r="BV279" s="1828"/>
      <c r="BW279" s="1828"/>
      <c r="BX279" s="1828"/>
      <c r="BY279" s="1828"/>
      <c r="BZ279" s="1828"/>
      <c r="CA279" s="1828"/>
      <c r="CB279" s="1828"/>
      <c r="CC279" s="1828"/>
      <c r="CD279" s="1828"/>
      <c r="CE279" s="1828"/>
      <c r="CF279" s="1828"/>
      <c r="CG279" s="1828"/>
      <c r="CH279" s="1828"/>
      <c r="CI279" s="1828"/>
      <c r="CJ279" s="1828"/>
      <c r="CK279" s="1828"/>
      <c r="CL279" s="1828"/>
      <c r="CM279" s="1828"/>
      <c r="CN279" s="1828"/>
      <c r="CO279" s="1828"/>
      <c r="CP279" s="1828"/>
      <c r="CQ279" s="1828"/>
      <c r="CR279" s="1828"/>
      <c r="CS279" s="1828"/>
      <c r="CT279" s="1828"/>
      <c r="CU279" s="1828"/>
      <c r="CV279" s="1828"/>
      <c r="CW279" s="1828"/>
      <c r="CX279" s="1828"/>
      <c r="CY279" s="1828"/>
      <c r="CZ279" s="1828"/>
      <c r="DA279" s="1828"/>
      <c r="DB279" s="1828"/>
      <c r="DC279" s="1828"/>
      <c r="DD279" s="1828"/>
      <c r="DE279" s="1828"/>
      <c r="DF279" s="1828"/>
      <c r="DG279" s="1828"/>
      <c r="DH279" s="1828"/>
      <c r="DI279" s="1828"/>
      <c r="DJ279" s="1828"/>
      <c r="DK279" s="1828"/>
      <c r="DL279" s="1828"/>
      <c r="DM279" s="1828"/>
      <c r="DN279" s="1828"/>
      <c r="DO279" s="1828"/>
      <c r="DP279" s="1828"/>
      <c r="DQ279" s="1828"/>
      <c r="DR279" s="1828"/>
      <c r="DS279" s="1828"/>
      <c r="DT279" s="1828"/>
      <c r="DU279" s="1828"/>
      <c r="DV279" s="1828"/>
      <c r="DW279" s="1828"/>
      <c r="DX279" s="1828"/>
      <c r="DY279" s="1828"/>
      <c r="DZ279" s="1829"/>
    </row>
    <row r="280" spans="3:130" ht="11.45" customHeight="1">
      <c r="C280" s="1822">
        <v>3</v>
      </c>
      <c r="D280" s="1823"/>
      <c r="E280" s="1831"/>
      <c r="F280" s="57" t="s">
        <v>4591</v>
      </c>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t="s">
        <v>4592</v>
      </c>
      <c r="BB280" s="52"/>
      <c r="BC280" s="52"/>
      <c r="BD280" s="52"/>
      <c r="BE280" s="52"/>
      <c r="BF280" s="52"/>
      <c r="BG280" s="52"/>
      <c r="BH280" s="52"/>
      <c r="BI280" s="52"/>
      <c r="BJ280" s="52"/>
      <c r="BK280" s="52"/>
      <c r="BL280" s="97"/>
      <c r="BQ280" s="1833">
        <v>9</v>
      </c>
      <c r="BR280" s="1834"/>
      <c r="BS280" s="1835"/>
      <c r="BT280" s="57" t="s">
        <v>4707</v>
      </c>
      <c r="BU280" s="52"/>
      <c r="BV280" s="52"/>
      <c r="BW280" s="52"/>
      <c r="BX280" s="52"/>
      <c r="BY280" s="52"/>
      <c r="BZ280" s="52"/>
      <c r="CA280" s="52"/>
      <c r="CB280" s="52"/>
      <c r="CC280" s="52"/>
      <c r="CD280" s="52"/>
      <c r="CE280" s="52"/>
      <c r="CF280" s="52"/>
      <c r="CG280" s="52"/>
      <c r="CH280" s="52"/>
      <c r="CI280" s="52"/>
      <c r="CJ280" s="52"/>
      <c r="CK280" s="52"/>
      <c r="CL280" s="52"/>
      <c r="CM280" s="52"/>
      <c r="CN280" s="52"/>
      <c r="CO280" s="52"/>
      <c r="CP280" s="52"/>
      <c r="CQ280" s="52"/>
      <c r="CR280" s="52"/>
      <c r="CS280" s="52"/>
      <c r="CT280" s="52"/>
      <c r="CU280" s="52"/>
      <c r="CV280" s="52"/>
      <c r="CW280" s="52"/>
      <c r="CX280" s="52"/>
      <c r="CY280" s="52"/>
      <c r="CZ280" s="52"/>
      <c r="DA280" s="52"/>
      <c r="DB280" s="52"/>
      <c r="DC280" s="52"/>
      <c r="DD280" s="52"/>
      <c r="DE280" s="52"/>
      <c r="DF280" s="52"/>
      <c r="DG280" s="52"/>
      <c r="DH280" s="52"/>
      <c r="DI280" s="52"/>
      <c r="DJ280" s="52"/>
      <c r="DK280" s="52"/>
      <c r="DL280" s="52"/>
      <c r="DM280" s="52"/>
      <c r="DN280" s="52"/>
      <c r="DO280" s="52" t="s">
        <v>4708</v>
      </c>
      <c r="DP280" s="52"/>
      <c r="DQ280" s="52"/>
      <c r="DR280" s="52"/>
      <c r="DS280" s="52"/>
      <c r="DT280" s="52"/>
      <c r="DU280" s="52"/>
      <c r="DV280" s="52"/>
      <c r="DW280" s="52"/>
      <c r="DX280" s="52"/>
      <c r="DY280" s="52"/>
      <c r="DZ280" s="97"/>
    </row>
    <row r="281" spans="3:130" ht="8.4499999999999993" customHeight="1">
      <c r="C281" s="1824"/>
      <c r="D281" s="1698"/>
      <c r="E281" s="1832"/>
      <c r="F281" s="1827" t="s">
        <v>3683</v>
      </c>
      <c r="G281" s="1828"/>
      <c r="H281" s="1828"/>
      <c r="I281" s="1828"/>
      <c r="J281" s="1828"/>
      <c r="K281" s="1828"/>
      <c r="L281" s="1828"/>
      <c r="M281" s="1828"/>
      <c r="N281" s="1828"/>
      <c r="O281" s="1828"/>
      <c r="P281" s="1828"/>
      <c r="Q281" s="1828"/>
      <c r="R281" s="1828"/>
      <c r="S281" s="1828"/>
      <c r="T281" s="1828"/>
      <c r="U281" s="1828"/>
      <c r="V281" s="1828"/>
      <c r="W281" s="1828"/>
      <c r="X281" s="1828"/>
      <c r="Y281" s="1828"/>
      <c r="Z281" s="1828"/>
      <c r="AA281" s="1828"/>
      <c r="AB281" s="1828"/>
      <c r="AC281" s="1828"/>
      <c r="AD281" s="1828"/>
      <c r="AE281" s="1828"/>
      <c r="AF281" s="1828"/>
      <c r="AG281" s="1828"/>
      <c r="AH281" s="1828"/>
      <c r="AI281" s="1828"/>
      <c r="AJ281" s="1828"/>
      <c r="AK281" s="1828"/>
      <c r="AL281" s="1828"/>
      <c r="AM281" s="1828"/>
      <c r="AN281" s="1828"/>
      <c r="AO281" s="1828"/>
      <c r="AP281" s="1828"/>
      <c r="AQ281" s="1828"/>
      <c r="AR281" s="1828"/>
      <c r="AS281" s="1828"/>
      <c r="AT281" s="1828"/>
      <c r="AU281" s="1828"/>
      <c r="AV281" s="1828"/>
      <c r="AW281" s="1828"/>
      <c r="AX281" s="1828"/>
      <c r="AY281" s="1828"/>
      <c r="AZ281" s="1828"/>
      <c r="BA281" s="1828"/>
      <c r="BB281" s="1828"/>
      <c r="BC281" s="1828"/>
      <c r="BD281" s="1828"/>
      <c r="BE281" s="1828"/>
      <c r="BF281" s="1828"/>
      <c r="BG281" s="1828"/>
      <c r="BH281" s="1828"/>
      <c r="BI281" s="1828"/>
      <c r="BJ281" s="1828"/>
      <c r="BK281" s="1828"/>
      <c r="BL281" s="1829"/>
      <c r="BM281" s="2"/>
      <c r="BN281" s="2"/>
      <c r="BQ281" s="1836"/>
      <c r="BR281" s="1837"/>
      <c r="BS281" s="1838"/>
      <c r="BT281" s="1827" t="s">
        <v>2955</v>
      </c>
      <c r="BU281" s="1828"/>
      <c r="BV281" s="1828"/>
      <c r="BW281" s="1828"/>
      <c r="BX281" s="1828"/>
      <c r="BY281" s="1828"/>
      <c r="BZ281" s="1828"/>
      <c r="CA281" s="1828"/>
      <c r="CB281" s="1828"/>
      <c r="CC281" s="1828"/>
      <c r="CD281" s="1828"/>
      <c r="CE281" s="1828"/>
      <c r="CF281" s="1828"/>
      <c r="CG281" s="1828"/>
      <c r="CH281" s="1828"/>
      <c r="CI281" s="1828"/>
      <c r="CJ281" s="1828"/>
      <c r="CK281" s="1828"/>
      <c r="CL281" s="1828"/>
      <c r="CM281" s="1828"/>
      <c r="CN281" s="1828"/>
      <c r="CO281" s="1828"/>
      <c r="CP281" s="1828"/>
      <c r="CQ281" s="1828"/>
      <c r="CR281" s="1828"/>
      <c r="CS281" s="1828"/>
      <c r="CT281" s="1828"/>
      <c r="CU281" s="1828"/>
      <c r="CV281" s="1828"/>
      <c r="CW281" s="1828"/>
      <c r="CX281" s="1828"/>
      <c r="CY281" s="1828"/>
      <c r="CZ281" s="1828"/>
      <c r="DA281" s="1828"/>
      <c r="DB281" s="1828"/>
      <c r="DC281" s="1828"/>
      <c r="DD281" s="1828"/>
      <c r="DE281" s="1828"/>
      <c r="DF281" s="1828"/>
      <c r="DG281" s="1828"/>
      <c r="DH281" s="1828"/>
      <c r="DI281" s="1828"/>
      <c r="DJ281" s="1828"/>
      <c r="DK281" s="1828"/>
      <c r="DL281" s="1828"/>
      <c r="DM281" s="1828"/>
      <c r="DN281" s="1828"/>
      <c r="DO281" s="1828"/>
      <c r="DP281" s="1828"/>
      <c r="DQ281" s="1828"/>
      <c r="DR281" s="1828"/>
      <c r="DS281" s="1828"/>
      <c r="DT281" s="1828"/>
      <c r="DU281" s="1828"/>
      <c r="DV281" s="1828"/>
      <c r="DW281" s="1828"/>
      <c r="DX281" s="1828"/>
      <c r="DY281" s="1828"/>
      <c r="DZ281" s="1829"/>
    </row>
    <row r="282" spans="3:130" ht="11.45" customHeight="1">
      <c r="C282" s="1822">
        <v>4</v>
      </c>
      <c r="D282" s="1823"/>
      <c r="E282" s="1823"/>
      <c r="F282" s="57" t="s">
        <v>4593</v>
      </c>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t="s">
        <v>4594</v>
      </c>
      <c r="BB282" s="52"/>
      <c r="BC282" s="52"/>
      <c r="BD282" s="52"/>
      <c r="BE282" s="52"/>
      <c r="BF282" s="52"/>
      <c r="BG282" s="52"/>
      <c r="BH282" s="52"/>
      <c r="BI282" s="52"/>
      <c r="BJ282" s="52"/>
      <c r="BK282" s="52"/>
      <c r="BL282" s="97"/>
      <c r="BQ282" s="1833">
        <v>10</v>
      </c>
      <c r="BR282" s="1834"/>
      <c r="BS282" s="1835"/>
      <c r="BT282" s="57" t="s">
        <v>4709</v>
      </c>
      <c r="BU282" s="52"/>
      <c r="BV282" s="52"/>
      <c r="BW282" s="52"/>
      <c r="BX282" s="52"/>
      <c r="BY282" s="52"/>
      <c r="BZ282" s="52"/>
      <c r="CA282" s="52"/>
      <c r="CB282" s="52"/>
      <c r="CC282" s="52"/>
      <c r="CD282" s="52"/>
      <c r="CE282" s="52"/>
      <c r="CF282" s="52"/>
      <c r="CG282" s="52"/>
      <c r="CH282" s="52"/>
      <c r="CI282" s="52"/>
      <c r="CJ282" s="52"/>
      <c r="CK282" s="52"/>
      <c r="CL282" s="52"/>
      <c r="CM282" s="52"/>
      <c r="CN282" s="52"/>
      <c r="CO282" s="52"/>
      <c r="CP282" s="52"/>
      <c r="CQ282" s="52"/>
      <c r="CR282" s="52"/>
      <c r="CS282" s="52"/>
      <c r="CT282" s="52"/>
      <c r="CU282" s="52"/>
      <c r="CV282" s="52"/>
      <c r="CW282" s="52"/>
      <c r="CX282" s="52"/>
      <c r="CY282" s="52"/>
      <c r="CZ282" s="52"/>
      <c r="DA282" s="52"/>
      <c r="DB282" s="52"/>
      <c r="DC282" s="52"/>
      <c r="DD282" s="52"/>
      <c r="DE282" s="52"/>
      <c r="DF282" s="52"/>
      <c r="DG282" s="52"/>
      <c r="DH282" s="52"/>
      <c r="DI282" s="52"/>
      <c r="DJ282" s="52"/>
      <c r="DK282" s="52"/>
      <c r="DL282" s="52"/>
      <c r="DM282" s="52"/>
      <c r="DN282" s="52"/>
      <c r="DO282" s="52" t="s">
        <v>4710</v>
      </c>
      <c r="DP282" s="52"/>
      <c r="DQ282" s="52"/>
      <c r="DR282" s="52"/>
      <c r="DS282" s="52"/>
      <c r="DT282" s="52"/>
      <c r="DU282" s="52"/>
      <c r="DV282" s="52"/>
      <c r="DW282" s="52"/>
      <c r="DX282" s="52"/>
      <c r="DY282" s="52"/>
      <c r="DZ282" s="97"/>
    </row>
    <row r="283" spans="3:130" ht="10.15" customHeight="1">
      <c r="C283" s="1824"/>
      <c r="D283" s="1698"/>
      <c r="E283" s="1698"/>
      <c r="F283" s="1827" t="s">
        <v>2956</v>
      </c>
      <c r="G283" s="1828"/>
      <c r="H283" s="1828"/>
      <c r="I283" s="1828"/>
      <c r="J283" s="1828"/>
      <c r="K283" s="1828"/>
      <c r="L283" s="1828"/>
      <c r="M283" s="1828"/>
      <c r="N283" s="1828"/>
      <c r="O283" s="1828"/>
      <c r="P283" s="1828"/>
      <c r="Q283" s="1828"/>
      <c r="R283" s="1828"/>
      <c r="S283" s="1828"/>
      <c r="T283" s="1828"/>
      <c r="U283" s="1828"/>
      <c r="V283" s="1828"/>
      <c r="W283" s="1828"/>
      <c r="X283" s="1828"/>
      <c r="Y283" s="1828"/>
      <c r="Z283" s="1828"/>
      <c r="AA283" s="1828"/>
      <c r="AB283" s="1828"/>
      <c r="AC283" s="1828"/>
      <c r="AD283" s="1828"/>
      <c r="AE283" s="1828"/>
      <c r="AF283" s="1828"/>
      <c r="AG283" s="1828"/>
      <c r="AH283" s="1828"/>
      <c r="AI283" s="1828"/>
      <c r="AJ283" s="1828"/>
      <c r="AK283" s="1828"/>
      <c r="AL283" s="1828"/>
      <c r="AM283" s="1828"/>
      <c r="AN283" s="1828"/>
      <c r="AO283" s="1828"/>
      <c r="AP283" s="1828"/>
      <c r="AQ283" s="1828"/>
      <c r="AR283" s="1828"/>
      <c r="AS283" s="1828"/>
      <c r="AT283" s="1828"/>
      <c r="AU283" s="1828"/>
      <c r="AV283" s="1828"/>
      <c r="AW283" s="1828"/>
      <c r="AX283" s="1828"/>
      <c r="AY283" s="1828"/>
      <c r="AZ283" s="1828"/>
      <c r="BA283" s="1828"/>
      <c r="BB283" s="1828"/>
      <c r="BC283" s="1828"/>
      <c r="BD283" s="1828"/>
      <c r="BE283" s="1828"/>
      <c r="BF283" s="1828"/>
      <c r="BG283" s="1828"/>
      <c r="BH283" s="1828"/>
      <c r="BI283" s="1828"/>
      <c r="BJ283" s="1828"/>
      <c r="BK283" s="1828"/>
      <c r="BL283" s="1829"/>
      <c r="BM283" s="2"/>
      <c r="BN283" s="2"/>
      <c r="BQ283" s="1836"/>
      <c r="BR283" s="1837"/>
      <c r="BS283" s="1838"/>
      <c r="BT283" s="1827" t="s">
        <v>2957</v>
      </c>
      <c r="BU283" s="1828"/>
      <c r="BV283" s="1828"/>
      <c r="BW283" s="1828"/>
      <c r="BX283" s="1828"/>
      <c r="BY283" s="1828"/>
      <c r="BZ283" s="1828"/>
      <c r="CA283" s="1828"/>
      <c r="CB283" s="1828"/>
      <c r="CC283" s="1828"/>
      <c r="CD283" s="1828"/>
      <c r="CE283" s="1828"/>
      <c r="CF283" s="1828"/>
      <c r="CG283" s="1828"/>
      <c r="CH283" s="1828"/>
      <c r="CI283" s="1828"/>
      <c r="CJ283" s="1828"/>
      <c r="CK283" s="1828"/>
      <c r="CL283" s="1828"/>
      <c r="CM283" s="1828"/>
      <c r="CN283" s="1828"/>
      <c r="CO283" s="1828"/>
      <c r="CP283" s="1828"/>
      <c r="CQ283" s="1828"/>
      <c r="CR283" s="1828"/>
      <c r="CS283" s="1828"/>
      <c r="CT283" s="1828"/>
      <c r="CU283" s="1828"/>
      <c r="CV283" s="1828"/>
      <c r="CW283" s="1828"/>
      <c r="CX283" s="1828"/>
      <c r="CY283" s="1828"/>
      <c r="CZ283" s="1828"/>
      <c r="DA283" s="1828"/>
      <c r="DB283" s="1828"/>
      <c r="DC283" s="1828"/>
      <c r="DD283" s="1828"/>
      <c r="DE283" s="1828"/>
      <c r="DF283" s="1828"/>
      <c r="DG283" s="1828"/>
      <c r="DH283" s="1828"/>
      <c r="DI283" s="1828"/>
      <c r="DJ283" s="1828"/>
      <c r="DK283" s="1828"/>
      <c r="DL283" s="1828"/>
      <c r="DM283" s="1828"/>
      <c r="DN283" s="1828"/>
      <c r="DO283" s="1828"/>
      <c r="DP283" s="1828"/>
      <c r="DQ283" s="1828"/>
      <c r="DR283" s="1828"/>
      <c r="DS283" s="1828"/>
      <c r="DT283" s="1828"/>
      <c r="DU283" s="1828"/>
      <c r="DV283" s="1828"/>
      <c r="DW283" s="1828"/>
      <c r="DX283" s="1828"/>
      <c r="DY283" s="1828"/>
      <c r="DZ283" s="1829"/>
    </row>
    <row r="284" spans="3:130" ht="12.6" customHeight="1">
      <c r="C284" s="1822">
        <v>5</v>
      </c>
      <c r="D284" s="1823"/>
      <c r="E284" s="1831"/>
      <c r="F284" s="57" t="s">
        <v>4595</v>
      </c>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t="s">
        <v>4596</v>
      </c>
      <c r="BB284" s="52"/>
      <c r="BC284" s="52"/>
      <c r="BD284" s="52"/>
      <c r="BE284" s="52"/>
      <c r="BF284" s="52"/>
      <c r="BG284" s="52"/>
      <c r="BH284" s="52"/>
      <c r="BI284" s="52"/>
      <c r="BJ284" s="52"/>
      <c r="BK284" s="52"/>
      <c r="BL284" s="97"/>
      <c r="BQ284" s="1833">
        <v>11</v>
      </c>
      <c r="BR284" s="1834"/>
      <c r="BS284" s="1835"/>
      <c r="BT284" s="57" t="s">
        <v>4711</v>
      </c>
      <c r="BU284" s="52"/>
      <c r="BV284" s="52"/>
      <c r="BW284" s="52"/>
      <c r="BX284" s="52"/>
      <c r="BY284" s="52"/>
      <c r="BZ284" s="52"/>
      <c r="CA284" s="52"/>
      <c r="CB284" s="52"/>
      <c r="CC284" s="52"/>
      <c r="CD284" s="52"/>
      <c r="CE284" s="52"/>
      <c r="CF284" s="52"/>
      <c r="CG284" s="52"/>
      <c r="CH284" s="52"/>
      <c r="CI284" s="52"/>
      <c r="CJ284" s="52"/>
      <c r="CK284" s="52"/>
      <c r="CL284" s="52"/>
      <c r="CM284" s="52"/>
      <c r="CN284" s="52"/>
      <c r="CO284" s="52"/>
      <c r="CP284" s="52"/>
      <c r="CQ284" s="52"/>
      <c r="CR284" s="52"/>
      <c r="CS284" s="52"/>
      <c r="CT284" s="52"/>
      <c r="CU284" s="52"/>
      <c r="CV284" s="52"/>
      <c r="CW284" s="52"/>
      <c r="CX284" s="52"/>
      <c r="CY284" s="52"/>
      <c r="CZ284" s="52"/>
      <c r="DA284" s="52"/>
      <c r="DB284" s="52"/>
      <c r="DC284" s="52"/>
      <c r="DD284" s="52"/>
      <c r="DE284" s="52"/>
      <c r="DF284" s="52"/>
      <c r="DG284" s="52"/>
      <c r="DH284" s="52"/>
      <c r="DI284" s="52"/>
      <c r="DJ284" s="52"/>
      <c r="DK284" s="52"/>
      <c r="DL284" s="52"/>
      <c r="DM284" s="52"/>
      <c r="DN284" s="52"/>
      <c r="DO284" s="52" t="s">
        <v>4712</v>
      </c>
      <c r="DP284" s="52"/>
      <c r="DQ284" s="52"/>
      <c r="DR284" s="52"/>
      <c r="DS284" s="52"/>
      <c r="DT284" s="52"/>
      <c r="DU284" s="52"/>
      <c r="DV284" s="52"/>
      <c r="DW284" s="52"/>
      <c r="DX284" s="52"/>
      <c r="DY284" s="52"/>
      <c r="DZ284" s="97"/>
    </row>
    <row r="285" spans="3:130" ht="8.4499999999999993" customHeight="1">
      <c r="C285" s="1824"/>
      <c r="D285" s="1698"/>
      <c r="E285" s="1832"/>
      <c r="F285" s="1827" t="s">
        <v>2958</v>
      </c>
      <c r="G285" s="1828"/>
      <c r="H285" s="1828"/>
      <c r="I285" s="1828"/>
      <c r="J285" s="1828"/>
      <c r="K285" s="1828"/>
      <c r="L285" s="1828"/>
      <c r="M285" s="1828"/>
      <c r="N285" s="1828"/>
      <c r="O285" s="1828"/>
      <c r="P285" s="1828"/>
      <c r="Q285" s="1828"/>
      <c r="R285" s="1828"/>
      <c r="S285" s="1828"/>
      <c r="T285" s="1828"/>
      <c r="U285" s="1828"/>
      <c r="V285" s="1828"/>
      <c r="W285" s="1828"/>
      <c r="X285" s="1828"/>
      <c r="Y285" s="1828"/>
      <c r="Z285" s="1828"/>
      <c r="AA285" s="1828"/>
      <c r="AB285" s="1828"/>
      <c r="AC285" s="1828"/>
      <c r="AD285" s="1828"/>
      <c r="AE285" s="1828"/>
      <c r="AF285" s="1828"/>
      <c r="AG285" s="1828"/>
      <c r="AH285" s="1828"/>
      <c r="AI285" s="1828"/>
      <c r="AJ285" s="1828"/>
      <c r="AK285" s="1828"/>
      <c r="AL285" s="1828"/>
      <c r="AM285" s="1828"/>
      <c r="AN285" s="1828"/>
      <c r="AO285" s="1828"/>
      <c r="AP285" s="1828"/>
      <c r="AQ285" s="1828"/>
      <c r="AR285" s="1828"/>
      <c r="AS285" s="1828"/>
      <c r="AT285" s="1828"/>
      <c r="AU285" s="1828"/>
      <c r="AV285" s="1828"/>
      <c r="AW285" s="1828"/>
      <c r="AX285" s="1828"/>
      <c r="AY285" s="1828"/>
      <c r="AZ285" s="1828"/>
      <c r="BA285" s="1828"/>
      <c r="BB285" s="1828"/>
      <c r="BC285" s="1828"/>
      <c r="BD285" s="1828"/>
      <c r="BE285" s="1828"/>
      <c r="BF285" s="1828"/>
      <c r="BG285" s="1828"/>
      <c r="BH285" s="1828"/>
      <c r="BI285" s="1828"/>
      <c r="BJ285" s="1828"/>
      <c r="BK285" s="1828"/>
      <c r="BL285" s="1829"/>
      <c r="BM285" s="2"/>
      <c r="BN285" s="2"/>
      <c r="BQ285" s="1836"/>
      <c r="BR285" s="1837"/>
      <c r="BS285" s="1838"/>
      <c r="BT285" s="1827" t="s">
        <v>2959</v>
      </c>
      <c r="BU285" s="1828"/>
      <c r="BV285" s="1828"/>
      <c r="BW285" s="1828"/>
      <c r="BX285" s="1828"/>
      <c r="BY285" s="1828"/>
      <c r="BZ285" s="1828"/>
      <c r="CA285" s="1828"/>
      <c r="CB285" s="1828"/>
      <c r="CC285" s="1828"/>
      <c r="CD285" s="1828"/>
      <c r="CE285" s="1828"/>
      <c r="CF285" s="1828"/>
      <c r="CG285" s="1828"/>
      <c r="CH285" s="1828"/>
      <c r="CI285" s="1828"/>
      <c r="CJ285" s="1828"/>
      <c r="CK285" s="1828"/>
      <c r="CL285" s="1828"/>
      <c r="CM285" s="1828"/>
      <c r="CN285" s="1828"/>
      <c r="CO285" s="1828"/>
      <c r="CP285" s="1828"/>
      <c r="CQ285" s="1828"/>
      <c r="CR285" s="1828"/>
      <c r="CS285" s="1828"/>
      <c r="CT285" s="1828"/>
      <c r="CU285" s="1828"/>
      <c r="CV285" s="1828"/>
      <c r="CW285" s="1828"/>
      <c r="CX285" s="1828"/>
      <c r="CY285" s="1828"/>
      <c r="CZ285" s="1828"/>
      <c r="DA285" s="1828"/>
      <c r="DB285" s="1828"/>
      <c r="DC285" s="1828"/>
      <c r="DD285" s="1828"/>
      <c r="DE285" s="1828"/>
      <c r="DF285" s="1828"/>
      <c r="DG285" s="1828"/>
      <c r="DH285" s="1828"/>
      <c r="DI285" s="1828"/>
      <c r="DJ285" s="1828"/>
      <c r="DK285" s="1828"/>
      <c r="DL285" s="1828"/>
      <c r="DM285" s="1828"/>
      <c r="DN285" s="1828"/>
      <c r="DO285" s="1828"/>
      <c r="DP285" s="1828"/>
      <c r="DQ285" s="1828"/>
      <c r="DR285" s="1828"/>
      <c r="DS285" s="1828"/>
      <c r="DT285" s="1828"/>
      <c r="DU285" s="1828"/>
      <c r="DV285" s="1828"/>
      <c r="DW285" s="1828"/>
      <c r="DX285" s="1828"/>
      <c r="DY285" s="1828"/>
      <c r="DZ285" s="1829"/>
    </row>
    <row r="286" spans="3:130" ht="10.9" customHeight="1">
      <c r="C286" s="1822">
        <v>6</v>
      </c>
      <c r="D286" s="1823"/>
      <c r="E286" s="1823"/>
      <c r="F286" s="57" t="s">
        <v>4597</v>
      </c>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t="s">
        <v>4598</v>
      </c>
      <c r="BB286" s="52"/>
      <c r="BC286" s="52"/>
      <c r="BD286" s="52"/>
      <c r="BE286" s="52"/>
      <c r="BF286" s="52"/>
      <c r="BG286" s="52"/>
      <c r="BH286" s="52"/>
      <c r="BI286" s="52"/>
      <c r="BJ286" s="52"/>
      <c r="BK286" s="52"/>
      <c r="BL286" s="97"/>
      <c r="BQ286" s="1833">
        <v>12</v>
      </c>
      <c r="BR286" s="1834"/>
      <c r="BS286" s="1835"/>
      <c r="BT286" s="57" t="s">
        <v>4713</v>
      </c>
      <c r="BU286" s="52"/>
      <c r="BV286" s="52"/>
      <c r="BW286" s="52"/>
      <c r="BX286" s="52"/>
      <c r="BY286" s="52"/>
      <c r="BZ286" s="52"/>
      <c r="CA286" s="52"/>
      <c r="CB286" s="52"/>
      <c r="CC286" s="52"/>
      <c r="CD286" s="52"/>
      <c r="CE286" s="52"/>
      <c r="CF286" s="52"/>
      <c r="CG286" s="52"/>
      <c r="CH286" s="52"/>
      <c r="CI286" s="52"/>
      <c r="CJ286" s="52"/>
      <c r="CK286" s="52"/>
      <c r="CL286" s="52"/>
      <c r="CM286" s="52"/>
      <c r="CN286" s="52"/>
      <c r="CO286" s="52"/>
      <c r="CP286" s="52"/>
      <c r="CQ286" s="52"/>
      <c r="CR286" s="52"/>
      <c r="CS286" s="52"/>
      <c r="CT286" s="52"/>
      <c r="CU286" s="52"/>
      <c r="CV286" s="52"/>
      <c r="CW286" s="52"/>
      <c r="CX286" s="52"/>
      <c r="CY286" s="52"/>
      <c r="CZ286" s="52"/>
      <c r="DA286" s="52"/>
      <c r="DB286" s="52"/>
      <c r="DC286" s="52"/>
      <c r="DD286" s="52"/>
      <c r="DE286" s="52"/>
      <c r="DF286" s="52"/>
      <c r="DG286" s="52"/>
      <c r="DH286" s="52"/>
      <c r="DI286" s="52"/>
      <c r="DJ286" s="52"/>
      <c r="DK286" s="52"/>
      <c r="DL286" s="52"/>
      <c r="DM286" s="52"/>
      <c r="DN286" s="52"/>
      <c r="DO286" s="52" t="s">
        <v>4714</v>
      </c>
      <c r="DP286" s="52"/>
      <c r="DQ286" s="52"/>
      <c r="DR286" s="52"/>
      <c r="DS286" s="52"/>
      <c r="DT286" s="52"/>
      <c r="DU286" s="52"/>
      <c r="DV286" s="52"/>
      <c r="DW286" s="52"/>
      <c r="DX286" s="52"/>
      <c r="DY286" s="52"/>
      <c r="DZ286" s="97"/>
    </row>
    <row r="287" spans="3:130" ht="7.9" customHeight="1">
      <c r="C287" s="1824"/>
      <c r="D287" s="1698"/>
      <c r="E287" s="1698"/>
      <c r="F287" s="1827" t="s">
        <v>2960</v>
      </c>
      <c r="G287" s="1828"/>
      <c r="H287" s="1828"/>
      <c r="I287" s="1828"/>
      <c r="J287" s="1828"/>
      <c r="K287" s="1828"/>
      <c r="L287" s="1828"/>
      <c r="M287" s="1828"/>
      <c r="N287" s="1828"/>
      <c r="O287" s="1828"/>
      <c r="P287" s="1828"/>
      <c r="Q287" s="1828"/>
      <c r="R287" s="1828"/>
      <c r="S287" s="1828"/>
      <c r="T287" s="1828"/>
      <c r="U287" s="1828"/>
      <c r="V287" s="1828"/>
      <c r="W287" s="1828"/>
      <c r="X287" s="1828"/>
      <c r="Y287" s="1828"/>
      <c r="Z287" s="1828"/>
      <c r="AA287" s="1828"/>
      <c r="AB287" s="1828"/>
      <c r="AC287" s="1828"/>
      <c r="AD287" s="1828"/>
      <c r="AE287" s="1828"/>
      <c r="AF287" s="1828"/>
      <c r="AG287" s="1828"/>
      <c r="AH287" s="1828"/>
      <c r="AI287" s="1828"/>
      <c r="AJ287" s="1828"/>
      <c r="AK287" s="1828"/>
      <c r="AL287" s="1828"/>
      <c r="AM287" s="1828"/>
      <c r="AN287" s="1828"/>
      <c r="AO287" s="1828"/>
      <c r="AP287" s="1828"/>
      <c r="AQ287" s="1828"/>
      <c r="AR287" s="1828"/>
      <c r="AS287" s="1828"/>
      <c r="AT287" s="1828"/>
      <c r="AU287" s="1828"/>
      <c r="AV287" s="1828"/>
      <c r="AW287" s="1828"/>
      <c r="AX287" s="1828"/>
      <c r="AY287" s="1828"/>
      <c r="AZ287" s="1828"/>
      <c r="BA287" s="1828"/>
      <c r="BB287" s="1828"/>
      <c r="BC287" s="1828"/>
      <c r="BD287" s="1828"/>
      <c r="BE287" s="1828"/>
      <c r="BF287" s="1828"/>
      <c r="BG287" s="1828"/>
      <c r="BH287" s="1828"/>
      <c r="BI287" s="1828"/>
      <c r="BJ287" s="1828"/>
      <c r="BK287" s="1828"/>
      <c r="BL287" s="1829"/>
      <c r="BM287" s="2"/>
      <c r="BN287" s="2"/>
      <c r="BQ287" s="1836"/>
      <c r="BR287" s="1837"/>
      <c r="BS287" s="1838"/>
      <c r="BT287" s="1827" t="s">
        <v>2961</v>
      </c>
      <c r="BU287" s="1828"/>
      <c r="BV287" s="1828"/>
      <c r="BW287" s="1828"/>
      <c r="BX287" s="1828"/>
      <c r="BY287" s="1828"/>
      <c r="BZ287" s="1828"/>
      <c r="CA287" s="1828"/>
      <c r="CB287" s="1828"/>
      <c r="CC287" s="1828"/>
      <c r="CD287" s="1828"/>
      <c r="CE287" s="1828"/>
      <c r="CF287" s="1828"/>
      <c r="CG287" s="1828"/>
      <c r="CH287" s="1828"/>
      <c r="CI287" s="1828"/>
      <c r="CJ287" s="1828"/>
      <c r="CK287" s="1828"/>
      <c r="CL287" s="1828"/>
      <c r="CM287" s="1828"/>
      <c r="CN287" s="1828"/>
      <c r="CO287" s="1828"/>
      <c r="CP287" s="1828"/>
      <c r="CQ287" s="1828"/>
      <c r="CR287" s="1828"/>
      <c r="CS287" s="1828"/>
      <c r="CT287" s="1828"/>
      <c r="CU287" s="1828"/>
      <c r="CV287" s="1828"/>
      <c r="CW287" s="1828"/>
      <c r="CX287" s="1828"/>
      <c r="CY287" s="1828"/>
      <c r="CZ287" s="1828"/>
      <c r="DA287" s="1828"/>
      <c r="DB287" s="1828"/>
      <c r="DC287" s="1828"/>
      <c r="DD287" s="1828"/>
      <c r="DE287" s="1828"/>
      <c r="DF287" s="1828"/>
      <c r="DG287" s="1828"/>
      <c r="DH287" s="1828"/>
      <c r="DI287" s="1828"/>
      <c r="DJ287" s="1828"/>
      <c r="DK287" s="1828"/>
      <c r="DL287" s="1828"/>
      <c r="DM287" s="1828"/>
      <c r="DN287" s="1828"/>
      <c r="DO287" s="1828"/>
      <c r="DP287" s="1828"/>
      <c r="DQ287" s="1828"/>
      <c r="DR287" s="1828"/>
      <c r="DS287" s="1828"/>
      <c r="DT287" s="1828"/>
      <c r="DU287" s="1828"/>
      <c r="DV287" s="1828"/>
      <c r="DW287" s="1828"/>
      <c r="DX287" s="1828"/>
      <c r="DY287" s="1828"/>
      <c r="DZ287" s="1829"/>
    </row>
    <row r="288" spans="3:130" ht="10.15" customHeight="1">
      <c r="C288" s="1822">
        <v>7</v>
      </c>
      <c r="D288" s="1823"/>
      <c r="E288" s="1831"/>
      <c r="F288" s="57" t="s">
        <v>4599</v>
      </c>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t="s">
        <v>4600</v>
      </c>
      <c r="BB288" s="52"/>
      <c r="BC288" s="52"/>
      <c r="BD288" s="52"/>
      <c r="BE288" s="52"/>
      <c r="BF288" s="52"/>
      <c r="BG288" s="52"/>
      <c r="BH288" s="52"/>
      <c r="BI288" s="52"/>
      <c r="BJ288" s="52"/>
      <c r="BK288" s="52"/>
      <c r="BL288" s="97"/>
      <c r="BQ288" s="1833">
        <v>13</v>
      </c>
      <c r="BR288" s="1834"/>
      <c r="BS288" s="1835"/>
      <c r="BT288" s="57" t="s">
        <v>4715</v>
      </c>
      <c r="BU288" s="52"/>
      <c r="BV288" s="52"/>
      <c r="BW288" s="52"/>
      <c r="BX288" s="52"/>
      <c r="BY288" s="52"/>
      <c r="BZ288" s="52"/>
      <c r="CA288" s="52"/>
      <c r="CB288" s="52"/>
      <c r="CC288" s="52"/>
      <c r="CD288" s="52"/>
      <c r="CE288" s="52"/>
      <c r="CF288" s="52"/>
      <c r="CG288" s="52"/>
      <c r="CH288" s="52"/>
      <c r="CI288" s="52"/>
      <c r="CJ288" s="52"/>
      <c r="CK288" s="52"/>
      <c r="CL288" s="52"/>
      <c r="CM288" s="52"/>
      <c r="CN288" s="52"/>
      <c r="CO288" s="52"/>
      <c r="CP288" s="52"/>
      <c r="CQ288" s="52"/>
      <c r="CR288" s="52"/>
      <c r="CS288" s="52"/>
      <c r="CT288" s="52"/>
      <c r="CU288" s="52"/>
      <c r="CV288" s="52"/>
      <c r="CW288" s="52"/>
      <c r="CX288" s="52"/>
      <c r="CY288" s="52"/>
      <c r="CZ288" s="52"/>
      <c r="DA288" s="52"/>
      <c r="DB288" s="52"/>
      <c r="DC288" s="52"/>
      <c r="DD288" s="52"/>
      <c r="DE288" s="52"/>
      <c r="DF288" s="52"/>
      <c r="DG288" s="52"/>
      <c r="DH288" s="52"/>
      <c r="DI288" s="52"/>
      <c r="DJ288" s="52"/>
      <c r="DK288" s="52"/>
      <c r="DL288" s="52"/>
      <c r="DM288" s="52"/>
      <c r="DN288" s="52"/>
      <c r="DO288" s="52" t="s">
        <v>4716</v>
      </c>
      <c r="DP288" s="52"/>
      <c r="DQ288" s="52"/>
      <c r="DR288" s="52"/>
      <c r="DS288" s="52"/>
      <c r="DT288" s="52"/>
      <c r="DU288" s="52"/>
      <c r="DV288" s="52"/>
      <c r="DW288" s="52"/>
      <c r="DX288" s="52"/>
      <c r="DY288" s="52"/>
      <c r="DZ288" s="97"/>
    </row>
    <row r="289" spans="3:130" ht="7.9" customHeight="1">
      <c r="C289" s="1824"/>
      <c r="D289" s="1698"/>
      <c r="E289" s="1832"/>
      <c r="F289" s="1827" t="s">
        <v>2962</v>
      </c>
      <c r="G289" s="1828"/>
      <c r="H289" s="1828"/>
      <c r="I289" s="1828"/>
      <c r="J289" s="1828"/>
      <c r="K289" s="1828"/>
      <c r="L289" s="1828"/>
      <c r="M289" s="1828"/>
      <c r="N289" s="1828"/>
      <c r="O289" s="1828"/>
      <c r="P289" s="1828"/>
      <c r="Q289" s="1828"/>
      <c r="R289" s="1828"/>
      <c r="S289" s="1828"/>
      <c r="T289" s="1828"/>
      <c r="U289" s="1828"/>
      <c r="V289" s="1828"/>
      <c r="W289" s="1828"/>
      <c r="X289" s="1828"/>
      <c r="Y289" s="1828"/>
      <c r="Z289" s="1828"/>
      <c r="AA289" s="1828"/>
      <c r="AB289" s="1828"/>
      <c r="AC289" s="1828"/>
      <c r="AD289" s="1828"/>
      <c r="AE289" s="1828"/>
      <c r="AF289" s="1828"/>
      <c r="AG289" s="1828"/>
      <c r="AH289" s="1828"/>
      <c r="AI289" s="1828"/>
      <c r="AJ289" s="1828"/>
      <c r="AK289" s="1828"/>
      <c r="AL289" s="1828"/>
      <c r="AM289" s="1828"/>
      <c r="AN289" s="1828"/>
      <c r="AO289" s="1828"/>
      <c r="AP289" s="1828"/>
      <c r="AQ289" s="1828"/>
      <c r="AR289" s="1828"/>
      <c r="AS289" s="1828"/>
      <c r="AT289" s="1828"/>
      <c r="AU289" s="1828"/>
      <c r="AV289" s="1828"/>
      <c r="AW289" s="1828"/>
      <c r="AX289" s="1828"/>
      <c r="AY289" s="1828"/>
      <c r="AZ289" s="1828"/>
      <c r="BA289" s="1828"/>
      <c r="BB289" s="1828"/>
      <c r="BC289" s="1828"/>
      <c r="BD289" s="1828"/>
      <c r="BE289" s="1828"/>
      <c r="BF289" s="1828"/>
      <c r="BG289" s="1828"/>
      <c r="BH289" s="1828"/>
      <c r="BI289" s="1828"/>
      <c r="BJ289" s="1828"/>
      <c r="BK289" s="1828"/>
      <c r="BL289" s="1829"/>
      <c r="BM289" s="2"/>
      <c r="BN289" s="2"/>
      <c r="BQ289" s="1836"/>
      <c r="BR289" s="1837"/>
      <c r="BS289" s="1838"/>
      <c r="BT289" s="1827" t="s">
        <v>2963</v>
      </c>
      <c r="BU289" s="1828"/>
      <c r="BV289" s="1828"/>
      <c r="BW289" s="1828"/>
      <c r="BX289" s="1828"/>
      <c r="BY289" s="1828"/>
      <c r="BZ289" s="1828"/>
      <c r="CA289" s="1828"/>
      <c r="CB289" s="1828"/>
      <c r="CC289" s="1828"/>
      <c r="CD289" s="1828"/>
      <c r="CE289" s="1828"/>
      <c r="CF289" s="1828"/>
      <c r="CG289" s="1828"/>
      <c r="CH289" s="1828"/>
      <c r="CI289" s="1828"/>
      <c r="CJ289" s="1828"/>
      <c r="CK289" s="1828"/>
      <c r="CL289" s="1828"/>
      <c r="CM289" s="1828"/>
      <c r="CN289" s="1828"/>
      <c r="CO289" s="1828"/>
      <c r="CP289" s="1828"/>
      <c r="CQ289" s="1828"/>
      <c r="CR289" s="1828"/>
      <c r="CS289" s="1828"/>
      <c r="CT289" s="1828"/>
      <c r="CU289" s="1828"/>
      <c r="CV289" s="1828"/>
      <c r="CW289" s="1828"/>
      <c r="CX289" s="1828"/>
      <c r="CY289" s="1828"/>
      <c r="CZ289" s="1828"/>
      <c r="DA289" s="1828"/>
      <c r="DB289" s="1828"/>
      <c r="DC289" s="1828"/>
      <c r="DD289" s="1828"/>
      <c r="DE289" s="1828"/>
      <c r="DF289" s="1828"/>
      <c r="DG289" s="1828"/>
      <c r="DH289" s="1828"/>
      <c r="DI289" s="1828"/>
      <c r="DJ289" s="1828"/>
      <c r="DK289" s="1828"/>
      <c r="DL289" s="1828"/>
      <c r="DM289" s="1828"/>
      <c r="DN289" s="1828"/>
      <c r="DO289" s="1828"/>
      <c r="DP289" s="1828"/>
      <c r="DQ289" s="1828"/>
      <c r="DR289" s="1828"/>
      <c r="DS289" s="1828"/>
      <c r="DT289" s="1828"/>
      <c r="DU289" s="1828"/>
      <c r="DV289" s="1828"/>
      <c r="DW289" s="1828"/>
      <c r="DX289" s="1828"/>
      <c r="DY289" s="1828"/>
      <c r="DZ289" s="1829"/>
    </row>
    <row r="290" spans="3:130" ht="10.15" customHeight="1">
      <c r="C290" s="1822">
        <v>8</v>
      </c>
      <c r="D290" s="1823"/>
      <c r="E290" s="1823"/>
      <c r="F290" s="57" t="s">
        <v>4601</v>
      </c>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t="s">
        <v>4602</v>
      </c>
      <c r="BB290" s="52"/>
      <c r="BC290" s="52"/>
      <c r="BD290" s="52"/>
      <c r="BE290" s="52"/>
      <c r="BF290" s="52"/>
      <c r="BG290" s="52"/>
      <c r="BH290" s="52"/>
      <c r="BI290" s="52"/>
      <c r="BJ290" s="52"/>
      <c r="BK290" s="52"/>
      <c r="BL290" s="97"/>
      <c r="BQ290" s="1833">
        <v>14</v>
      </c>
      <c r="BR290" s="1834"/>
      <c r="BS290" s="1835"/>
      <c r="BT290" s="57" t="s">
        <v>4717</v>
      </c>
      <c r="BU290" s="52"/>
      <c r="BV290" s="52"/>
      <c r="BW290" s="52"/>
      <c r="BX290" s="52"/>
      <c r="BY290" s="52"/>
      <c r="BZ290" s="52"/>
      <c r="CA290" s="52"/>
      <c r="CB290" s="52"/>
      <c r="CC290" s="52"/>
      <c r="CD290" s="52"/>
      <c r="CE290" s="52"/>
      <c r="CF290" s="52"/>
      <c r="CG290" s="52"/>
      <c r="CH290" s="52"/>
      <c r="CI290" s="52"/>
      <c r="CJ290" s="52"/>
      <c r="CK290" s="52"/>
      <c r="CL290" s="52"/>
      <c r="CM290" s="52"/>
      <c r="CN290" s="52"/>
      <c r="CO290" s="52"/>
      <c r="CP290" s="52"/>
      <c r="CQ290" s="52"/>
      <c r="CR290" s="52"/>
      <c r="CS290" s="52"/>
      <c r="CT290" s="52"/>
      <c r="CU290" s="52"/>
      <c r="CV290" s="52"/>
      <c r="CW290" s="52"/>
      <c r="CX290" s="52"/>
      <c r="CY290" s="52"/>
      <c r="CZ290" s="52"/>
      <c r="DA290" s="52"/>
      <c r="DB290" s="52"/>
      <c r="DC290" s="52"/>
      <c r="DD290" s="52"/>
      <c r="DE290" s="52"/>
      <c r="DF290" s="52"/>
      <c r="DG290" s="52"/>
      <c r="DH290" s="52"/>
      <c r="DI290" s="52"/>
      <c r="DJ290" s="52"/>
      <c r="DK290" s="52"/>
      <c r="DL290" s="52"/>
      <c r="DM290" s="52"/>
      <c r="DN290" s="52"/>
      <c r="DO290" s="52" t="s">
        <v>4718</v>
      </c>
      <c r="DP290" s="52"/>
      <c r="DQ290" s="52"/>
      <c r="DR290" s="52"/>
      <c r="DS290" s="52"/>
      <c r="DT290" s="52"/>
      <c r="DU290" s="52"/>
      <c r="DV290" s="52"/>
      <c r="DW290" s="52"/>
      <c r="DX290" s="52"/>
      <c r="DY290" s="52"/>
      <c r="DZ290" s="97"/>
    </row>
    <row r="291" spans="3:130" ht="7.9" customHeight="1">
      <c r="C291" s="1824"/>
      <c r="D291" s="1698"/>
      <c r="E291" s="1698"/>
      <c r="F291" s="1827" t="s">
        <v>2964</v>
      </c>
      <c r="G291" s="1828"/>
      <c r="H291" s="1828"/>
      <c r="I291" s="1828"/>
      <c r="J291" s="1828"/>
      <c r="K291" s="1828"/>
      <c r="L291" s="1828"/>
      <c r="M291" s="1828"/>
      <c r="N291" s="1828"/>
      <c r="O291" s="1828"/>
      <c r="P291" s="1828"/>
      <c r="Q291" s="1828"/>
      <c r="R291" s="1828"/>
      <c r="S291" s="1828"/>
      <c r="T291" s="1828"/>
      <c r="U291" s="1828"/>
      <c r="V291" s="1828"/>
      <c r="W291" s="1828"/>
      <c r="X291" s="1828"/>
      <c r="Y291" s="1828"/>
      <c r="Z291" s="1828"/>
      <c r="AA291" s="1828"/>
      <c r="AB291" s="1828"/>
      <c r="AC291" s="1828"/>
      <c r="AD291" s="1828"/>
      <c r="AE291" s="1828"/>
      <c r="AF291" s="1828"/>
      <c r="AG291" s="1828"/>
      <c r="AH291" s="1828"/>
      <c r="AI291" s="1828"/>
      <c r="AJ291" s="1828"/>
      <c r="AK291" s="1828"/>
      <c r="AL291" s="1828"/>
      <c r="AM291" s="1828"/>
      <c r="AN291" s="1828"/>
      <c r="AO291" s="1828"/>
      <c r="AP291" s="1828"/>
      <c r="AQ291" s="1828"/>
      <c r="AR291" s="1828"/>
      <c r="AS291" s="1828"/>
      <c r="AT291" s="1828"/>
      <c r="AU291" s="1828"/>
      <c r="AV291" s="1828"/>
      <c r="AW291" s="1828"/>
      <c r="AX291" s="1828"/>
      <c r="AY291" s="1828"/>
      <c r="AZ291" s="1828"/>
      <c r="BA291" s="1828"/>
      <c r="BB291" s="1828"/>
      <c r="BC291" s="1828"/>
      <c r="BD291" s="1828"/>
      <c r="BE291" s="1828"/>
      <c r="BF291" s="1828"/>
      <c r="BG291" s="1828"/>
      <c r="BH291" s="1828"/>
      <c r="BI291" s="1828"/>
      <c r="BJ291" s="1828"/>
      <c r="BK291" s="1828"/>
      <c r="BL291" s="1829"/>
      <c r="BM291" s="2"/>
      <c r="BN291" s="2"/>
      <c r="BQ291" s="1836"/>
      <c r="BR291" s="1837"/>
      <c r="BS291" s="1838"/>
      <c r="BT291" s="1827" t="s">
        <v>2965</v>
      </c>
      <c r="BU291" s="1828"/>
      <c r="BV291" s="1828"/>
      <c r="BW291" s="1828"/>
      <c r="BX291" s="1828"/>
      <c r="BY291" s="1828"/>
      <c r="BZ291" s="1828"/>
      <c r="CA291" s="1828"/>
      <c r="CB291" s="1828"/>
      <c r="CC291" s="1828"/>
      <c r="CD291" s="1828"/>
      <c r="CE291" s="1828"/>
      <c r="CF291" s="1828"/>
      <c r="CG291" s="1828"/>
      <c r="CH291" s="1828"/>
      <c r="CI291" s="1828"/>
      <c r="CJ291" s="1828"/>
      <c r="CK291" s="1828"/>
      <c r="CL291" s="1828"/>
      <c r="CM291" s="1828"/>
      <c r="CN291" s="1828"/>
      <c r="CO291" s="1828"/>
      <c r="CP291" s="1828"/>
      <c r="CQ291" s="1828"/>
      <c r="CR291" s="1828"/>
      <c r="CS291" s="1828"/>
      <c r="CT291" s="1828"/>
      <c r="CU291" s="1828"/>
      <c r="CV291" s="1828"/>
      <c r="CW291" s="1828"/>
      <c r="CX291" s="1828"/>
      <c r="CY291" s="1828"/>
      <c r="CZ291" s="1828"/>
      <c r="DA291" s="1828"/>
      <c r="DB291" s="1828"/>
      <c r="DC291" s="1828"/>
      <c r="DD291" s="1828"/>
      <c r="DE291" s="1828"/>
      <c r="DF291" s="1828"/>
      <c r="DG291" s="1828"/>
      <c r="DH291" s="1828"/>
      <c r="DI291" s="1828"/>
      <c r="DJ291" s="1828"/>
      <c r="DK291" s="1828"/>
      <c r="DL291" s="1828"/>
      <c r="DM291" s="1828"/>
      <c r="DN291" s="1828"/>
      <c r="DO291" s="1828"/>
      <c r="DP291" s="1828"/>
      <c r="DQ291" s="1828"/>
      <c r="DR291" s="1828"/>
      <c r="DS291" s="1828"/>
      <c r="DT291" s="1828"/>
      <c r="DU291" s="1828"/>
      <c r="DV291" s="1828"/>
      <c r="DW291" s="1828"/>
      <c r="DX291" s="1828"/>
      <c r="DY291" s="1828"/>
      <c r="DZ291" s="1829"/>
    </row>
    <row r="292" spans="3:130" ht="12" customHeight="1">
      <c r="C292" s="1822">
        <v>9</v>
      </c>
      <c r="D292" s="1823"/>
      <c r="E292" s="1831"/>
      <c r="F292" s="57" t="s">
        <v>4603</v>
      </c>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t="s">
        <v>4604</v>
      </c>
      <c r="BB292" s="52"/>
      <c r="BC292" s="52"/>
      <c r="BD292" s="52"/>
      <c r="BE292" s="52"/>
      <c r="BF292" s="52"/>
      <c r="BG292" s="52"/>
      <c r="BH292" s="52"/>
      <c r="BI292" s="52"/>
      <c r="BJ292" s="52"/>
      <c r="BK292" s="52"/>
      <c r="BL292" s="97"/>
      <c r="BQ292" s="1833">
        <v>15</v>
      </c>
      <c r="BR292" s="1834"/>
      <c r="BS292" s="1835"/>
      <c r="BT292" s="57" t="s">
        <v>4719</v>
      </c>
      <c r="BU292" s="52"/>
      <c r="BV292" s="52"/>
      <c r="BW292" s="52"/>
      <c r="BX292" s="52"/>
      <c r="BY292" s="52"/>
      <c r="BZ292" s="52"/>
      <c r="CA292" s="52"/>
      <c r="CB292" s="52"/>
      <c r="CC292" s="52"/>
      <c r="CD292" s="52"/>
      <c r="CE292" s="52"/>
      <c r="CF292" s="52"/>
      <c r="CG292" s="52"/>
      <c r="CH292" s="52"/>
      <c r="CI292" s="52"/>
      <c r="CJ292" s="52"/>
      <c r="CK292" s="52"/>
      <c r="CL292" s="52"/>
      <c r="CM292" s="52"/>
      <c r="CN292" s="52"/>
      <c r="CO292" s="52"/>
      <c r="CP292" s="52"/>
      <c r="CQ292" s="52"/>
      <c r="CR292" s="52"/>
      <c r="CS292" s="52"/>
      <c r="CT292" s="52"/>
      <c r="CU292" s="52"/>
      <c r="CV292" s="52"/>
      <c r="CW292" s="52"/>
      <c r="CX292" s="52"/>
      <c r="CY292" s="52"/>
      <c r="CZ292" s="52"/>
      <c r="DA292" s="52"/>
      <c r="DB292" s="52"/>
      <c r="DC292" s="52"/>
      <c r="DD292" s="52"/>
      <c r="DE292" s="52"/>
      <c r="DF292" s="52"/>
      <c r="DG292" s="52"/>
      <c r="DH292" s="52"/>
      <c r="DI292" s="52"/>
      <c r="DJ292" s="52"/>
      <c r="DK292" s="52"/>
      <c r="DL292" s="52"/>
      <c r="DM292" s="52"/>
      <c r="DN292" s="52"/>
      <c r="DO292" s="52" t="s">
        <v>4720</v>
      </c>
      <c r="DP292" s="52"/>
      <c r="DQ292" s="52"/>
      <c r="DR292" s="52"/>
      <c r="DS292" s="52"/>
      <c r="DT292" s="52"/>
      <c r="DU292" s="52"/>
      <c r="DV292" s="52"/>
      <c r="DW292" s="52"/>
      <c r="DX292" s="52"/>
      <c r="DY292" s="52"/>
      <c r="DZ292" s="97"/>
    </row>
    <row r="293" spans="3:130" ht="9" customHeight="1">
      <c r="C293" s="1824"/>
      <c r="D293" s="1698"/>
      <c r="E293" s="1832"/>
      <c r="F293" s="1827" t="s">
        <v>2966</v>
      </c>
      <c r="G293" s="1828"/>
      <c r="H293" s="1828"/>
      <c r="I293" s="1828"/>
      <c r="J293" s="1828"/>
      <c r="K293" s="1828"/>
      <c r="L293" s="1828"/>
      <c r="M293" s="1828"/>
      <c r="N293" s="1828"/>
      <c r="O293" s="1828"/>
      <c r="P293" s="1828"/>
      <c r="Q293" s="1828"/>
      <c r="R293" s="1828"/>
      <c r="S293" s="1828"/>
      <c r="T293" s="1828"/>
      <c r="U293" s="1828"/>
      <c r="V293" s="1828"/>
      <c r="W293" s="1828"/>
      <c r="X293" s="1828"/>
      <c r="Y293" s="1828"/>
      <c r="Z293" s="1828"/>
      <c r="AA293" s="1828"/>
      <c r="AB293" s="1828"/>
      <c r="AC293" s="1828"/>
      <c r="AD293" s="1828"/>
      <c r="AE293" s="1828"/>
      <c r="AF293" s="1828"/>
      <c r="AG293" s="1828"/>
      <c r="AH293" s="1828"/>
      <c r="AI293" s="1828"/>
      <c r="AJ293" s="1828"/>
      <c r="AK293" s="1828"/>
      <c r="AL293" s="1828"/>
      <c r="AM293" s="1828"/>
      <c r="AN293" s="1828"/>
      <c r="AO293" s="1828"/>
      <c r="AP293" s="1828"/>
      <c r="AQ293" s="1828"/>
      <c r="AR293" s="1828"/>
      <c r="AS293" s="1828"/>
      <c r="AT293" s="1828"/>
      <c r="AU293" s="1828"/>
      <c r="AV293" s="1828"/>
      <c r="AW293" s="1828"/>
      <c r="AX293" s="1828"/>
      <c r="AY293" s="1828"/>
      <c r="AZ293" s="1828"/>
      <c r="BA293" s="1828"/>
      <c r="BB293" s="1828"/>
      <c r="BC293" s="1828"/>
      <c r="BD293" s="1828"/>
      <c r="BE293" s="1828"/>
      <c r="BF293" s="1828"/>
      <c r="BG293" s="1828"/>
      <c r="BH293" s="1828"/>
      <c r="BI293" s="1828"/>
      <c r="BJ293" s="1828"/>
      <c r="BK293" s="1828"/>
      <c r="BL293" s="1829"/>
      <c r="BM293" s="2"/>
      <c r="BN293" s="2"/>
      <c r="BQ293" s="1836"/>
      <c r="BR293" s="1837"/>
      <c r="BS293" s="1838"/>
      <c r="BT293" s="1827" t="s">
        <v>2967</v>
      </c>
      <c r="BU293" s="1828"/>
      <c r="BV293" s="1828"/>
      <c r="BW293" s="1828"/>
      <c r="BX293" s="1828"/>
      <c r="BY293" s="1828"/>
      <c r="BZ293" s="1828"/>
      <c r="CA293" s="1828"/>
      <c r="CB293" s="1828"/>
      <c r="CC293" s="1828"/>
      <c r="CD293" s="1828"/>
      <c r="CE293" s="1828"/>
      <c r="CF293" s="1828"/>
      <c r="CG293" s="1828"/>
      <c r="CH293" s="1828"/>
      <c r="CI293" s="1828"/>
      <c r="CJ293" s="1828"/>
      <c r="CK293" s="1828"/>
      <c r="CL293" s="1828"/>
      <c r="CM293" s="1828"/>
      <c r="CN293" s="1828"/>
      <c r="CO293" s="1828"/>
      <c r="CP293" s="1828"/>
      <c r="CQ293" s="1828"/>
      <c r="CR293" s="1828"/>
      <c r="CS293" s="1828"/>
      <c r="CT293" s="1828"/>
      <c r="CU293" s="1828"/>
      <c r="CV293" s="1828"/>
      <c r="CW293" s="1828"/>
      <c r="CX293" s="1828"/>
      <c r="CY293" s="1828"/>
      <c r="CZ293" s="1828"/>
      <c r="DA293" s="1828"/>
      <c r="DB293" s="1828"/>
      <c r="DC293" s="1828"/>
      <c r="DD293" s="1828"/>
      <c r="DE293" s="1828"/>
      <c r="DF293" s="1828"/>
      <c r="DG293" s="1828"/>
      <c r="DH293" s="1828"/>
      <c r="DI293" s="1828"/>
      <c r="DJ293" s="1828"/>
      <c r="DK293" s="1828"/>
      <c r="DL293" s="1828"/>
      <c r="DM293" s="1828"/>
      <c r="DN293" s="1828"/>
      <c r="DO293" s="1828"/>
      <c r="DP293" s="1828"/>
      <c r="DQ293" s="1828"/>
      <c r="DR293" s="1828"/>
      <c r="DS293" s="1828"/>
      <c r="DT293" s="1828"/>
      <c r="DU293" s="1828"/>
      <c r="DV293" s="1828"/>
      <c r="DW293" s="1828"/>
      <c r="DX293" s="1828"/>
      <c r="DY293" s="1828"/>
      <c r="DZ293" s="1829"/>
    </row>
    <row r="294" spans="3:130" ht="10.9" customHeight="1">
      <c r="C294" s="1822">
        <v>10</v>
      </c>
      <c r="D294" s="1823"/>
      <c r="E294" s="1823"/>
      <c r="F294" s="57" t="s">
        <v>4605</v>
      </c>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t="s">
        <v>4606</v>
      </c>
      <c r="BB294" s="52"/>
      <c r="BC294" s="52"/>
      <c r="BD294" s="52"/>
      <c r="BE294" s="52"/>
      <c r="BF294" s="52"/>
      <c r="BG294" s="52"/>
      <c r="BH294" s="52"/>
      <c r="BI294" s="52"/>
      <c r="BJ294" s="52"/>
      <c r="BK294" s="52"/>
      <c r="BL294" s="97"/>
      <c r="BQ294" s="1833">
        <v>16</v>
      </c>
      <c r="BR294" s="1834"/>
      <c r="BS294" s="1835"/>
      <c r="BT294" s="57" t="s">
        <v>4721</v>
      </c>
      <c r="BU294" s="52"/>
      <c r="BV294" s="52"/>
      <c r="BW294" s="52"/>
      <c r="BX294" s="52"/>
      <c r="BY294" s="52"/>
      <c r="BZ294" s="52"/>
      <c r="CA294" s="52"/>
      <c r="CB294" s="52"/>
      <c r="CC294" s="52"/>
      <c r="CD294" s="52"/>
      <c r="CE294" s="52"/>
      <c r="CF294" s="52"/>
      <c r="CG294" s="52"/>
      <c r="CH294" s="52"/>
      <c r="CI294" s="52"/>
      <c r="CJ294" s="52"/>
      <c r="CK294" s="52"/>
      <c r="CL294" s="52"/>
      <c r="CM294" s="52"/>
      <c r="CN294" s="52"/>
      <c r="CO294" s="52"/>
      <c r="CP294" s="52"/>
      <c r="CQ294" s="52"/>
      <c r="CR294" s="52"/>
      <c r="CS294" s="52"/>
      <c r="CT294" s="52"/>
      <c r="CU294" s="52"/>
      <c r="CV294" s="52"/>
      <c r="CW294" s="52"/>
      <c r="CX294" s="52"/>
      <c r="CY294" s="52"/>
      <c r="CZ294" s="52"/>
      <c r="DA294" s="52"/>
      <c r="DB294" s="52"/>
      <c r="DC294" s="52"/>
      <c r="DD294" s="52"/>
      <c r="DE294" s="52"/>
      <c r="DF294" s="52"/>
      <c r="DG294" s="52"/>
      <c r="DH294" s="52"/>
      <c r="DI294" s="52"/>
      <c r="DJ294" s="52"/>
      <c r="DK294" s="52"/>
      <c r="DL294" s="52"/>
      <c r="DM294" s="52"/>
      <c r="DN294" s="52"/>
      <c r="DO294" s="52" t="s">
        <v>4722</v>
      </c>
      <c r="DP294" s="52"/>
      <c r="DQ294" s="52"/>
      <c r="DR294" s="52"/>
      <c r="DS294" s="52"/>
      <c r="DT294" s="52"/>
      <c r="DU294" s="52"/>
      <c r="DV294" s="52"/>
      <c r="DW294" s="52"/>
      <c r="DX294" s="52"/>
      <c r="DY294" s="52"/>
      <c r="DZ294" s="97"/>
    </row>
    <row r="295" spans="3:130" ht="8.4499999999999993" customHeight="1">
      <c r="C295" s="1824"/>
      <c r="D295" s="1698"/>
      <c r="E295" s="1698"/>
      <c r="F295" s="1827" t="s">
        <v>2968</v>
      </c>
      <c r="G295" s="1828"/>
      <c r="H295" s="1828"/>
      <c r="I295" s="1828"/>
      <c r="J295" s="1828"/>
      <c r="K295" s="1828"/>
      <c r="L295" s="1828"/>
      <c r="M295" s="1828"/>
      <c r="N295" s="1828"/>
      <c r="O295" s="1828"/>
      <c r="P295" s="1828"/>
      <c r="Q295" s="1828"/>
      <c r="R295" s="1828"/>
      <c r="S295" s="1828"/>
      <c r="T295" s="1828"/>
      <c r="U295" s="1828"/>
      <c r="V295" s="1828"/>
      <c r="W295" s="1828"/>
      <c r="X295" s="1828"/>
      <c r="Y295" s="1828"/>
      <c r="Z295" s="1828"/>
      <c r="AA295" s="1828"/>
      <c r="AB295" s="1828"/>
      <c r="AC295" s="1828"/>
      <c r="AD295" s="1828"/>
      <c r="AE295" s="1828"/>
      <c r="AF295" s="1828"/>
      <c r="AG295" s="1828"/>
      <c r="AH295" s="1828"/>
      <c r="AI295" s="1828"/>
      <c r="AJ295" s="1828"/>
      <c r="AK295" s="1828"/>
      <c r="AL295" s="1828"/>
      <c r="AM295" s="1828"/>
      <c r="AN295" s="1828"/>
      <c r="AO295" s="1828"/>
      <c r="AP295" s="1828"/>
      <c r="AQ295" s="1828"/>
      <c r="AR295" s="1828"/>
      <c r="AS295" s="1828"/>
      <c r="AT295" s="1828"/>
      <c r="AU295" s="1828"/>
      <c r="AV295" s="1828"/>
      <c r="AW295" s="1828"/>
      <c r="AX295" s="1828"/>
      <c r="AY295" s="1828"/>
      <c r="AZ295" s="1828"/>
      <c r="BA295" s="1828"/>
      <c r="BB295" s="1828"/>
      <c r="BC295" s="1828"/>
      <c r="BD295" s="1828"/>
      <c r="BE295" s="1828"/>
      <c r="BF295" s="1828"/>
      <c r="BG295" s="1828"/>
      <c r="BH295" s="1828"/>
      <c r="BI295" s="1828"/>
      <c r="BJ295" s="1828"/>
      <c r="BK295" s="1828"/>
      <c r="BL295" s="1829"/>
      <c r="BM295" s="2"/>
      <c r="BN295" s="2"/>
      <c r="BQ295" s="1836"/>
      <c r="BR295" s="1837"/>
      <c r="BS295" s="1838"/>
      <c r="BT295" s="1827" t="s">
        <v>2969</v>
      </c>
      <c r="BU295" s="1828"/>
      <c r="BV295" s="1828"/>
      <c r="BW295" s="1828"/>
      <c r="BX295" s="1828"/>
      <c r="BY295" s="1828"/>
      <c r="BZ295" s="1828"/>
      <c r="CA295" s="1828"/>
      <c r="CB295" s="1828"/>
      <c r="CC295" s="1828"/>
      <c r="CD295" s="1828"/>
      <c r="CE295" s="1828"/>
      <c r="CF295" s="1828"/>
      <c r="CG295" s="1828"/>
      <c r="CH295" s="1828"/>
      <c r="CI295" s="1828"/>
      <c r="CJ295" s="1828"/>
      <c r="CK295" s="1828"/>
      <c r="CL295" s="1828"/>
      <c r="CM295" s="1828"/>
      <c r="CN295" s="1828"/>
      <c r="CO295" s="1828"/>
      <c r="CP295" s="1828"/>
      <c r="CQ295" s="1828"/>
      <c r="CR295" s="1828"/>
      <c r="CS295" s="1828"/>
      <c r="CT295" s="1828"/>
      <c r="CU295" s="1828"/>
      <c r="CV295" s="1828"/>
      <c r="CW295" s="1828"/>
      <c r="CX295" s="1828"/>
      <c r="CY295" s="1828"/>
      <c r="CZ295" s="1828"/>
      <c r="DA295" s="1828"/>
      <c r="DB295" s="1828"/>
      <c r="DC295" s="1828"/>
      <c r="DD295" s="1828"/>
      <c r="DE295" s="1828"/>
      <c r="DF295" s="1828"/>
      <c r="DG295" s="1828"/>
      <c r="DH295" s="1828"/>
      <c r="DI295" s="1828"/>
      <c r="DJ295" s="1828"/>
      <c r="DK295" s="1828"/>
      <c r="DL295" s="1828"/>
      <c r="DM295" s="1828"/>
      <c r="DN295" s="1828"/>
      <c r="DO295" s="1828"/>
      <c r="DP295" s="1828"/>
      <c r="DQ295" s="1828"/>
      <c r="DR295" s="1828"/>
      <c r="DS295" s="1828"/>
      <c r="DT295" s="1828"/>
      <c r="DU295" s="1828"/>
      <c r="DV295" s="1828"/>
      <c r="DW295" s="1828"/>
      <c r="DX295" s="1828"/>
      <c r="DY295" s="1828"/>
      <c r="DZ295" s="1829"/>
    </row>
    <row r="296" spans="3:130" ht="10.9" customHeight="1">
      <c r="C296" s="1822">
        <v>11</v>
      </c>
      <c r="D296" s="1823"/>
      <c r="E296" s="1831"/>
      <c r="F296" s="57" t="s">
        <v>4607</v>
      </c>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t="s">
        <v>4608</v>
      </c>
      <c r="BB296" s="52"/>
      <c r="BC296" s="52"/>
      <c r="BD296" s="52"/>
      <c r="BE296" s="52"/>
      <c r="BF296" s="52"/>
      <c r="BG296" s="52"/>
      <c r="BH296" s="52"/>
      <c r="BI296" s="52"/>
      <c r="BJ296" s="52"/>
      <c r="BK296" s="52"/>
      <c r="BL296" s="97"/>
      <c r="BQ296" s="1833">
        <v>17</v>
      </c>
      <c r="BR296" s="1834"/>
      <c r="BS296" s="1835"/>
      <c r="BT296" s="57" t="s">
        <v>4723</v>
      </c>
      <c r="BU296" s="52"/>
      <c r="BV296" s="52"/>
      <c r="BW296" s="52"/>
      <c r="BX296" s="52"/>
      <c r="BY296" s="52"/>
      <c r="BZ296" s="52"/>
      <c r="CA296" s="52"/>
      <c r="CB296" s="52"/>
      <c r="CC296" s="52"/>
      <c r="CD296" s="52"/>
      <c r="CE296" s="52"/>
      <c r="CF296" s="52"/>
      <c r="CG296" s="52"/>
      <c r="CH296" s="52"/>
      <c r="CI296" s="52"/>
      <c r="CJ296" s="52"/>
      <c r="CK296" s="52"/>
      <c r="CL296" s="52"/>
      <c r="CM296" s="52"/>
      <c r="CN296" s="52"/>
      <c r="CO296" s="52"/>
      <c r="CP296" s="52"/>
      <c r="CQ296" s="52"/>
      <c r="CR296" s="52"/>
      <c r="CS296" s="52"/>
      <c r="CT296" s="52"/>
      <c r="CU296" s="52"/>
      <c r="CV296" s="52"/>
      <c r="CW296" s="52"/>
      <c r="CX296" s="52"/>
      <c r="CY296" s="52"/>
      <c r="CZ296" s="52"/>
      <c r="DA296" s="52"/>
      <c r="DB296" s="52"/>
      <c r="DC296" s="52"/>
      <c r="DD296" s="52"/>
      <c r="DE296" s="52"/>
      <c r="DF296" s="52"/>
      <c r="DG296" s="52"/>
      <c r="DH296" s="52"/>
      <c r="DI296" s="52"/>
      <c r="DJ296" s="52"/>
      <c r="DK296" s="52"/>
      <c r="DL296" s="52"/>
      <c r="DM296" s="52"/>
      <c r="DN296" s="52"/>
      <c r="DO296" s="52" t="s">
        <v>4724</v>
      </c>
      <c r="DP296" s="52"/>
      <c r="DQ296" s="52"/>
      <c r="DR296" s="52"/>
      <c r="DS296" s="52"/>
      <c r="DT296" s="52"/>
      <c r="DU296" s="52"/>
      <c r="DV296" s="52"/>
      <c r="DW296" s="52"/>
      <c r="DX296" s="52"/>
      <c r="DY296" s="52"/>
      <c r="DZ296" s="97"/>
    </row>
    <row r="297" spans="3:130" ht="10.15" customHeight="1">
      <c r="C297" s="1824"/>
      <c r="D297" s="1698"/>
      <c r="E297" s="1832"/>
      <c r="F297" s="1827" t="s">
        <v>2970</v>
      </c>
      <c r="G297" s="1828"/>
      <c r="H297" s="1828"/>
      <c r="I297" s="1828"/>
      <c r="J297" s="1828"/>
      <c r="K297" s="1828"/>
      <c r="L297" s="1828"/>
      <c r="M297" s="1828"/>
      <c r="N297" s="1828"/>
      <c r="O297" s="1828"/>
      <c r="P297" s="1828"/>
      <c r="Q297" s="1828"/>
      <c r="R297" s="1828"/>
      <c r="S297" s="1828"/>
      <c r="T297" s="1828"/>
      <c r="U297" s="1828"/>
      <c r="V297" s="1828"/>
      <c r="W297" s="1828"/>
      <c r="X297" s="1828"/>
      <c r="Y297" s="1828"/>
      <c r="Z297" s="1828"/>
      <c r="AA297" s="1828"/>
      <c r="AB297" s="1828"/>
      <c r="AC297" s="1828"/>
      <c r="AD297" s="1828"/>
      <c r="AE297" s="1828"/>
      <c r="AF297" s="1828"/>
      <c r="AG297" s="1828"/>
      <c r="AH297" s="1828"/>
      <c r="AI297" s="1828"/>
      <c r="AJ297" s="1828"/>
      <c r="AK297" s="1828"/>
      <c r="AL297" s="1828"/>
      <c r="AM297" s="1828"/>
      <c r="AN297" s="1828"/>
      <c r="AO297" s="1828"/>
      <c r="AP297" s="1828"/>
      <c r="AQ297" s="1828"/>
      <c r="AR297" s="1828"/>
      <c r="AS297" s="1828"/>
      <c r="AT297" s="1828"/>
      <c r="AU297" s="1828"/>
      <c r="AV297" s="1828"/>
      <c r="AW297" s="1828"/>
      <c r="AX297" s="1828"/>
      <c r="AY297" s="1828"/>
      <c r="AZ297" s="1828"/>
      <c r="BA297" s="1828"/>
      <c r="BB297" s="1828"/>
      <c r="BC297" s="1828"/>
      <c r="BD297" s="1828"/>
      <c r="BE297" s="1828"/>
      <c r="BF297" s="1828"/>
      <c r="BG297" s="1828"/>
      <c r="BH297" s="1828"/>
      <c r="BI297" s="1828"/>
      <c r="BJ297" s="1828"/>
      <c r="BK297" s="1828"/>
      <c r="BL297" s="1829"/>
      <c r="BM297" s="2"/>
      <c r="BN297" s="2"/>
      <c r="BQ297" s="1836"/>
      <c r="BR297" s="1837"/>
      <c r="BS297" s="1838"/>
      <c r="BT297" s="1827" t="s">
        <v>2971</v>
      </c>
      <c r="BU297" s="1828"/>
      <c r="BV297" s="1828"/>
      <c r="BW297" s="1828"/>
      <c r="BX297" s="1828"/>
      <c r="BY297" s="1828"/>
      <c r="BZ297" s="1828"/>
      <c r="CA297" s="1828"/>
      <c r="CB297" s="1828"/>
      <c r="CC297" s="1828"/>
      <c r="CD297" s="1828"/>
      <c r="CE297" s="1828"/>
      <c r="CF297" s="1828"/>
      <c r="CG297" s="1828"/>
      <c r="CH297" s="1828"/>
      <c r="CI297" s="1828"/>
      <c r="CJ297" s="1828"/>
      <c r="CK297" s="1828"/>
      <c r="CL297" s="1828"/>
      <c r="CM297" s="1828"/>
      <c r="CN297" s="1828"/>
      <c r="CO297" s="1828"/>
      <c r="CP297" s="1828"/>
      <c r="CQ297" s="1828"/>
      <c r="CR297" s="1828"/>
      <c r="CS297" s="1828"/>
      <c r="CT297" s="1828"/>
      <c r="CU297" s="1828"/>
      <c r="CV297" s="1828"/>
      <c r="CW297" s="1828"/>
      <c r="CX297" s="1828"/>
      <c r="CY297" s="1828"/>
      <c r="CZ297" s="1828"/>
      <c r="DA297" s="1828"/>
      <c r="DB297" s="1828"/>
      <c r="DC297" s="1828"/>
      <c r="DD297" s="1828"/>
      <c r="DE297" s="1828"/>
      <c r="DF297" s="1828"/>
      <c r="DG297" s="1828"/>
      <c r="DH297" s="1828"/>
      <c r="DI297" s="1828"/>
      <c r="DJ297" s="1828"/>
      <c r="DK297" s="1828"/>
      <c r="DL297" s="1828"/>
      <c r="DM297" s="1828"/>
      <c r="DN297" s="1828"/>
      <c r="DO297" s="1828"/>
      <c r="DP297" s="1828"/>
      <c r="DQ297" s="1828"/>
      <c r="DR297" s="1828"/>
      <c r="DS297" s="1828"/>
      <c r="DT297" s="1828"/>
      <c r="DU297" s="1828"/>
      <c r="DV297" s="1828"/>
      <c r="DW297" s="1828"/>
      <c r="DX297" s="1828"/>
      <c r="DY297" s="1828"/>
      <c r="DZ297" s="1829"/>
    </row>
    <row r="298" spans="3:130" ht="11.45" customHeight="1">
      <c r="C298" s="1822">
        <v>12</v>
      </c>
      <c r="D298" s="1823"/>
      <c r="E298" s="1823"/>
      <c r="F298" s="57" t="s">
        <v>4609</v>
      </c>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t="s">
        <v>4610</v>
      </c>
      <c r="BB298" s="52"/>
      <c r="BC298" s="52"/>
      <c r="BD298" s="52"/>
      <c r="BE298" s="52"/>
      <c r="BF298" s="52"/>
      <c r="BG298" s="52"/>
      <c r="BH298" s="52"/>
      <c r="BI298" s="52"/>
      <c r="BJ298" s="52"/>
      <c r="BK298" s="52"/>
      <c r="BL298" s="97"/>
      <c r="BQ298" s="1833">
        <v>18</v>
      </c>
      <c r="BR298" s="1834"/>
      <c r="BS298" s="1835"/>
      <c r="BT298" s="57" t="s">
        <v>4725</v>
      </c>
      <c r="BU298" s="52"/>
      <c r="BV298" s="52"/>
      <c r="BW298" s="52"/>
      <c r="BX298" s="52"/>
      <c r="BY298" s="52"/>
      <c r="BZ298" s="52"/>
      <c r="CA298" s="52"/>
      <c r="CB298" s="52"/>
      <c r="CC298" s="52"/>
      <c r="CD298" s="52"/>
      <c r="CE298" s="52"/>
      <c r="CF298" s="52"/>
      <c r="CG298" s="52"/>
      <c r="CH298" s="52"/>
      <c r="CI298" s="52"/>
      <c r="CJ298" s="52"/>
      <c r="CK298" s="52"/>
      <c r="CL298" s="52"/>
      <c r="CM298" s="52"/>
      <c r="CN298" s="52"/>
      <c r="CO298" s="52"/>
      <c r="CP298" s="52"/>
      <c r="CQ298" s="52"/>
      <c r="CR298" s="52"/>
      <c r="CS298" s="52"/>
      <c r="CT298" s="52"/>
      <c r="CU298" s="52"/>
      <c r="CV298" s="52"/>
      <c r="CW298" s="52"/>
      <c r="CX298" s="52"/>
      <c r="CY298" s="52"/>
      <c r="CZ298" s="52"/>
      <c r="DA298" s="52"/>
      <c r="DB298" s="52"/>
      <c r="DC298" s="52"/>
      <c r="DD298" s="52"/>
      <c r="DE298" s="52"/>
      <c r="DF298" s="52"/>
      <c r="DG298" s="52"/>
      <c r="DH298" s="52"/>
      <c r="DI298" s="52"/>
      <c r="DJ298" s="52"/>
      <c r="DK298" s="52"/>
      <c r="DL298" s="52"/>
      <c r="DM298" s="52"/>
      <c r="DN298" s="52"/>
      <c r="DO298" s="52" t="s">
        <v>4726</v>
      </c>
      <c r="DP298" s="52"/>
      <c r="DQ298" s="52"/>
      <c r="DR298" s="52"/>
      <c r="DS298" s="52"/>
      <c r="DT298" s="52"/>
      <c r="DU298" s="52"/>
      <c r="DV298" s="52"/>
      <c r="DW298" s="52"/>
      <c r="DX298" s="52"/>
      <c r="DY298" s="52"/>
      <c r="DZ298" s="97"/>
    </row>
    <row r="299" spans="3:130" ht="8.4499999999999993" customHeight="1">
      <c r="C299" s="1824"/>
      <c r="D299" s="1698"/>
      <c r="E299" s="1698"/>
      <c r="F299" s="1827" t="s">
        <v>2972</v>
      </c>
      <c r="G299" s="1828"/>
      <c r="H299" s="1828"/>
      <c r="I299" s="1828"/>
      <c r="J299" s="1828"/>
      <c r="K299" s="1828"/>
      <c r="L299" s="1828"/>
      <c r="M299" s="1828"/>
      <c r="N299" s="1828"/>
      <c r="O299" s="1828"/>
      <c r="P299" s="1828"/>
      <c r="Q299" s="1828"/>
      <c r="R299" s="1828"/>
      <c r="S299" s="1828"/>
      <c r="T299" s="1828"/>
      <c r="U299" s="1828"/>
      <c r="V299" s="1828"/>
      <c r="W299" s="1828"/>
      <c r="X299" s="1828"/>
      <c r="Y299" s="1828"/>
      <c r="Z299" s="1828"/>
      <c r="AA299" s="1828"/>
      <c r="AB299" s="1828"/>
      <c r="AC299" s="1828"/>
      <c r="AD299" s="1828"/>
      <c r="AE299" s="1828"/>
      <c r="AF299" s="1828"/>
      <c r="AG299" s="1828"/>
      <c r="AH299" s="1828"/>
      <c r="AI299" s="1828"/>
      <c r="AJ299" s="1828"/>
      <c r="AK299" s="1828"/>
      <c r="AL299" s="1828"/>
      <c r="AM299" s="1828"/>
      <c r="AN299" s="1828"/>
      <c r="AO299" s="1828"/>
      <c r="AP299" s="1828"/>
      <c r="AQ299" s="1828"/>
      <c r="AR299" s="1828"/>
      <c r="AS299" s="1828"/>
      <c r="AT299" s="1828"/>
      <c r="AU299" s="1828"/>
      <c r="AV299" s="1828"/>
      <c r="AW299" s="1828"/>
      <c r="AX299" s="1828"/>
      <c r="AY299" s="1828"/>
      <c r="AZ299" s="1828"/>
      <c r="BA299" s="1828"/>
      <c r="BB299" s="1828"/>
      <c r="BC299" s="1828"/>
      <c r="BD299" s="1828"/>
      <c r="BE299" s="1828"/>
      <c r="BF299" s="1828"/>
      <c r="BG299" s="1828"/>
      <c r="BH299" s="1828"/>
      <c r="BI299" s="1828"/>
      <c r="BJ299" s="1828"/>
      <c r="BK299" s="1828"/>
      <c r="BL299" s="1829"/>
      <c r="BM299" s="2"/>
      <c r="BN299" s="2"/>
      <c r="BQ299" s="1836"/>
      <c r="BR299" s="1837"/>
      <c r="BS299" s="1838"/>
      <c r="BT299" s="1827" t="s">
        <v>2973</v>
      </c>
      <c r="BU299" s="1828"/>
      <c r="BV299" s="1828"/>
      <c r="BW299" s="1828"/>
      <c r="BX299" s="1828"/>
      <c r="BY299" s="1828"/>
      <c r="BZ299" s="1828"/>
      <c r="CA299" s="1828"/>
      <c r="CB299" s="1828"/>
      <c r="CC299" s="1828"/>
      <c r="CD299" s="1828"/>
      <c r="CE299" s="1828"/>
      <c r="CF299" s="1828"/>
      <c r="CG299" s="1828"/>
      <c r="CH299" s="1828"/>
      <c r="CI299" s="1828"/>
      <c r="CJ299" s="1828"/>
      <c r="CK299" s="1828"/>
      <c r="CL299" s="1828"/>
      <c r="CM299" s="1828"/>
      <c r="CN299" s="1828"/>
      <c r="CO299" s="1828"/>
      <c r="CP299" s="1828"/>
      <c r="CQ299" s="1828"/>
      <c r="CR299" s="1828"/>
      <c r="CS299" s="1828"/>
      <c r="CT299" s="1828"/>
      <c r="CU299" s="1828"/>
      <c r="CV299" s="1828"/>
      <c r="CW299" s="1828"/>
      <c r="CX299" s="1828"/>
      <c r="CY299" s="1828"/>
      <c r="CZ299" s="1828"/>
      <c r="DA299" s="1828"/>
      <c r="DB299" s="1828"/>
      <c r="DC299" s="1828"/>
      <c r="DD299" s="1828"/>
      <c r="DE299" s="1828"/>
      <c r="DF299" s="1828"/>
      <c r="DG299" s="1828"/>
      <c r="DH299" s="1828"/>
      <c r="DI299" s="1828"/>
      <c r="DJ299" s="1828"/>
      <c r="DK299" s="1828"/>
      <c r="DL299" s="1828"/>
      <c r="DM299" s="1828"/>
      <c r="DN299" s="1828"/>
      <c r="DO299" s="1828"/>
      <c r="DP299" s="1828"/>
      <c r="DQ299" s="1828"/>
      <c r="DR299" s="1828"/>
      <c r="DS299" s="1828"/>
      <c r="DT299" s="1828"/>
      <c r="DU299" s="1828"/>
      <c r="DV299" s="1828"/>
      <c r="DW299" s="1828"/>
      <c r="DX299" s="1828"/>
      <c r="DY299" s="1828"/>
      <c r="DZ299" s="1829"/>
    </row>
    <row r="300" spans="3:130" ht="11.45" customHeight="1">
      <c r="C300" s="1822">
        <v>13</v>
      </c>
      <c r="D300" s="1823"/>
      <c r="E300" s="1831"/>
      <c r="F300" s="57" t="s">
        <v>4611</v>
      </c>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t="s">
        <v>4612</v>
      </c>
      <c r="BB300" s="52"/>
      <c r="BC300" s="52"/>
      <c r="BD300" s="52"/>
      <c r="BE300" s="52"/>
      <c r="BF300" s="52"/>
      <c r="BG300" s="52"/>
      <c r="BH300" s="52"/>
      <c r="BI300" s="52"/>
      <c r="BJ300" s="52"/>
      <c r="BK300" s="52"/>
      <c r="BL300" s="97"/>
      <c r="BQ300" s="1833">
        <v>19</v>
      </c>
      <c r="BR300" s="1834"/>
      <c r="BS300" s="1835"/>
      <c r="BT300" s="57" t="s">
        <v>4727</v>
      </c>
      <c r="BU300" s="52"/>
      <c r="BV300" s="52"/>
      <c r="BW300" s="52"/>
      <c r="BX300" s="52"/>
      <c r="BY300" s="52"/>
      <c r="BZ300" s="52"/>
      <c r="CA300" s="52"/>
      <c r="CB300" s="52"/>
      <c r="CC300" s="52"/>
      <c r="CD300" s="52"/>
      <c r="CE300" s="52"/>
      <c r="CF300" s="52"/>
      <c r="CG300" s="52"/>
      <c r="CH300" s="52"/>
      <c r="CI300" s="52"/>
      <c r="CJ300" s="52"/>
      <c r="CK300" s="52"/>
      <c r="CL300" s="52"/>
      <c r="CM300" s="52"/>
      <c r="CN300" s="52"/>
      <c r="CO300" s="52"/>
      <c r="CP300" s="52"/>
      <c r="CQ300" s="52"/>
      <c r="CR300" s="52"/>
      <c r="CS300" s="52"/>
      <c r="CT300" s="52"/>
      <c r="CU300" s="52"/>
      <c r="CV300" s="52"/>
      <c r="CW300" s="52"/>
      <c r="CX300" s="52"/>
      <c r="CY300" s="52"/>
      <c r="CZ300" s="52"/>
      <c r="DA300" s="52"/>
      <c r="DB300" s="52"/>
      <c r="DC300" s="52"/>
      <c r="DD300" s="52"/>
      <c r="DE300" s="52"/>
      <c r="DF300" s="52"/>
      <c r="DG300" s="52"/>
      <c r="DH300" s="52"/>
      <c r="DI300" s="52"/>
      <c r="DJ300" s="52"/>
      <c r="DK300" s="52"/>
      <c r="DL300" s="52"/>
      <c r="DM300" s="52"/>
      <c r="DN300" s="52"/>
      <c r="DO300" s="52" t="s">
        <v>4728</v>
      </c>
      <c r="DP300" s="52"/>
      <c r="DQ300" s="52"/>
      <c r="DR300" s="52"/>
      <c r="DS300" s="52"/>
      <c r="DT300" s="52"/>
      <c r="DU300" s="52"/>
      <c r="DV300" s="52"/>
      <c r="DW300" s="52"/>
      <c r="DX300" s="52"/>
      <c r="DY300" s="52"/>
      <c r="DZ300" s="97"/>
    </row>
    <row r="301" spans="3:130" ht="8.4499999999999993" customHeight="1">
      <c r="C301" s="1824"/>
      <c r="D301" s="1698"/>
      <c r="E301" s="1832"/>
      <c r="F301" s="1827" t="s">
        <v>2974</v>
      </c>
      <c r="G301" s="1828"/>
      <c r="H301" s="1828"/>
      <c r="I301" s="1828"/>
      <c r="J301" s="1828"/>
      <c r="K301" s="1828"/>
      <c r="L301" s="1828"/>
      <c r="M301" s="1828"/>
      <c r="N301" s="1828"/>
      <c r="O301" s="1828"/>
      <c r="P301" s="1828"/>
      <c r="Q301" s="1828"/>
      <c r="R301" s="1828"/>
      <c r="S301" s="1828"/>
      <c r="T301" s="1828"/>
      <c r="U301" s="1828"/>
      <c r="V301" s="1828"/>
      <c r="W301" s="1828"/>
      <c r="X301" s="1828"/>
      <c r="Y301" s="1828"/>
      <c r="Z301" s="1828"/>
      <c r="AA301" s="1828"/>
      <c r="AB301" s="1828"/>
      <c r="AC301" s="1828"/>
      <c r="AD301" s="1828"/>
      <c r="AE301" s="1828"/>
      <c r="AF301" s="1828"/>
      <c r="AG301" s="1828"/>
      <c r="AH301" s="1828"/>
      <c r="AI301" s="1828"/>
      <c r="AJ301" s="1828"/>
      <c r="AK301" s="1828"/>
      <c r="AL301" s="1828"/>
      <c r="AM301" s="1828"/>
      <c r="AN301" s="1828"/>
      <c r="AO301" s="1828"/>
      <c r="AP301" s="1828"/>
      <c r="AQ301" s="1828"/>
      <c r="AR301" s="1828"/>
      <c r="AS301" s="1828"/>
      <c r="AT301" s="1828"/>
      <c r="AU301" s="1828"/>
      <c r="AV301" s="1828"/>
      <c r="AW301" s="1828"/>
      <c r="AX301" s="1828"/>
      <c r="AY301" s="1828"/>
      <c r="AZ301" s="1828"/>
      <c r="BA301" s="1828"/>
      <c r="BB301" s="1828"/>
      <c r="BC301" s="1828"/>
      <c r="BD301" s="1828"/>
      <c r="BE301" s="1828"/>
      <c r="BF301" s="1828"/>
      <c r="BG301" s="1828"/>
      <c r="BH301" s="1828"/>
      <c r="BI301" s="1828"/>
      <c r="BJ301" s="1828"/>
      <c r="BK301" s="1828"/>
      <c r="BL301" s="1829"/>
      <c r="BM301" s="2"/>
      <c r="BN301" s="2"/>
      <c r="BQ301" s="1836"/>
      <c r="BR301" s="1837"/>
      <c r="BS301" s="1838"/>
      <c r="BT301" s="1827" t="s">
        <v>2975</v>
      </c>
      <c r="BU301" s="1828"/>
      <c r="BV301" s="1828"/>
      <c r="BW301" s="1828"/>
      <c r="BX301" s="1828"/>
      <c r="BY301" s="1828"/>
      <c r="BZ301" s="1828"/>
      <c r="CA301" s="1828"/>
      <c r="CB301" s="1828"/>
      <c r="CC301" s="1828"/>
      <c r="CD301" s="1828"/>
      <c r="CE301" s="1828"/>
      <c r="CF301" s="1828"/>
      <c r="CG301" s="1828"/>
      <c r="CH301" s="1828"/>
      <c r="CI301" s="1828"/>
      <c r="CJ301" s="1828"/>
      <c r="CK301" s="1828"/>
      <c r="CL301" s="1828"/>
      <c r="CM301" s="1828"/>
      <c r="CN301" s="1828"/>
      <c r="CO301" s="1828"/>
      <c r="CP301" s="1828"/>
      <c r="CQ301" s="1828"/>
      <c r="CR301" s="1828"/>
      <c r="CS301" s="1828"/>
      <c r="CT301" s="1828"/>
      <c r="CU301" s="1828"/>
      <c r="CV301" s="1828"/>
      <c r="CW301" s="1828"/>
      <c r="CX301" s="1828"/>
      <c r="CY301" s="1828"/>
      <c r="CZ301" s="1828"/>
      <c r="DA301" s="1828"/>
      <c r="DB301" s="1828"/>
      <c r="DC301" s="1828"/>
      <c r="DD301" s="1828"/>
      <c r="DE301" s="1828"/>
      <c r="DF301" s="1828"/>
      <c r="DG301" s="1828"/>
      <c r="DH301" s="1828"/>
      <c r="DI301" s="1828"/>
      <c r="DJ301" s="1828"/>
      <c r="DK301" s="1828"/>
      <c r="DL301" s="1828"/>
      <c r="DM301" s="1828"/>
      <c r="DN301" s="1828"/>
      <c r="DO301" s="1828"/>
      <c r="DP301" s="1828"/>
      <c r="DQ301" s="1828"/>
      <c r="DR301" s="1828"/>
      <c r="DS301" s="1828"/>
      <c r="DT301" s="1828"/>
      <c r="DU301" s="1828"/>
      <c r="DV301" s="1828"/>
      <c r="DW301" s="1828"/>
      <c r="DX301" s="1828"/>
      <c r="DY301" s="1828"/>
      <c r="DZ301" s="1829"/>
    </row>
    <row r="302" spans="3:130" ht="11.45" customHeight="1">
      <c r="C302" s="1822">
        <v>14</v>
      </c>
      <c r="D302" s="1823"/>
      <c r="E302" s="1823"/>
      <c r="F302" s="57" t="s">
        <v>4613</v>
      </c>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t="s">
        <v>4614</v>
      </c>
      <c r="BB302" s="52"/>
      <c r="BC302" s="52"/>
      <c r="BD302" s="52"/>
      <c r="BE302" s="52"/>
      <c r="BF302" s="52"/>
      <c r="BG302" s="52"/>
      <c r="BH302" s="52"/>
      <c r="BI302" s="52"/>
      <c r="BJ302" s="52"/>
      <c r="BK302" s="52"/>
      <c r="BL302" s="97"/>
      <c r="BQ302" s="1825"/>
      <c r="BR302" s="1825"/>
      <c r="BS302" s="1825"/>
      <c r="BT302" s="1826"/>
      <c r="BU302" s="1826"/>
      <c r="BV302" s="1826"/>
      <c r="BW302" s="1826"/>
      <c r="BX302" s="1826"/>
      <c r="BY302" s="1826"/>
      <c r="BZ302" s="1826"/>
      <c r="CA302" s="1826"/>
      <c r="CB302" s="1826"/>
      <c r="CC302" s="1826"/>
      <c r="CD302" s="1826"/>
      <c r="CE302" s="1826"/>
      <c r="CF302" s="1826"/>
      <c r="CG302" s="1826"/>
      <c r="CH302" s="1826"/>
      <c r="CI302" s="1826"/>
      <c r="CJ302" s="1826"/>
      <c r="CK302" s="1826"/>
      <c r="CL302" s="1826"/>
      <c r="CM302" s="1826"/>
      <c r="CN302" s="1826"/>
      <c r="CO302" s="1826"/>
      <c r="CP302" s="1826"/>
      <c r="CQ302" s="1826"/>
      <c r="CR302" s="1826"/>
      <c r="CS302" s="1826"/>
      <c r="CT302" s="1826"/>
      <c r="CU302" s="1826"/>
      <c r="CV302" s="1826"/>
      <c r="CW302" s="1826"/>
      <c r="CX302" s="1826"/>
      <c r="CY302" s="1826"/>
      <c r="CZ302" s="1826"/>
      <c r="DA302" s="1826"/>
      <c r="DB302" s="1826"/>
      <c r="DC302" s="1826"/>
      <c r="DD302" s="1826"/>
      <c r="DE302" s="1826"/>
      <c r="DF302" s="1826"/>
      <c r="DG302" s="1826"/>
      <c r="DH302" s="1826"/>
      <c r="DI302" s="1826"/>
      <c r="DJ302" s="1826"/>
      <c r="DK302" s="1826"/>
      <c r="DL302" s="1826"/>
      <c r="DM302" s="1826"/>
      <c r="DN302" s="1826"/>
      <c r="DO302" s="1826"/>
      <c r="DP302" s="1826"/>
      <c r="DQ302" s="1826"/>
      <c r="DR302" s="1826"/>
      <c r="DS302" s="1826"/>
      <c r="DT302" s="1826"/>
      <c r="DU302" s="1826"/>
      <c r="DV302" s="1826"/>
      <c r="DW302" s="1826"/>
      <c r="DX302" s="1826"/>
      <c r="DY302" s="1826"/>
      <c r="DZ302" s="1826"/>
    </row>
    <row r="303" spans="3:130" ht="10.15" customHeight="1">
      <c r="C303" s="1824"/>
      <c r="D303" s="1698"/>
      <c r="E303" s="1698"/>
      <c r="F303" s="1827" t="s">
        <v>2976</v>
      </c>
      <c r="G303" s="1828"/>
      <c r="H303" s="1828"/>
      <c r="I303" s="1828"/>
      <c r="J303" s="1828"/>
      <c r="K303" s="1828"/>
      <c r="L303" s="1828"/>
      <c r="M303" s="1828"/>
      <c r="N303" s="1828"/>
      <c r="O303" s="1828"/>
      <c r="P303" s="1828"/>
      <c r="Q303" s="1828"/>
      <c r="R303" s="1828"/>
      <c r="S303" s="1828"/>
      <c r="T303" s="1828"/>
      <c r="U303" s="1828"/>
      <c r="V303" s="1828"/>
      <c r="W303" s="1828"/>
      <c r="X303" s="1828"/>
      <c r="Y303" s="1828"/>
      <c r="Z303" s="1828"/>
      <c r="AA303" s="1828"/>
      <c r="AB303" s="1828"/>
      <c r="AC303" s="1828"/>
      <c r="AD303" s="1828"/>
      <c r="AE303" s="1828"/>
      <c r="AF303" s="1828"/>
      <c r="AG303" s="1828"/>
      <c r="AH303" s="1828"/>
      <c r="AI303" s="1828"/>
      <c r="AJ303" s="1828"/>
      <c r="AK303" s="1828"/>
      <c r="AL303" s="1828"/>
      <c r="AM303" s="1828"/>
      <c r="AN303" s="1828"/>
      <c r="AO303" s="1828"/>
      <c r="AP303" s="1828"/>
      <c r="AQ303" s="1828"/>
      <c r="AR303" s="1828"/>
      <c r="AS303" s="1828"/>
      <c r="AT303" s="1828"/>
      <c r="AU303" s="1828"/>
      <c r="AV303" s="1828"/>
      <c r="AW303" s="1828"/>
      <c r="AX303" s="1828"/>
      <c r="AY303" s="1828"/>
      <c r="AZ303" s="1828"/>
      <c r="BA303" s="1828"/>
      <c r="BB303" s="1828"/>
      <c r="BC303" s="1828"/>
      <c r="BD303" s="1828"/>
      <c r="BE303" s="1828"/>
      <c r="BF303" s="1828"/>
      <c r="BG303" s="1828"/>
      <c r="BH303" s="1828"/>
      <c r="BI303" s="1828"/>
      <c r="BJ303" s="1828"/>
      <c r="BK303" s="1828"/>
      <c r="BL303" s="1829"/>
      <c r="BM303" s="2"/>
      <c r="BN303" s="2"/>
      <c r="BQ303" s="1825"/>
      <c r="BR303" s="1825"/>
      <c r="BS303" s="1825"/>
      <c r="BT303" s="1830"/>
      <c r="BU303" s="1830"/>
      <c r="BV303" s="1830"/>
      <c r="BW303" s="1830"/>
      <c r="BX303" s="1830"/>
      <c r="BY303" s="1830"/>
      <c r="BZ303" s="1830"/>
      <c r="CA303" s="1830"/>
      <c r="CB303" s="1830"/>
      <c r="CC303" s="1830"/>
      <c r="CD303" s="1830"/>
      <c r="CE303" s="1830"/>
      <c r="CF303" s="1830"/>
      <c r="CG303" s="1830"/>
      <c r="CH303" s="1830"/>
      <c r="CI303" s="1830"/>
      <c r="CJ303" s="1830"/>
      <c r="CK303" s="1830"/>
      <c r="CL303" s="1830"/>
      <c r="CM303" s="1830"/>
      <c r="CN303" s="1830"/>
      <c r="CO303" s="1830"/>
      <c r="CP303" s="1830"/>
      <c r="CQ303" s="1830"/>
      <c r="CR303" s="1830"/>
      <c r="CS303" s="1830"/>
      <c r="CT303" s="1830"/>
      <c r="CU303" s="1830"/>
      <c r="CV303" s="1830"/>
      <c r="CW303" s="1830"/>
      <c r="CX303" s="1830"/>
      <c r="CY303" s="1830"/>
      <c r="CZ303" s="1830"/>
      <c r="DA303" s="1830"/>
      <c r="DB303" s="1830"/>
      <c r="DC303" s="1830"/>
      <c r="DD303" s="1830"/>
      <c r="DE303" s="1830"/>
      <c r="DF303" s="1830"/>
      <c r="DG303" s="1830"/>
      <c r="DH303" s="1830"/>
      <c r="DI303" s="1830"/>
      <c r="DJ303" s="1830"/>
      <c r="DK303" s="1830"/>
      <c r="DL303" s="1830"/>
      <c r="DM303" s="1830"/>
      <c r="DN303" s="1830"/>
      <c r="DO303" s="1830"/>
      <c r="DP303" s="1830"/>
      <c r="DQ303" s="1830"/>
      <c r="DR303" s="1830"/>
      <c r="DS303" s="1830"/>
      <c r="DT303" s="1830"/>
      <c r="DU303" s="1830"/>
      <c r="DV303" s="1830"/>
      <c r="DW303" s="1830"/>
      <c r="DX303" s="1830"/>
      <c r="DY303" s="1830"/>
      <c r="DZ303" s="1830"/>
    </row>
  </sheetData>
  <mergeCells count="414">
    <mergeCell ref="BO76:BP78"/>
    <mergeCell ref="CO76:CU77"/>
    <mergeCell ref="BZ71:CA85"/>
    <mergeCell ref="BR75:BS76"/>
    <mergeCell ref="BX75:BY84"/>
    <mergeCell ref="BJ80:BP81"/>
    <mergeCell ref="AK72:AL82"/>
    <mergeCell ref="AP74:AQ80"/>
    <mergeCell ref="CR2:DU3"/>
    <mergeCell ref="D3:BC6"/>
    <mergeCell ref="D7:BC9"/>
    <mergeCell ref="BK11:BT12"/>
    <mergeCell ref="AV15:BB16"/>
    <mergeCell ref="AT18:AZ19"/>
    <mergeCell ref="BJ18:BT19"/>
    <mergeCell ref="BX18:CD19"/>
    <mergeCell ref="DI27:DX28"/>
    <mergeCell ref="BT15:CJ16"/>
    <mergeCell ref="AH16:AP20"/>
    <mergeCell ref="AT21:AY22"/>
    <mergeCell ref="AM24:AW25"/>
    <mergeCell ref="BO24:BZ25"/>
    <mergeCell ref="AG27:AL28"/>
    <mergeCell ref="BH27:BO28"/>
    <mergeCell ref="CD27:CL28"/>
    <mergeCell ref="Y31:AB32"/>
    <mergeCell ref="BA31:BE32"/>
    <mergeCell ref="CJ31:CM32"/>
    <mergeCell ref="BJ32:BM33"/>
    <mergeCell ref="CZ32:DE33"/>
    <mergeCell ref="DL32:DR33"/>
    <mergeCell ref="L29:T33"/>
    <mergeCell ref="CY40:DH41"/>
    <mergeCell ref="W41:AD42"/>
    <mergeCell ref="AW41:BF42"/>
    <mergeCell ref="BO41:CA42"/>
    <mergeCell ref="CN42:CV43"/>
    <mergeCell ref="AE33:AO34"/>
    <mergeCell ref="AT34:AY35"/>
    <mergeCell ref="AD35:AF36"/>
    <mergeCell ref="BC35:BI36"/>
    <mergeCell ref="V38:AA39"/>
    <mergeCell ref="CB38:CL39"/>
    <mergeCell ref="BI43:BQ44"/>
    <mergeCell ref="AP41:AU42"/>
    <mergeCell ref="AM43:AS44"/>
    <mergeCell ref="AV29:BA30"/>
    <mergeCell ref="BP29:BW30"/>
    <mergeCell ref="G44:J45"/>
    <mergeCell ref="V44:AA45"/>
    <mergeCell ref="AX45:BC46"/>
    <mergeCell ref="CI45:CQ46"/>
    <mergeCell ref="CZ45:DC46"/>
    <mergeCell ref="J46:S47"/>
    <mergeCell ref="W46:AA47"/>
    <mergeCell ref="DD46:DG47"/>
    <mergeCell ref="AJ47:AS48"/>
    <mergeCell ref="BM47:BS48"/>
    <mergeCell ref="CV47:DC48"/>
    <mergeCell ref="DE48:DM49"/>
    <mergeCell ref="CB49:CM50"/>
    <mergeCell ref="DM50:DT51"/>
    <mergeCell ref="AK51:AN52"/>
    <mergeCell ref="DK42:DU45"/>
    <mergeCell ref="AK45:AS46"/>
    <mergeCell ref="CU56:DB57"/>
    <mergeCell ref="DF56:DJ57"/>
    <mergeCell ref="T57:X58"/>
    <mergeCell ref="CL57:CS58"/>
    <mergeCell ref="BL58:BQ59"/>
    <mergeCell ref="H60:O61"/>
    <mergeCell ref="BU60:BZ61"/>
    <mergeCell ref="BD51:BH52"/>
    <mergeCell ref="CO52:DA53"/>
    <mergeCell ref="DG52:DP53"/>
    <mergeCell ref="X53:AE54"/>
    <mergeCell ref="AQ53:AS54"/>
    <mergeCell ref="L54:R55"/>
    <mergeCell ref="CR54:DA55"/>
    <mergeCell ref="DL55:DV56"/>
    <mergeCell ref="AI56:AP57"/>
    <mergeCell ref="AY56:BC56"/>
    <mergeCell ref="DT61:DW62"/>
    <mergeCell ref="BM62:BS63"/>
    <mergeCell ref="AF61:AN62"/>
    <mergeCell ref="J64:T65"/>
    <mergeCell ref="AB64:AD65"/>
    <mergeCell ref="BQ64:BZ65"/>
    <mergeCell ref="BI65:BM66"/>
    <mergeCell ref="CH65:CS66"/>
    <mergeCell ref="K66:T67"/>
    <mergeCell ref="BA66:BG67"/>
    <mergeCell ref="AH67:AN68"/>
    <mergeCell ref="BU67:BX68"/>
    <mergeCell ref="H68:T69"/>
    <mergeCell ref="CC69:CK70"/>
    <mergeCell ref="CE67:CQ68"/>
    <mergeCell ref="BL70:BO71"/>
    <mergeCell ref="BP70:BX71"/>
    <mergeCell ref="CJ71:CS72"/>
    <mergeCell ref="V70:AA71"/>
    <mergeCell ref="AM73:AN80"/>
    <mergeCell ref="AS76:AT83"/>
    <mergeCell ref="I73:Q76"/>
    <mergeCell ref="BJ73:BM75"/>
    <mergeCell ref="BO117:BT118"/>
    <mergeCell ref="CI117:CP118"/>
    <mergeCell ref="CV117:DI118"/>
    <mergeCell ref="AT119:BD120"/>
    <mergeCell ref="BM119:BO120"/>
    <mergeCell ref="CV119:DE120"/>
    <mergeCell ref="CC73:CD84"/>
    <mergeCell ref="Z73:AE74"/>
    <mergeCell ref="Y80:AG81"/>
    <mergeCell ref="CU108:DH109"/>
    <mergeCell ref="BN110:BR111"/>
    <mergeCell ref="CT110:DD111"/>
    <mergeCell ref="DE110:DH111"/>
    <mergeCell ref="AQ94:AT95"/>
    <mergeCell ref="DC95:DG96"/>
    <mergeCell ref="BB97:BE98"/>
    <mergeCell ref="BS97:BX98"/>
    <mergeCell ref="BR73:BS74"/>
    <mergeCell ref="BL98:BO99"/>
    <mergeCell ref="DE101:DM104"/>
    <mergeCell ref="DJ81:DO82"/>
    <mergeCell ref="DD84:DI85"/>
    <mergeCell ref="AO85:AY86"/>
    <mergeCell ref="BJ86:BP87"/>
    <mergeCell ref="BF87:BH88"/>
    <mergeCell ref="BX120:CI121"/>
    <mergeCell ref="CW112:DH113"/>
    <mergeCell ref="CS114:DD115"/>
    <mergeCell ref="BD115:BN116"/>
    <mergeCell ref="BN90:BW93"/>
    <mergeCell ref="BR78:BS87"/>
    <mergeCell ref="BU76:BV88"/>
    <mergeCell ref="BM121:BV122"/>
    <mergeCell ref="CV121:CY122"/>
    <mergeCell ref="AM122:AV123"/>
    <mergeCell ref="BK123:BR124"/>
    <mergeCell ref="BT123:BZ124"/>
    <mergeCell ref="CH123:CR124"/>
    <mergeCell ref="CV124:DE125"/>
    <mergeCell ref="AU125:BB126"/>
    <mergeCell ref="BL125:BU126"/>
    <mergeCell ref="CE125:CH126"/>
    <mergeCell ref="CT126:DF127"/>
    <mergeCell ref="BE127:BL128"/>
    <mergeCell ref="CV128:DE129"/>
    <mergeCell ref="AM128:AV129"/>
    <mergeCell ref="BG131:BJ132"/>
    <mergeCell ref="BF133:BJ134"/>
    <mergeCell ref="AB130:AS131"/>
    <mergeCell ref="AW134:BC135"/>
    <mergeCell ref="BF129:BO130"/>
    <mergeCell ref="CS132:DD133"/>
    <mergeCell ref="BH135:BL136"/>
    <mergeCell ref="CS137:CV138"/>
    <mergeCell ref="BQ179:DZ179"/>
    <mergeCell ref="C180:E181"/>
    <mergeCell ref="BQ180:BS181"/>
    <mergeCell ref="F181:BL181"/>
    <mergeCell ref="BT181:DZ181"/>
    <mergeCell ref="BD144:BH145"/>
    <mergeCell ref="BC148:BH149"/>
    <mergeCell ref="BG151:BJ152"/>
    <mergeCell ref="BE154:BK155"/>
    <mergeCell ref="BE156:BK157"/>
    <mergeCell ref="C179:BL179"/>
    <mergeCell ref="AC135:AN138"/>
    <mergeCell ref="BR143:BV144"/>
    <mergeCell ref="CI141:CL142"/>
    <mergeCell ref="BJ164:BP165"/>
    <mergeCell ref="AQ150:AU151"/>
    <mergeCell ref="AU146:AW147"/>
    <mergeCell ref="C182:E183"/>
    <mergeCell ref="BQ182:BS183"/>
    <mergeCell ref="BT183:DZ183"/>
    <mergeCell ref="C184:E185"/>
    <mergeCell ref="BQ184:BS185"/>
    <mergeCell ref="F185:BL185"/>
    <mergeCell ref="BT189:DZ189"/>
    <mergeCell ref="C190:E191"/>
    <mergeCell ref="BQ190:BS191"/>
    <mergeCell ref="F191:BL191"/>
    <mergeCell ref="BT191:DZ191"/>
    <mergeCell ref="BT185:DZ185"/>
    <mergeCell ref="C186:E187"/>
    <mergeCell ref="BQ186:BS187"/>
    <mergeCell ref="BT187:DZ187"/>
    <mergeCell ref="C188:E189"/>
    <mergeCell ref="BQ188:BS189"/>
    <mergeCell ref="F189:BK189"/>
    <mergeCell ref="C194:E195"/>
    <mergeCell ref="BQ194:BS195"/>
    <mergeCell ref="F195:BL195"/>
    <mergeCell ref="BT195:DZ195"/>
    <mergeCell ref="C192:E193"/>
    <mergeCell ref="BQ192:BS193"/>
    <mergeCell ref="F193:BL193"/>
    <mergeCell ref="BT193:DZ193"/>
    <mergeCell ref="C196:E197"/>
    <mergeCell ref="BQ196:DZ197"/>
    <mergeCell ref="F197:BL197"/>
    <mergeCell ref="C198:E199"/>
    <mergeCell ref="BQ198:BS199"/>
    <mergeCell ref="F199:BL199"/>
    <mergeCell ref="BT199:DZ199"/>
    <mergeCell ref="BT203:DZ203"/>
    <mergeCell ref="C204:E205"/>
    <mergeCell ref="BQ204:BS205"/>
    <mergeCell ref="F205:BL205"/>
    <mergeCell ref="BT205:DZ205"/>
    <mergeCell ref="C200:E201"/>
    <mergeCell ref="BQ200:BS201"/>
    <mergeCell ref="BT201:DZ201"/>
    <mergeCell ref="C202:E203"/>
    <mergeCell ref="BQ202:BS203"/>
    <mergeCell ref="BT202:DZ202"/>
    <mergeCell ref="F203:BL203"/>
    <mergeCell ref="C208:E209"/>
    <mergeCell ref="BQ208:BS209"/>
    <mergeCell ref="F209:BL209"/>
    <mergeCell ref="BT209:DZ209"/>
    <mergeCell ref="C206:E207"/>
    <mergeCell ref="BQ206:BS207"/>
    <mergeCell ref="F207:BL207"/>
    <mergeCell ref="BT207:DZ207"/>
    <mergeCell ref="C212:E213"/>
    <mergeCell ref="BQ212:BS213"/>
    <mergeCell ref="F213:BL213"/>
    <mergeCell ref="BT213:DZ213"/>
    <mergeCell ref="C210:E211"/>
    <mergeCell ref="BQ210:BS211"/>
    <mergeCell ref="F211:BL211"/>
    <mergeCell ref="BT211:DZ211"/>
    <mergeCell ref="BT217:DZ217"/>
    <mergeCell ref="C218:E219"/>
    <mergeCell ref="BQ218:BS219"/>
    <mergeCell ref="F219:BL219"/>
    <mergeCell ref="BT219:DZ219"/>
    <mergeCell ref="C214:E215"/>
    <mergeCell ref="BQ214:BS215"/>
    <mergeCell ref="BT215:DZ215"/>
    <mergeCell ref="C216:E217"/>
    <mergeCell ref="BQ216:BS217"/>
    <mergeCell ref="F217:BL217"/>
    <mergeCell ref="C220:BL221"/>
    <mergeCell ref="BQ220:BS221"/>
    <mergeCell ref="BT221:DZ221"/>
    <mergeCell ref="C222:E223"/>
    <mergeCell ref="BQ222:BS223"/>
    <mergeCell ref="F223:BL223"/>
    <mergeCell ref="BT223:DZ223"/>
    <mergeCell ref="C226:E227"/>
    <mergeCell ref="BQ226:BS227"/>
    <mergeCell ref="F227:BL227"/>
    <mergeCell ref="BT227:DZ227"/>
    <mergeCell ref="C224:E225"/>
    <mergeCell ref="BQ224:BS225"/>
    <mergeCell ref="F225:BL225"/>
    <mergeCell ref="BT225:DZ225"/>
    <mergeCell ref="C230:E231"/>
    <mergeCell ref="BQ230:BS231"/>
    <mergeCell ref="F231:BL231"/>
    <mergeCell ref="BT231:DZ231"/>
    <mergeCell ref="C228:E229"/>
    <mergeCell ref="BQ228:BS229"/>
    <mergeCell ref="F229:BL229"/>
    <mergeCell ref="BT229:DZ229"/>
    <mergeCell ref="C232:E233"/>
    <mergeCell ref="BQ232:DZ233"/>
    <mergeCell ref="F233:BL233"/>
    <mergeCell ref="C234:E235"/>
    <mergeCell ref="BQ234:BS235"/>
    <mergeCell ref="F235:BL235"/>
    <mergeCell ref="BT235:DZ235"/>
    <mergeCell ref="C238:E239"/>
    <mergeCell ref="BQ238:BS239"/>
    <mergeCell ref="F239:BL239"/>
    <mergeCell ref="BT239:DY239"/>
    <mergeCell ref="C236:E237"/>
    <mergeCell ref="BQ236:BS237"/>
    <mergeCell ref="F237:BL237"/>
    <mergeCell ref="BT237:DZ237"/>
    <mergeCell ref="C242:E243"/>
    <mergeCell ref="BQ242:BS243"/>
    <mergeCell ref="F243:BL243"/>
    <mergeCell ref="BT243:DZ243"/>
    <mergeCell ref="C240:E241"/>
    <mergeCell ref="BQ240:BS241"/>
    <mergeCell ref="F241:BL241"/>
    <mergeCell ref="BT241:DY241"/>
    <mergeCell ref="C244:BL245"/>
    <mergeCell ref="BQ244:BS245"/>
    <mergeCell ref="BT245:DZ245"/>
    <mergeCell ref="C246:E247"/>
    <mergeCell ref="BQ246:BS247"/>
    <mergeCell ref="F247:BL247"/>
    <mergeCell ref="BT247:DZ247"/>
    <mergeCell ref="BT251:DZ251"/>
    <mergeCell ref="C252:E253"/>
    <mergeCell ref="BQ252:BS253"/>
    <mergeCell ref="F253:BL253"/>
    <mergeCell ref="BT253:DZ253"/>
    <mergeCell ref="C248:E249"/>
    <mergeCell ref="BQ248:BS249"/>
    <mergeCell ref="F249:BL249"/>
    <mergeCell ref="BT249:DZ249"/>
    <mergeCell ref="C250:E251"/>
    <mergeCell ref="BQ250:BS251"/>
    <mergeCell ref="F251:BL251"/>
    <mergeCell ref="C256:E257"/>
    <mergeCell ref="BQ256:BS257"/>
    <mergeCell ref="F257:BL257"/>
    <mergeCell ref="BT257:DZ257"/>
    <mergeCell ref="C254:E255"/>
    <mergeCell ref="BQ254:BS255"/>
    <mergeCell ref="F255:BL255"/>
    <mergeCell ref="BT255:DZ255"/>
    <mergeCell ref="C260:E261"/>
    <mergeCell ref="BQ260:BS261"/>
    <mergeCell ref="F261:BL261"/>
    <mergeCell ref="BT261:DZ261"/>
    <mergeCell ref="C258:E259"/>
    <mergeCell ref="BQ258:BS259"/>
    <mergeCell ref="F259:BL259"/>
    <mergeCell ref="BT259:DZ259"/>
    <mergeCell ref="C262:E263"/>
    <mergeCell ref="BQ262:DZ263"/>
    <mergeCell ref="F263:BL263"/>
    <mergeCell ref="C264:E265"/>
    <mergeCell ref="BQ264:BS265"/>
    <mergeCell ref="F265:BL265"/>
    <mergeCell ref="BT265:DZ265"/>
    <mergeCell ref="C268:E269"/>
    <mergeCell ref="BQ268:BS269"/>
    <mergeCell ref="F269:BL269"/>
    <mergeCell ref="BT269:DZ269"/>
    <mergeCell ref="C266:E267"/>
    <mergeCell ref="BQ266:BS267"/>
    <mergeCell ref="F267:BL267"/>
    <mergeCell ref="BT267:DZ267"/>
    <mergeCell ref="C272:E273"/>
    <mergeCell ref="F272:BL272"/>
    <mergeCell ref="BQ272:BS273"/>
    <mergeCell ref="F273:BL273"/>
    <mergeCell ref="BT273:DZ273"/>
    <mergeCell ref="C270:E271"/>
    <mergeCell ref="BQ270:BS271"/>
    <mergeCell ref="F271:BL271"/>
    <mergeCell ref="BT271:DZ271"/>
    <mergeCell ref="C278:E279"/>
    <mergeCell ref="BQ278:BS279"/>
    <mergeCell ref="F279:BL279"/>
    <mergeCell ref="BT279:DZ279"/>
    <mergeCell ref="C274:BL275"/>
    <mergeCell ref="BQ274:BS275"/>
    <mergeCell ref="BT275:DZ275"/>
    <mergeCell ref="C276:E277"/>
    <mergeCell ref="BQ276:BS277"/>
    <mergeCell ref="F277:BL277"/>
    <mergeCell ref="BT277:DZ277"/>
    <mergeCell ref="C282:E283"/>
    <mergeCell ref="BQ282:BS283"/>
    <mergeCell ref="F283:BL283"/>
    <mergeCell ref="BT283:DZ283"/>
    <mergeCell ref="C280:E281"/>
    <mergeCell ref="BQ280:BS281"/>
    <mergeCell ref="F281:BL281"/>
    <mergeCell ref="BT281:DZ281"/>
    <mergeCell ref="C286:E287"/>
    <mergeCell ref="BQ286:BS287"/>
    <mergeCell ref="F287:BL287"/>
    <mergeCell ref="BT287:DZ287"/>
    <mergeCell ref="C284:E285"/>
    <mergeCell ref="BQ284:BS285"/>
    <mergeCell ref="F285:BL285"/>
    <mergeCell ref="BT285:DZ285"/>
    <mergeCell ref="BT289:DZ289"/>
    <mergeCell ref="BT297:DZ297"/>
    <mergeCell ref="C294:E295"/>
    <mergeCell ref="BQ294:BS295"/>
    <mergeCell ref="F295:BL295"/>
    <mergeCell ref="BT295:DZ295"/>
    <mergeCell ref="C292:E293"/>
    <mergeCell ref="BQ292:BS293"/>
    <mergeCell ref="F293:BL293"/>
    <mergeCell ref="BT293:DZ293"/>
    <mergeCell ref="EA202:EI203"/>
    <mergeCell ref="C302:E303"/>
    <mergeCell ref="BQ302:BS303"/>
    <mergeCell ref="BT302:DZ302"/>
    <mergeCell ref="F303:BL303"/>
    <mergeCell ref="BT303:DZ303"/>
    <mergeCell ref="C300:E301"/>
    <mergeCell ref="BQ300:BS301"/>
    <mergeCell ref="F301:BL301"/>
    <mergeCell ref="BT301:DZ301"/>
    <mergeCell ref="C298:E299"/>
    <mergeCell ref="BQ298:BS299"/>
    <mergeCell ref="F299:BL299"/>
    <mergeCell ref="BT299:DZ299"/>
    <mergeCell ref="C296:E297"/>
    <mergeCell ref="BQ296:BS297"/>
    <mergeCell ref="F297:BL297"/>
    <mergeCell ref="C290:E291"/>
    <mergeCell ref="BQ290:BS291"/>
    <mergeCell ref="F291:BL291"/>
    <mergeCell ref="BT291:DZ291"/>
    <mergeCell ref="C288:E289"/>
    <mergeCell ref="BQ288:BS289"/>
    <mergeCell ref="F289:BL289"/>
  </mergeCells>
  <phoneticPr fontId="18"/>
  <pageMargins left="0.11811023622047245" right="0" top="0.35433070866141736" bottom="0.15748031496062992" header="0.31496062992125984" footer="0.31496062992125984"/>
  <pageSetup paperSize="8"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71"/>
  <sheetViews>
    <sheetView zoomScale="160" zoomScaleNormal="160" workbookViewId="0">
      <selection activeCell="R28" sqref="R28"/>
    </sheetView>
  </sheetViews>
  <sheetFormatPr defaultColWidth="8.875" defaultRowHeight="13.5"/>
  <cols>
    <col min="1" max="1" width="2.125" customWidth="1"/>
    <col min="2" max="2" width="3.25" customWidth="1"/>
    <col min="3" max="3" width="1" customWidth="1"/>
    <col min="4" max="4" width="12.25" customWidth="1"/>
    <col min="5" max="5" width="26.125" customWidth="1"/>
    <col min="6" max="6" width="7" customWidth="1"/>
    <col min="7" max="7" width="4.25" style="1" customWidth="1"/>
    <col min="8" max="8" width="4.375" customWidth="1"/>
    <col min="9" max="9" width="7" customWidth="1"/>
    <col min="10" max="10" width="1.5" customWidth="1"/>
    <col min="11" max="11" width="9.5" hidden="1" customWidth="1"/>
    <col min="12" max="12" width="7.125" hidden="1" customWidth="1"/>
    <col min="13" max="13" width="1.125" customWidth="1"/>
    <col min="16" max="16" width="11.875" customWidth="1"/>
  </cols>
  <sheetData>
    <row r="1" spans="1:17">
      <c r="D1" s="733"/>
      <c r="E1" s="733"/>
      <c r="F1" s="970" t="s">
        <v>4292</v>
      </c>
      <c r="H1" s="733"/>
      <c r="I1" s="970" t="s">
        <v>3495</v>
      </c>
      <c r="K1" s="733"/>
      <c r="L1" s="733"/>
      <c r="M1" s="733"/>
    </row>
    <row r="2" spans="1:17" ht="20.25" customHeight="1">
      <c r="A2" s="1001"/>
      <c r="B2" s="1001" t="s">
        <v>4141</v>
      </c>
      <c r="C2" s="1001"/>
      <c r="E2" s="1001" t="s">
        <v>4142</v>
      </c>
      <c r="F2" s="1001"/>
      <c r="G2" s="1001"/>
      <c r="H2" s="1001"/>
      <c r="I2" s="1001"/>
      <c r="J2" s="1001"/>
    </row>
    <row r="3" spans="1:17" ht="20.25" customHeight="1">
      <c r="A3" s="1002" t="s">
        <v>4151</v>
      </c>
      <c r="B3" s="1001"/>
      <c r="C3" s="1001"/>
      <c r="D3" s="1001"/>
      <c r="E3" s="1001"/>
      <c r="F3" s="1001"/>
      <c r="G3" s="1001"/>
      <c r="H3" s="1001"/>
      <c r="I3" s="1001"/>
      <c r="J3" s="1001"/>
    </row>
    <row r="4" spans="1:17" ht="20.25" customHeight="1">
      <c r="A4" s="1002" t="s">
        <v>4152</v>
      </c>
      <c r="B4" s="1001"/>
      <c r="C4" s="1001"/>
      <c r="D4" s="1001"/>
      <c r="E4" s="1001"/>
      <c r="F4" s="1001"/>
      <c r="G4" s="1001"/>
      <c r="H4" s="1001"/>
      <c r="I4" s="1001"/>
      <c r="J4" s="1001"/>
    </row>
    <row r="5" spans="1:17" ht="16.5" customHeight="1" thickBot="1">
      <c r="D5" s="733" t="s">
        <v>4392</v>
      </c>
      <c r="E5" s="733"/>
      <c r="F5" s="733"/>
      <c r="G5" s="970"/>
      <c r="H5" s="733"/>
      <c r="J5" s="970"/>
      <c r="K5" s="733"/>
      <c r="L5" s="733"/>
      <c r="M5" s="733"/>
    </row>
    <row r="6" spans="1:17" ht="19.5" customHeight="1" thickBot="1">
      <c r="D6" s="733" t="s">
        <v>4393</v>
      </c>
      <c r="E6" s="733"/>
      <c r="F6" s="933">
        <v>930</v>
      </c>
      <c r="G6" s="970"/>
      <c r="H6" s="733"/>
      <c r="J6" s="970"/>
      <c r="K6" s="733"/>
      <c r="L6" s="733"/>
      <c r="M6" s="733"/>
    </row>
    <row r="7" spans="1:17" ht="6" customHeight="1" thickBot="1">
      <c r="D7" s="733"/>
      <c r="E7" s="733"/>
      <c r="F7" s="733"/>
      <c r="G7" s="970"/>
      <c r="H7" s="733"/>
      <c r="J7" s="970"/>
      <c r="K7" s="733"/>
      <c r="L7" s="733"/>
      <c r="M7" s="733"/>
    </row>
    <row r="8" spans="1:17" ht="20.25" customHeight="1">
      <c r="D8" s="928" t="s">
        <v>3496</v>
      </c>
      <c r="E8" s="61"/>
      <c r="F8" s="61"/>
      <c r="G8" s="61"/>
      <c r="H8" s="61"/>
      <c r="I8" s="61"/>
      <c r="J8" s="61"/>
      <c r="K8" s="61"/>
      <c r="L8" s="61"/>
      <c r="M8" s="63"/>
    </row>
    <row r="9" spans="1:17" ht="18.75" customHeight="1">
      <c r="D9" s="459" t="s">
        <v>4394</v>
      </c>
      <c r="E9" s="105"/>
      <c r="F9" s="105"/>
      <c r="G9" s="105"/>
      <c r="H9" s="105"/>
      <c r="I9" s="105"/>
      <c r="J9" s="105"/>
      <c r="K9" s="105"/>
      <c r="L9" s="105"/>
      <c r="M9" s="932"/>
      <c r="N9" s="105"/>
      <c r="O9" s="105"/>
      <c r="P9" s="105"/>
      <c r="Q9" s="105"/>
    </row>
    <row r="10" spans="1:17" ht="20.25" customHeight="1">
      <c r="D10" s="459" t="s">
        <v>3493</v>
      </c>
      <c r="E10" s="105"/>
      <c r="F10" s="105"/>
      <c r="G10" s="105"/>
      <c r="H10" s="105"/>
      <c r="I10" s="105"/>
      <c r="J10" s="105"/>
      <c r="K10" s="105"/>
      <c r="L10" s="105"/>
      <c r="M10" s="932"/>
      <c r="N10" s="105"/>
      <c r="O10" s="105"/>
      <c r="P10" s="105"/>
      <c r="Q10" s="105"/>
    </row>
    <row r="11" spans="1:17" ht="20.25" customHeight="1">
      <c r="D11" s="459" t="s">
        <v>3494</v>
      </c>
      <c r="E11" s="105"/>
      <c r="F11" s="105"/>
      <c r="G11" s="105"/>
      <c r="H11" s="105"/>
      <c r="I11" s="105"/>
      <c r="J11" s="105"/>
      <c r="K11" s="105"/>
      <c r="L11" s="105"/>
      <c r="M11" s="932"/>
      <c r="N11" s="105"/>
      <c r="O11" s="105"/>
      <c r="P11" s="105"/>
      <c r="Q11" s="105"/>
    </row>
    <row r="12" spans="1:17" ht="21.75" customHeight="1">
      <c r="D12" s="459" t="s">
        <v>3267</v>
      </c>
      <c r="E12" s="105"/>
      <c r="F12" s="105"/>
      <c r="G12" s="105"/>
      <c r="H12" s="105"/>
      <c r="I12" s="105"/>
      <c r="J12" s="105"/>
      <c r="K12" s="105"/>
      <c r="L12" s="105"/>
      <c r="M12" s="1107"/>
      <c r="N12" s="105"/>
      <c r="O12" s="105"/>
      <c r="P12" s="105"/>
      <c r="Q12" s="105"/>
    </row>
    <row r="13" spans="1:17" ht="21.75" customHeight="1">
      <c r="D13" s="459" t="s">
        <v>3268</v>
      </c>
      <c r="E13" s="105"/>
      <c r="F13" s="105"/>
      <c r="G13" s="105"/>
      <c r="H13" s="105"/>
      <c r="I13" s="105"/>
      <c r="J13" s="105"/>
      <c r="K13" s="105"/>
      <c r="L13" s="105"/>
      <c r="M13" s="1107"/>
      <c r="N13" s="105"/>
      <c r="O13" s="105"/>
      <c r="P13" s="105"/>
      <c r="Q13" s="105"/>
    </row>
    <row r="14" spans="1:17" ht="21" customHeight="1">
      <c r="D14" s="459" t="s">
        <v>3487</v>
      </c>
      <c r="M14" s="7"/>
    </row>
    <row r="15" spans="1:17">
      <c r="D15" s="459" t="s">
        <v>3559</v>
      </c>
      <c r="M15" s="7"/>
    </row>
    <row r="16" spans="1:17">
      <c r="D16" s="459" t="s">
        <v>3560</v>
      </c>
      <c r="M16" s="7"/>
    </row>
    <row r="17" spans="1:16">
      <c r="D17" s="1108" t="s">
        <v>3491</v>
      </c>
      <c r="E17" t="s">
        <v>3492</v>
      </c>
      <c r="M17" s="7"/>
    </row>
    <row r="18" spans="1:16">
      <c r="D18" s="1108"/>
      <c r="M18" s="7"/>
    </row>
    <row r="19" spans="1:16" ht="14.25" thickBot="1">
      <c r="D19" s="969" t="s">
        <v>4153</v>
      </c>
      <c r="E19" s="8"/>
      <c r="F19" s="8"/>
      <c r="G19" s="929"/>
      <c r="H19" s="8"/>
      <c r="I19" s="8"/>
      <c r="J19" s="8"/>
      <c r="K19" s="8"/>
      <c r="L19" s="8"/>
      <c r="M19" s="9"/>
    </row>
    <row r="20" spans="1:16">
      <c r="D20" s="105"/>
      <c r="F20" s="3"/>
      <c r="G20" s="1" t="s">
        <v>4140</v>
      </c>
    </row>
    <row r="21" spans="1:16">
      <c r="A21" s="1931" t="s">
        <v>3634</v>
      </c>
      <c r="B21" s="1931"/>
      <c r="D21" s="105"/>
      <c r="N21" s="930"/>
    </row>
    <row r="22" spans="1:16" ht="14.25" thickBot="1">
      <c r="A22" s="1931"/>
      <c r="B22" s="1931"/>
      <c r="D22" s="934"/>
      <c r="E22" s="727"/>
      <c r="F22" s="925" t="s">
        <v>3231</v>
      </c>
      <c r="G22" s="926" t="s">
        <v>3230</v>
      </c>
      <c r="H22" s="1" t="s">
        <v>3229</v>
      </c>
      <c r="I22" s="925" t="s">
        <v>3232</v>
      </c>
      <c r="L22" t="s">
        <v>3232</v>
      </c>
    </row>
    <row r="23" spans="1:16" ht="18" thickBot="1">
      <c r="B23" s="727" t="s">
        <v>3489</v>
      </c>
      <c r="D23" s="931"/>
      <c r="E23" s="11"/>
      <c r="F23" s="933">
        <v>930</v>
      </c>
      <c r="G23" s="912"/>
      <c r="H23" s="369"/>
      <c r="I23" s="93"/>
      <c r="J23" s="93"/>
      <c r="L23">
        <f>INT(F23/100)*60+MOD(F23,100)</f>
        <v>570</v>
      </c>
    </row>
    <row r="24" spans="1:16" ht="13.9" customHeight="1" thickBot="1">
      <c r="A24" s="1937">
        <v>1</v>
      </c>
      <c r="B24" s="1934" t="s">
        <v>3344</v>
      </c>
      <c r="D24" s="913" t="s">
        <v>3233</v>
      </c>
      <c r="E24" s="971" t="s">
        <v>3497</v>
      </c>
      <c r="F24" s="915" t="str">
        <f>INT(K24/60) &amp; ":" &amp; TEXT(MOD(K24,60),"00")</f>
        <v>9:30</v>
      </c>
      <c r="G24" s="916">
        <v>30</v>
      </c>
      <c r="H24" s="1003">
        <v>0</v>
      </c>
      <c r="I24" s="917" t="str">
        <f t="shared" ref="I24" si="0">INT(L24/60) &amp; ":" &amp; TEXT(MOD(L24,60),"00")</f>
        <v>10:00</v>
      </c>
      <c r="J24" s="93"/>
      <c r="K24">
        <f>L23+H24</f>
        <v>570</v>
      </c>
      <c r="L24">
        <f>K24+G24</f>
        <v>600</v>
      </c>
      <c r="N24" s="1930" t="s">
        <v>3846</v>
      </c>
      <c r="O24" s="1930"/>
      <c r="P24" s="1930"/>
    </row>
    <row r="25" spans="1:16" ht="10.9" customHeight="1" thickBot="1">
      <c r="A25" s="1938"/>
      <c r="B25" s="1935"/>
      <c r="D25" s="727" t="s">
        <v>3270</v>
      </c>
      <c r="E25" s="727" t="s">
        <v>3490</v>
      </c>
      <c r="F25" s="924"/>
      <c r="G25" s="369"/>
      <c r="H25" s="96">
        <v>35</v>
      </c>
      <c r="I25" s="918"/>
      <c r="J25" s="93"/>
      <c r="N25" s="1027"/>
      <c r="O25" s="937"/>
      <c r="P25" s="1028"/>
    </row>
    <row r="26" spans="1:16" ht="14.25" thickBot="1">
      <c r="A26" s="1938"/>
      <c r="B26" s="1935"/>
      <c r="D26" s="724" t="s">
        <v>3269</v>
      </c>
      <c r="E26" s="7"/>
      <c r="F26" s="917" t="str">
        <f>INT(K26/60) &amp; ":" &amp; TEXT(MOD(K26,60),"00")</f>
        <v>10:35</v>
      </c>
      <c r="G26" s="927">
        <v>40</v>
      </c>
      <c r="H26" s="1003"/>
      <c r="I26" s="917" t="str">
        <f t="shared" ref="I26" si="1">INT(L26/60) &amp; ":" &amp; TEXT(MOD(L26,60),"00")</f>
        <v>11:15</v>
      </c>
      <c r="J26" s="93"/>
      <c r="K26">
        <f>L24+H25</f>
        <v>635</v>
      </c>
      <c r="L26">
        <f>K26+G26</f>
        <v>675</v>
      </c>
      <c r="N26" s="1027" t="s">
        <v>3847</v>
      </c>
      <c r="O26" s="937"/>
      <c r="P26" s="1028"/>
    </row>
    <row r="27" spans="1:16" ht="9.6" customHeight="1" thickBot="1">
      <c r="A27" s="1938"/>
      <c r="B27" s="1935"/>
      <c r="D27" s="724"/>
      <c r="F27" s="918"/>
      <c r="G27" s="369"/>
      <c r="H27" s="96">
        <v>5</v>
      </c>
      <c r="I27" s="918"/>
      <c r="J27" s="93"/>
      <c r="N27" s="1027"/>
      <c r="O27" s="937" t="s">
        <v>3850</v>
      </c>
      <c r="P27" s="1028"/>
    </row>
    <row r="28" spans="1:16" ht="14.25" thickBot="1">
      <c r="A28" s="1938"/>
      <c r="B28" s="1935"/>
      <c r="D28" s="724" t="s">
        <v>3245</v>
      </c>
      <c r="E28" s="724"/>
      <c r="F28" s="917" t="str">
        <f>INT(K28/60) &amp; ":" &amp; TEXT(MOD(K28,60),"00")</f>
        <v>11:20</v>
      </c>
      <c r="G28" s="927">
        <v>60</v>
      </c>
      <c r="H28" s="1003"/>
      <c r="I28" s="917" t="str">
        <f t="shared" ref="I28" si="2">INT(L28/60) &amp; ":" &amp; TEXT(MOD(L28,60),"00")</f>
        <v>12:20</v>
      </c>
      <c r="J28" s="93"/>
      <c r="K28">
        <f>L26+H27</f>
        <v>680</v>
      </c>
      <c r="L28">
        <f>K28+G28</f>
        <v>740</v>
      </c>
      <c r="N28" s="1027" t="s">
        <v>3891</v>
      </c>
      <c r="O28" s="937"/>
      <c r="P28" s="1028"/>
    </row>
    <row r="29" spans="1:16" ht="12.6" customHeight="1" thickBot="1">
      <c r="A29" s="1938"/>
      <c r="B29" s="1935"/>
      <c r="D29" s="724"/>
      <c r="F29" s="918"/>
      <c r="G29" s="369"/>
      <c r="H29" s="96">
        <v>20</v>
      </c>
      <c r="I29" s="918"/>
      <c r="J29" s="93"/>
      <c r="N29" s="1027"/>
      <c r="O29" s="937"/>
      <c r="P29" s="1028"/>
    </row>
    <row r="30" spans="1:16" ht="14.25" thickBot="1">
      <c r="A30" s="1938"/>
      <c r="B30" s="1935"/>
      <c r="D30" s="724" t="s">
        <v>3246</v>
      </c>
      <c r="E30" s="7"/>
      <c r="F30" s="917" t="str">
        <f>INT(K30/60) &amp; ":" &amp; TEXT(MOD(K30,60),"00")</f>
        <v>12:40</v>
      </c>
      <c r="G30" s="927">
        <v>60</v>
      </c>
      <c r="H30" s="1003"/>
      <c r="I30" s="917" t="str">
        <f t="shared" ref="I30" si="3">INT(L30/60) &amp; ":" &amp; TEXT(MOD(L30,60),"00")</f>
        <v>13:40</v>
      </c>
      <c r="J30" s="93"/>
      <c r="K30">
        <f>L28+H29</f>
        <v>760</v>
      </c>
      <c r="L30">
        <f>K30+G30</f>
        <v>820</v>
      </c>
      <c r="N30" s="1027" t="s">
        <v>3848</v>
      </c>
      <c r="O30" s="937"/>
      <c r="P30" s="1028"/>
    </row>
    <row r="31" spans="1:16" ht="10.9" customHeight="1" thickBot="1">
      <c r="A31" s="1938"/>
      <c r="B31" s="1935"/>
      <c r="D31" s="724"/>
      <c r="F31" s="918"/>
      <c r="G31" s="369"/>
      <c r="H31" s="96">
        <v>5</v>
      </c>
      <c r="I31" s="918"/>
      <c r="J31" s="93"/>
      <c r="N31" s="1027"/>
      <c r="O31" s="937" t="s">
        <v>3849</v>
      </c>
      <c r="P31" s="1028"/>
    </row>
    <row r="32" spans="1:16" ht="14.25" thickBot="1">
      <c r="A32" s="1938"/>
      <c r="B32" s="1935"/>
      <c r="D32" s="724" t="s">
        <v>3247</v>
      </c>
      <c r="E32" s="7"/>
      <c r="F32" s="917" t="str">
        <f>INT(K32/60) &amp; ":" &amp; TEXT(MOD(K32,60),"00")</f>
        <v>13:45</v>
      </c>
      <c r="G32" s="927">
        <v>50</v>
      </c>
      <c r="H32" s="1003"/>
      <c r="I32" s="917" t="str">
        <f t="shared" ref="I32" si="4">INT(L32/60) &amp; ":" &amp; TEXT(MOD(L32,60),"00")</f>
        <v>14:35</v>
      </c>
      <c r="J32" s="93"/>
      <c r="K32">
        <f>L30+H31</f>
        <v>825</v>
      </c>
      <c r="L32">
        <f>K32+G32</f>
        <v>875</v>
      </c>
      <c r="N32" s="1027" t="s">
        <v>3851</v>
      </c>
      <c r="O32" s="937"/>
      <c r="P32" s="1028"/>
    </row>
    <row r="33" spans="1:16" ht="12.6" customHeight="1" thickBot="1">
      <c r="A33" s="1938"/>
      <c r="B33" s="1935"/>
      <c r="D33" s="1932" t="s">
        <v>3236</v>
      </c>
      <c r="E33" s="1933"/>
      <c r="F33" s="918"/>
      <c r="G33" s="369"/>
      <c r="H33" s="96">
        <v>15</v>
      </c>
      <c r="I33" s="919"/>
      <c r="J33" s="93"/>
      <c r="N33" s="1027"/>
      <c r="O33" s="937"/>
      <c r="P33" s="1028"/>
    </row>
    <row r="34" spans="1:16" ht="14.25" thickBot="1">
      <c r="A34" s="1938"/>
      <c r="B34" s="1935"/>
      <c r="D34" s="920" t="s">
        <v>3237</v>
      </c>
      <c r="E34" s="913" t="s">
        <v>3248</v>
      </c>
      <c r="F34" s="917" t="str">
        <f>INT(K34/60) &amp; ":" &amp; TEXT(MOD(K34,60),"00")</f>
        <v>14:50</v>
      </c>
      <c r="G34" s="911"/>
      <c r="H34" s="96"/>
      <c r="I34" s="921"/>
      <c r="J34" s="93"/>
      <c r="K34">
        <f>L32+H33</f>
        <v>890</v>
      </c>
      <c r="N34" s="1027" t="s">
        <v>3871</v>
      </c>
      <c r="O34" s="937"/>
      <c r="P34" s="1028"/>
    </row>
    <row r="35" spans="1:16" ht="12" customHeight="1" thickBot="1">
      <c r="A35" s="1938"/>
      <c r="B35" s="1935"/>
      <c r="D35" s="920"/>
      <c r="E35" s="920"/>
      <c r="F35" s="923"/>
      <c r="G35" s="259"/>
      <c r="H35" s="41">
        <v>90</v>
      </c>
      <c r="I35" s="93"/>
      <c r="J35" s="93"/>
      <c r="N35" s="1027"/>
      <c r="O35" s="937"/>
      <c r="P35" s="1028"/>
    </row>
    <row r="36" spans="1:16" ht="14.25" thickBot="1">
      <c r="A36" s="1938"/>
      <c r="B36" s="1935"/>
      <c r="D36" s="920" t="s">
        <v>3237</v>
      </c>
      <c r="E36" s="913" t="s">
        <v>3249</v>
      </c>
      <c r="F36" s="917" t="str">
        <f>INT(K36/60) &amp; ":" &amp; TEXT(MOD(K36,60),"00")</f>
        <v>16:05</v>
      </c>
      <c r="G36" s="922"/>
      <c r="H36" s="126"/>
      <c r="I36" s="93"/>
      <c r="J36" s="93"/>
      <c r="K36">
        <f>L32+H35</f>
        <v>965</v>
      </c>
      <c r="N36" s="1027" t="s">
        <v>3852</v>
      </c>
      <c r="O36" s="937"/>
      <c r="P36" s="1028"/>
    </row>
    <row r="37" spans="1:16" ht="12" customHeight="1" thickBot="1">
      <c r="A37" s="1938"/>
      <c r="B37" s="1935"/>
      <c r="D37" s="920"/>
      <c r="E37" s="920"/>
      <c r="F37" s="724"/>
      <c r="G37" s="349"/>
      <c r="H37" s="354">
        <v>120</v>
      </c>
      <c r="N37" s="1027" t="s">
        <v>3853</v>
      </c>
      <c r="O37" s="937"/>
      <c r="P37" s="1028"/>
    </row>
    <row r="38" spans="1:16" ht="14.25" thickBot="1">
      <c r="A38" s="1939"/>
      <c r="B38" s="1936"/>
      <c r="D38" s="920" t="s">
        <v>3237</v>
      </c>
      <c r="E38" s="913" t="s">
        <v>3250</v>
      </c>
      <c r="F38" s="917" t="str">
        <f>INT(K38/60) &amp; ":" &amp; TEXT(MOD(K38,60),"00")</f>
        <v>16:35</v>
      </c>
      <c r="G38" s="349"/>
      <c r="H38" s="126"/>
      <c r="K38">
        <f>L32+H37</f>
        <v>995</v>
      </c>
      <c r="N38" s="1029"/>
      <c r="O38" s="1030"/>
      <c r="P38" s="1031"/>
    </row>
    <row r="39" spans="1:16" ht="14.25" thickBot="1"/>
    <row r="40" spans="1:16" ht="14.25" thickBot="1">
      <c r="F40" s="933">
        <v>930</v>
      </c>
      <c r="G40" s="912"/>
      <c r="H40" s="369"/>
      <c r="I40" s="93"/>
      <c r="J40" s="93"/>
      <c r="L40">
        <f>INT(F40/100)*60+MOD(F40,100)</f>
        <v>570</v>
      </c>
    </row>
    <row r="41" spans="1:16" ht="13.9" customHeight="1" thickBot="1">
      <c r="A41" s="1937">
        <v>2</v>
      </c>
      <c r="B41" s="1934" t="s">
        <v>3488</v>
      </c>
      <c r="D41" s="913" t="s">
        <v>3233</v>
      </c>
      <c r="E41" s="914"/>
      <c r="F41" s="915" t="str">
        <f>INT(K41/60) &amp; ":" &amp; TEXT(MOD(K41,60),"00")</f>
        <v>9:30</v>
      </c>
      <c r="G41" s="916">
        <v>30</v>
      </c>
      <c r="H41" s="1003">
        <v>0</v>
      </c>
      <c r="I41" s="917" t="str">
        <f t="shared" ref="I41:I49" si="5">INT(L41/60) &amp; ":" &amp; TEXT(MOD(L41,60),"00")</f>
        <v>10:00</v>
      </c>
      <c r="J41" s="93"/>
      <c r="K41">
        <f>L40+H41</f>
        <v>570</v>
      </c>
      <c r="L41">
        <f>K41+G41</f>
        <v>600</v>
      </c>
    </row>
    <row r="42" spans="1:16" ht="10.9" customHeight="1" thickBot="1">
      <c r="A42" s="1938"/>
      <c r="B42" s="1935"/>
      <c r="D42" s="727" t="s">
        <v>3270</v>
      </c>
      <c r="E42" s="727" t="s">
        <v>3271</v>
      </c>
      <c r="F42" s="924"/>
      <c r="G42" s="369"/>
      <c r="H42" s="96">
        <v>65</v>
      </c>
      <c r="I42" s="918"/>
      <c r="J42" s="93"/>
    </row>
    <row r="43" spans="1:16" ht="14.25" thickBot="1">
      <c r="A43" s="1938"/>
      <c r="B43" s="1935"/>
      <c r="D43" s="724" t="s">
        <v>3234</v>
      </c>
      <c r="E43" s="1106" t="s">
        <v>4139</v>
      </c>
      <c r="F43" s="917" t="str">
        <f>INT(K43/60) &amp; ":" &amp; TEXT(MOD(K43,60),"00")</f>
        <v>11:05</v>
      </c>
      <c r="G43" s="927">
        <v>40</v>
      </c>
      <c r="H43" s="1003"/>
      <c r="I43" s="917" t="str">
        <f t="shared" si="5"/>
        <v>11:45</v>
      </c>
      <c r="J43" s="93"/>
      <c r="K43">
        <f>L41+H42</f>
        <v>665</v>
      </c>
      <c r="L43">
        <f>K43+G43</f>
        <v>705</v>
      </c>
    </row>
    <row r="44" spans="1:16" ht="9.6" customHeight="1" thickBot="1">
      <c r="A44" s="1938"/>
      <c r="B44" s="1935"/>
      <c r="D44" s="724"/>
      <c r="F44" s="918"/>
      <c r="G44" s="369"/>
      <c r="H44" s="96">
        <v>80</v>
      </c>
      <c r="I44" s="918"/>
      <c r="J44" s="93"/>
    </row>
    <row r="45" spans="1:16" ht="14.25" thickBot="1">
      <c r="A45" s="1938"/>
      <c r="B45" s="1935"/>
      <c r="D45" s="724" t="s">
        <v>3241</v>
      </c>
      <c r="E45" s="724" t="s">
        <v>3242</v>
      </c>
      <c r="F45" s="917" t="str">
        <f>INT(K45/60) &amp; ":" &amp; TEXT(MOD(K45,60),"00")</f>
        <v>13:05</v>
      </c>
      <c r="G45" s="927">
        <v>70</v>
      </c>
      <c r="H45" s="1003"/>
      <c r="I45" s="917" t="str">
        <f t="shared" si="5"/>
        <v>14:15</v>
      </c>
      <c r="J45" s="93"/>
      <c r="K45">
        <f>L43+H44</f>
        <v>785</v>
      </c>
      <c r="L45">
        <f>K45+G45</f>
        <v>855</v>
      </c>
    </row>
    <row r="46" spans="1:16" ht="8.4499999999999993" customHeight="1" thickBot="1">
      <c r="A46" s="1938"/>
      <c r="B46" s="1935"/>
      <c r="D46" s="724"/>
      <c r="F46" s="918"/>
      <c r="G46" s="369"/>
      <c r="H46" s="96">
        <v>35</v>
      </c>
      <c r="I46" s="918"/>
      <c r="J46" s="93"/>
    </row>
    <row r="47" spans="1:16" ht="14.25" thickBot="1">
      <c r="A47" s="1938"/>
      <c r="B47" s="1935"/>
      <c r="D47" s="724" t="s">
        <v>1068</v>
      </c>
      <c r="E47" s="7" t="s">
        <v>3243</v>
      </c>
      <c r="F47" s="917" t="str">
        <f>INT(K47/60) &amp; ":" &amp; TEXT(MOD(K47,60),"00")</f>
        <v>14:50</v>
      </c>
      <c r="G47" s="927">
        <v>35</v>
      </c>
      <c r="H47" s="1003"/>
      <c r="I47" s="917" t="str">
        <f t="shared" si="5"/>
        <v>15:25</v>
      </c>
      <c r="J47" s="93"/>
      <c r="K47">
        <f>L45+H46</f>
        <v>890</v>
      </c>
      <c r="L47">
        <f>K47+G47</f>
        <v>925</v>
      </c>
    </row>
    <row r="48" spans="1:16" ht="8.4499999999999993" customHeight="1" thickBot="1">
      <c r="A48" s="1938"/>
      <c r="B48" s="1935"/>
      <c r="D48" s="724"/>
      <c r="F48" s="918"/>
      <c r="G48" s="369"/>
      <c r="H48" s="96">
        <v>35</v>
      </c>
      <c r="I48" s="918"/>
      <c r="J48" s="93"/>
    </row>
    <row r="49" spans="1:13" ht="14.25" thickBot="1">
      <c r="A49" s="1938"/>
      <c r="B49" s="1935"/>
      <c r="D49" s="724" t="s">
        <v>3235</v>
      </c>
      <c r="E49" s="7"/>
      <c r="F49" s="917" t="str">
        <f>INT(K49/60) &amp; ":" &amp; TEXT(MOD(K49,60),"00")</f>
        <v>16:00</v>
      </c>
      <c r="G49" s="927">
        <v>60</v>
      </c>
      <c r="H49" s="1003"/>
      <c r="I49" s="917" t="str">
        <f t="shared" si="5"/>
        <v>17:00</v>
      </c>
      <c r="J49" s="93"/>
      <c r="K49">
        <f>L47+H48</f>
        <v>960</v>
      </c>
      <c r="L49">
        <f>K49+G49</f>
        <v>1020</v>
      </c>
    </row>
    <row r="50" spans="1:13" ht="11.45" customHeight="1" thickBot="1">
      <c r="A50" s="1938"/>
      <c r="B50" s="1935"/>
      <c r="D50" s="1932" t="s">
        <v>3236</v>
      </c>
      <c r="E50" s="1933"/>
      <c r="F50" s="918"/>
      <c r="G50" s="369"/>
      <c r="H50" s="96">
        <v>55</v>
      </c>
      <c r="I50" s="919"/>
      <c r="J50" s="93"/>
    </row>
    <row r="51" spans="1:13" ht="14.25" thickBot="1">
      <c r="A51" s="1938"/>
      <c r="B51" s="1935"/>
      <c r="D51" s="920" t="s">
        <v>3237</v>
      </c>
      <c r="E51" s="913" t="s">
        <v>3238</v>
      </c>
      <c r="F51" s="917" t="str">
        <f>INT(K51/60) &amp; ":" &amp; TEXT(MOD(K51,60),"00")</f>
        <v>17:55</v>
      </c>
      <c r="G51" s="911"/>
      <c r="H51" s="96"/>
      <c r="I51" s="921"/>
      <c r="J51" s="93"/>
      <c r="K51">
        <f>L49+H50</f>
        <v>1075</v>
      </c>
    </row>
    <row r="52" spans="1:13" ht="7.9" customHeight="1" thickBot="1">
      <c r="A52" s="1938"/>
      <c r="B52" s="1935"/>
      <c r="D52" s="920"/>
      <c r="E52" s="920"/>
      <c r="F52" s="923"/>
      <c r="G52" s="259"/>
      <c r="H52" s="41">
        <v>120</v>
      </c>
      <c r="I52" s="93"/>
      <c r="J52" s="93"/>
    </row>
    <row r="53" spans="1:13" ht="14.25" thickBot="1">
      <c r="A53" s="1938"/>
      <c r="B53" s="1935"/>
      <c r="D53" s="920" t="s">
        <v>3237</v>
      </c>
      <c r="E53" s="913" t="s">
        <v>3239</v>
      </c>
      <c r="F53" s="917" t="str">
        <f>INT(K53/60) &amp; ":" &amp; TEXT(MOD(K53,60),"00")</f>
        <v>19:00</v>
      </c>
      <c r="G53" s="922"/>
      <c r="H53" s="126"/>
      <c r="I53" s="93"/>
      <c r="J53" s="93"/>
      <c r="K53">
        <f>L49+H52</f>
        <v>1140</v>
      </c>
    </row>
    <row r="54" spans="1:13" ht="6" customHeight="1" thickBot="1">
      <c r="A54" s="1938"/>
      <c r="B54" s="1935"/>
      <c r="D54" s="920"/>
      <c r="E54" s="920"/>
      <c r="F54" s="724"/>
      <c r="G54" s="349"/>
      <c r="H54" s="354">
        <v>70</v>
      </c>
    </row>
    <row r="55" spans="1:13" ht="14.25" thickBot="1">
      <c r="A55" s="1939"/>
      <c r="B55" s="1936"/>
      <c r="D55" s="920" t="s">
        <v>3237</v>
      </c>
      <c r="E55" s="913" t="s">
        <v>3240</v>
      </c>
      <c r="F55" s="917" t="str">
        <f>INT(K55/60) &amp; ":" &amp; TEXT(MOD(K55,60),"00")</f>
        <v>18:10</v>
      </c>
      <c r="G55" s="349"/>
      <c r="H55" s="126"/>
      <c r="K55">
        <f>L49+H54</f>
        <v>1090</v>
      </c>
    </row>
    <row r="56" spans="1:13">
      <c r="G56" s="349"/>
      <c r="H56" s="126"/>
    </row>
    <row r="57" spans="1:13">
      <c r="D57" s="1909"/>
      <c r="E57" s="1909"/>
      <c r="F57" s="1909"/>
      <c r="G57" s="1909"/>
      <c r="H57" s="1909"/>
      <c r="I57" s="1909"/>
      <c r="J57" s="1909"/>
      <c r="K57" s="1909"/>
      <c r="L57" s="1909"/>
      <c r="M57" s="1909"/>
    </row>
    <row r="59" spans="1:13" ht="12" customHeight="1"/>
    <row r="61" spans="1:13" ht="9.6" customHeight="1"/>
    <row r="63" spans="1:13" ht="10.15" customHeight="1"/>
    <row r="65" ht="9.6" customHeight="1"/>
    <row r="67" ht="10.9" customHeight="1"/>
    <row r="69" ht="7.9" customHeight="1"/>
    <row r="71" ht="9.6" customHeight="1"/>
  </sheetData>
  <mergeCells count="9">
    <mergeCell ref="N24:P24"/>
    <mergeCell ref="A21:B22"/>
    <mergeCell ref="D57:M57"/>
    <mergeCell ref="D33:E33"/>
    <mergeCell ref="D50:E50"/>
    <mergeCell ref="B24:B38"/>
    <mergeCell ref="A24:A38"/>
    <mergeCell ref="B41:B55"/>
    <mergeCell ref="A41:A55"/>
  </mergeCells>
  <phoneticPr fontId="18"/>
  <pageMargins left="0.31496062992125984" right="0.11811023622047245" top="0.55118110236220474" bottom="0.35433070866141736" header="0.31496062992125984" footer="0.31496062992125984"/>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233"/>
  <sheetViews>
    <sheetView zoomScale="180" zoomScaleNormal="180" workbookViewId="0">
      <selection activeCell="T43" sqref="T43"/>
    </sheetView>
  </sheetViews>
  <sheetFormatPr defaultColWidth="8.875" defaultRowHeight="13.5"/>
  <cols>
    <col min="1" max="1" width="3.375" customWidth="1"/>
    <col min="2" max="2" width="0.75" customWidth="1"/>
    <col min="3" max="3" width="5.25" style="2" customWidth="1"/>
    <col min="4" max="4" width="1.125" customWidth="1"/>
    <col min="5" max="5" width="12.25" customWidth="1"/>
    <col min="6" max="6" width="26.125" customWidth="1"/>
    <col min="7" max="7" width="5.75" customWidth="1"/>
    <col min="8" max="8" width="3.375" style="2" customWidth="1"/>
    <col min="9" max="9" width="2.625" style="2" customWidth="1"/>
    <col min="10" max="10" width="5.75" customWidth="1"/>
    <col min="11" max="11" width="7" hidden="1" customWidth="1"/>
    <col min="12" max="12" width="7.125" hidden="1" customWidth="1"/>
    <col min="13" max="14" width="9.5" hidden="1" customWidth="1"/>
    <col min="15" max="15" width="13.375" hidden="1" customWidth="1"/>
    <col min="16" max="16" width="1" customWidth="1"/>
    <col min="19" max="19" width="15.5" customWidth="1"/>
  </cols>
  <sheetData>
    <row r="1" spans="1:19" ht="13.9" customHeight="1">
      <c r="C1" s="1940" t="s">
        <v>3355</v>
      </c>
      <c r="D1" s="1940"/>
      <c r="E1" s="1940"/>
      <c r="F1" s="941"/>
      <c r="G1" s="941"/>
      <c r="H1" s="1945"/>
      <c r="I1" s="1945"/>
      <c r="J1" s="1032"/>
      <c r="S1" s="1" t="s">
        <v>4739</v>
      </c>
    </row>
    <row r="2" spans="1:19" ht="14.45" customHeight="1" thickBot="1">
      <c r="C2" s="1940"/>
      <c r="D2" s="1940"/>
      <c r="E2" s="1940"/>
      <c r="F2" s="941"/>
      <c r="G2" s="1193" t="s">
        <v>4395</v>
      </c>
      <c r="H2" s="952"/>
      <c r="I2" s="953"/>
      <c r="J2" s="1193" t="s">
        <v>4396</v>
      </c>
    </row>
    <row r="3" spans="1:19" ht="14.25" thickBot="1">
      <c r="C3" s="940" t="s">
        <v>3486</v>
      </c>
      <c r="F3" s="11"/>
      <c r="G3" s="933">
        <v>930</v>
      </c>
      <c r="H3" s="1072"/>
      <c r="I3" s="41"/>
      <c r="J3" s="93"/>
      <c r="K3" s="93"/>
      <c r="M3">
        <f>INT(G3/100)*60+MOD(G3,100)</f>
        <v>570</v>
      </c>
    </row>
    <row r="4" spans="1:19" ht="14.25" thickBot="1">
      <c r="A4" s="1949">
        <v>1</v>
      </c>
      <c r="C4" s="1934" t="s">
        <v>3344</v>
      </c>
      <c r="E4" s="913" t="s">
        <v>3233</v>
      </c>
      <c r="F4" s="914"/>
      <c r="G4" s="915" t="str">
        <f>INT(L4/60) &amp; ":" &amp; TEXT(MOD(L4,60),"00")</f>
        <v>9:30</v>
      </c>
      <c r="H4" s="1024">
        <v>30</v>
      </c>
      <c r="I4" s="96">
        <v>0</v>
      </c>
      <c r="J4" s="1073" t="str">
        <f t="shared" ref="J4" si="0">INT(M4/60) &amp; ":" &amp; TEXT(MOD(M4,60),"00")</f>
        <v>10:00</v>
      </c>
      <c r="K4" s="93"/>
      <c r="L4">
        <f>M3+I4</f>
        <v>570</v>
      </c>
      <c r="M4">
        <f>L4+H4</f>
        <v>600</v>
      </c>
      <c r="Q4" s="1930" t="s">
        <v>3846</v>
      </c>
      <c r="R4" s="1930"/>
      <c r="S4" s="1930"/>
    </row>
    <row r="5" spans="1:19" ht="10.15" customHeight="1" thickBot="1">
      <c r="A5" s="1950"/>
      <c r="C5" s="1935"/>
      <c r="E5" s="727" t="s">
        <v>3270</v>
      </c>
      <c r="F5" s="275" t="s">
        <v>3276</v>
      </c>
      <c r="G5" s="924"/>
      <c r="H5" s="96"/>
      <c r="I5" s="96">
        <v>35</v>
      </c>
      <c r="J5" s="918"/>
      <c r="K5" s="93"/>
      <c r="Q5" s="1027"/>
      <c r="R5" s="937"/>
      <c r="S5" s="1028"/>
    </row>
    <row r="6" spans="1:19" ht="14.25" thickBot="1">
      <c r="A6" s="1950"/>
      <c r="C6" s="1935"/>
      <c r="E6" s="724" t="s">
        <v>3244</v>
      </c>
      <c r="F6" s="7"/>
      <c r="G6" s="917" t="str">
        <f>INT(L6/60) &amp; ":" &amp; TEXT(MOD(L6,60),"00")</f>
        <v>10:35</v>
      </c>
      <c r="H6" s="1025">
        <v>40</v>
      </c>
      <c r="I6" s="1003"/>
      <c r="J6" s="917" t="str">
        <f t="shared" ref="J6" si="1">INT(M6/60) &amp; ":" &amp; TEXT(MOD(M6,60),"00")</f>
        <v>11:15</v>
      </c>
      <c r="K6" s="93"/>
      <c r="L6">
        <f>M4+I5</f>
        <v>635</v>
      </c>
      <c r="M6">
        <f>L6+H6</f>
        <v>675</v>
      </c>
      <c r="Q6" s="1027" t="s">
        <v>3847</v>
      </c>
      <c r="R6" s="937"/>
      <c r="S6" s="1028"/>
    </row>
    <row r="7" spans="1:19" ht="7.15" customHeight="1" thickBot="1">
      <c r="A7" s="1950"/>
      <c r="C7" s="1935"/>
      <c r="E7" s="724"/>
      <c r="G7" s="918"/>
      <c r="H7" s="96"/>
      <c r="I7" s="96">
        <v>5</v>
      </c>
      <c r="J7" s="918"/>
      <c r="K7" s="93"/>
      <c r="Q7" s="1027"/>
      <c r="R7" s="937" t="s">
        <v>3850</v>
      </c>
      <c r="S7" s="1028"/>
    </row>
    <row r="8" spans="1:19" ht="14.25" thickBot="1">
      <c r="A8" s="1950"/>
      <c r="C8" s="1935"/>
      <c r="E8" s="724" t="s">
        <v>3421</v>
      </c>
      <c r="F8" s="724"/>
      <c r="G8" s="917" t="str">
        <f>INT(L8/60) &amp; ":" &amp; TEXT(MOD(L8,60),"00")</f>
        <v>11:20</v>
      </c>
      <c r="H8" s="1025">
        <v>60</v>
      </c>
      <c r="I8" s="1003"/>
      <c r="J8" s="917" t="str">
        <f t="shared" ref="J8" si="2">INT(M8/60) &amp; ":" &amp; TEXT(MOD(M8,60),"00")</f>
        <v>12:20</v>
      </c>
      <c r="K8" s="93"/>
      <c r="L8">
        <f>M6+I7</f>
        <v>680</v>
      </c>
      <c r="M8">
        <f>L8+H8</f>
        <v>740</v>
      </c>
      <c r="Q8" s="1027" t="s">
        <v>3891</v>
      </c>
      <c r="R8" s="937"/>
      <c r="S8" s="1028"/>
    </row>
    <row r="9" spans="1:19" ht="7.9" customHeight="1" thickBot="1">
      <c r="A9" s="1950"/>
      <c r="C9" s="1935"/>
      <c r="E9" s="724"/>
      <c r="G9" s="918"/>
      <c r="H9" s="96"/>
      <c r="I9" s="96">
        <v>20</v>
      </c>
      <c r="J9" s="918"/>
      <c r="K9" s="93"/>
      <c r="Q9" s="1027"/>
      <c r="R9" s="937"/>
      <c r="S9" s="1028"/>
    </row>
    <row r="10" spans="1:19" ht="14.25" thickBot="1">
      <c r="A10" s="1950"/>
      <c r="C10" s="1935"/>
      <c r="E10" s="724" t="s">
        <v>3246</v>
      </c>
      <c r="F10" s="7"/>
      <c r="G10" s="917" t="str">
        <f>INT(L10/60) &amp; ":" &amp; TEXT(MOD(L10,60),"00")</f>
        <v>12:40</v>
      </c>
      <c r="H10" s="1025">
        <v>90</v>
      </c>
      <c r="I10" s="1003"/>
      <c r="J10" s="917" t="str">
        <f t="shared" ref="J10" si="3">INT(M10/60) &amp; ":" &amp; TEXT(MOD(M10,60),"00")</f>
        <v>14:10</v>
      </c>
      <c r="K10" s="93"/>
      <c r="L10">
        <f>M8+I9</f>
        <v>760</v>
      </c>
      <c r="M10">
        <f>L10+H10</f>
        <v>850</v>
      </c>
      <c r="Q10" s="1027" t="s">
        <v>3848</v>
      </c>
      <c r="R10" s="937"/>
      <c r="S10" s="1028"/>
    </row>
    <row r="11" spans="1:19" ht="10.15" customHeight="1" thickBot="1">
      <c r="A11" s="1950"/>
      <c r="C11" s="1935"/>
      <c r="E11" s="724"/>
      <c r="G11" s="918"/>
      <c r="H11" s="96"/>
      <c r="I11" s="96">
        <v>5</v>
      </c>
      <c r="J11" s="918"/>
      <c r="K11" s="93"/>
      <c r="Q11" s="1027"/>
      <c r="R11" s="937" t="s">
        <v>3849</v>
      </c>
      <c r="S11" s="1028"/>
    </row>
    <row r="12" spans="1:19" ht="14.25" thickBot="1">
      <c r="A12" s="1950"/>
      <c r="C12" s="1935"/>
      <c r="E12" s="724" t="s">
        <v>3247</v>
      </c>
      <c r="F12" s="7"/>
      <c r="G12" s="917" t="str">
        <f>INT(L12/60) &amp; ":" &amp; TEXT(MOD(L12,60),"00")</f>
        <v>14:15</v>
      </c>
      <c r="H12" s="1025">
        <v>50</v>
      </c>
      <c r="I12" s="1003"/>
      <c r="J12" s="917" t="str">
        <f t="shared" ref="J12" si="4">INT(M12/60) &amp; ":" &amp; TEXT(MOD(M12,60),"00")</f>
        <v>15:05</v>
      </c>
      <c r="K12" s="93"/>
      <c r="L12">
        <f>M10+I11</f>
        <v>855</v>
      </c>
      <c r="M12">
        <f>L12+H12</f>
        <v>905</v>
      </c>
      <c r="Q12" s="1027" t="s">
        <v>3851</v>
      </c>
      <c r="R12" s="937"/>
      <c r="S12" s="1028"/>
    </row>
    <row r="13" spans="1:19" ht="8.4499999999999993" customHeight="1" thickBot="1">
      <c r="A13" s="1950"/>
      <c r="C13" s="1935"/>
      <c r="E13" s="1932" t="s">
        <v>3236</v>
      </c>
      <c r="F13" s="1933"/>
      <c r="G13" s="918"/>
      <c r="H13" s="96"/>
      <c r="I13" s="96">
        <v>15</v>
      </c>
      <c r="J13" s="919"/>
      <c r="K13" s="93"/>
      <c r="N13" s="943" t="s">
        <v>3362</v>
      </c>
      <c r="O13" s="943" t="s">
        <v>3361</v>
      </c>
      <c r="Q13" s="1027"/>
      <c r="R13" s="937"/>
      <c r="S13" s="1028"/>
    </row>
    <row r="14" spans="1:19" ht="14.25" thickBot="1">
      <c r="A14" s="1950"/>
      <c r="C14" s="1935"/>
      <c r="E14" s="920" t="s">
        <v>3237</v>
      </c>
      <c r="F14" s="913" t="s">
        <v>3248</v>
      </c>
      <c r="G14" s="917" t="str">
        <f>INT(L14/60) &amp; ":" &amp; TEXT(MOD(L14,60),"00")</f>
        <v>15:20</v>
      </c>
      <c r="H14" s="1026"/>
      <c r="I14" s="96"/>
      <c r="J14" s="945"/>
      <c r="K14" s="41"/>
      <c r="L14" s="2">
        <f>M12+I13</f>
        <v>920</v>
      </c>
      <c r="M14" s="2"/>
      <c r="N14" s="2">
        <v>35</v>
      </c>
      <c r="O14" s="946">
        <v>0.23611111111111113</v>
      </c>
      <c r="Q14" s="1027" t="s">
        <v>3871</v>
      </c>
      <c r="R14" s="937"/>
      <c r="S14" s="1028"/>
    </row>
    <row r="15" spans="1:19" ht="6.6" customHeight="1" thickBot="1">
      <c r="A15" s="1950"/>
      <c r="C15" s="1935"/>
      <c r="E15" s="920"/>
      <c r="F15" s="920"/>
      <c r="G15" s="923"/>
      <c r="H15" s="41"/>
      <c r="I15" s="41">
        <v>90</v>
      </c>
      <c r="J15" s="944"/>
      <c r="K15" s="41"/>
      <c r="L15" s="2"/>
      <c r="M15" s="2"/>
      <c r="N15" s="2">
        <v>15</v>
      </c>
      <c r="O15" s="2"/>
      <c r="Q15" s="1027"/>
      <c r="R15" s="937"/>
      <c r="S15" s="1028"/>
    </row>
    <row r="16" spans="1:19" ht="14.25" thickBot="1">
      <c r="A16" s="1950"/>
      <c r="C16" s="1935"/>
      <c r="E16" s="920" t="s">
        <v>3237</v>
      </c>
      <c r="F16" s="913" t="s">
        <v>3249</v>
      </c>
      <c r="G16" s="917" t="str">
        <f>INT(L16/60) &amp; ":" &amp; TEXT(MOD(L16,60),"00")</f>
        <v>16:35</v>
      </c>
      <c r="H16" s="354"/>
      <c r="J16" s="708"/>
      <c r="K16" s="41"/>
      <c r="L16" s="2">
        <f>M12+I15</f>
        <v>995</v>
      </c>
      <c r="M16" s="2"/>
      <c r="N16" s="2">
        <v>85</v>
      </c>
      <c r="O16" s="946">
        <v>0.28819444444444448</v>
      </c>
      <c r="Q16" s="1027" t="s">
        <v>3852</v>
      </c>
      <c r="R16" s="937"/>
      <c r="S16" s="1028"/>
    </row>
    <row r="17" spans="1:19" ht="6.75" customHeight="1" thickBot="1">
      <c r="A17" s="1950"/>
      <c r="C17" s="1935"/>
      <c r="E17" s="920"/>
      <c r="F17" s="920"/>
      <c r="G17" s="724"/>
      <c r="H17" s="126"/>
      <c r="I17" s="41">
        <v>120</v>
      </c>
      <c r="J17" s="944"/>
      <c r="K17" s="2"/>
      <c r="L17" s="2"/>
      <c r="M17" s="2"/>
      <c r="N17" s="2">
        <v>70</v>
      </c>
      <c r="O17" s="2"/>
      <c r="Q17" s="1027" t="s">
        <v>3853</v>
      </c>
      <c r="R17" s="937"/>
      <c r="S17" s="1028"/>
    </row>
    <row r="18" spans="1:19" ht="14.25" thickBot="1">
      <c r="A18" s="1951"/>
      <c r="C18" s="1936"/>
      <c r="E18" s="920" t="s">
        <v>3237</v>
      </c>
      <c r="F18" s="913" t="s">
        <v>3250</v>
      </c>
      <c r="G18" s="917" t="str">
        <f>INT(L18/60) &amp; ":" &amp; TEXT(MOD(L18,60),"00")</f>
        <v>17:05</v>
      </c>
      <c r="H18" s="126"/>
      <c r="J18" s="1"/>
      <c r="K18" s="2"/>
      <c r="L18" s="2">
        <f>M12+I17</f>
        <v>1025</v>
      </c>
      <c r="M18" s="2"/>
      <c r="N18" s="2">
        <v>90</v>
      </c>
      <c r="O18" s="946">
        <v>0.30902777777777779</v>
      </c>
      <c r="Q18" s="1029"/>
      <c r="R18" s="1030"/>
      <c r="S18" s="1031"/>
    </row>
    <row r="19" spans="1:19" ht="14.25" thickBot="1">
      <c r="J19" s="944"/>
      <c r="K19" s="2"/>
      <c r="L19" s="2"/>
      <c r="M19" s="2"/>
      <c r="N19" s="2">
        <v>65</v>
      </c>
      <c r="O19" s="2"/>
      <c r="Q19" s="6"/>
      <c r="R19" s="6"/>
      <c r="S19" s="6"/>
    </row>
    <row r="20" spans="1:19" ht="18" thickBot="1">
      <c r="A20" s="1952" t="s">
        <v>4183</v>
      </c>
      <c r="B20" s="1953"/>
      <c r="C20" s="1953"/>
      <c r="D20" s="1953"/>
      <c r="E20" s="1953"/>
      <c r="F20" s="1954"/>
      <c r="G20" s="1109" t="s">
        <v>4169</v>
      </c>
      <c r="H20" s="1946" t="s">
        <v>4170</v>
      </c>
      <c r="I20" s="1947"/>
      <c r="J20" s="1947"/>
      <c r="K20" s="1947"/>
      <c r="L20" s="1947"/>
      <c r="M20" s="1947"/>
      <c r="N20" s="1947"/>
      <c r="O20" s="1947"/>
      <c r="P20" s="1947"/>
      <c r="Q20" s="1947"/>
      <c r="R20" s="1947"/>
      <c r="S20" s="1948"/>
    </row>
    <row r="21" spans="1:19" ht="14.25" thickBot="1">
      <c r="J21" s="944"/>
      <c r="K21" s="2"/>
      <c r="L21" s="2"/>
      <c r="M21" s="2"/>
      <c r="N21" s="2"/>
      <c r="O21" s="2"/>
      <c r="Q21" s="6"/>
      <c r="R21" s="6"/>
      <c r="S21" s="6"/>
    </row>
    <row r="22" spans="1:19" ht="14.25" thickBot="1">
      <c r="G22" s="933">
        <v>930</v>
      </c>
      <c r="H22" s="1023"/>
      <c r="I22" s="96"/>
      <c r="J22" s="93"/>
      <c r="K22" s="93"/>
      <c r="M22">
        <f>INT(G22/100)*60+MOD(G22,100)</f>
        <v>570</v>
      </c>
      <c r="Q22" s="6"/>
      <c r="R22" s="6"/>
      <c r="S22" s="6"/>
    </row>
    <row r="23" spans="1:19" ht="13.9" customHeight="1" thickBot="1">
      <c r="A23" s="1949">
        <v>2</v>
      </c>
      <c r="C23" s="1941" t="s">
        <v>3343</v>
      </c>
      <c r="E23" s="913" t="s">
        <v>3233</v>
      </c>
      <c r="F23" s="914"/>
      <c r="G23" s="915" t="str">
        <f>INT(L23/60) &amp; ":" &amp; TEXT(MOD(L23,60),"00")</f>
        <v>9:30</v>
      </c>
      <c r="H23" s="1024">
        <v>30</v>
      </c>
      <c r="I23" s="1003">
        <v>0</v>
      </c>
      <c r="J23" s="917" t="str">
        <f t="shared" ref="J23:J31" si="5">INT(M23/60) &amp; ":" &amp; TEXT(MOD(M23,60),"00")</f>
        <v>10:00</v>
      </c>
      <c r="K23" s="93"/>
      <c r="L23">
        <f>M22+I23</f>
        <v>570</v>
      </c>
      <c r="M23">
        <f>L23+H23</f>
        <v>600</v>
      </c>
      <c r="Q23" s="1930" t="s">
        <v>3846</v>
      </c>
      <c r="R23" s="1930"/>
      <c r="S23" s="1930"/>
    </row>
    <row r="24" spans="1:19" ht="9" customHeight="1" thickBot="1">
      <c r="A24" s="1950"/>
      <c r="C24" s="1942"/>
      <c r="E24" s="727" t="s">
        <v>3272</v>
      </c>
      <c r="F24" s="275" t="s">
        <v>3275</v>
      </c>
      <c r="G24" s="924"/>
      <c r="H24" s="96"/>
      <c r="I24" s="96">
        <v>60</v>
      </c>
      <c r="J24" s="918"/>
      <c r="K24" s="93"/>
      <c r="Q24" s="1044"/>
      <c r="R24" s="6"/>
      <c r="S24" s="1045"/>
    </row>
    <row r="25" spans="1:19" ht="14.25" thickBot="1">
      <c r="A25" s="1950"/>
      <c r="C25" s="1942"/>
      <c r="E25" s="724" t="s">
        <v>3234</v>
      </c>
      <c r="F25" s="1106" t="s">
        <v>4144</v>
      </c>
      <c r="G25" s="917" t="str">
        <f>INT(L25/60) &amp; ":" &amp; TEXT(MOD(L25,60),"00")</f>
        <v>11:00</v>
      </c>
      <c r="H25" s="1025">
        <v>40</v>
      </c>
      <c r="I25" s="1003"/>
      <c r="J25" s="917" t="str">
        <f t="shared" si="5"/>
        <v>11:40</v>
      </c>
      <c r="K25" s="93"/>
      <c r="L25">
        <f>M23+I24</f>
        <v>660</v>
      </c>
      <c r="M25">
        <f>L25+H25</f>
        <v>700</v>
      </c>
      <c r="Q25" s="1027" t="s">
        <v>4731</v>
      </c>
      <c r="R25" s="937"/>
      <c r="S25" s="1028"/>
    </row>
    <row r="26" spans="1:19" ht="9.6" customHeight="1" thickBot="1">
      <c r="A26" s="1950"/>
      <c r="C26" s="1942"/>
      <c r="D26" s="1944"/>
      <c r="E26" s="724"/>
      <c r="G26" s="918"/>
      <c r="H26" s="96"/>
      <c r="I26" s="96">
        <v>60</v>
      </c>
      <c r="J26" s="918"/>
      <c r="K26" s="93"/>
      <c r="Q26" s="1044" t="s">
        <v>3861</v>
      </c>
      <c r="R26" s="937"/>
      <c r="S26" s="1028"/>
    </row>
    <row r="27" spans="1:19" ht="14.25" thickBot="1">
      <c r="A27" s="1950"/>
      <c r="C27" s="1942"/>
      <c r="D27" s="1944"/>
      <c r="E27" s="724" t="s">
        <v>3251</v>
      </c>
      <c r="F27" s="724"/>
      <c r="G27" s="917" t="str">
        <f>INT(L27/60) &amp; ":" &amp; TEXT(MOD(L27,60),"00")</f>
        <v>12:40</v>
      </c>
      <c r="H27" s="1025">
        <v>60</v>
      </c>
      <c r="I27" s="1003"/>
      <c r="J27" s="917" t="str">
        <f t="shared" si="5"/>
        <v>13:40</v>
      </c>
      <c r="K27" s="93"/>
      <c r="L27">
        <f>M25+I26</f>
        <v>760</v>
      </c>
      <c r="M27">
        <f>L27+H27</f>
        <v>820</v>
      </c>
      <c r="Q27" s="1027" t="s">
        <v>3891</v>
      </c>
      <c r="R27" s="937"/>
      <c r="S27" s="1028"/>
    </row>
    <row r="28" spans="1:19" ht="8.4499999999999993" customHeight="1" thickBot="1">
      <c r="A28" s="1950"/>
      <c r="C28" s="1942"/>
      <c r="D28" s="1944"/>
      <c r="E28" s="724"/>
      <c r="G28" s="918"/>
      <c r="H28" s="96"/>
      <c r="I28" s="96">
        <v>5</v>
      </c>
      <c r="J28" s="918"/>
      <c r="K28" s="93"/>
      <c r="Q28" s="1027"/>
      <c r="R28" s="937"/>
      <c r="S28" s="1028"/>
    </row>
    <row r="29" spans="1:19" ht="14.25" thickBot="1">
      <c r="A29" s="1950"/>
      <c r="C29" s="1942"/>
      <c r="D29" s="1944"/>
      <c r="E29" s="724" t="s">
        <v>3252</v>
      </c>
      <c r="F29" s="7"/>
      <c r="G29" s="917" t="str">
        <f>INT(L29/60) &amp; ":" &amp; TEXT(MOD(L29,60),"00")</f>
        <v>13:45</v>
      </c>
      <c r="H29" s="1025">
        <v>40</v>
      </c>
      <c r="I29" s="1003"/>
      <c r="J29" s="917" t="str">
        <f t="shared" si="5"/>
        <v>14:25</v>
      </c>
      <c r="K29" s="93"/>
      <c r="L29">
        <f>M27+I28</f>
        <v>825</v>
      </c>
      <c r="M29">
        <f>L29+H29</f>
        <v>865</v>
      </c>
      <c r="Q29" s="1027" t="s">
        <v>3847</v>
      </c>
      <c r="R29" s="937"/>
      <c r="S29" s="1028"/>
    </row>
    <row r="30" spans="1:19" ht="8.4499999999999993" customHeight="1" thickBot="1">
      <c r="A30" s="1950"/>
      <c r="C30" s="1942"/>
      <c r="D30" s="1944"/>
      <c r="E30" s="724"/>
      <c r="G30" s="918"/>
      <c r="H30" s="96"/>
      <c r="I30" s="96">
        <v>20</v>
      </c>
      <c r="J30" s="918"/>
      <c r="K30" s="93"/>
      <c r="Q30" s="1027"/>
      <c r="R30" s="937" t="s">
        <v>3850</v>
      </c>
      <c r="S30" s="1028"/>
    </row>
    <row r="31" spans="1:19" ht="14.25" thickBot="1">
      <c r="A31" s="1950"/>
      <c r="C31" s="1942"/>
      <c r="D31" s="1944"/>
      <c r="E31" s="724" t="s">
        <v>3253</v>
      </c>
      <c r="F31" s="7" t="s">
        <v>3254</v>
      </c>
      <c r="G31" s="917" t="str">
        <f>INT(L31/60) &amp; ":" &amp; TEXT(MOD(L31,60),"00")</f>
        <v>14:45</v>
      </c>
      <c r="H31" s="1025">
        <v>70</v>
      </c>
      <c r="I31" s="1003"/>
      <c r="J31" s="917" t="str">
        <f t="shared" si="5"/>
        <v>15:55</v>
      </c>
      <c r="K31" s="93"/>
      <c r="L31">
        <f>M29+I30</f>
        <v>885</v>
      </c>
      <c r="M31">
        <f>L31+H31</f>
        <v>955</v>
      </c>
      <c r="Q31" s="1027" t="s">
        <v>3848</v>
      </c>
      <c r="R31" s="937"/>
      <c r="S31" s="1028"/>
    </row>
    <row r="32" spans="1:19" ht="11.45" customHeight="1" thickBot="1">
      <c r="A32" s="1950"/>
      <c r="C32" s="1942"/>
      <c r="D32" s="1944"/>
      <c r="E32" s="1932" t="s">
        <v>3236</v>
      </c>
      <c r="F32" s="1933"/>
      <c r="G32" s="918"/>
      <c r="H32" s="96"/>
      <c r="I32" s="96">
        <v>5</v>
      </c>
      <c r="J32" s="919"/>
      <c r="K32" s="93"/>
      <c r="N32" s="943" t="s">
        <v>3362</v>
      </c>
      <c r="O32" s="943" t="s">
        <v>3361</v>
      </c>
      <c r="Q32" s="1027"/>
      <c r="R32" s="937" t="s">
        <v>3849</v>
      </c>
      <c r="S32" s="1028"/>
    </row>
    <row r="33" spans="1:19" ht="14.25" thickBot="1">
      <c r="A33" s="1950"/>
      <c r="C33" s="1942"/>
      <c r="D33" s="1944"/>
      <c r="E33" s="920" t="s">
        <v>3237</v>
      </c>
      <c r="F33" s="913" t="s">
        <v>3255</v>
      </c>
      <c r="G33" s="917" t="str">
        <f>INT(L33/60) &amp; ":" &amp; TEXT(MOD(L33,60),"00")</f>
        <v>16:00</v>
      </c>
      <c r="H33" s="1026"/>
      <c r="I33" s="96"/>
      <c r="J33" s="945"/>
      <c r="K33" s="41"/>
      <c r="L33" s="2">
        <f>M31+I32</f>
        <v>960</v>
      </c>
      <c r="M33" s="2"/>
      <c r="N33" s="2">
        <v>75</v>
      </c>
      <c r="O33" s="946">
        <v>0.22916666666666666</v>
      </c>
      <c r="Q33" s="1027"/>
      <c r="R33" s="937"/>
      <c r="S33" s="1028"/>
    </row>
    <row r="34" spans="1:19" ht="7.9" customHeight="1" thickBot="1">
      <c r="A34" s="1950"/>
      <c r="C34" s="1942"/>
      <c r="D34" s="1944"/>
      <c r="E34" s="920"/>
      <c r="F34" s="920"/>
      <c r="G34" s="923"/>
      <c r="H34" s="41"/>
      <c r="I34" s="41">
        <v>90</v>
      </c>
      <c r="J34" s="944"/>
      <c r="K34" s="41"/>
      <c r="L34" s="2"/>
      <c r="M34" s="2"/>
      <c r="N34" s="2">
        <v>94</v>
      </c>
      <c r="O34" s="2"/>
      <c r="Q34" s="1027"/>
      <c r="R34" s="937"/>
      <c r="S34" s="1028"/>
    </row>
    <row r="35" spans="1:19" ht="14.25" thickBot="1">
      <c r="A35" s="1950"/>
      <c r="C35" s="1942"/>
      <c r="D35" s="1944"/>
      <c r="E35" s="920" t="s">
        <v>3237</v>
      </c>
      <c r="F35" s="913" t="s">
        <v>3249</v>
      </c>
      <c r="G35" s="917" t="str">
        <f>INT(L35/60) &amp; ":" &amp; TEXT(MOD(L35,60),"00")</f>
        <v>17:25</v>
      </c>
      <c r="H35" s="354"/>
      <c r="J35" s="708"/>
      <c r="K35" s="41"/>
      <c r="L35" s="2">
        <f>M31+I34</f>
        <v>1045</v>
      </c>
      <c r="M35" s="2"/>
      <c r="N35" s="2">
        <v>135</v>
      </c>
      <c r="O35" s="946">
        <v>0.3298611111111111</v>
      </c>
      <c r="Q35" s="1027" t="s">
        <v>3871</v>
      </c>
      <c r="R35" s="937"/>
      <c r="S35" s="1028"/>
    </row>
    <row r="36" spans="1:19" ht="6" customHeight="1" thickBot="1">
      <c r="A36" s="1950"/>
      <c r="C36" s="1942"/>
      <c r="D36" s="1944"/>
      <c r="E36" s="920"/>
      <c r="F36" s="920"/>
      <c r="G36" s="724"/>
      <c r="H36" s="126"/>
      <c r="I36" s="41">
        <v>65</v>
      </c>
      <c r="J36" s="944"/>
      <c r="K36" s="2"/>
      <c r="L36" s="2"/>
      <c r="M36" s="2"/>
      <c r="N36" s="2">
        <v>70</v>
      </c>
      <c r="O36" s="2"/>
      <c r="Q36" s="1027"/>
      <c r="R36" s="937"/>
      <c r="S36" s="1028"/>
    </row>
    <row r="37" spans="1:19" ht="14.25" thickBot="1">
      <c r="A37" s="1950"/>
      <c r="C37" s="1942"/>
      <c r="D37" s="1944"/>
      <c r="E37" s="920" t="s">
        <v>3237</v>
      </c>
      <c r="F37" s="913" t="s">
        <v>723</v>
      </c>
      <c r="G37" s="917" t="str">
        <f>INT(L37/60) &amp; ":" &amp; TEXT(MOD(L37,60),"00")</f>
        <v>17:00</v>
      </c>
      <c r="H37" s="126"/>
      <c r="J37" s="1"/>
      <c r="K37" s="2"/>
      <c r="L37" s="2">
        <f>M31+I36</f>
        <v>1020</v>
      </c>
      <c r="M37" s="2"/>
      <c r="N37" s="2">
        <v>120</v>
      </c>
      <c r="O37" s="946">
        <v>0.3125</v>
      </c>
      <c r="Q37" s="1027" t="s">
        <v>3852</v>
      </c>
      <c r="R37" s="937"/>
      <c r="S37" s="1028"/>
    </row>
    <row r="38" spans="1:19" ht="8.25" customHeight="1" thickBot="1">
      <c r="A38" s="1950"/>
      <c r="C38" s="1942"/>
      <c r="D38" s="1944"/>
      <c r="E38" s="920"/>
      <c r="F38" s="913"/>
      <c r="G38" s="923"/>
      <c r="H38" s="126"/>
      <c r="I38" s="1008">
        <v>65</v>
      </c>
      <c r="J38" s="944"/>
      <c r="K38" s="2"/>
      <c r="L38" s="2"/>
      <c r="M38" s="2"/>
      <c r="N38" s="2">
        <v>120</v>
      </c>
      <c r="O38" s="2"/>
      <c r="Q38" s="1027" t="s">
        <v>3853</v>
      </c>
      <c r="R38" s="937"/>
      <c r="S38" s="1028"/>
    </row>
    <row r="39" spans="1:19" ht="14.25" thickBot="1">
      <c r="A39" s="1951"/>
      <c r="C39" s="1943"/>
      <c r="D39" s="1944"/>
      <c r="E39" s="920" t="s">
        <v>3237</v>
      </c>
      <c r="F39" s="913" t="s">
        <v>3256</v>
      </c>
      <c r="G39" s="917" t="str">
        <f>INT(L39/60) &amp; ":" &amp; TEXT(MOD(L39,60),"00")</f>
        <v>17:00</v>
      </c>
      <c r="H39" s="126"/>
      <c r="L39">
        <f>M31+I38</f>
        <v>1020</v>
      </c>
      <c r="N39" s="2">
        <v>118</v>
      </c>
      <c r="O39" s="946">
        <v>0.3125</v>
      </c>
      <c r="Q39" s="1029"/>
      <c r="R39" s="1030"/>
      <c r="S39" s="1031"/>
    </row>
    <row r="40" spans="1:19">
      <c r="D40" s="1944"/>
      <c r="F40" s="724"/>
      <c r="G40" s="923"/>
      <c r="H40" s="126"/>
      <c r="J40" s="944"/>
      <c r="K40" s="93"/>
      <c r="N40" s="2">
        <v>115</v>
      </c>
      <c r="O40" s="946">
        <v>0.3125</v>
      </c>
      <c r="Q40" s="6"/>
      <c r="R40" s="6"/>
      <c r="S40" s="6"/>
    </row>
    <row r="41" spans="1:19" ht="6" customHeight="1" thickBot="1">
      <c r="D41" s="1944"/>
      <c r="G41" s="724"/>
      <c r="H41" s="126"/>
      <c r="Q41" s="6"/>
      <c r="R41" s="6"/>
      <c r="S41" s="6"/>
    </row>
    <row r="42" spans="1:19" ht="14.25" thickBot="1">
      <c r="G42" s="933">
        <v>930</v>
      </c>
      <c r="H42" s="1023"/>
      <c r="I42" s="96"/>
      <c r="J42" s="93"/>
      <c r="K42" s="93"/>
      <c r="M42">
        <f>INT(G42/100)*60+MOD(G42,100)</f>
        <v>570</v>
      </c>
      <c r="Q42" s="6"/>
      <c r="R42" s="6"/>
      <c r="S42" s="6"/>
    </row>
    <row r="43" spans="1:19" ht="14.25" thickBot="1">
      <c r="A43" s="1949">
        <v>3</v>
      </c>
      <c r="C43" s="1934" t="s">
        <v>3342</v>
      </c>
      <c r="E43" s="913" t="s">
        <v>3233</v>
      </c>
      <c r="F43" s="914"/>
      <c r="G43" s="915" t="str">
        <f>INT(L43/60) &amp; ":" &amp; TEXT(MOD(L43,60),"00")</f>
        <v>9:30</v>
      </c>
      <c r="H43" s="1024">
        <v>30</v>
      </c>
      <c r="I43" s="1003">
        <v>0</v>
      </c>
      <c r="J43" s="917" t="str">
        <f t="shared" ref="J43" si="6">INT(M43/60) &amp; ":" &amp; TEXT(MOD(M43,60),"00")</f>
        <v>10:00</v>
      </c>
      <c r="K43" s="93"/>
      <c r="L43">
        <f>M42+I43</f>
        <v>570</v>
      </c>
      <c r="M43">
        <f>L43+H43</f>
        <v>600</v>
      </c>
      <c r="Q43" s="1930" t="s">
        <v>3846</v>
      </c>
      <c r="R43" s="1930"/>
      <c r="S43" s="1930"/>
    </row>
    <row r="44" spans="1:19" ht="9" customHeight="1" thickBot="1">
      <c r="A44" s="1950"/>
      <c r="C44" s="1935"/>
      <c r="E44" s="727" t="s">
        <v>3272</v>
      </c>
      <c r="F44" s="275" t="s">
        <v>3274</v>
      </c>
      <c r="G44" s="924"/>
      <c r="H44" s="96"/>
      <c r="I44" s="96">
        <v>80</v>
      </c>
      <c r="J44" s="918"/>
      <c r="K44" s="93"/>
      <c r="Q44" s="1027"/>
      <c r="R44" s="937"/>
      <c r="S44" s="1028"/>
    </row>
    <row r="45" spans="1:19" ht="14.25" thickBot="1">
      <c r="A45" s="1950"/>
      <c r="C45" s="1935"/>
      <c r="E45" s="724" t="s">
        <v>3257</v>
      </c>
      <c r="F45" s="7"/>
      <c r="G45" s="917" t="str">
        <f>INT(L45/60) &amp; ":" &amp; TEXT(MOD(L45,60),"00")</f>
        <v>11:20</v>
      </c>
      <c r="H45" s="1025">
        <v>60</v>
      </c>
      <c r="I45" s="1003"/>
      <c r="J45" s="917" t="str">
        <f t="shared" ref="J45" si="7">INT(M45/60) &amp; ":" &amp; TEXT(MOD(M45,60),"00")</f>
        <v>12:20</v>
      </c>
      <c r="K45" s="93"/>
      <c r="L45">
        <f>M43+I44</f>
        <v>680</v>
      </c>
      <c r="M45">
        <f>L45+H45</f>
        <v>740</v>
      </c>
      <c r="Q45" s="1027" t="s">
        <v>3854</v>
      </c>
      <c r="R45" s="937"/>
      <c r="S45" s="1028"/>
    </row>
    <row r="46" spans="1:19" ht="10.15" customHeight="1" thickBot="1">
      <c r="A46" s="1950"/>
      <c r="C46" s="1935"/>
      <c r="D46" s="1944"/>
      <c r="E46" s="724"/>
      <c r="G46" s="918"/>
      <c r="H46" s="96"/>
      <c r="I46" s="96">
        <v>5</v>
      </c>
      <c r="J46" s="918"/>
      <c r="K46" s="93"/>
      <c r="Q46" s="1027"/>
      <c r="R46" s="937"/>
      <c r="S46" s="1028"/>
    </row>
    <row r="47" spans="1:19" ht="14.25" thickBot="1">
      <c r="A47" s="1950"/>
      <c r="C47" s="1935"/>
      <c r="D47" s="1944"/>
      <c r="E47" s="724" t="s">
        <v>3258</v>
      </c>
      <c r="F47" s="724"/>
      <c r="G47" s="917" t="str">
        <f>INT(L47/60) &amp; ":" &amp; TEXT(MOD(L47,60),"00")</f>
        <v>12:25</v>
      </c>
      <c r="H47" s="1025">
        <v>60</v>
      </c>
      <c r="I47" s="1003"/>
      <c r="J47" s="917" t="str">
        <f t="shared" ref="J47" si="8">INT(M47/60) &amp; ":" &amp; TEXT(MOD(M47,60),"00")</f>
        <v>13:25</v>
      </c>
      <c r="K47" s="93"/>
      <c r="L47">
        <f>M45+I46</f>
        <v>745</v>
      </c>
      <c r="M47">
        <f>L47+H47</f>
        <v>805</v>
      </c>
      <c r="Q47" s="1027" t="s">
        <v>3855</v>
      </c>
      <c r="R47" s="6"/>
      <c r="S47" s="1028"/>
    </row>
    <row r="48" spans="1:19" ht="10.9" customHeight="1" thickBot="1">
      <c r="A48" s="1950"/>
      <c r="C48" s="1935"/>
      <c r="D48" s="1944"/>
      <c r="E48" s="724"/>
      <c r="G48" s="918"/>
      <c r="H48" s="96"/>
      <c r="I48" s="96">
        <v>10</v>
      </c>
      <c r="J48" s="918"/>
      <c r="K48" s="93"/>
      <c r="Q48" s="1027"/>
      <c r="R48" s="937"/>
      <c r="S48" s="1028"/>
    </row>
    <row r="49" spans="1:19" ht="14.25" thickBot="1">
      <c r="A49" s="1950"/>
      <c r="C49" s="1935"/>
      <c r="D49" s="1944"/>
      <c r="E49" s="724" t="s">
        <v>3259</v>
      </c>
      <c r="F49" s="7"/>
      <c r="G49" s="917" t="str">
        <f>INT(L49/60) &amp; ":" &amp; TEXT(MOD(L49,60),"00")</f>
        <v>13:35</v>
      </c>
      <c r="H49" s="1025">
        <v>25</v>
      </c>
      <c r="I49" s="1003"/>
      <c r="J49" s="917" t="str">
        <f t="shared" ref="J49" si="9">INT(M49/60) &amp; ":" &amp; TEXT(MOD(M49,60),"00")</f>
        <v>14:00</v>
      </c>
      <c r="K49" s="93"/>
      <c r="L49">
        <f>M47+I48</f>
        <v>815</v>
      </c>
      <c r="M49">
        <f>L49+H49</f>
        <v>840</v>
      </c>
      <c r="Q49" s="1027" t="s">
        <v>3856</v>
      </c>
      <c r="R49" s="937"/>
      <c r="S49" s="1028"/>
    </row>
    <row r="50" spans="1:19" ht="10.15" customHeight="1" thickBot="1">
      <c r="A50" s="1950"/>
      <c r="C50" s="1935"/>
      <c r="D50" s="1944"/>
      <c r="E50" s="724"/>
      <c r="G50" s="918"/>
      <c r="H50" s="96"/>
      <c r="I50" s="96">
        <v>80</v>
      </c>
      <c r="J50" s="918"/>
      <c r="K50" s="93"/>
      <c r="Q50" s="1027"/>
      <c r="R50" s="937"/>
      <c r="S50" s="1028"/>
    </row>
    <row r="51" spans="1:19" ht="14.25" thickBot="1">
      <c r="A51" s="1950"/>
      <c r="C51" s="1935"/>
      <c r="D51" s="1944"/>
      <c r="E51" s="724" t="s">
        <v>3260</v>
      </c>
      <c r="F51" s="7"/>
      <c r="G51" s="917" t="str">
        <f>INT(L51/60) &amp; ":" &amp; TEXT(MOD(L51,60),"00")</f>
        <v>15:20</v>
      </c>
      <c r="H51" s="1025">
        <v>60</v>
      </c>
      <c r="I51" s="1003"/>
      <c r="J51" s="917" t="str">
        <f t="shared" ref="J51" si="10">INT(M51/60) &amp; ":" &amp; TEXT(MOD(M51,60),"00")</f>
        <v>16:20</v>
      </c>
      <c r="K51" s="93"/>
      <c r="L51">
        <f>M49+I50</f>
        <v>920</v>
      </c>
      <c r="M51">
        <f>L51+H51</f>
        <v>980</v>
      </c>
      <c r="Q51" s="1027" t="s">
        <v>4731</v>
      </c>
      <c r="R51" s="937"/>
      <c r="S51" s="1028"/>
    </row>
    <row r="52" spans="1:19" ht="9.6" customHeight="1" thickBot="1">
      <c r="A52" s="1950"/>
      <c r="C52" s="1935"/>
      <c r="D52" s="1944"/>
      <c r="E52" s="1932" t="s">
        <v>3236</v>
      </c>
      <c r="F52" s="1933"/>
      <c r="G52" s="918"/>
      <c r="H52" s="96"/>
      <c r="I52" s="96">
        <v>30</v>
      </c>
      <c r="J52" s="919"/>
      <c r="K52" s="93"/>
      <c r="N52" s="943" t="s">
        <v>3362</v>
      </c>
      <c r="O52" s="943" t="s">
        <v>3361</v>
      </c>
      <c r="Q52" s="1044" t="s">
        <v>3861</v>
      </c>
      <c r="R52" s="937"/>
      <c r="S52" s="1028"/>
    </row>
    <row r="53" spans="1:19" ht="14.25" thickBot="1">
      <c r="A53" s="1950"/>
      <c r="C53" s="1935"/>
      <c r="D53" s="1944"/>
      <c r="E53" s="920" t="s">
        <v>3237</v>
      </c>
      <c r="F53" s="913" t="s">
        <v>3238</v>
      </c>
      <c r="G53" s="917" t="str">
        <f>INT(L53/60) &amp; ":" &amp; TEXT(MOD(L53,60),"00")</f>
        <v>16:50</v>
      </c>
      <c r="H53" s="1026"/>
      <c r="I53" s="96"/>
      <c r="J53" s="947"/>
      <c r="K53" s="948"/>
      <c r="L53" s="940">
        <f>M51+I52</f>
        <v>1010</v>
      </c>
      <c r="M53" s="940"/>
      <c r="N53" s="940">
        <v>140</v>
      </c>
      <c r="O53" s="949">
        <v>0.32291666666666669</v>
      </c>
      <c r="Q53" s="1027"/>
      <c r="R53" s="937"/>
      <c r="S53" s="1028"/>
    </row>
    <row r="54" spans="1:19" ht="7.9" customHeight="1" thickBot="1">
      <c r="A54" s="1950"/>
      <c r="C54" s="1935"/>
      <c r="D54" s="1944"/>
      <c r="E54" s="920"/>
      <c r="F54" s="920"/>
      <c r="G54" s="923"/>
      <c r="H54" s="41"/>
      <c r="I54" s="41">
        <v>70</v>
      </c>
      <c r="J54" s="712"/>
      <c r="K54" s="948"/>
      <c r="L54" s="940"/>
      <c r="M54" s="940"/>
      <c r="N54" s="940">
        <v>155</v>
      </c>
      <c r="O54" s="940"/>
      <c r="Q54" s="1027"/>
      <c r="R54" s="937"/>
      <c r="S54" s="1028"/>
    </row>
    <row r="55" spans="1:19" ht="14.25" thickBot="1">
      <c r="A55" s="1950"/>
      <c r="C55" s="1935"/>
      <c r="D55" s="1944"/>
      <c r="E55" s="920" t="s">
        <v>3237</v>
      </c>
      <c r="F55" s="913" t="s">
        <v>3239</v>
      </c>
      <c r="G55" s="917" t="str">
        <f>INT(L55/60) &amp; ":" &amp; TEXT(MOD(L55,60),"00")</f>
        <v>17:30</v>
      </c>
      <c r="H55" s="354"/>
      <c r="J55" s="943"/>
      <c r="K55" s="948"/>
      <c r="L55" s="940">
        <f>M51+I54</f>
        <v>1050</v>
      </c>
      <c r="M55" s="940"/>
      <c r="N55" s="940">
        <v>165</v>
      </c>
      <c r="O55" s="949">
        <v>0.35069444444444442</v>
      </c>
      <c r="Q55" s="1027" t="s">
        <v>3871</v>
      </c>
      <c r="R55" s="937"/>
      <c r="S55" s="1028"/>
    </row>
    <row r="56" spans="1:19" ht="11.45" customHeight="1" thickBot="1">
      <c r="A56" s="1950"/>
      <c r="C56" s="1935"/>
      <c r="D56" s="1944"/>
      <c r="E56" s="920"/>
      <c r="F56" s="920"/>
      <c r="G56" s="724"/>
      <c r="H56" s="126"/>
      <c r="I56" s="41">
        <v>90</v>
      </c>
      <c r="J56" s="712"/>
      <c r="K56" s="940"/>
      <c r="L56" s="940"/>
      <c r="M56" s="940"/>
      <c r="N56" s="940">
        <v>165</v>
      </c>
      <c r="O56" s="940"/>
      <c r="Q56" s="1027" t="s">
        <v>3865</v>
      </c>
      <c r="R56" s="937"/>
      <c r="S56" s="1028"/>
    </row>
    <row r="57" spans="1:19" ht="14.25" thickBot="1">
      <c r="A57" s="1951"/>
      <c r="C57" s="1936"/>
      <c r="D57" s="1944"/>
      <c r="E57" s="920" t="s">
        <v>3237</v>
      </c>
      <c r="F57" s="913" t="s">
        <v>3240</v>
      </c>
      <c r="G57" s="917" t="str">
        <f>INT(L57/60) &amp; ":" &amp; TEXT(MOD(L57,60),"00")</f>
        <v>17:50</v>
      </c>
      <c r="H57" s="126"/>
      <c r="J57" s="942"/>
      <c r="K57" s="940"/>
      <c r="L57" s="940">
        <f>M51+I56</f>
        <v>1070</v>
      </c>
      <c r="M57" s="940"/>
      <c r="N57" s="940">
        <v>170</v>
      </c>
      <c r="O57" s="949">
        <v>0.40625</v>
      </c>
      <c r="Q57" s="1029" t="s">
        <v>3866</v>
      </c>
      <c r="R57" s="1030"/>
      <c r="S57" s="1031"/>
    </row>
    <row r="58" spans="1:19" ht="14.25" thickBot="1">
      <c r="D58" s="1944"/>
      <c r="G58" s="724"/>
      <c r="H58" s="126"/>
      <c r="J58" s="712"/>
      <c r="K58" s="940"/>
      <c r="L58" s="940"/>
      <c r="M58" s="940"/>
      <c r="N58" s="940">
        <v>185</v>
      </c>
      <c r="O58" s="940"/>
      <c r="Q58" s="6"/>
      <c r="R58" s="6"/>
      <c r="S58" s="6"/>
    </row>
    <row r="59" spans="1:19" ht="14.25" thickBot="1">
      <c r="G59" s="933">
        <v>930</v>
      </c>
      <c r="H59" s="1023"/>
      <c r="I59" s="96"/>
      <c r="J59" s="93"/>
      <c r="K59" s="93"/>
      <c r="M59">
        <f>INT(G59/100)*60+MOD(G59,100)</f>
        <v>570</v>
      </c>
      <c r="Q59" s="6"/>
      <c r="R59" s="6"/>
      <c r="S59" s="6"/>
    </row>
    <row r="60" spans="1:19" ht="14.25" thickBot="1">
      <c r="A60" s="1949">
        <v>4</v>
      </c>
      <c r="C60" s="1934" t="s">
        <v>3345</v>
      </c>
      <c r="E60" s="913" t="s">
        <v>3233</v>
      </c>
      <c r="F60" s="914"/>
      <c r="G60" s="915" t="str">
        <f>INT(L60/60) &amp; ":" &amp; TEXT(MOD(L60,60),"00")</f>
        <v>9:30</v>
      </c>
      <c r="H60" s="1024">
        <v>30</v>
      </c>
      <c r="I60" s="1003">
        <v>0</v>
      </c>
      <c r="J60" s="917" t="str">
        <f t="shared" ref="J60" si="11">INT(M60/60) &amp; ":" &amp; TEXT(MOD(M60,60),"00")</f>
        <v>10:00</v>
      </c>
      <c r="K60" s="93"/>
      <c r="L60">
        <f>M59+I60</f>
        <v>570</v>
      </c>
      <c r="M60">
        <f>L60+H60</f>
        <v>600</v>
      </c>
      <c r="Q60" s="1930" t="s">
        <v>3846</v>
      </c>
      <c r="R60" s="1930"/>
      <c r="S60" s="1930"/>
    </row>
    <row r="61" spans="1:19" ht="10.9" customHeight="1" thickBot="1">
      <c r="A61" s="1950"/>
      <c r="C61" s="1935"/>
      <c r="E61" s="727" t="s">
        <v>3272</v>
      </c>
      <c r="F61" s="275" t="s">
        <v>3273</v>
      </c>
      <c r="G61" s="924"/>
      <c r="H61" s="96"/>
      <c r="I61" s="96">
        <v>55</v>
      </c>
      <c r="J61" s="918"/>
      <c r="K61" s="93"/>
      <c r="Q61" s="1044"/>
      <c r="R61" s="6"/>
      <c r="S61" s="1045"/>
    </row>
    <row r="62" spans="1:19" ht="14.25" thickBot="1">
      <c r="A62" s="1950"/>
      <c r="C62" s="1935"/>
      <c r="E62" s="724" t="s">
        <v>3261</v>
      </c>
      <c r="F62" s="7"/>
      <c r="G62" s="917" t="str">
        <f>INT(L62/60) &amp; ":" &amp; TEXT(MOD(L62,60),"00")</f>
        <v>10:55</v>
      </c>
      <c r="H62" s="1025">
        <v>30</v>
      </c>
      <c r="I62" s="1003"/>
      <c r="J62" s="917" t="str">
        <f t="shared" ref="J62" si="12">INT(M62/60) &amp; ":" &amp; TEXT(MOD(M62,60),"00")</f>
        <v>11:25</v>
      </c>
      <c r="K62" s="93"/>
      <c r="L62">
        <f>M60+I61</f>
        <v>655</v>
      </c>
      <c r="M62">
        <f>L62+H62</f>
        <v>685</v>
      </c>
      <c r="Q62" s="1027" t="s">
        <v>3857</v>
      </c>
      <c r="R62" s="937"/>
      <c r="S62" s="1028"/>
    </row>
    <row r="63" spans="1:19" ht="8.4499999999999993" customHeight="1" thickBot="1">
      <c r="A63" s="1950"/>
      <c r="C63" s="1935"/>
      <c r="D63" s="1944"/>
      <c r="E63" s="724"/>
      <c r="G63" s="918"/>
      <c r="H63" s="96"/>
      <c r="I63" s="96">
        <v>20</v>
      </c>
      <c r="J63" s="918"/>
      <c r="K63" s="93"/>
      <c r="Q63" s="1027"/>
      <c r="R63" s="937"/>
      <c r="S63" s="1028"/>
    </row>
    <row r="64" spans="1:19" ht="14.25" thickBot="1">
      <c r="A64" s="1950"/>
      <c r="C64" s="1935"/>
      <c r="D64" s="1944"/>
      <c r="E64" s="724" t="s">
        <v>3262</v>
      </c>
      <c r="F64" s="724"/>
      <c r="G64" s="917" t="str">
        <f>INT(L64/60) &amp; ":" &amp; TEXT(MOD(L64,60),"00")</f>
        <v>11:45</v>
      </c>
      <c r="H64" s="1025">
        <v>35</v>
      </c>
      <c r="I64" s="1003"/>
      <c r="J64" s="917" t="str">
        <f t="shared" ref="J64" si="13">INT(M64/60) &amp; ":" &amp; TEXT(MOD(M64,60),"00")</f>
        <v>12:20</v>
      </c>
      <c r="K64" s="93"/>
      <c r="L64">
        <f>M62+I63</f>
        <v>705</v>
      </c>
      <c r="M64">
        <f>L64+H64</f>
        <v>740</v>
      </c>
      <c r="Q64" s="1027" t="s">
        <v>3858</v>
      </c>
      <c r="R64" s="937"/>
      <c r="S64" s="1028"/>
    </row>
    <row r="65" spans="1:19" ht="9" customHeight="1" thickBot="1">
      <c r="A65" s="1950"/>
      <c r="C65" s="1935"/>
      <c r="D65" s="1944"/>
      <c r="E65" s="724"/>
      <c r="G65" s="918"/>
      <c r="H65" s="96"/>
      <c r="I65" s="96">
        <v>30</v>
      </c>
      <c r="J65" s="918"/>
      <c r="K65" s="93"/>
      <c r="Q65" s="1027"/>
      <c r="R65" s="937"/>
      <c r="S65" s="1028"/>
    </row>
    <row r="66" spans="1:19" ht="14.25" thickBot="1">
      <c r="A66" s="1950"/>
      <c r="C66" s="1935"/>
      <c r="D66" s="1944"/>
      <c r="E66" s="724" t="s">
        <v>3859</v>
      </c>
      <c r="F66" s="7"/>
      <c r="G66" s="917" t="str">
        <f>INT(L66/60) &amp; ":" &amp; TEXT(MOD(L66,60),"00")</f>
        <v>12:50</v>
      </c>
      <c r="H66" s="1025">
        <v>50</v>
      </c>
      <c r="I66" s="1003"/>
      <c r="J66" s="917" t="str">
        <f t="shared" ref="J66" si="14">INT(M66/60) &amp; ":" &amp; TEXT(MOD(M66,60),"00")</f>
        <v>13:40</v>
      </c>
      <c r="K66" s="93"/>
      <c r="L66">
        <f>M64+I65</f>
        <v>770</v>
      </c>
      <c r="M66">
        <f>L66+H66</f>
        <v>820</v>
      </c>
      <c r="Q66" s="1027" t="s">
        <v>3860</v>
      </c>
      <c r="R66" s="937" t="s">
        <v>309</v>
      </c>
      <c r="S66" s="1028"/>
    </row>
    <row r="67" spans="1:19" ht="10.15" customHeight="1" thickBot="1">
      <c r="A67" s="1950"/>
      <c r="C67" s="1935"/>
      <c r="D67" s="1944"/>
      <c r="E67" s="724"/>
      <c r="G67" s="918"/>
      <c r="H67" s="96"/>
      <c r="I67" s="96">
        <v>5</v>
      </c>
      <c r="J67" s="918"/>
      <c r="K67" s="93"/>
      <c r="Q67" s="1027"/>
      <c r="R67" s="937"/>
      <c r="S67" s="1028"/>
    </row>
    <row r="68" spans="1:19" ht="14.25" thickBot="1">
      <c r="A68" s="1950"/>
      <c r="C68" s="1935"/>
      <c r="D68" s="1944"/>
      <c r="E68" s="724" t="s">
        <v>3263</v>
      </c>
      <c r="F68" s="7"/>
      <c r="G68" s="917" t="str">
        <f>INT(L68/60) &amp; ":" &amp; TEXT(MOD(L68,60),"00")</f>
        <v>13:45</v>
      </c>
      <c r="H68" s="1025">
        <v>45</v>
      </c>
      <c r="I68" s="1003"/>
      <c r="J68" s="917" t="str">
        <f t="shared" ref="J68" si="15">INT(M68/60) &amp; ":" &amp; TEXT(MOD(M68,60),"00")</f>
        <v>14:30</v>
      </c>
      <c r="K68" s="93"/>
      <c r="L68">
        <f>M66+I67</f>
        <v>825</v>
      </c>
      <c r="M68">
        <f>L68+H68</f>
        <v>870</v>
      </c>
      <c r="Q68" s="1027" t="s">
        <v>4731</v>
      </c>
      <c r="R68" s="937"/>
      <c r="S68" s="1028"/>
    </row>
    <row r="69" spans="1:19" ht="11.45" customHeight="1" thickBot="1">
      <c r="A69" s="1950"/>
      <c r="C69" s="1935"/>
      <c r="D69" s="1944"/>
      <c r="E69" s="1932" t="s">
        <v>3236</v>
      </c>
      <c r="F69" s="1933"/>
      <c r="G69" s="918"/>
      <c r="H69" s="96"/>
      <c r="I69" s="96">
        <v>90</v>
      </c>
      <c r="J69" s="919"/>
      <c r="K69" s="93"/>
      <c r="N69" s="943" t="s">
        <v>3362</v>
      </c>
      <c r="O69" s="943" t="s">
        <v>3361</v>
      </c>
      <c r="Q69" s="1044" t="s">
        <v>3861</v>
      </c>
      <c r="R69" s="6"/>
      <c r="S69" s="1045"/>
    </row>
    <row r="70" spans="1:19" ht="14.25" thickBot="1">
      <c r="A70" s="1950"/>
      <c r="C70" s="1935"/>
      <c r="D70" s="1944"/>
      <c r="E70" s="920" t="s">
        <v>3237</v>
      </c>
      <c r="F70" s="913" t="s">
        <v>3264</v>
      </c>
      <c r="G70" s="917" t="str">
        <f>INT(L70/60) &amp; ":" &amp; TEXT(MOD(L70,60),"00")</f>
        <v>16:00</v>
      </c>
      <c r="H70" s="1026"/>
      <c r="I70" s="96"/>
      <c r="J70" s="947"/>
      <c r="K70" s="948"/>
      <c r="L70" s="940">
        <f>M68+I69</f>
        <v>960</v>
      </c>
      <c r="M70" s="940"/>
      <c r="N70" s="940">
        <v>110</v>
      </c>
      <c r="O70" s="949">
        <v>0.27083333333333331</v>
      </c>
      <c r="Q70" s="1044"/>
      <c r="R70" s="6"/>
      <c r="S70" s="1045"/>
    </row>
    <row r="71" spans="1:19" ht="10.9" customHeight="1" thickBot="1">
      <c r="A71" s="1950"/>
      <c r="C71" s="1935"/>
      <c r="D71" s="1944"/>
      <c r="E71" s="920"/>
      <c r="F71" s="920"/>
      <c r="G71" s="923"/>
      <c r="H71" s="41"/>
      <c r="I71" s="41">
        <v>70</v>
      </c>
      <c r="J71" s="712"/>
      <c r="K71" s="948"/>
      <c r="L71" s="940"/>
      <c r="M71" s="940"/>
      <c r="N71" s="940">
        <v>120</v>
      </c>
      <c r="O71" s="940"/>
      <c r="Q71" s="1027" t="s">
        <v>3871</v>
      </c>
      <c r="R71" s="937"/>
      <c r="S71" s="1045"/>
    </row>
    <row r="72" spans="1:19" ht="14.25" thickBot="1">
      <c r="A72" s="1950"/>
      <c r="C72" s="1935"/>
      <c r="D72" s="1944"/>
      <c r="E72" s="920" t="s">
        <v>3237</v>
      </c>
      <c r="F72" s="913" t="s">
        <v>3239</v>
      </c>
      <c r="G72" s="917" t="str">
        <f>INT(L72/60) &amp; ":" &amp; TEXT(MOD(L72,60),"00")</f>
        <v>15:40</v>
      </c>
      <c r="H72" s="354"/>
      <c r="J72" s="712"/>
      <c r="K72" s="948"/>
      <c r="L72" s="940">
        <f>M68+I71</f>
        <v>940</v>
      </c>
      <c r="M72" s="940"/>
      <c r="N72" s="940">
        <v>105</v>
      </c>
      <c r="O72" s="949">
        <v>0.25694444444444448</v>
      </c>
      <c r="Q72" s="1044"/>
      <c r="R72" s="6"/>
      <c r="S72" s="1045"/>
    </row>
    <row r="73" spans="1:19" ht="10.15" customHeight="1" thickBot="1">
      <c r="A73" s="1950"/>
      <c r="C73" s="1935"/>
      <c r="D73" s="1944"/>
      <c r="E73" s="920"/>
      <c r="F73" s="920"/>
      <c r="G73" s="724"/>
      <c r="H73" s="126"/>
      <c r="I73" s="41">
        <v>30</v>
      </c>
      <c r="J73" s="712"/>
      <c r="N73" s="940">
        <v>120</v>
      </c>
      <c r="Q73" s="1027" t="s">
        <v>3865</v>
      </c>
      <c r="R73" s="937"/>
      <c r="S73" s="1028"/>
    </row>
    <row r="74" spans="1:19" ht="14.25" thickBot="1">
      <c r="A74" s="1951"/>
      <c r="C74" s="1936"/>
      <c r="D74" s="1944"/>
      <c r="E74" s="920" t="s">
        <v>3237</v>
      </c>
      <c r="F74" s="913" t="s">
        <v>3265</v>
      </c>
      <c r="G74" s="917" t="str">
        <f>INT(L74/60) &amp; ":" &amp; TEXT(MOD(L74,60),"00")</f>
        <v>15:00</v>
      </c>
      <c r="H74" s="126"/>
      <c r="J74" s="712"/>
      <c r="L74">
        <f>M68+I73</f>
        <v>900</v>
      </c>
      <c r="N74" s="940">
        <v>80</v>
      </c>
      <c r="O74" s="949">
        <v>0.22916666666666666</v>
      </c>
      <c r="Q74" s="1029" t="s">
        <v>3866</v>
      </c>
      <c r="R74" s="1030"/>
      <c r="S74" s="1031"/>
    </row>
    <row r="75" spans="1:19" ht="14.25" thickBot="1">
      <c r="C75" s="939"/>
      <c r="D75" s="1944"/>
      <c r="F75" s="724"/>
      <c r="G75" s="923"/>
      <c r="H75" s="126"/>
      <c r="J75" s="712"/>
      <c r="N75" s="940">
        <v>93</v>
      </c>
      <c r="Q75" s="6"/>
      <c r="R75" s="6"/>
      <c r="S75" s="6"/>
    </row>
    <row r="76" spans="1:19" ht="14.25" thickBot="1">
      <c r="A76" s="1949">
        <v>5</v>
      </c>
      <c r="C76" s="1941" t="s">
        <v>3347</v>
      </c>
      <c r="D76" s="1944"/>
      <c r="G76" s="933">
        <v>930</v>
      </c>
      <c r="H76" s="1023"/>
      <c r="I76" s="96"/>
      <c r="J76" s="93"/>
      <c r="K76" s="93"/>
      <c r="M76">
        <f>INT(G76/100)*60+MOD(G76,100)</f>
        <v>570</v>
      </c>
      <c r="Q76" s="6"/>
      <c r="R76" s="6"/>
      <c r="S76" s="6"/>
    </row>
    <row r="77" spans="1:19" ht="14.25" thickBot="1">
      <c r="A77" s="1950"/>
      <c r="C77" s="1942"/>
      <c r="D77" s="1944"/>
      <c r="E77" s="913" t="s">
        <v>3233</v>
      </c>
      <c r="F77" s="914"/>
      <c r="G77" s="915" t="str">
        <f>INT(L77/60) &amp; ":" &amp; TEXT(MOD(L77,60),"00")</f>
        <v>9:30</v>
      </c>
      <c r="H77" s="1024">
        <v>30</v>
      </c>
      <c r="I77" s="1003">
        <v>0</v>
      </c>
      <c r="J77" s="917" t="str">
        <f>INT(M77/60) &amp; ":" &amp; TEXT(MOD(M77,60),"00")</f>
        <v>10:00</v>
      </c>
      <c r="K77" s="93"/>
      <c r="L77">
        <f>M76+I77</f>
        <v>570</v>
      </c>
      <c r="M77">
        <f>L77+H77</f>
        <v>600</v>
      </c>
      <c r="P77" t="s">
        <v>3266</v>
      </c>
      <c r="Q77" s="1930" t="s">
        <v>3846</v>
      </c>
      <c r="R77" s="1930"/>
      <c r="S77" s="1930"/>
    </row>
    <row r="78" spans="1:19" ht="14.25" thickBot="1">
      <c r="A78" s="1950"/>
      <c r="C78" s="1942"/>
      <c r="D78" s="1944"/>
      <c r="E78" s="727" t="s">
        <v>3272</v>
      </c>
      <c r="F78" s="275" t="s">
        <v>3298</v>
      </c>
      <c r="G78" s="924"/>
      <c r="H78" s="96"/>
      <c r="I78" s="96">
        <v>70</v>
      </c>
      <c r="J78" s="918"/>
      <c r="K78" s="93"/>
      <c r="Q78" s="1027"/>
      <c r="R78" s="937"/>
      <c r="S78" s="1028"/>
    </row>
    <row r="79" spans="1:19" ht="14.25" thickBot="1">
      <c r="A79" s="1950"/>
      <c r="C79" s="1942"/>
      <c r="D79" s="1944"/>
      <c r="E79" s="724" t="s">
        <v>3278</v>
      </c>
      <c r="F79" s="7"/>
      <c r="G79" s="917" t="str">
        <f>INT(L79/60) &amp; ":" &amp; TEXT(MOD(L79,60),"00")</f>
        <v>11:10</v>
      </c>
      <c r="H79" s="1025">
        <v>30</v>
      </c>
      <c r="I79" s="1003"/>
      <c r="J79" s="917" t="str">
        <f>INT(M79/60) &amp; ":" &amp; TEXT(MOD(M79,60),"00")</f>
        <v>11:40</v>
      </c>
      <c r="K79" s="93"/>
      <c r="L79">
        <f>M77+I78</f>
        <v>670</v>
      </c>
      <c r="M79">
        <f>L79+H79</f>
        <v>700</v>
      </c>
      <c r="Q79" s="1027" t="s">
        <v>3857</v>
      </c>
      <c r="R79" s="937"/>
      <c r="S79" s="1028"/>
    </row>
    <row r="80" spans="1:19" ht="14.25" thickBot="1">
      <c r="A80" s="1950"/>
      <c r="C80" s="1942"/>
      <c r="D80" s="1944"/>
      <c r="E80" s="724"/>
      <c r="G80" s="918"/>
      <c r="H80" s="96"/>
      <c r="I80" s="96">
        <v>50</v>
      </c>
      <c r="J80" s="918"/>
      <c r="K80" s="93"/>
      <c r="Q80" s="1027"/>
      <c r="R80" s="937"/>
      <c r="S80" s="1028"/>
    </row>
    <row r="81" spans="1:19" ht="14.25" thickBot="1">
      <c r="A81" s="1950"/>
      <c r="C81" s="1942"/>
      <c r="D81" s="1944"/>
      <c r="E81" s="724" t="s">
        <v>3279</v>
      </c>
      <c r="F81" s="724"/>
      <c r="G81" s="917" t="str">
        <f>INT(L81/60) &amp; ":" &amp; TEXT(MOD(L81,60),"00")</f>
        <v>12:30</v>
      </c>
      <c r="H81" s="1025">
        <v>20</v>
      </c>
      <c r="I81" s="1003"/>
      <c r="J81" s="917" t="str">
        <f>INT(M81/60) &amp; ":" &amp; TEXT(MOD(M81,60),"00")</f>
        <v>12:50</v>
      </c>
      <c r="K81" s="93"/>
      <c r="L81">
        <f>M79+I80</f>
        <v>750</v>
      </c>
      <c r="M81">
        <f>L81+H81</f>
        <v>770</v>
      </c>
      <c r="Q81" s="1027" t="s">
        <v>4731</v>
      </c>
      <c r="R81" s="937"/>
      <c r="S81" s="1028"/>
    </row>
    <row r="82" spans="1:19" ht="14.25" thickBot="1">
      <c r="A82" s="1950"/>
      <c r="C82" s="1942"/>
      <c r="D82" s="1944"/>
      <c r="E82" s="724"/>
      <c r="G82" s="918"/>
      <c r="H82" s="96"/>
      <c r="I82" s="96">
        <v>0</v>
      </c>
      <c r="J82" s="918"/>
      <c r="K82" s="93"/>
      <c r="Q82" s="1027" t="s">
        <v>4732</v>
      </c>
      <c r="R82" s="937"/>
      <c r="S82" s="1028"/>
    </row>
    <row r="83" spans="1:19" ht="14.25" thickBot="1">
      <c r="A83" s="1950"/>
      <c r="C83" s="1942"/>
      <c r="D83" s="1944"/>
      <c r="E83" s="724" t="s">
        <v>3280</v>
      </c>
      <c r="F83" s="7"/>
      <c r="G83" s="917" t="str">
        <f>INT(L83/60) &amp; ":" &amp; TEXT(MOD(L83,60),"00")</f>
        <v>12:50</v>
      </c>
      <c r="H83" s="1025">
        <v>50</v>
      </c>
      <c r="I83" s="1003"/>
      <c r="J83" s="917" t="str">
        <f>INT(M83/60) &amp; ":" &amp; TEXT(MOD(M83,60),"00")</f>
        <v>13:40</v>
      </c>
      <c r="K83" s="93"/>
      <c r="L83">
        <f>M81+I82</f>
        <v>770</v>
      </c>
      <c r="M83">
        <f>L83+H83</f>
        <v>820</v>
      </c>
      <c r="Q83" s="1027" t="s">
        <v>3862</v>
      </c>
      <c r="R83" s="937"/>
      <c r="S83" s="1028"/>
    </row>
    <row r="84" spans="1:19" ht="14.25" thickBot="1">
      <c r="A84" s="1950"/>
      <c r="C84" s="1942"/>
      <c r="D84" s="1944"/>
      <c r="E84" s="724"/>
      <c r="F84" s="2" t="s">
        <v>3864</v>
      </c>
      <c r="G84" s="918"/>
      <c r="H84" s="96"/>
      <c r="I84" s="96">
        <v>90</v>
      </c>
      <c r="J84" s="918"/>
      <c r="K84" s="93"/>
      <c r="Q84" s="1027" t="s">
        <v>4733</v>
      </c>
      <c r="R84" s="937"/>
      <c r="S84" s="1028"/>
    </row>
    <row r="85" spans="1:19" ht="14.25" thickBot="1">
      <c r="A85" s="1950"/>
      <c r="C85" s="1942"/>
      <c r="D85" s="1944"/>
      <c r="E85" s="724" t="s">
        <v>3282</v>
      </c>
      <c r="F85" s="7"/>
      <c r="G85" s="917" t="str">
        <f>INT(L85/60) &amp; ":" &amp; TEXT(MOD(L85,60),"00")</f>
        <v>15:10</v>
      </c>
      <c r="H85" s="1025">
        <v>40</v>
      </c>
      <c r="I85" s="1003"/>
      <c r="J85" s="917" t="str">
        <f>INT(M85/60) &amp; ":" &amp; TEXT(MOD(M85,60),"00")</f>
        <v>15:50</v>
      </c>
      <c r="K85" s="93"/>
      <c r="L85">
        <f>M83+I84</f>
        <v>910</v>
      </c>
      <c r="M85">
        <f>L85+H85</f>
        <v>950</v>
      </c>
      <c r="Q85" s="1027" t="s">
        <v>3863</v>
      </c>
      <c r="R85" s="937"/>
      <c r="S85" s="1028"/>
    </row>
    <row r="86" spans="1:19" ht="14.25" thickBot="1">
      <c r="A86" s="1950"/>
      <c r="C86" s="1942"/>
      <c r="D86" s="1944"/>
      <c r="E86" s="1932" t="s">
        <v>3236</v>
      </c>
      <c r="F86" s="1933"/>
      <c r="G86" s="918"/>
      <c r="H86" s="96"/>
      <c r="I86" s="96">
        <v>40</v>
      </c>
      <c r="J86" s="919"/>
      <c r="K86" s="93"/>
      <c r="Q86" s="1027"/>
      <c r="R86" s="937"/>
      <c r="S86" s="1028"/>
    </row>
    <row r="87" spans="1:19" ht="14.25" thickBot="1">
      <c r="A87" s="1950"/>
      <c r="C87" s="1942"/>
      <c r="D87" s="1944"/>
      <c r="E87" s="920" t="s">
        <v>3237</v>
      </c>
      <c r="F87" s="913" t="s">
        <v>3239</v>
      </c>
      <c r="G87" s="917" t="str">
        <f>INT(L87/60) &amp; ":" &amp; TEXT(MOD(L87,60),"00")</f>
        <v>16:30</v>
      </c>
      <c r="H87" s="1026"/>
      <c r="I87" s="96"/>
      <c r="J87" s="921"/>
      <c r="K87" s="93"/>
      <c r="L87">
        <f>M85+I86</f>
        <v>990</v>
      </c>
      <c r="Q87" s="1027"/>
      <c r="R87" s="937"/>
      <c r="S87" s="1028"/>
    </row>
    <row r="88" spans="1:19" ht="14.25" thickBot="1">
      <c r="A88" s="1950"/>
      <c r="C88" s="1942"/>
      <c r="D88" s="1944"/>
      <c r="E88" s="920"/>
      <c r="F88" s="920"/>
      <c r="G88" s="923"/>
      <c r="H88" s="41"/>
      <c r="I88" s="41">
        <v>55</v>
      </c>
      <c r="J88" s="93"/>
      <c r="K88" s="93"/>
      <c r="Q88" s="1027" t="s">
        <v>3871</v>
      </c>
      <c r="R88" s="937"/>
      <c r="S88" s="1028"/>
    </row>
    <row r="89" spans="1:19" ht="14.25" thickBot="1">
      <c r="A89" s="1950"/>
      <c r="C89" s="1942"/>
      <c r="D89" s="1944"/>
      <c r="E89" s="920" t="s">
        <v>3237</v>
      </c>
      <c r="F89" s="913" t="s">
        <v>3283</v>
      </c>
      <c r="G89" s="917" t="str">
        <f>INT(L89/60) &amp; ":" &amp; TEXT(MOD(L89,60),"00")</f>
        <v>16:45</v>
      </c>
      <c r="H89" s="354"/>
      <c r="J89" s="93"/>
      <c r="K89" s="93"/>
      <c r="L89">
        <f>M85+I88</f>
        <v>1005</v>
      </c>
      <c r="Q89" s="1027"/>
      <c r="R89" s="937"/>
      <c r="S89" s="1028"/>
    </row>
    <row r="90" spans="1:19" ht="14.25" thickBot="1">
      <c r="A90" s="1950"/>
      <c r="C90" s="1942"/>
      <c r="D90" s="1944"/>
      <c r="E90" s="920"/>
      <c r="F90" s="935" t="s">
        <v>3281</v>
      </c>
      <c r="G90" s="724"/>
      <c r="H90" s="126"/>
      <c r="I90" s="41">
        <v>70</v>
      </c>
      <c r="Q90" s="1027" t="s">
        <v>3865</v>
      </c>
      <c r="R90" s="937"/>
      <c r="S90" s="1028"/>
    </row>
    <row r="91" spans="1:19" ht="14.25" thickBot="1">
      <c r="A91" s="1951"/>
      <c r="C91" s="1943"/>
      <c r="D91" s="1944"/>
      <c r="E91" s="920" t="s">
        <v>3237</v>
      </c>
      <c r="F91" s="913" t="s">
        <v>3284</v>
      </c>
      <c r="G91" s="917" t="str">
        <f>INT(L91/60) &amp; ":" &amp; TEXT(MOD(L91,60),"00")</f>
        <v>17:00</v>
      </c>
      <c r="H91" s="126"/>
      <c r="L91">
        <f>M85+I90</f>
        <v>1020</v>
      </c>
      <c r="Q91" s="1029" t="s">
        <v>3866</v>
      </c>
      <c r="R91" s="1030"/>
      <c r="S91" s="1031"/>
    </row>
    <row r="92" spans="1:19" ht="14.25" thickBot="1">
      <c r="C92" s="939"/>
      <c r="D92" s="1944"/>
      <c r="F92" s="724"/>
      <c r="G92" s="923"/>
      <c r="H92" s="126"/>
      <c r="K92" s="93"/>
      <c r="Q92" s="6"/>
      <c r="R92" s="6"/>
      <c r="S92" s="6"/>
    </row>
    <row r="93" spans="1:19" ht="14.25" thickBot="1">
      <c r="D93" s="1944"/>
      <c r="G93" s="933">
        <v>930</v>
      </c>
      <c r="H93" s="1023"/>
      <c r="I93" s="96"/>
      <c r="J93" s="93"/>
      <c r="K93" s="93"/>
      <c r="M93">
        <f>INT(G93/100)*60+MOD(G93,100)</f>
        <v>570</v>
      </c>
      <c r="Q93" s="6"/>
      <c r="R93" s="6"/>
      <c r="S93" s="6"/>
    </row>
    <row r="94" spans="1:19" ht="14.25" thickBot="1">
      <c r="A94" s="1949">
        <v>6</v>
      </c>
      <c r="C94" s="1934" t="s">
        <v>3348</v>
      </c>
      <c r="D94" s="1944"/>
      <c r="E94" s="913" t="s">
        <v>3233</v>
      </c>
      <c r="F94" s="914"/>
      <c r="G94" s="915" t="str">
        <f>INT(L94/60) &amp; ":" &amp; TEXT(MOD(L94,60),"00")</f>
        <v>9:30</v>
      </c>
      <c r="H94" s="1024">
        <v>30</v>
      </c>
      <c r="I94" s="1003">
        <v>0</v>
      </c>
      <c r="J94" s="917" t="str">
        <f t="shared" ref="J94" si="16">INT(M94/60) &amp; ":" &amp; TEXT(MOD(M94,60),"00")</f>
        <v>10:00</v>
      </c>
      <c r="K94" s="93"/>
      <c r="L94">
        <f>M93+I94</f>
        <v>570</v>
      </c>
      <c r="M94">
        <f>L94+H94</f>
        <v>600</v>
      </c>
      <c r="Q94" s="1930" t="s">
        <v>3846</v>
      </c>
      <c r="R94" s="1930"/>
      <c r="S94" s="1930"/>
    </row>
    <row r="95" spans="1:19" ht="10.9" customHeight="1" thickBot="1">
      <c r="A95" s="1950"/>
      <c r="C95" s="1935"/>
      <c r="D95" s="1944"/>
      <c r="E95" s="727" t="s">
        <v>3272</v>
      </c>
      <c r="F95" s="275" t="s">
        <v>3340</v>
      </c>
      <c r="G95" s="924"/>
      <c r="H95" s="96"/>
      <c r="I95" s="96">
        <v>105</v>
      </c>
      <c r="J95" s="918"/>
      <c r="K95" s="93"/>
      <c r="Q95" s="1027"/>
      <c r="R95" s="937"/>
      <c r="S95" s="1028"/>
    </row>
    <row r="96" spans="1:19" ht="14.25" thickBot="1">
      <c r="A96" s="1950"/>
      <c r="C96" s="1935"/>
      <c r="D96" s="1944"/>
      <c r="E96" s="724" t="s">
        <v>3336</v>
      </c>
      <c r="F96" s="7"/>
      <c r="G96" s="917" t="str">
        <f>INT(L96/60) &amp; ":" &amp; TEXT(MOD(L96,60),"00")</f>
        <v>11:45</v>
      </c>
      <c r="H96" s="1025">
        <v>70</v>
      </c>
      <c r="I96" s="1003"/>
      <c r="J96" s="917" t="str">
        <f t="shared" ref="J96" si="17">INT(M96/60) &amp; ":" &amp; TEXT(MOD(M96,60),"00")</f>
        <v>12:55</v>
      </c>
      <c r="K96" s="93"/>
      <c r="L96">
        <f>M94+I95</f>
        <v>705</v>
      </c>
      <c r="M96">
        <f>L96+H96</f>
        <v>775</v>
      </c>
      <c r="Q96" s="1027" t="s">
        <v>3873</v>
      </c>
      <c r="R96" s="937"/>
      <c r="S96" s="1028"/>
    </row>
    <row r="97" spans="1:19" ht="12" customHeight="1" thickBot="1">
      <c r="A97" s="1950"/>
      <c r="C97" s="1935"/>
      <c r="D97" s="1944"/>
      <c r="E97" s="724"/>
      <c r="F97" s="1" t="s">
        <v>3872</v>
      </c>
      <c r="G97" s="918"/>
      <c r="H97" s="96"/>
      <c r="I97" s="96">
        <v>80</v>
      </c>
      <c r="J97" s="918"/>
      <c r="K97" s="93"/>
      <c r="Q97" s="1027"/>
      <c r="R97" s="937"/>
      <c r="S97" s="1028"/>
    </row>
    <row r="98" spans="1:19" ht="14.25" thickBot="1">
      <c r="A98" s="1950"/>
      <c r="C98" s="1935"/>
      <c r="D98" s="1944"/>
      <c r="E98" s="724" t="s">
        <v>3337</v>
      </c>
      <c r="F98" s="724"/>
      <c r="G98" s="917" t="str">
        <f>INT(L98/60) &amp; ":" &amp; TEXT(MOD(L98,60),"00")</f>
        <v>14:15</v>
      </c>
      <c r="H98" s="1025">
        <v>80</v>
      </c>
      <c r="I98" s="1003"/>
      <c r="J98" s="917" t="str">
        <f t="shared" ref="J98" si="18">INT(M98/60) &amp; ":" &amp; TEXT(MOD(M98,60),"00")</f>
        <v>15:35</v>
      </c>
      <c r="K98" s="93"/>
      <c r="L98">
        <f>M96+I97</f>
        <v>855</v>
      </c>
      <c r="M98">
        <f>L98+H98</f>
        <v>935</v>
      </c>
      <c r="Q98" s="1027" t="s">
        <v>4734</v>
      </c>
      <c r="R98" s="937"/>
      <c r="S98" s="1028"/>
    </row>
    <row r="99" spans="1:19" ht="10.9" customHeight="1" thickBot="1">
      <c r="A99" s="1950"/>
      <c r="C99" s="1935"/>
      <c r="D99" s="1944"/>
      <c r="E99" s="724"/>
      <c r="F99" s="2" t="s">
        <v>3341</v>
      </c>
      <c r="G99" s="918"/>
      <c r="H99" s="96"/>
      <c r="I99" s="96">
        <v>90</v>
      </c>
      <c r="J99" s="918"/>
      <c r="K99" s="93"/>
      <c r="Q99" s="1027"/>
      <c r="R99" s="937"/>
      <c r="S99" s="1028"/>
    </row>
    <row r="100" spans="1:19" ht="14.25" thickBot="1">
      <c r="A100" s="1950"/>
      <c r="C100" s="1935"/>
      <c r="D100" s="1944"/>
      <c r="E100" s="724" t="s">
        <v>3338</v>
      </c>
      <c r="F100" s="7"/>
      <c r="G100" s="917" t="str">
        <f>INT(L100/60) &amp; ":" &amp; TEXT(MOD(L100,60),"00")</f>
        <v>17:05</v>
      </c>
      <c r="H100" s="1025">
        <v>5</v>
      </c>
      <c r="I100" s="1003"/>
      <c r="J100" s="917" t="str">
        <f t="shared" ref="J100" si="19">INT(M100/60) &amp; ":" &amp; TEXT(MOD(M100,60),"00")</f>
        <v>17:10</v>
      </c>
      <c r="K100" s="93"/>
      <c r="L100">
        <f>M98+I99</f>
        <v>1025</v>
      </c>
      <c r="M100">
        <f>L100+H100</f>
        <v>1030</v>
      </c>
      <c r="Q100" s="1027" t="s">
        <v>3867</v>
      </c>
      <c r="R100" s="937"/>
      <c r="S100" s="1028"/>
    </row>
    <row r="101" spans="1:19" ht="13.15" customHeight="1" thickBot="1">
      <c r="A101" s="1950"/>
      <c r="C101" s="1935"/>
      <c r="D101" s="1944"/>
      <c r="E101" s="1932" t="s">
        <v>3236</v>
      </c>
      <c r="F101" s="1933"/>
      <c r="G101" s="918"/>
      <c r="H101" s="96"/>
      <c r="I101" s="96">
        <v>5</v>
      </c>
      <c r="J101" s="919"/>
      <c r="K101" s="93"/>
      <c r="Q101" s="1027" t="s">
        <v>3869</v>
      </c>
      <c r="R101" s="937" t="s">
        <v>4735</v>
      </c>
      <c r="S101" s="1028" t="s">
        <v>3868</v>
      </c>
    </row>
    <row r="102" spans="1:19" ht="14.25" thickBot="1">
      <c r="A102" s="1950"/>
      <c r="C102" s="1935"/>
      <c r="D102" s="1944"/>
      <c r="E102" s="920" t="s">
        <v>3237</v>
      </c>
      <c r="F102" s="913" t="s">
        <v>3339</v>
      </c>
      <c r="G102" s="917" t="str">
        <f>INT(L102/60) &amp; ":" &amp; TEXT(MOD(L102,60),"00")</f>
        <v>17:15</v>
      </c>
      <c r="H102" s="1026"/>
      <c r="I102" s="96"/>
      <c r="J102" s="921"/>
      <c r="K102" s="93"/>
      <c r="L102">
        <f>M100+I101</f>
        <v>1035</v>
      </c>
      <c r="Q102" s="1027" t="s">
        <v>3870</v>
      </c>
      <c r="R102" s="937"/>
      <c r="S102" s="1028"/>
    </row>
    <row r="103" spans="1:19" ht="11.45" customHeight="1" thickBot="1">
      <c r="A103" s="1950"/>
      <c r="C103" s="1935"/>
      <c r="D103" s="1944"/>
      <c r="E103" s="920"/>
      <c r="F103" s="920"/>
      <c r="G103" s="923"/>
      <c r="H103" s="41"/>
      <c r="I103" s="41">
        <v>40</v>
      </c>
      <c r="J103" s="93"/>
      <c r="K103" s="93"/>
      <c r="Q103" s="1027"/>
      <c r="R103" s="937"/>
      <c r="S103" s="1028"/>
    </row>
    <row r="104" spans="1:19" ht="14.25" thickBot="1">
      <c r="A104" s="1950"/>
      <c r="C104" s="1935"/>
      <c r="D104" s="1944"/>
      <c r="E104" s="920" t="s">
        <v>3237</v>
      </c>
      <c r="F104" s="913" t="s">
        <v>3332</v>
      </c>
      <c r="G104" s="917" t="str">
        <f>INT(L104/60) &amp; ":" &amp; TEXT(MOD(L104,60),"00")</f>
        <v>17:50</v>
      </c>
      <c r="H104" s="354"/>
      <c r="J104" s="93"/>
      <c r="K104" s="93"/>
      <c r="L104">
        <f>M100+I103</f>
        <v>1070</v>
      </c>
      <c r="Q104" s="1027" t="s">
        <v>4736</v>
      </c>
      <c r="R104" s="937"/>
      <c r="S104" s="1028"/>
    </row>
    <row r="105" spans="1:19" ht="11.45" customHeight="1" thickBot="1">
      <c r="A105" s="1950"/>
      <c r="C105" s="1935"/>
      <c r="D105" s="1944"/>
      <c r="E105" s="920"/>
      <c r="F105" s="920"/>
      <c r="G105" s="724"/>
      <c r="H105" s="126"/>
      <c r="I105" s="41">
        <v>100</v>
      </c>
      <c r="Q105" s="1027"/>
      <c r="R105" s="937"/>
      <c r="S105" s="1028"/>
    </row>
    <row r="106" spans="1:19" ht="14.25" thickBot="1">
      <c r="A106" s="1951"/>
      <c r="C106" s="1936"/>
      <c r="D106" s="1944"/>
      <c r="E106" s="920" t="s">
        <v>3237</v>
      </c>
      <c r="F106" s="913" t="s">
        <v>3334</v>
      </c>
      <c r="G106" s="917" t="str">
        <f>INT(L106/60) &amp; ":" &amp; TEXT(MOD(L106,60),"00")</f>
        <v>18:50</v>
      </c>
      <c r="H106" s="126"/>
      <c r="L106">
        <f>M100+I105</f>
        <v>1130</v>
      </c>
      <c r="Q106" s="1029"/>
      <c r="R106" s="1030"/>
      <c r="S106" s="1031"/>
    </row>
    <row r="107" spans="1:19" ht="14.25" thickBot="1">
      <c r="D107" s="1944"/>
      <c r="G107" s="724"/>
      <c r="H107" s="126"/>
      <c r="Q107" s="6"/>
      <c r="R107" s="6"/>
      <c r="S107" s="6"/>
    </row>
    <row r="108" spans="1:19" ht="14.25" thickBot="1">
      <c r="G108" s="933">
        <v>930</v>
      </c>
      <c r="H108" s="1023"/>
      <c r="I108" s="96"/>
      <c r="J108" s="93"/>
      <c r="K108" s="93"/>
      <c r="M108">
        <f>INT(G108/100)*60+MOD(G108,100)</f>
        <v>570</v>
      </c>
      <c r="Q108" s="6"/>
      <c r="R108" s="6"/>
      <c r="S108" s="6"/>
    </row>
    <row r="109" spans="1:19" ht="14.25" thickBot="1">
      <c r="A109" s="1949">
        <v>7</v>
      </c>
      <c r="C109" s="1934" t="s">
        <v>3346</v>
      </c>
      <c r="E109" s="913" t="s">
        <v>3233</v>
      </c>
      <c r="F109" s="914"/>
      <c r="G109" s="915" t="str">
        <f>INT(L109/60) &amp; ":" &amp; TEXT(MOD(L109,60),"00")</f>
        <v>9:30</v>
      </c>
      <c r="H109" s="1024">
        <v>30</v>
      </c>
      <c r="I109" s="1003">
        <v>0</v>
      </c>
      <c r="J109" s="917" t="str">
        <f t="shared" ref="J109" si="20">INT(M109/60) &amp; ":" &amp; TEXT(MOD(M109,60),"00")</f>
        <v>10:00</v>
      </c>
      <c r="K109" s="93"/>
      <c r="L109">
        <f>M108+I109</f>
        <v>570</v>
      </c>
      <c r="M109">
        <f>L109+H109</f>
        <v>600</v>
      </c>
      <c r="P109" t="s">
        <v>3266</v>
      </c>
      <c r="Q109" s="1930" t="s">
        <v>3846</v>
      </c>
      <c r="R109" s="1930"/>
      <c r="S109" s="1930"/>
    </row>
    <row r="110" spans="1:19" ht="9" customHeight="1" thickBot="1">
      <c r="A110" s="1950"/>
      <c r="C110" s="1935"/>
      <c r="E110" s="727" t="s">
        <v>3272</v>
      </c>
      <c r="F110" s="275" t="s">
        <v>3335</v>
      </c>
      <c r="G110" s="924"/>
      <c r="H110" s="96"/>
      <c r="I110" s="96">
        <v>50</v>
      </c>
      <c r="J110" s="918"/>
      <c r="K110" s="93"/>
      <c r="Q110" s="1027"/>
      <c r="R110" s="937"/>
      <c r="S110" s="1028"/>
    </row>
    <row r="111" spans="1:19" ht="14.25" thickBot="1">
      <c r="A111" s="1950"/>
      <c r="C111" s="1935"/>
      <c r="E111" s="724" t="s">
        <v>3253</v>
      </c>
      <c r="F111" s="936" t="s">
        <v>3328</v>
      </c>
      <c r="G111" s="917" t="str">
        <f>INT(L111/60) &amp; ":" &amp; TEXT(MOD(L111,60),"00")</f>
        <v>10:50</v>
      </c>
      <c r="H111" s="1025">
        <v>70</v>
      </c>
      <c r="I111" s="1003"/>
      <c r="J111" s="917" t="str">
        <f t="shared" ref="J111" si="21">INT(M111/60) &amp; ":" &amp; TEXT(MOD(M111,60),"00")</f>
        <v>12:00</v>
      </c>
      <c r="K111" s="93"/>
      <c r="L111">
        <f>M109+I110</f>
        <v>650</v>
      </c>
      <c r="M111">
        <f>L111+H111</f>
        <v>720</v>
      </c>
      <c r="Q111" s="1027" t="s">
        <v>3848</v>
      </c>
      <c r="R111" s="937"/>
      <c r="S111" s="1028"/>
    </row>
    <row r="112" spans="1:19" ht="9" customHeight="1" thickBot="1">
      <c r="A112" s="1950"/>
      <c r="C112" s="1935"/>
      <c r="D112" s="1944"/>
      <c r="E112" s="724"/>
      <c r="G112" s="918"/>
      <c r="H112" s="96"/>
      <c r="I112" s="96">
        <v>35</v>
      </c>
      <c r="J112" s="918"/>
      <c r="K112" s="93"/>
      <c r="Q112" s="1027"/>
      <c r="R112" s="937" t="s">
        <v>3849</v>
      </c>
      <c r="S112" s="1028"/>
    </row>
    <row r="113" spans="1:19" ht="14.25" thickBot="1">
      <c r="A113" s="1950"/>
      <c r="C113" s="1935"/>
      <c r="D113" s="1944"/>
      <c r="E113" s="938" t="s">
        <v>3330</v>
      </c>
      <c r="F113" s="936" t="s">
        <v>3326</v>
      </c>
      <c r="G113" s="917" t="str">
        <f>INT(L113/60) &amp; ":" &amp; TEXT(MOD(L113,60),"00")</f>
        <v>12:35</v>
      </c>
      <c r="H113" s="1025">
        <v>60</v>
      </c>
      <c r="I113" s="1003"/>
      <c r="J113" s="917" t="str">
        <f t="shared" ref="J113" si="22">INT(M113/60) &amp; ":" &amp; TEXT(MOD(M113,60),"00")</f>
        <v>13:35</v>
      </c>
      <c r="K113" s="93"/>
      <c r="L113">
        <f>M111+I112</f>
        <v>755</v>
      </c>
      <c r="M113">
        <f>L113+H113</f>
        <v>815</v>
      </c>
      <c r="Q113" s="1027" t="s">
        <v>3874</v>
      </c>
      <c r="R113" s="937"/>
      <c r="S113" s="1028"/>
    </row>
    <row r="114" spans="1:19" ht="7.15" customHeight="1" thickBot="1">
      <c r="A114" s="1950"/>
      <c r="C114" s="1935"/>
      <c r="D114" s="1944"/>
      <c r="F114" s="937" t="s">
        <v>3327</v>
      </c>
      <c r="G114" s="918"/>
      <c r="H114" s="96"/>
      <c r="I114" s="96">
        <v>10</v>
      </c>
      <c r="J114" s="918"/>
      <c r="K114" s="93"/>
      <c r="Q114" s="1027" t="s">
        <v>4737</v>
      </c>
      <c r="R114" s="937"/>
      <c r="S114" s="1028"/>
    </row>
    <row r="115" spans="1:19" ht="14.25" thickBot="1">
      <c r="A115" s="1950"/>
      <c r="C115" s="1935"/>
      <c r="D115" s="1944"/>
      <c r="E115" s="724" t="s">
        <v>3329</v>
      </c>
      <c r="F115" s="7"/>
      <c r="G115" s="917" t="str">
        <f>INT(L115/60) &amp; ":" &amp; TEXT(MOD(L115,60),"00")</f>
        <v>13:45</v>
      </c>
      <c r="H115" s="1025">
        <v>80</v>
      </c>
      <c r="I115" s="1003"/>
      <c r="J115" s="917" t="str">
        <f t="shared" ref="J115" si="23">INT(M115/60) &amp; ":" &amp; TEXT(MOD(M115,60),"00")</f>
        <v>15:05</v>
      </c>
      <c r="K115" s="93"/>
      <c r="L115">
        <f>M113+I114</f>
        <v>825</v>
      </c>
      <c r="M115">
        <f>L115+H115</f>
        <v>905</v>
      </c>
      <c r="Q115" s="1027" t="s">
        <v>3875</v>
      </c>
      <c r="R115" s="937"/>
      <c r="S115" s="1028"/>
    </row>
    <row r="116" spans="1:19" ht="10.15" customHeight="1" thickBot="1">
      <c r="A116" s="1950"/>
      <c r="C116" s="1935"/>
      <c r="D116" s="1944"/>
      <c r="E116" s="724"/>
      <c r="G116" s="918"/>
      <c r="H116" s="96"/>
      <c r="I116" s="96">
        <v>10</v>
      </c>
      <c r="J116" s="918"/>
      <c r="K116" s="93"/>
      <c r="Q116" s="1027" t="s">
        <v>3877</v>
      </c>
      <c r="R116" s="937"/>
      <c r="S116" s="1028"/>
    </row>
    <row r="117" spans="1:19" ht="14.25" thickBot="1">
      <c r="A117" s="1950"/>
      <c r="C117" s="1935"/>
      <c r="D117" s="1944"/>
      <c r="E117" s="724" t="s">
        <v>3331</v>
      </c>
      <c r="F117" s="7"/>
      <c r="G117" s="917" t="str">
        <f>INT(L117/60) &amp; ":" &amp; TEXT(MOD(L117,60),"00")</f>
        <v>15:15</v>
      </c>
      <c r="H117" s="1025">
        <v>50</v>
      </c>
      <c r="I117" s="1003"/>
      <c r="J117" s="917" t="str">
        <f t="shared" ref="J117" si="24">INT(M117/60) &amp; ":" &amp; TEXT(MOD(M117,60),"00")</f>
        <v>16:05</v>
      </c>
      <c r="K117" s="93"/>
      <c r="L117">
        <f>M115+I116</f>
        <v>915</v>
      </c>
      <c r="M117">
        <f>L117+H117</f>
        <v>965</v>
      </c>
      <c r="Q117" s="1027" t="s">
        <v>3876</v>
      </c>
      <c r="R117" s="937"/>
      <c r="S117" s="1028"/>
    </row>
    <row r="118" spans="1:19" ht="8.4499999999999993" customHeight="1" thickBot="1">
      <c r="A118" s="1950"/>
      <c r="C118" s="1935"/>
      <c r="D118" s="1944"/>
      <c r="E118" s="1932" t="s">
        <v>3236</v>
      </c>
      <c r="F118" s="1933"/>
      <c r="G118" s="918"/>
      <c r="H118" s="96"/>
      <c r="I118" s="96">
        <v>35</v>
      </c>
      <c r="J118" s="919"/>
      <c r="K118" s="93"/>
      <c r="Q118" s="1027"/>
      <c r="R118" s="937"/>
      <c r="S118" s="1028"/>
    </row>
    <row r="119" spans="1:19" ht="14.25" thickBot="1">
      <c r="A119" s="1950"/>
      <c r="C119" s="1935"/>
      <c r="D119" s="1944"/>
      <c r="E119" s="920" t="s">
        <v>3237</v>
      </c>
      <c r="F119" s="913" t="s">
        <v>3332</v>
      </c>
      <c r="G119" s="917" t="str">
        <f>INT(L119/60) &amp; ":" &amp; TEXT(MOD(L119,60),"00")</f>
        <v>16:40</v>
      </c>
      <c r="H119" s="1026"/>
      <c r="I119" s="96"/>
      <c r="J119" s="921"/>
      <c r="K119" s="93"/>
      <c r="L119">
        <f>M117+I118</f>
        <v>1000</v>
      </c>
      <c r="Q119" s="1027" t="s">
        <v>3871</v>
      </c>
      <c r="R119" s="937"/>
      <c r="S119" s="1028"/>
    </row>
    <row r="120" spans="1:19" ht="7.15" customHeight="1" thickBot="1">
      <c r="A120" s="1950"/>
      <c r="C120" s="1935"/>
      <c r="D120" s="1944"/>
      <c r="E120" s="920"/>
      <c r="F120" s="920"/>
      <c r="G120" s="923"/>
      <c r="H120" s="41"/>
      <c r="I120" s="41">
        <v>50</v>
      </c>
      <c r="J120" s="93"/>
      <c r="K120" s="93"/>
      <c r="Q120" s="1027"/>
      <c r="R120" s="937"/>
      <c r="S120" s="1028"/>
    </row>
    <row r="121" spans="1:19" ht="14.25" thickBot="1">
      <c r="A121" s="1950"/>
      <c r="C121" s="1935"/>
      <c r="D121" s="1944"/>
      <c r="E121" s="920" t="s">
        <v>3237</v>
      </c>
      <c r="F121" s="913" t="s">
        <v>3333</v>
      </c>
      <c r="G121" s="917" t="str">
        <f>INT(L121/60) &amp; ":" &amp; TEXT(MOD(L121,60),"00")</f>
        <v>16:55</v>
      </c>
      <c r="H121" s="354"/>
      <c r="J121" s="93"/>
      <c r="K121" s="93"/>
      <c r="L121">
        <f>M117+I120</f>
        <v>1015</v>
      </c>
      <c r="Q121" s="1027" t="s">
        <v>3878</v>
      </c>
      <c r="R121" s="937"/>
      <c r="S121" s="1028"/>
    </row>
    <row r="122" spans="1:19" ht="6.6" customHeight="1" thickBot="1">
      <c r="A122" s="1950"/>
      <c r="C122" s="1935"/>
      <c r="D122" s="1944"/>
      <c r="E122" s="920"/>
      <c r="F122" s="920"/>
      <c r="G122" s="724"/>
      <c r="H122" s="126"/>
      <c r="I122" s="41">
        <v>100</v>
      </c>
      <c r="Q122" s="1027"/>
      <c r="R122" s="937"/>
      <c r="S122" s="1028"/>
    </row>
    <row r="123" spans="1:19" ht="14.25" thickBot="1">
      <c r="A123" s="1951"/>
      <c r="C123" s="1936"/>
      <c r="D123" s="1944"/>
      <c r="E123" s="920" t="s">
        <v>3237</v>
      </c>
      <c r="F123" s="913" t="s">
        <v>3334</v>
      </c>
      <c r="G123" s="917" t="str">
        <f>INT(L123/60) &amp; ":" &amp; TEXT(MOD(L123,60),"00")</f>
        <v>17:45</v>
      </c>
      <c r="H123" s="126"/>
      <c r="L123">
        <f>M117+I122</f>
        <v>1065</v>
      </c>
      <c r="Q123" s="1029" t="s">
        <v>3879</v>
      </c>
      <c r="R123" s="1030"/>
      <c r="S123" s="1031"/>
    </row>
    <row r="124" spans="1:19" ht="14.25" thickBot="1">
      <c r="D124" s="1944"/>
      <c r="F124" s="724"/>
      <c r="G124" s="923"/>
      <c r="H124" s="126"/>
      <c r="K124" s="93"/>
      <c r="Q124" s="6"/>
      <c r="R124" s="6"/>
      <c r="S124" s="6"/>
    </row>
    <row r="125" spans="1:19" ht="13.9" customHeight="1" thickBot="1">
      <c r="A125" s="1949">
        <v>8</v>
      </c>
      <c r="C125" s="1941" t="s">
        <v>3285</v>
      </c>
      <c r="G125" s="933">
        <v>930</v>
      </c>
      <c r="H125" s="1023"/>
      <c r="I125" s="96"/>
      <c r="J125" s="93"/>
      <c r="K125" s="93"/>
      <c r="M125">
        <f>INT(G125/100)*60+MOD(G125,100)</f>
        <v>570</v>
      </c>
      <c r="Q125" s="6"/>
      <c r="R125" s="6"/>
      <c r="S125" s="6"/>
    </row>
    <row r="126" spans="1:19" ht="13.9" customHeight="1" thickBot="1">
      <c r="A126" s="1950"/>
      <c r="C126" s="1942"/>
      <c r="E126" s="913" t="s">
        <v>3233</v>
      </c>
      <c r="F126" t="s">
        <v>3299</v>
      </c>
      <c r="G126" s="915" t="str">
        <f>INT(L126/60) &amp; ":" &amp; TEXT(MOD(L126,60),"00")</f>
        <v>9:30</v>
      </c>
      <c r="H126" s="1024">
        <v>30</v>
      </c>
      <c r="I126" s="1003">
        <v>0</v>
      </c>
      <c r="J126" s="917" t="str">
        <f t="shared" ref="J126" si="25">INT(M126/60) &amp; ":" &amp; TEXT(MOD(M126,60),"00")</f>
        <v>10:00</v>
      </c>
      <c r="K126" s="93"/>
      <c r="L126">
        <f>M125+I126</f>
        <v>570</v>
      </c>
      <c r="M126">
        <f>L126+H126</f>
        <v>600</v>
      </c>
      <c r="P126" t="s">
        <v>3266</v>
      </c>
      <c r="Q126" s="1930" t="s">
        <v>3846</v>
      </c>
      <c r="R126" s="1930"/>
      <c r="S126" s="1930"/>
    </row>
    <row r="127" spans="1:19" ht="9" customHeight="1" thickBot="1">
      <c r="A127" s="1950"/>
      <c r="C127" s="1942"/>
      <c r="E127" s="727" t="s">
        <v>3272</v>
      </c>
      <c r="F127" s="275" t="s">
        <v>3297</v>
      </c>
      <c r="G127" s="924"/>
      <c r="H127" s="96"/>
      <c r="I127" s="96">
        <v>70</v>
      </c>
      <c r="J127" s="918"/>
      <c r="K127" s="93"/>
      <c r="Q127" s="1069"/>
      <c r="R127" s="1070"/>
      <c r="S127" s="1071"/>
    </row>
    <row r="128" spans="1:19" ht="14.25" thickBot="1">
      <c r="A128" s="1950"/>
      <c r="C128" s="1942"/>
      <c r="E128" s="724" t="s">
        <v>3279</v>
      </c>
      <c r="F128" s="7"/>
      <c r="G128" s="917" t="str">
        <f>INT(L128/60) &amp; ":" &amp; TEXT(MOD(L128,60),"00")</f>
        <v>11:10</v>
      </c>
      <c r="H128" s="1025">
        <v>30</v>
      </c>
      <c r="I128" s="1003"/>
      <c r="J128" s="917" t="str">
        <f t="shared" ref="J128" si="26">INT(M128/60) &amp; ":" &amp; TEXT(MOD(M128,60),"00")</f>
        <v>11:40</v>
      </c>
      <c r="K128" s="93"/>
      <c r="L128">
        <f>M126+I127</f>
        <v>670</v>
      </c>
      <c r="M128">
        <f>L128+H128</f>
        <v>700</v>
      </c>
      <c r="Q128" s="1027" t="s">
        <v>4738</v>
      </c>
      <c r="R128" s="937"/>
      <c r="S128" s="1028"/>
    </row>
    <row r="129" spans="1:19" ht="9" customHeight="1" thickBot="1">
      <c r="A129" s="1950"/>
      <c r="C129" s="1942"/>
      <c r="E129" s="724"/>
      <c r="G129" s="918"/>
      <c r="H129" s="96"/>
      <c r="I129" s="96">
        <v>70</v>
      </c>
      <c r="J129" s="918"/>
      <c r="K129" s="93"/>
      <c r="Q129" s="1027" t="s">
        <v>4732</v>
      </c>
      <c r="R129" s="937"/>
      <c r="S129" s="1028"/>
    </row>
    <row r="130" spans="1:19" ht="14.25" thickBot="1">
      <c r="A130" s="1950"/>
      <c r="C130" s="1942"/>
      <c r="E130" s="724" t="s">
        <v>3880</v>
      </c>
      <c r="F130" s="724"/>
      <c r="G130" s="917" t="str">
        <f>INT(L130/60) &amp; ":" &amp; TEXT(MOD(L130,60),"00")</f>
        <v>12:50</v>
      </c>
      <c r="H130" s="1025">
        <v>60</v>
      </c>
      <c r="I130" s="1003"/>
      <c r="J130" s="917" t="str">
        <f t="shared" ref="J130" si="27">INT(M130/60) &amp; ":" &amp; TEXT(MOD(M130,60),"00")</f>
        <v>13:50</v>
      </c>
      <c r="K130" s="93"/>
      <c r="L130">
        <f>M128+I129</f>
        <v>770</v>
      </c>
      <c r="M130">
        <f>L130+H130</f>
        <v>830</v>
      </c>
      <c r="Q130" s="1044" t="s">
        <v>3881</v>
      </c>
      <c r="R130" s="6"/>
      <c r="S130" s="1045"/>
    </row>
    <row r="131" spans="1:19" ht="10.15" customHeight="1" thickBot="1">
      <c r="A131" s="1950"/>
      <c r="C131" s="1942"/>
      <c r="E131" s="724"/>
      <c r="G131" s="918"/>
      <c r="H131" s="96"/>
      <c r="I131" s="96">
        <v>10</v>
      </c>
      <c r="J131" s="918"/>
      <c r="K131" s="93"/>
      <c r="Q131" s="1044"/>
      <c r="R131" s="6"/>
      <c r="S131" s="1045"/>
    </row>
    <row r="132" spans="1:19" ht="14.25" thickBot="1">
      <c r="A132" s="1950"/>
      <c r="C132" s="1942"/>
      <c r="E132" s="724" t="s">
        <v>3286</v>
      </c>
      <c r="F132" s="724"/>
      <c r="G132" s="917" t="str">
        <f>INT(L132/60) &amp; ":" &amp; TEXT(MOD(L132,60),"00")</f>
        <v>14:00</v>
      </c>
      <c r="H132" s="1025">
        <v>40</v>
      </c>
      <c r="I132" s="1003"/>
      <c r="J132" s="917" t="str">
        <f t="shared" ref="J132" si="28">INT(M132/60) &amp; ":" &amp; TEXT(MOD(M132,60),"00")</f>
        <v>14:40</v>
      </c>
      <c r="K132" s="93"/>
      <c r="L132">
        <f>M130+I131</f>
        <v>840</v>
      </c>
      <c r="M132">
        <f>L132+H132</f>
        <v>880</v>
      </c>
      <c r="Q132" s="1044" t="s">
        <v>3882</v>
      </c>
      <c r="R132" s="6"/>
      <c r="S132" s="1045"/>
    </row>
    <row r="133" spans="1:19" ht="10.15" customHeight="1" thickBot="1">
      <c r="A133" s="1950"/>
      <c r="C133" s="1942"/>
      <c r="E133" s="724"/>
      <c r="F133" s="127"/>
      <c r="G133" s="918"/>
      <c r="H133" s="96"/>
      <c r="I133" s="96">
        <v>90</v>
      </c>
      <c r="J133" s="918"/>
      <c r="K133" s="93"/>
      <c r="Q133" s="1044"/>
      <c r="R133" s="6"/>
      <c r="S133" s="1045"/>
    </row>
    <row r="134" spans="1:19" ht="14.25" thickBot="1">
      <c r="A134" s="1950"/>
      <c r="C134" s="1942"/>
      <c r="E134" s="724" t="s">
        <v>3287</v>
      </c>
      <c r="F134" s="724" t="s">
        <v>3288</v>
      </c>
      <c r="G134" s="917" t="str">
        <f>INT(L134/60) &amp; ":" &amp; TEXT(MOD(L134,60),"00")</f>
        <v>16:10</v>
      </c>
      <c r="H134" s="1025">
        <v>40</v>
      </c>
      <c r="I134" s="1003"/>
      <c r="J134" s="917" t="str">
        <f t="shared" ref="J134" si="29">INT(M134/60) &amp; ":" &amp; TEXT(MOD(M134,60),"00")</f>
        <v>16:50</v>
      </c>
      <c r="K134" s="93"/>
      <c r="L134">
        <f>M132+I133</f>
        <v>970</v>
      </c>
      <c r="M134">
        <f>L134+H134</f>
        <v>1010</v>
      </c>
      <c r="Q134" s="1027" t="s">
        <v>3871</v>
      </c>
      <c r="R134" s="937"/>
      <c r="S134" s="1045"/>
    </row>
    <row r="135" spans="1:19" ht="12" customHeight="1" thickBot="1">
      <c r="A135" s="1950"/>
      <c r="C135" s="1942"/>
      <c r="E135" s="1932" t="s">
        <v>3236</v>
      </c>
      <c r="F135" s="1933"/>
      <c r="G135" s="918"/>
      <c r="H135" s="96"/>
      <c r="I135" s="96">
        <v>5</v>
      </c>
      <c r="J135" s="919"/>
      <c r="K135" s="93"/>
      <c r="Q135" s="1027" t="s">
        <v>3883</v>
      </c>
      <c r="R135" s="937"/>
      <c r="S135" s="1028"/>
    </row>
    <row r="136" spans="1:19" ht="14.25" thickBot="1">
      <c r="A136" s="1950"/>
      <c r="C136" s="1942"/>
      <c r="E136" s="920" t="s">
        <v>3237</v>
      </c>
      <c r="F136" s="913" t="s">
        <v>3283</v>
      </c>
      <c r="G136" s="917" t="str">
        <f>INT(L136/60) &amp; ":" &amp; TEXT(MOD(L136,60),"00")</f>
        <v>16:55</v>
      </c>
      <c r="H136" s="1026"/>
      <c r="I136" s="96"/>
      <c r="J136" s="921"/>
      <c r="K136" s="93"/>
      <c r="L136">
        <f>M134+I135</f>
        <v>1015</v>
      </c>
      <c r="Q136" s="1027" t="s">
        <v>3884</v>
      </c>
      <c r="R136" s="937"/>
      <c r="S136" s="1028"/>
    </row>
    <row r="137" spans="1:19" ht="9.75" customHeight="1" thickBot="1">
      <c r="A137" s="1950"/>
      <c r="C137" s="1942"/>
      <c r="E137" s="920"/>
      <c r="F137" s="920"/>
      <c r="G137" s="923"/>
      <c r="H137" s="41"/>
      <c r="I137" s="41">
        <v>30</v>
      </c>
      <c r="J137" s="93"/>
      <c r="K137" s="93"/>
      <c r="Q137" s="1027" t="s">
        <v>3886</v>
      </c>
      <c r="R137" s="937"/>
      <c r="S137" s="1028"/>
    </row>
    <row r="138" spans="1:19" ht="14.25" thickBot="1">
      <c r="A138" s="1951"/>
      <c r="C138" s="1943"/>
      <c r="E138" s="920" t="s">
        <v>3237</v>
      </c>
      <c r="F138" s="913" t="s">
        <v>3284</v>
      </c>
      <c r="G138" s="917" t="str">
        <f>INT(L138/60) &amp; ":" &amp; TEXT(MOD(L138,60),"00")</f>
        <v>17:20</v>
      </c>
      <c r="H138" s="354"/>
      <c r="J138" s="93"/>
      <c r="K138" s="93"/>
      <c r="L138">
        <f>M134+I137</f>
        <v>1040</v>
      </c>
      <c r="Q138" s="1029" t="s">
        <v>3885</v>
      </c>
      <c r="R138" s="1030"/>
      <c r="S138" s="1031"/>
    </row>
    <row r="139" spans="1:19">
      <c r="Q139" s="6"/>
      <c r="R139" s="6"/>
      <c r="S139" s="6"/>
    </row>
    <row r="140" spans="1:19">
      <c r="Q140" s="6"/>
      <c r="R140" s="6"/>
      <c r="S140" s="6"/>
    </row>
    <row r="141" spans="1:19">
      <c r="Q141" s="6"/>
      <c r="R141" s="6"/>
      <c r="S141" s="6"/>
    </row>
    <row r="142" spans="1:19">
      <c r="Q142" s="6"/>
      <c r="R142" s="6"/>
      <c r="S142" s="6"/>
    </row>
    <row r="143" spans="1:19" ht="14.25" thickBot="1">
      <c r="Q143" s="6"/>
      <c r="R143" s="6"/>
      <c r="S143" s="6"/>
    </row>
    <row r="144" spans="1:19" ht="14.25" thickBot="1">
      <c r="G144" s="933">
        <v>930</v>
      </c>
      <c r="H144" s="1023"/>
      <c r="I144" s="96"/>
      <c r="J144" s="93"/>
      <c r="K144" s="93"/>
      <c r="M144">
        <f>INT(G144/100)*60+MOD(G144,100)</f>
        <v>570</v>
      </c>
      <c r="Q144" s="6"/>
      <c r="R144" s="6"/>
      <c r="S144" s="6"/>
    </row>
    <row r="145" spans="1:19" ht="16.5" customHeight="1" thickBot="1">
      <c r="A145" s="1949">
        <v>9</v>
      </c>
      <c r="C145" s="1941" t="s">
        <v>3349</v>
      </c>
      <c r="E145" s="913" t="s">
        <v>3233</v>
      </c>
      <c r="F145" s="914"/>
      <c r="G145" s="915" t="str">
        <f>INT(L145/60) &amp; ":" &amp; TEXT(MOD(L145,60),"00")</f>
        <v>9:30</v>
      </c>
      <c r="H145" s="1024">
        <v>30</v>
      </c>
      <c r="I145" s="1003">
        <v>0</v>
      </c>
      <c r="J145" s="917" t="str">
        <f t="shared" ref="J145" si="30">INT(M145/60) &amp; ":" &amp; TEXT(MOD(M145,60),"00")</f>
        <v>10:00</v>
      </c>
      <c r="K145" s="93"/>
      <c r="L145">
        <f>M144+I145</f>
        <v>570</v>
      </c>
      <c r="M145">
        <f>L145+H145</f>
        <v>600</v>
      </c>
      <c r="P145" t="s">
        <v>3266</v>
      </c>
      <c r="Q145" s="1930" t="s">
        <v>3846</v>
      </c>
      <c r="R145" s="1930"/>
      <c r="S145" s="1930"/>
    </row>
    <row r="146" spans="1:19" ht="9" customHeight="1" thickBot="1">
      <c r="A146" s="1950"/>
      <c r="C146" s="1942"/>
      <c r="E146" s="727" t="s">
        <v>3272</v>
      </c>
      <c r="F146" s="275" t="s">
        <v>3300</v>
      </c>
      <c r="G146" s="924"/>
      <c r="H146" s="96"/>
      <c r="I146" s="96">
        <v>60</v>
      </c>
      <c r="J146" s="918"/>
      <c r="K146" s="93"/>
      <c r="Q146" s="1027"/>
      <c r="R146" s="937"/>
      <c r="S146" s="1028"/>
    </row>
    <row r="147" spans="1:19" ht="11.25" customHeight="1" thickBot="1">
      <c r="A147" s="1950"/>
      <c r="C147" s="1942"/>
      <c r="E147" s="724" t="s">
        <v>3289</v>
      </c>
      <c r="F147" s="7"/>
      <c r="G147" s="917" t="str">
        <f>INT(L147/60) &amp; ":" &amp; TEXT(MOD(L147,60),"00")</f>
        <v>11:00</v>
      </c>
      <c r="H147" s="1025">
        <v>60</v>
      </c>
      <c r="I147" s="1003"/>
      <c r="J147" s="917" t="str">
        <f t="shared" ref="J147" si="31">INT(M147/60) &amp; ":" &amp; TEXT(MOD(M147,60),"00")</f>
        <v>12:00</v>
      </c>
      <c r="K147" s="93"/>
      <c r="L147">
        <f>M145+I146</f>
        <v>660</v>
      </c>
      <c r="M147">
        <f>L147+H147</f>
        <v>720</v>
      </c>
      <c r="Q147" s="1027" t="s">
        <v>3848</v>
      </c>
      <c r="R147" s="937"/>
      <c r="S147" s="1028"/>
    </row>
    <row r="148" spans="1:19" ht="8.25" customHeight="1" thickBot="1">
      <c r="A148" s="1950"/>
      <c r="C148" s="1942"/>
      <c r="E148" s="724"/>
      <c r="F148" s="126" t="s">
        <v>3290</v>
      </c>
      <c r="G148" s="918"/>
      <c r="H148" s="96"/>
      <c r="I148" s="96">
        <v>90</v>
      </c>
      <c r="J148" s="918"/>
      <c r="K148" s="93"/>
      <c r="Q148" s="1027"/>
      <c r="R148" s="937" t="s">
        <v>3849</v>
      </c>
      <c r="S148" s="1028"/>
    </row>
    <row r="149" spans="1:19" ht="11.25" customHeight="1" thickBot="1">
      <c r="A149" s="1950"/>
      <c r="C149" s="1942"/>
      <c r="E149" s="724" t="s">
        <v>3291</v>
      </c>
      <c r="F149" s="724"/>
      <c r="G149" s="917" t="str">
        <f>INT(L149/60) &amp; ":" &amp; TEXT(MOD(L149,60),"00")</f>
        <v>13:30</v>
      </c>
      <c r="H149" s="1025">
        <v>50</v>
      </c>
      <c r="I149" s="1003"/>
      <c r="J149" s="917" t="str">
        <f t="shared" ref="J149" si="32">INT(M149/60) &amp; ":" &amp; TEXT(MOD(M149,60),"00")</f>
        <v>14:20</v>
      </c>
      <c r="K149" s="93"/>
      <c r="L149">
        <f>M147+I148</f>
        <v>810</v>
      </c>
      <c r="M149">
        <f>L149+H149</f>
        <v>860</v>
      </c>
      <c r="Q149" s="1027" t="s">
        <v>3887</v>
      </c>
      <c r="R149" s="937"/>
      <c r="S149" s="1028"/>
    </row>
    <row r="150" spans="1:19" ht="9" customHeight="1" thickBot="1">
      <c r="A150" s="1950"/>
      <c r="C150" s="1942"/>
      <c r="E150" s="724"/>
      <c r="F150" s="724"/>
      <c r="G150" s="918"/>
      <c r="H150" s="96"/>
      <c r="I150" s="96">
        <v>5</v>
      </c>
      <c r="J150" s="918"/>
      <c r="K150" s="93"/>
      <c r="Q150" s="1027"/>
      <c r="R150" s="937"/>
      <c r="S150" s="1028"/>
    </row>
    <row r="151" spans="1:19" ht="14.25" thickBot="1">
      <c r="A151" s="1950"/>
      <c r="C151" s="1942"/>
      <c r="E151" s="724" t="s">
        <v>3292</v>
      </c>
      <c r="F151" s="724"/>
      <c r="G151" s="917" t="str">
        <f>INT(L151/60) &amp; ":" &amp; TEXT(MOD(L151,60),"00")</f>
        <v>14:25</v>
      </c>
      <c r="H151" s="1025">
        <v>70</v>
      </c>
      <c r="I151" s="1003"/>
      <c r="J151" s="917" t="str">
        <f t="shared" ref="J151" si="33">INT(M151/60) &amp; ":" &amp; TEXT(MOD(M151,60),"00")</f>
        <v>15:35</v>
      </c>
      <c r="K151" s="93"/>
      <c r="L151">
        <f>M149+I150</f>
        <v>865</v>
      </c>
      <c r="M151">
        <f>L151+H151</f>
        <v>935</v>
      </c>
      <c r="Q151" s="1027" t="s">
        <v>3890</v>
      </c>
      <c r="R151" s="6"/>
      <c r="S151" s="1045"/>
    </row>
    <row r="152" spans="1:19" ht="9.75" customHeight="1" thickBot="1">
      <c r="A152" s="1950"/>
      <c r="C152" s="1942"/>
      <c r="E152" s="1932" t="s">
        <v>3236</v>
      </c>
      <c r="F152" s="1933"/>
      <c r="G152" s="918"/>
      <c r="H152" s="96"/>
      <c r="I152" s="96">
        <v>90</v>
      </c>
      <c r="J152" s="919"/>
      <c r="K152" s="93"/>
      <c r="Q152" s="1044"/>
      <c r="R152" s="6"/>
      <c r="S152" s="1045"/>
    </row>
    <row r="153" spans="1:19" ht="10.5" customHeight="1" thickBot="1">
      <c r="A153" s="1950"/>
      <c r="C153" s="1942"/>
      <c r="E153" s="920" t="s">
        <v>3237</v>
      </c>
      <c r="F153" s="913" t="s">
        <v>3293</v>
      </c>
      <c r="G153" s="917" t="str">
        <f>INT(L153/60) &amp; ":" &amp; TEXT(MOD(L153,60),"00")</f>
        <v>17:05</v>
      </c>
      <c r="H153" s="1026"/>
      <c r="I153" s="96"/>
      <c r="J153" s="921"/>
      <c r="K153" s="93"/>
      <c r="L153">
        <f>M151+I152</f>
        <v>1025</v>
      </c>
      <c r="Q153" s="1027" t="s">
        <v>3888</v>
      </c>
      <c r="R153" s="937" t="s">
        <v>787</v>
      </c>
      <c r="S153" s="1028" t="s">
        <v>1923</v>
      </c>
    </row>
    <row r="154" spans="1:19" ht="8.4499999999999993" customHeight="1" thickBot="1">
      <c r="A154" s="1950"/>
      <c r="C154" s="1942"/>
      <c r="E154" s="1932"/>
      <c r="F154" s="1933"/>
      <c r="G154" s="918"/>
      <c r="H154" s="96"/>
      <c r="I154" s="96">
        <v>80</v>
      </c>
      <c r="J154" s="919"/>
      <c r="K154" s="93"/>
      <c r="Q154" s="1027"/>
      <c r="R154" s="937" t="s">
        <v>791</v>
      </c>
      <c r="S154" s="1028" t="s">
        <v>1925</v>
      </c>
    </row>
    <row r="155" spans="1:19" ht="12" customHeight="1" thickBot="1">
      <c r="A155" s="1951"/>
      <c r="C155" s="1943"/>
      <c r="E155" s="920" t="s">
        <v>3237</v>
      </c>
      <c r="F155" s="913" t="s">
        <v>3294</v>
      </c>
      <c r="G155" s="917" t="str">
        <f>INT(L155/60) &amp; ":" &amp; TEXT(MOD(L155,60),"00")</f>
        <v>16:55</v>
      </c>
      <c r="H155" s="1026"/>
      <c r="I155" s="96"/>
      <c r="J155" s="921"/>
      <c r="K155" s="93"/>
      <c r="L155">
        <f>M151+I154</f>
        <v>1015</v>
      </c>
      <c r="Q155" s="1027"/>
      <c r="R155" s="937" t="s">
        <v>793</v>
      </c>
      <c r="S155" s="1028" t="s">
        <v>1723</v>
      </c>
    </row>
    <row r="156" spans="1:19" ht="9.75" customHeight="1">
      <c r="Q156" s="1027"/>
      <c r="R156" s="937" t="s">
        <v>795</v>
      </c>
      <c r="S156" s="1028" t="s">
        <v>1928</v>
      </c>
    </row>
    <row r="157" spans="1:19" ht="9.75" customHeight="1">
      <c r="Q157" s="1029"/>
      <c r="R157" s="1030" t="s">
        <v>3889</v>
      </c>
      <c r="S157" s="1031"/>
    </row>
    <row r="158" spans="1:19" ht="8.25" customHeight="1">
      <c r="Q158" s="6"/>
      <c r="R158" s="6"/>
      <c r="S158" s="6"/>
    </row>
    <row r="159" spans="1:19" ht="9.75" customHeight="1" thickBot="1">
      <c r="Q159" s="6"/>
      <c r="R159" s="6"/>
      <c r="S159" s="6"/>
    </row>
    <row r="160" spans="1:19" ht="14.25" thickBot="1">
      <c r="G160" s="933">
        <v>930</v>
      </c>
      <c r="H160" s="1023"/>
      <c r="I160" s="96"/>
      <c r="J160" s="93"/>
      <c r="K160" s="93"/>
      <c r="M160">
        <f>INT(G160/100)*60+MOD(G160,100)</f>
        <v>570</v>
      </c>
      <c r="Q160" s="6"/>
      <c r="R160" s="6"/>
      <c r="S160" s="6"/>
    </row>
    <row r="161" spans="1:19" ht="18.600000000000001" customHeight="1" thickBot="1">
      <c r="A161" s="1949">
        <v>10</v>
      </c>
      <c r="C161" s="1941" t="s">
        <v>3350</v>
      </c>
      <c r="E161" s="913" t="s">
        <v>3233</v>
      </c>
      <c r="F161" s="126" t="s">
        <v>3301</v>
      </c>
      <c r="G161" s="915" t="str">
        <f>INT(L161/60) &amp; ":" &amp; TEXT(MOD(L161,60),"00")</f>
        <v>9:30</v>
      </c>
      <c r="H161" s="1024">
        <v>30</v>
      </c>
      <c r="I161" s="1003">
        <v>0</v>
      </c>
      <c r="J161" s="917" t="str">
        <f t="shared" ref="J161" si="34">INT(M161/60) &amp; ":" &amp; TEXT(MOD(M161,60),"00")</f>
        <v>10:00</v>
      </c>
      <c r="K161" s="93"/>
      <c r="L161">
        <f>M160+I161</f>
        <v>570</v>
      </c>
      <c r="M161">
        <f>L161+H161</f>
        <v>600</v>
      </c>
      <c r="P161" t="s">
        <v>3266</v>
      </c>
      <c r="Q161" s="1930" t="s">
        <v>3846</v>
      </c>
      <c r="R161" s="1930"/>
      <c r="S161" s="1930"/>
    </row>
    <row r="162" spans="1:19" ht="9" customHeight="1" thickBot="1">
      <c r="A162" s="1950"/>
      <c r="C162" s="1942"/>
      <c r="E162" s="727" t="s">
        <v>3272</v>
      </c>
      <c r="F162" s="275" t="s">
        <v>3302</v>
      </c>
      <c r="G162" s="924"/>
      <c r="H162" s="96"/>
      <c r="I162" s="96">
        <v>80</v>
      </c>
      <c r="J162" s="1033" t="s">
        <v>3892</v>
      </c>
      <c r="K162" s="93"/>
      <c r="Q162" s="1027"/>
      <c r="R162" s="937"/>
      <c r="S162" s="1028"/>
    </row>
    <row r="163" spans="1:19" ht="12.75" customHeight="1" thickBot="1">
      <c r="A163" s="1950"/>
      <c r="C163" s="1942"/>
      <c r="E163" s="724" t="s">
        <v>3292</v>
      </c>
      <c r="F163" s="7"/>
      <c r="G163" s="917" t="str">
        <f>INT(L163/60) &amp; ":" &amp; TEXT(MOD(L163,60),"00")</f>
        <v>11:20</v>
      </c>
      <c r="H163" s="1025">
        <v>70</v>
      </c>
      <c r="I163" s="1003"/>
      <c r="J163" s="917" t="str">
        <f t="shared" ref="J163" si="35">INT(M163/60) &amp; ":" &amp; TEXT(MOD(M163,60),"00")</f>
        <v>12:30</v>
      </c>
      <c r="K163" s="93"/>
      <c r="L163">
        <f>M161+I162</f>
        <v>680</v>
      </c>
      <c r="M163">
        <f>L163+H163</f>
        <v>750</v>
      </c>
      <c r="Q163" s="1027" t="s">
        <v>3888</v>
      </c>
      <c r="R163" s="937"/>
      <c r="S163" s="1028"/>
    </row>
    <row r="164" spans="1:19" ht="8.25" customHeight="1" thickBot="1">
      <c r="A164" s="1950"/>
      <c r="C164" s="1942"/>
      <c r="E164" s="724"/>
      <c r="F164" s="126"/>
      <c r="G164" s="918"/>
      <c r="H164" s="96"/>
      <c r="I164" s="96">
        <v>5</v>
      </c>
      <c r="J164" s="918"/>
      <c r="K164" s="93"/>
      <c r="Q164" s="1027" t="s">
        <v>3893</v>
      </c>
      <c r="R164" s="937"/>
      <c r="S164" s="1028"/>
    </row>
    <row r="165" spans="1:19" ht="13.5" customHeight="1" thickBot="1">
      <c r="A165" s="1950"/>
      <c r="C165" s="1942"/>
      <c r="E165" s="724" t="s">
        <v>3291</v>
      </c>
      <c r="F165" s="724"/>
      <c r="G165" s="917" t="str">
        <f>INT(L165/60) &amp; ":" &amp; TEXT(MOD(L165,60),"00")</f>
        <v>12:35</v>
      </c>
      <c r="H165" s="1025">
        <v>60</v>
      </c>
      <c r="I165" s="1003"/>
      <c r="J165" s="917" t="str">
        <f t="shared" ref="J165" si="36">INT(M165/60) &amp; ":" &amp; TEXT(MOD(M165,60),"00")</f>
        <v>13:35</v>
      </c>
      <c r="K165" s="93"/>
      <c r="L165">
        <f>M163+I164</f>
        <v>755</v>
      </c>
      <c r="M165">
        <f>L165+H165</f>
        <v>815</v>
      </c>
      <c r="Q165" s="1027" t="s">
        <v>3894</v>
      </c>
      <c r="R165" s="937"/>
      <c r="S165" s="1028"/>
    </row>
    <row r="166" spans="1:19" ht="8.25" customHeight="1" thickBot="1">
      <c r="A166" s="1950"/>
      <c r="C166" s="1942"/>
      <c r="E166" s="724"/>
      <c r="F166" s="953" t="s">
        <v>3897</v>
      </c>
      <c r="G166" s="918"/>
      <c r="H166" s="96"/>
      <c r="I166" s="96">
        <v>80</v>
      </c>
      <c r="J166" s="1033" t="s">
        <v>3892</v>
      </c>
      <c r="K166" s="93"/>
      <c r="Q166" s="1027" t="s">
        <v>3895</v>
      </c>
      <c r="R166" s="937"/>
      <c r="S166" s="1028"/>
    </row>
    <row r="167" spans="1:19" ht="13.5" customHeight="1" thickBot="1">
      <c r="A167" s="1950"/>
      <c r="C167" s="1942"/>
      <c r="E167" s="724" t="s">
        <v>3295</v>
      </c>
      <c r="F167" s="724"/>
      <c r="G167" s="917" t="str">
        <f>INT(L167/60) &amp; ":" &amp; TEXT(MOD(L167,60),"00")</f>
        <v>14:55</v>
      </c>
      <c r="H167" s="1025">
        <v>80</v>
      </c>
      <c r="I167" s="1003"/>
      <c r="J167" s="917" t="str">
        <f t="shared" ref="J167" si="37">INT(M167/60) &amp; ":" &amp; TEXT(MOD(M167,60),"00")</f>
        <v>16:15</v>
      </c>
      <c r="K167" s="93"/>
      <c r="L167">
        <f>M165+I166</f>
        <v>895</v>
      </c>
      <c r="M167">
        <f>L167+H167</f>
        <v>975</v>
      </c>
      <c r="Q167" s="1027"/>
      <c r="R167" s="937"/>
      <c r="S167" s="1028"/>
    </row>
    <row r="168" spans="1:19" ht="8.4499999999999993" customHeight="1" thickBot="1">
      <c r="A168" s="1950"/>
      <c r="C168" s="1942"/>
      <c r="E168" s="724"/>
      <c r="F168" s="953" t="s">
        <v>3900</v>
      </c>
      <c r="G168" s="923"/>
      <c r="H168" s="1025"/>
      <c r="I168" s="1003">
        <v>5</v>
      </c>
      <c r="J168" s="923"/>
      <c r="K168" s="93"/>
      <c r="Q168" s="1027" t="s">
        <v>3901</v>
      </c>
      <c r="R168" s="937"/>
      <c r="S168" s="1028"/>
    </row>
    <row r="169" spans="1:19" ht="12.75" customHeight="1" thickBot="1">
      <c r="A169" s="1950"/>
      <c r="C169" s="1942"/>
      <c r="E169" s="724" t="s">
        <v>3296</v>
      </c>
      <c r="F169" s="724"/>
      <c r="G169" s="917" t="str">
        <f>INT(L169/60) &amp; ":" &amp; TEXT(MOD(L169,60),"00")</f>
        <v>16:20</v>
      </c>
      <c r="H169" s="1025">
        <v>45</v>
      </c>
      <c r="I169" s="1003"/>
      <c r="J169" s="917" t="str">
        <f t="shared" ref="J169" si="38">INT(M169/60) &amp; ":" &amp; TEXT(MOD(M169,60),"00")</f>
        <v>17:05</v>
      </c>
      <c r="K169" s="93"/>
      <c r="L169">
        <f>M167+I168</f>
        <v>980</v>
      </c>
      <c r="M169">
        <f>L169+H169</f>
        <v>1025</v>
      </c>
      <c r="Q169" s="1027" t="s">
        <v>3896</v>
      </c>
      <c r="R169" s="937"/>
      <c r="S169" s="1028"/>
    </row>
    <row r="170" spans="1:19" ht="8.4499999999999993" customHeight="1" thickBot="1">
      <c r="A170" s="1950"/>
      <c r="C170" s="1942"/>
      <c r="E170" s="1932" t="s">
        <v>3236</v>
      </c>
      <c r="F170" s="1933"/>
      <c r="G170" s="918"/>
      <c r="H170" s="96"/>
      <c r="I170" s="96">
        <v>30</v>
      </c>
      <c r="J170" s="919"/>
      <c r="K170" s="93"/>
      <c r="Q170" s="937" t="s">
        <v>3898</v>
      </c>
      <c r="R170" s="937"/>
      <c r="S170" s="1028"/>
    </row>
    <row r="171" spans="1:19" ht="14.25" thickBot="1">
      <c r="A171" s="1951"/>
      <c r="C171" s="1943"/>
      <c r="E171" s="920" t="s">
        <v>3237</v>
      </c>
      <c r="F171" s="913" t="s">
        <v>3293</v>
      </c>
      <c r="G171" s="917" t="str">
        <f>INT(L171/60) &amp; ":" &amp; TEXT(MOD(L171,60),"00")</f>
        <v>17:35</v>
      </c>
      <c r="H171" s="1026"/>
      <c r="I171" s="96"/>
      <c r="J171" s="921"/>
      <c r="K171" s="93"/>
      <c r="L171">
        <f>M169+I170</f>
        <v>1055</v>
      </c>
      <c r="Q171" s="1029" t="s">
        <v>3899</v>
      </c>
      <c r="R171" s="1030"/>
      <c r="S171" s="1031"/>
    </row>
    <row r="172" spans="1:19" ht="12" customHeight="1" thickBot="1">
      <c r="Q172" s="6"/>
      <c r="R172" s="6"/>
      <c r="S172" s="6"/>
    </row>
    <row r="173" spans="1:19" ht="14.25" thickBot="1">
      <c r="G173" s="933">
        <v>930</v>
      </c>
      <c r="H173" s="1023"/>
      <c r="I173" s="96"/>
      <c r="J173" s="93"/>
      <c r="K173" s="93"/>
      <c r="M173">
        <f>INT(G173/100)*60+MOD(G173,100)</f>
        <v>570</v>
      </c>
      <c r="Q173" s="6"/>
      <c r="R173" s="6"/>
      <c r="S173" s="6"/>
    </row>
    <row r="174" spans="1:19" ht="18.600000000000001" customHeight="1" thickBot="1">
      <c r="A174" s="1949">
        <v>11</v>
      </c>
      <c r="C174" s="1941" t="s">
        <v>3351</v>
      </c>
      <c r="E174" s="913" t="s">
        <v>3233</v>
      </c>
      <c r="F174" s="914"/>
      <c r="G174" s="915" t="str">
        <f>INT(L174/60) &amp; ":" &amp; TEXT(MOD(L174,60),"00")</f>
        <v>9:30</v>
      </c>
      <c r="H174" s="1024">
        <v>30</v>
      </c>
      <c r="I174" s="1003">
        <v>0</v>
      </c>
      <c r="J174" s="917" t="str">
        <f t="shared" ref="J174" si="39">INT(M174/60) &amp; ":" &amp; TEXT(MOD(M174,60),"00")</f>
        <v>10:00</v>
      </c>
      <c r="K174" s="93"/>
      <c r="L174">
        <f>M173+I174</f>
        <v>570</v>
      </c>
      <c r="M174">
        <f>L174+H174</f>
        <v>600</v>
      </c>
      <c r="P174" t="s">
        <v>3266</v>
      </c>
      <c r="Q174" s="1930" t="s">
        <v>3846</v>
      </c>
      <c r="R174" s="1930"/>
      <c r="S174" s="1930"/>
    </row>
    <row r="175" spans="1:19" ht="9" customHeight="1" thickBot="1">
      <c r="A175" s="1950"/>
      <c r="C175" s="1942"/>
      <c r="E175" s="727" t="s">
        <v>3272</v>
      </c>
      <c r="F175" s="275" t="s">
        <v>3277</v>
      </c>
      <c r="G175" s="924"/>
      <c r="H175" s="96"/>
      <c r="I175" s="96">
        <v>50</v>
      </c>
      <c r="J175" s="918"/>
      <c r="K175" s="93"/>
      <c r="Q175" s="1044"/>
      <c r="R175" s="6"/>
      <c r="S175" s="1045"/>
    </row>
    <row r="176" spans="1:19" ht="12.75" customHeight="1" thickBot="1">
      <c r="A176" s="1950"/>
      <c r="C176" s="1942"/>
      <c r="E176" s="724" t="s">
        <v>3289</v>
      </c>
      <c r="F176" s="7"/>
      <c r="G176" s="917" t="str">
        <f>INT(L176/60) &amp; ":" &amp; TEXT(MOD(L176,60),"00")</f>
        <v>10:50</v>
      </c>
      <c r="H176" s="1025">
        <v>70</v>
      </c>
      <c r="I176" s="1003"/>
      <c r="J176" s="917" t="str">
        <f t="shared" ref="J176" si="40">INT(M176/60) &amp; ":" &amp; TEXT(MOD(M176,60),"00")</f>
        <v>12:00</v>
      </c>
      <c r="K176" s="93"/>
      <c r="L176">
        <f>M174+I175</f>
        <v>650</v>
      </c>
      <c r="M176">
        <f>L176+H176</f>
        <v>720</v>
      </c>
      <c r="Q176" s="1027" t="s">
        <v>3848</v>
      </c>
      <c r="R176" s="937"/>
      <c r="S176" s="1045"/>
    </row>
    <row r="177" spans="1:19" ht="9" customHeight="1" thickBot="1">
      <c r="A177" s="1950"/>
      <c r="C177" s="1942"/>
      <c r="E177" s="724"/>
      <c r="F177" s="126" t="s">
        <v>3307</v>
      </c>
      <c r="G177" s="918"/>
      <c r="H177" s="96"/>
      <c r="I177" s="96">
        <v>90</v>
      </c>
      <c r="J177" s="918"/>
      <c r="K177" s="93"/>
      <c r="Q177" s="1027"/>
      <c r="R177" s="937" t="s">
        <v>3849</v>
      </c>
      <c r="S177" s="1045"/>
    </row>
    <row r="178" spans="1:19" ht="12" customHeight="1" thickBot="1">
      <c r="A178" s="1950"/>
      <c r="C178" s="1942"/>
      <c r="E178" s="724" t="s">
        <v>3305</v>
      </c>
      <c r="F178" s="936" t="s">
        <v>3902</v>
      </c>
      <c r="G178" s="917" t="str">
        <f>INT(L178/60) &amp; ":" &amp; TEXT(MOD(L178,60),"00")</f>
        <v>13:30</v>
      </c>
      <c r="H178" s="1025">
        <v>80</v>
      </c>
      <c r="I178" s="1003"/>
      <c r="J178" s="917" t="str">
        <f t="shared" ref="J178" si="41">INT(M178/60) &amp; ":" &amp; TEXT(MOD(M178,60),"00")</f>
        <v>14:50</v>
      </c>
      <c r="K178" s="93"/>
      <c r="L178">
        <f>M176+I177</f>
        <v>810</v>
      </c>
      <c r="M178">
        <f>L178+H178</f>
        <v>890</v>
      </c>
      <c r="Q178" s="1044" t="s">
        <v>3903</v>
      </c>
      <c r="R178" s="6"/>
      <c r="S178" s="1045"/>
    </row>
    <row r="179" spans="1:19" ht="10.15" customHeight="1" thickBot="1">
      <c r="A179" s="1950"/>
      <c r="C179" s="1942"/>
      <c r="E179" s="724"/>
      <c r="F179" s="936" t="s">
        <v>3308</v>
      </c>
      <c r="G179" s="918"/>
      <c r="H179" s="96"/>
      <c r="I179" s="96">
        <v>85</v>
      </c>
      <c r="J179" s="918"/>
      <c r="K179" s="93"/>
      <c r="Q179" s="1044"/>
      <c r="R179" s="6"/>
      <c r="S179" s="1045"/>
    </row>
    <row r="180" spans="1:19" ht="12" customHeight="1" thickBot="1">
      <c r="A180" s="1950"/>
      <c r="C180" s="1942"/>
      <c r="E180" s="724" t="s">
        <v>3306</v>
      </c>
      <c r="F180" s="724"/>
      <c r="G180" s="917" t="str">
        <f>INT(L180/60) &amp; ":" &amp; TEXT(MOD(L180,60),"00")</f>
        <v>16:15</v>
      </c>
      <c r="H180" s="1025">
        <v>50</v>
      </c>
      <c r="I180" s="1003"/>
      <c r="J180" s="917" t="str">
        <f t="shared" ref="J180" si="42">INT(M180/60) &amp; ":" &amp; TEXT(MOD(M180,60),"00")</f>
        <v>17:05</v>
      </c>
      <c r="K180" s="93"/>
      <c r="L180">
        <f>M178+I179</f>
        <v>975</v>
      </c>
      <c r="M180">
        <f>L180+H180</f>
        <v>1025</v>
      </c>
      <c r="Q180" s="1044" t="s">
        <v>3904</v>
      </c>
      <c r="R180" s="6"/>
      <c r="S180" s="1045"/>
    </row>
    <row r="181" spans="1:19" ht="10.5" customHeight="1" thickBot="1">
      <c r="A181" s="1950"/>
      <c r="C181" s="1942"/>
      <c r="E181" s="1932" t="s">
        <v>3236</v>
      </c>
      <c r="F181" s="1933"/>
      <c r="G181" s="918"/>
      <c r="H181" s="96"/>
      <c r="I181" s="96">
        <v>20</v>
      </c>
      <c r="J181" s="919"/>
      <c r="K181" s="93"/>
      <c r="Q181" s="1044"/>
      <c r="R181" s="6"/>
      <c r="S181" s="1045"/>
    </row>
    <row r="182" spans="1:19" ht="12.75" customHeight="1" thickBot="1">
      <c r="A182" s="1950"/>
      <c r="C182" s="1942"/>
      <c r="E182" s="920" t="s">
        <v>3237</v>
      </c>
      <c r="F182" s="913" t="s">
        <v>3309</v>
      </c>
      <c r="G182" s="917" t="str">
        <f>INT(L182/60) &amp; ":" &amp; TEXT(MOD(L182,60),"00")</f>
        <v>17:25</v>
      </c>
      <c r="H182" s="1026"/>
      <c r="I182" s="96"/>
      <c r="J182" s="921"/>
      <c r="K182" s="93"/>
      <c r="L182">
        <f>M180+I181</f>
        <v>1045</v>
      </c>
      <c r="Q182" s="1027" t="s">
        <v>3901</v>
      </c>
      <c r="R182" s="937"/>
      <c r="S182" s="1045"/>
    </row>
    <row r="183" spans="1:19" ht="11.25" customHeight="1" thickBot="1">
      <c r="A183" s="1950"/>
      <c r="C183" s="1942"/>
      <c r="E183" s="1932"/>
      <c r="F183" s="1933"/>
      <c r="G183" s="918"/>
      <c r="H183" s="96"/>
      <c r="I183" s="96">
        <v>80</v>
      </c>
      <c r="J183" s="919"/>
      <c r="K183" s="93"/>
      <c r="Q183" s="1027" t="s">
        <v>3905</v>
      </c>
      <c r="R183" s="937"/>
      <c r="S183" s="1028"/>
    </row>
    <row r="184" spans="1:19" ht="14.25" thickBot="1">
      <c r="A184" s="1950"/>
      <c r="C184" s="1942"/>
      <c r="E184" s="920" t="s">
        <v>3237</v>
      </c>
      <c r="F184" s="913" t="s">
        <v>3310</v>
      </c>
      <c r="G184" s="917" t="str">
        <f>INT(L184/60) &amp; ":" &amp; TEXT(MOD(L184,60),"00")</f>
        <v>18:25</v>
      </c>
      <c r="H184" s="1026"/>
      <c r="I184" s="96"/>
      <c r="J184" s="921"/>
      <c r="K184" s="93"/>
      <c r="L184">
        <f>M180+I183</f>
        <v>1105</v>
      </c>
      <c r="Q184" s="1027" t="s">
        <v>3906</v>
      </c>
      <c r="R184" s="937"/>
      <c r="S184" s="1028"/>
    </row>
    <row r="185" spans="1:19" ht="8.25" customHeight="1" thickBot="1">
      <c r="A185" s="1950"/>
      <c r="C185" s="1942"/>
      <c r="F185" s="2" t="s">
        <v>3938</v>
      </c>
      <c r="I185" s="2">
        <v>155</v>
      </c>
      <c r="Q185" s="1027"/>
      <c r="R185" s="937"/>
      <c r="S185" s="1028"/>
    </row>
    <row r="186" spans="1:19" ht="14.25" thickBot="1">
      <c r="A186" s="1950"/>
      <c r="C186" s="1942"/>
      <c r="E186" s="920" t="s">
        <v>3237</v>
      </c>
      <c r="F186" s="913" t="s">
        <v>3311</v>
      </c>
      <c r="G186" s="917" t="str">
        <f>INT(L186/60) &amp; ":" &amp; TEXT(MOD(L186,60),"00")</f>
        <v>19:40</v>
      </c>
      <c r="H186" s="1026"/>
      <c r="I186" s="96"/>
      <c r="J186" s="921"/>
      <c r="K186" s="93"/>
      <c r="L186">
        <f>M180+I185</f>
        <v>1180</v>
      </c>
      <c r="Q186" s="1029"/>
      <c r="R186" s="1030"/>
      <c r="S186" s="1031"/>
    </row>
    <row r="187" spans="1:19" ht="14.25" thickBot="1">
      <c r="A187" s="1951"/>
      <c r="C187" s="1943"/>
      <c r="F187" s="936" t="s">
        <v>3939</v>
      </c>
      <c r="Q187" s="6"/>
      <c r="R187" s="6"/>
      <c r="S187" s="6"/>
    </row>
    <row r="188" spans="1:19" ht="9" customHeight="1" thickBot="1">
      <c r="Q188" s="6"/>
      <c r="R188" s="6"/>
      <c r="S188" s="6"/>
    </row>
    <row r="189" spans="1:19" ht="14.25" thickBot="1">
      <c r="G189" s="933">
        <v>930</v>
      </c>
      <c r="H189" s="1023"/>
      <c r="I189" s="96"/>
      <c r="J189" s="93"/>
      <c r="K189" s="93"/>
      <c r="M189">
        <f>INT(G189/100)*60+MOD(G189,100)</f>
        <v>570</v>
      </c>
      <c r="Q189" s="6"/>
      <c r="R189" s="6"/>
      <c r="S189" s="6"/>
    </row>
    <row r="190" spans="1:19" ht="16.5" customHeight="1" thickBot="1">
      <c r="A190" s="1949">
        <v>12</v>
      </c>
      <c r="C190" s="1941" t="s">
        <v>3352</v>
      </c>
      <c r="E190" s="913" t="s">
        <v>3233</v>
      </c>
      <c r="F190" s="126"/>
      <c r="G190" s="915" t="str">
        <f>INT(L190/60) &amp; ":" &amp; TEXT(MOD(L190,60),"00")</f>
        <v>9:30</v>
      </c>
      <c r="H190" s="1024">
        <v>30</v>
      </c>
      <c r="I190" s="1003">
        <v>0</v>
      </c>
      <c r="J190" s="917" t="str">
        <f t="shared" ref="J190" si="43">INT(M190/60) &amp; ":" &amp; TEXT(MOD(M190,60),"00")</f>
        <v>10:00</v>
      </c>
      <c r="K190" s="93"/>
      <c r="L190">
        <f>M189+I190</f>
        <v>570</v>
      </c>
      <c r="M190">
        <f>L190+H190</f>
        <v>600</v>
      </c>
      <c r="P190" t="s">
        <v>3266</v>
      </c>
      <c r="Q190" s="1930" t="s">
        <v>3846</v>
      </c>
      <c r="R190" s="1930"/>
      <c r="S190" s="1930"/>
    </row>
    <row r="191" spans="1:19" ht="12" customHeight="1" thickBot="1">
      <c r="A191" s="1950"/>
      <c r="C191" s="1942"/>
      <c r="E191" s="727" t="s">
        <v>3272</v>
      </c>
      <c r="F191" s="275" t="s">
        <v>3321</v>
      </c>
      <c r="G191" s="924"/>
      <c r="H191" s="96"/>
      <c r="I191" s="96">
        <v>140</v>
      </c>
      <c r="J191" s="918"/>
      <c r="K191" s="93"/>
      <c r="Q191" s="1044"/>
      <c r="R191" s="6"/>
      <c r="S191" s="1045"/>
    </row>
    <row r="192" spans="1:19" ht="14.25" thickBot="1">
      <c r="A192" s="1950"/>
      <c r="C192" s="1942"/>
      <c r="E192" s="724" t="s">
        <v>3312</v>
      </c>
      <c r="F192" s="888" t="s">
        <v>3318</v>
      </c>
      <c r="G192" s="917" t="str">
        <f>INT(L192/60) &amp; ":" &amp; TEXT(MOD(L192,60),"00")</f>
        <v>12:20</v>
      </c>
      <c r="H192" s="1025">
        <v>40</v>
      </c>
      <c r="I192" s="1003"/>
      <c r="J192" s="917" t="str">
        <f t="shared" ref="J192" si="44">INT(M192/60) &amp; ":" &amp; TEXT(MOD(M192,60),"00")</f>
        <v>13:00</v>
      </c>
      <c r="K192" s="93"/>
      <c r="L192">
        <f>M190+I191</f>
        <v>740</v>
      </c>
      <c r="M192">
        <f>L192+H192</f>
        <v>780</v>
      </c>
      <c r="Q192" s="1044"/>
      <c r="R192" s="6"/>
      <c r="S192" s="1045"/>
    </row>
    <row r="193" spans="1:19" ht="6.75" customHeight="1" thickBot="1">
      <c r="A193" s="1950"/>
      <c r="C193" s="1942"/>
      <c r="E193" s="724"/>
      <c r="F193" s="126"/>
      <c r="G193" s="918"/>
      <c r="H193" s="96"/>
      <c r="I193" s="96">
        <v>30</v>
      </c>
      <c r="J193" s="918"/>
      <c r="K193" s="93"/>
      <c r="Q193" s="1044"/>
      <c r="R193" s="6"/>
      <c r="S193" s="1045"/>
    </row>
    <row r="194" spans="1:19" ht="12.75" customHeight="1" thickBot="1">
      <c r="A194" s="1950"/>
      <c r="C194" s="1942"/>
      <c r="E194" s="724" t="s">
        <v>3306</v>
      </c>
      <c r="F194" s="724"/>
      <c r="G194" s="917" t="str">
        <f>INT(L194/60) &amp; ":" &amp; TEXT(MOD(L194,60),"00")</f>
        <v>13:30</v>
      </c>
      <c r="H194" s="1025">
        <v>50</v>
      </c>
      <c r="I194" s="1003"/>
      <c r="J194" s="917" t="str">
        <f t="shared" ref="J194" si="45">INT(M194/60) &amp; ":" &amp; TEXT(MOD(M194,60),"00")</f>
        <v>14:20</v>
      </c>
      <c r="K194" s="93"/>
      <c r="L194">
        <f>M192+I193</f>
        <v>810</v>
      </c>
      <c r="M194">
        <f>L194+H194</f>
        <v>860</v>
      </c>
      <c r="Q194" s="1044" t="s">
        <v>3904</v>
      </c>
      <c r="R194" s="6"/>
      <c r="S194" s="1045"/>
    </row>
    <row r="195" spans="1:19" ht="8.25" customHeight="1" thickBot="1">
      <c r="A195" s="1950"/>
      <c r="C195" s="1942"/>
      <c r="E195" s="724"/>
      <c r="F195" s="724"/>
      <c r="G195" s="918"/>
      <c r="H195" s="96"/>
      <c r="I195" s="96">
        <v>45</v>
      </c>
      <c r="J195" s="918"/>
      <c r="K195" s="93"/>
      <c r="Q195" s="1044"/>
      <c r="R195" s="6"/>
      <c r="S195" s="1045"/>
    </row>
    <row r="196" spans="1:19" ht="12" customHeight="1" thickBot="1">
      <c r="A196" s="1950"/>
      <c r="C196" s="1942"/>
      <c r="E196" s="724" t="s">
        <v>3314</v>
      </c>
      <c r="F196" s="724"/>
      <c r="G196" s="917" t="str">
        <f>INT(L196/60) &amp; ":" &amp; TEXT(MOD(L196,60),"00")</f>
        <v>15:05</v>
      </c>
      <c r="H196" s="1025">
        <v>20</v>
      </c>
      <c r="I196" s="1003"/>
      <c r="J196" s="917" t="str">
        <f t="shared" ref="J196" si="46">INT(M196/60) &amp; ":" &amp; TEXT(MOD(M196,60),"00")</f>
        <v>15:25</v>
      </c>
      <c r="K196" s="93"/>
      <c r="L196">
        <f>M194+I195</f>
        <v>905</v>
      </c>
      <c r="M196">
        <f>L196+H196</f>
        <v>925</v>
      </c>
      <c r="Q196" s="1044" t="s">
        <v>3909</v>
      </c>
      <c r="R196" s="6"/>
      <c r="S196" s="1045"/>
    </row>
    <row r="197" spans="1:19" ht="8.4499999999999993" customHeight="1" thickBot="1">
      <c r="A197" s="1950"/>
      <c r="C197" s="1942"/>
      <c r="E197" s="724"/>
      <c r="F197" s="724"/>
      <c r="G197" s="923"/>
      <c r="H197" s="1025"/>
      <c r="I197" s="1003">
        <v>30</v>
      </c>
      <c r="J197" s="923"/>
      <c r="K197" s="93"/>
      <c r="Q197" s="1044"/>
      <c r="R197" s="6"/>
      <c r="S197" s="1045"/>
    </row>
    <row r="198" spans="1:19" ht="12.75" customHeight="1" thickBot="1">
      <c r="A198" s="1950"/>
      <c r="C198" s="1942"/>
      <c r="E198" s="724" t="s">
        <v>3315</v>
      </c>
      <c r="F198" s="724"/>
      <c r="G198" s="917" t="str">
        <f>INT(L198/60) &amp; ":" &amp; TEXT(MOD(L198,60),"00")</f>
        <v>15:55</v>
      </c>
      <c r="H198" s="1025">
        <v>20</v>
      </c>
      <c r="I198" s="1003"/>
      <c r="J198" s="917" t="str">
        <f t="shared" ref="J198" si="47">INT(M198/60) &amp; ":" &amp; TEXT(MOD(M198,60),"00")</f>
        <v>16:15</v>
      </c>
      <c r="K198" s="93"/>
      <c r="L198">
        <f>M196+I197</f>
        <v>955</v>
      </c>
      <c r="M198">
        <f>L198+H198</f>
        <v>975</v>
      </c>
      <c r="Q198" s="1044" t="s">
        <v>3908</v>
      </c>
      <c r="R198" s="6"/>
      <c r="S198" s="1045"/>
    </row>
    <row r="199" spans="1:19" ht="14.25" thickBot="1">
      <c r="A199" s="1950"/>
      <c r="C199" s="1942"/>
      <c r="E199" s="724"/>
      <c r="F199" s="724"/>
      <c r="G199" s="923"/>
      <c r="H199" s="1025"/>
      <c r="I199" s="1003">
        <v>15</v>
      </c>
      <c r="J199" s="923"/>
      <c r="K199" s="93"/>
      <c r="Q199" s="1044"/>
      <c r="R199" s="6"/>
      <c r="S199" s="1045"/>
    </row>
    <row r="200" spans="1:19" ht="12" customHeight="1" thickBot="1">
      <c r="A200" s="1950"/>
      <c r="C200" s="1942"/>
      <c r="E200" s="724" t="s">
        <v>3316</v>
      </c>
      <c r="F200" s="936" t="s">
        <v>3319</v>
      </c>
      <c r="G200" s="917" t="str">
        <f>INT(L200/60) &amp; ":" &amp; TEXT(MOD(L200,60),"00")</f>
        <v>16:30</v>
      </c>
      <c r="H200" s="1025">
        <v>30</v>
      </c>
      <c r="I200" s="1003"/>
      <c r="J200" s="917" t="str">
        <f t="shared" ref="J200" si="48">INT(M200/60) &amp; ":" &amp; TEXT(MOD(M200,60),"00")</f>
        <v>17:00</v>
      </c>
      <c r="K200" s="93"/>
      <c r="L200">
        <f>M198+I199</f>
        <v>990</v>
      </c>
      <c r="M200">
        <f>L200+H200</f>
        <v>1020</v>
      </c>
      <c r="Q200" s="1027" t="s">
        <v>3901</v>
      </c>
      <c r="R200" s="937"/>
      <c r="S200" s="1045"/>
    </row>
    <row r="201" spans="1:19" ht="10.5" customHeight="1" thickBot="1">
      <c r="A201" s="1950"/>
      <c r="C201" s="1942"/>
      <c r="E201" s="1932" t="s">
        <v>3236</v>
      </c>
      <c r="F201" s="1933"/>
      <c r="G201" s="918"/>
      <c r="H201" s="96"/>
      <c r="I201" s="96">
        <v>10</v>
      </c>
      <c r="J201" s="919"/>
      <c r="K201" s="93"/>
      <c r="Q201" s="1027" t="s">
        <v>3907</v>
      </c>
      <c r="R201" s="937"/>
      <c r="S201" s="1028"/>
    </row>
    <row r="202" spans="1:19" ht="13.5" customHeight="1" thickBot="1">
      <c r="A202" s="1950"/>
      <c r="C202" s="1942"/>
      <c r="E202" s="920" t="s">
        <v>3237</v>
      </c>
      <c r="F202" s="913" t="s">
        <v>3317</v>
      </c>
      <c r="G202" s="917" t="str">
        <f>INT(L202/60) &amp; ":" &amp; TEXT(MOD(L202,60),"00")</f>
        <v>17:10</v>
      </c>
      <c r="H202" s="1026"/>
      <c r="I202" s="96"/>
      <c r="J202" s="921"/>
      <c r="K202" s="93"/>
      <c r="L202">
        <f>M200+I201</f>
        <v>1030</v>
      </c>
      <c r="Q202" s="1027"/>
      <c r="R202" s="937"/>
      <c r="S202" s="1028"/>
    </row>
    <row r="203" spans="1:19" ht="9.6" customHeight="1" thickBot="1">
      <c r="A203" s="1950"/>
      <c r="C203" s="1942"/>
      <c r="F203" s="2" t="s">
        <v>3320</v>
      </c>
      <c r="I203" s="41">
        <v>90</v>
      </c>
      <c r="Q203" s="1027" t="s">
        <v>3940</v>
      </c>
      <c r="R203" s="937"/>
      <c r="S203" s="1028"/>
    </row>
    <row r="204" spans="1:19" ht="12.75" customHeight="1" thickBot="1">
      <c r="A204" s="1951"/>
      <c r="C204" s="1943"/>
      <c r="E204" s="920" t="s">
        <v>3237</v>
      </c>
      <c r="F204" s="913" t="s">
        <v>3311</v>
      </c>
      <c r="G204" s="917" t="str">
        <f>INT(L204/60) &amp; ":" &amp; TEXT(MOD(L204,60),"00")</f>
        <v>18:30</v>
      </c>
      <c r="H204" s="1026"/>
      <c r="I204" s="96"/>
      <c r="J204" s="921"/>
      <c r="K204" s="93"/>
      <c r="L204">
        <f>M200+I203</f>
        <v>1110</v>
      </c>
      <c r="Q204" s="1029" t="s">
        <v>3941</v>
      </c>
      <c r="R204" s="1030"/>
      <c r="S204" s="1031"/>
    </row>
    <row r="205" spans="1:19" ht="9" customHeight="1" thickBot="1">
      <c r="Q205" s="6"/>
      <c r="R205" s="6"/>
      <c r="S205" s="6"/>
    </row>
    <row r="206" spans="1:19" ht="16.149999999999999" customHeight="1" thickBot="1">
      <c r="C206"/>
      <c r="G206" s="933">
        <v>930</v>
      </c>
      <c r="H206" s="1023"/>
      <c r="I206" s="96"/>
      <c r="J206" s="93"/>
      <c r="K206" s="93"/>
      <c r="M206">
        <f>INT(G206/100)*60+MOD(G206,100)</f>
        <v>570</v>
      </c>
      <c r="Q206" s="6"/>
      <c r="R206" s="6"/>
      <c r="S206" s="6"/>
    </row>
    <row r="207" spans="1:19" ht="15.75" customHeight="1" thickBot="1">
      <c r="A207" s="1949">
        <v>14</v>
      </c>
      <c r="C207" s="1941" t="s">
        <v>3353</v>
      </c>
      <c r="E207" s="913" t="s">
        <v>3233</v>
      </c>
      <c r="F207" s="914"/>
      <c r="G207" s="915" t="str">
        <f>INT(L207/60) &amp; ":" &amp; TEXT(MOD(L207,60),"00")</f>
        <v>9:30</v>
      </c>
      <c r="H207" s="1024">
        <v>30</v>
      </c>
      <c r="I207" s="1003">
        <v>0</v>
      </c>
      <c r="J207" s="917" t="str">
        <f t="shared" ref="J207" si="49">INT(M207/60) &amp; ":" &amp; TEXT(MOD(M207,60),"00")</f>
        <v>10:00</v>
      </c>
      <c r="K207" s="93"/>
      <c r="L207">
        <f>M206+I207</f>
        <v>570</v>
      </c>
      <c r="M207">
        <f>L207+H207</f>
        <v>600</v>
      </c>
      <c r="P207" t="s">
        <v>3266</v>
      </c>
      <c r="Q207" s="1930" t="s">
        <v>3846</v>
      </c>
      <c r="R207" s="1930"/>
      <c r="S207" s="1930"/>
    </row>
    <row r="208" spans="1:19" ht="9" customHeight="1" thickBot="1">
      <c r="A208" s="1950"/>
      <c r="C208" s="1942"/>
      <c r="E208" s="727" t="s">
        <v>3272</v>
      </c>
      <c r="F208" s="275" t="s">
        <v>3325</v>
      </c>
      <c r="G208" s="924"/>
      <c r="H208" s="96"/>
      <c r="I208" s="96">
        <v>85</v>
      </c>
      <c r="J208" s="918"/>
      <c r="K208" s="93"/>
      <c r="Q208" s="1027"/>
      <c r="R208" s="937"/>
      <c r="S208" s="1028"/>
    </row>
    <row r="209" spans="1:19" ht="12" customHeight="1" thickBot="1">
      <c r="A209" s="1950"/>
      <c r="C209" s="1942"/>
      <c r="E209" s="724" t="s">
        <v>3305</v>
      </c>
      <c r="F209" s="936" t="s">
        <v>3324</v>
      </c>
      <c r="G209" s="917" t="str">
        <f>INT(L209/60) &amp; ":" &amp; TEXT(MOD(L209,60),"00")</f>
        <v>11:25</v>
      </c>
      <c r="H209" s="1025">
        <v>50</v>
      </c>
      <c r="I209" s="1003"/>
      <c r="J209" s="917" t="str">
        <f t="shared" ref="J209" si="50">INT(M209/60) &amp; ":" &amp; TEXT(MOD(M209,60),"00")</f>
        <v>12:15</v>
      </c>
      <c r="K209" s="93"/>
      <c r="L209">
        <f>M207+I208</f>
        <v>685</v>
      </c>
      <c r="M209">
        <f>L209+H209</f>
        <v>735</v>
      </c>
      <c r="Q209" s="1027" t="s">
        <v>3903</v>
      </c>
      <c r="R209" s="937"/>
      <c r="S209" s="1028"/>
    </row>
    <row r="210" spans="1:19" ht="7.5" customHeight="1" thickBot="1">
      <c r="A210" s="1950"/>
      <c r="C210" s="1942"/>
      <c r="E210" s="724"/>
      <c r="F210" s="936"/>
      <c r="G210" s="923"/>
      <c r="H210" s="1025"/>
      <c r="I210" s="1003">
        <v>5</v>
      </c>
      <c r="J210" s="923"/>
      <c r="K210" s="93"/>
      <c r="Q210" s="1027"/>
      <c r="R210" s="937"/>
      <c r="S210" s="1028"/>
    </row>
    <row r="211" spans="1:19" ht="12" customHeight="1" thickBot="1">
      <c r="A211" s="1950"/>
      <c r="C211" s="1942"/>
      <c r="E211" s="724" t="s">
        <v>3323</v>
      </c>
      <c r="F211" s="936"/>
      <c r="G211" s="917" t="str">
        <f>INT(L211/60) &amp; ":" &amp; TEXT(MOD(L211,60),"00")</f>
        <v>12:20</v>
      </c>
      <c r="H211" s="1025">
        <v>50</v>
      </c>
      <c r="I211" s="1003"/>
      <c r="J211" s="917" t="str">
        <f t="shared" ref="J211" si="51">INT(M211/60) &amp; ":" &amp; TEXT(MOD(M211,60),"00")</f>
        <v>13:10</v>
      </c>
      <c r="K211" s="93"/>
      <c r="L211">
        <f>M209+I210</f>
        <v>740</v>
      </c>
      <c r="M211">
        <f>L211+H211</f>
        <v>790</v>
      </c>
      <c r="Q211" s="1027" t="s">
        <v>3910</v>
      </c>
      <c r="R211" s="937"/>
      <c r="S211" s="1028"/>
    </row>
    <row r="212" spans="1:19" ht="7.5" customHeight="1" thickBot="1">
      <c r="A212" s="1950"/>
      <c r="C212" s="1942"/>
      <c r="E212" s="724"/>
      <c r="F212" s="936" t="s">
        <v>3308</v>
      </c>
      <c r="G212" s="918"/>
      <c r="H212" s="96"/>
      <c r="I212" s="96">
        <v>90</v>
      </c>
      <c r="J212" s="918"/>
      <c r="K212" s="93"/>
      <c r="Q212" s="1027"/>
      <c r="R212" s="937"/>
      <c r="S212" s="1028"/>
    </row>
    <row r="213" spans="1:19" ht="13.5" customHeight="1" thickBot="1">
      <c r="A213" s="1950"/>
      <c r="C213" s="1942"/>
      <c r="E213" s="724" t="s">
        <v>3313</v>
      </c>
      <c r="F213" s="936"/>
      <c r="G213" s="917" t="str">
        <f>INT(L213/60) &amp; ":" &amp; TEXT(MOD(L213,60),"00")</f>
        <v>14:40</v>
      </c>
      <c r="H213" s="1025">
        <v>60</v>
      </c>
      <c r="I213" s="1003"/>
      <c r="J213" s="917" t="str">
        <f t="shared" ref="J213" si="52">INT(M213/60) &amp; ":" &amp; TEXT(MOD(M213,60),"00")</f>
        <v>15:40</v>
      </c>
      <c r="K213" s="93"/>
      <c r="L213">
        <f>M211+I212</f>
        <v>880</v>
      </c>
      <c r="M213">
        <f>L213+H213</f>
        <v>940</v>
      </c>
      <c r="Q213" s="1027" t="s">
        <v>3911</v>
      </c>
      <c r="R213" s="937"/>
      <c r="S213" s="1028"/>
    </row>
    <row r="214" spans="1:19" ht="8.25" customHeight="1" thickBot="1">
      <c r="A214" s="1950"/>
      <c r="C214" s="1942"/>
      <c r="E214" s="724"/>
      <c r="F214" s="936"/>
      <c r="G214" s="918"/>
      <c r="H214" s="96"/>
      <c r="I214" s="96">
        <v>85</v>
      </c>
      <c r="J214" s="918"/>
      <c r="K214" s="93"/>
      <c r="Q214" s="1027"/>
      <c r="R214" s="937"/>
      <c r="S214" s="1028"/>
    </row>
    <row r="215" spans="1:19" ht="13.5" customHeight="1" thickBot="1">
      <c r="A215" s="1950"/>
      <c r="C215" s="1942"/>
      <c r="E215" s="724" t="s">
        <v>3322</v>
      </c>
      <c r="F215" s="724"/>
      <c r="G215" s="917" t="str">
        <f>INT(L215/60) &amp; ":" &amp; TEXT(MOD(L215,60),"00")</f>
        <v>17:05</v>
      </c>
      <c r="H215" s="1025">
        <v>35</v>
      </c>
      <c r="I215" s="1003"/>
      <c r="J215" s="917" t="str">
        <f t="shared" ref="J215" si="53">INT(M215/60) &amp; ":" &amp; TEXT(MOD(M215,60),"00")</f>
        <v>17:40</v>
      </c>
      <c r="K215" s="93"/>
      <c r="L215">
        <f>M213+I214</f>
        <v>1025</v>
      </c>
      <c r="M215">
        <f>L215+H215</f>
        <v>1060</v>
      </c>
      <c r="Q215" s="1027" t="s">
        <v>3912</v>
      </c>
      <c r="R215" s="937"/>
      <c r="S215" s="1028"/>
    </row>
    <row r="216" spans="1:19" ht="11.25" customHeight="1" thickBot="1">
      <c r="A216" s="1950"/>
      <c r="C216" s="1942"/>
      <c r="E216" s="1932" t="s">
        <v>3236</v>
      </c>
      <c r="F216" s="1933"/>
      <c r="G216" s="918"/>
      <c r="H216" s="96"/>
      <c r="I216" s="96">
        <v>20</v>
      </c>
      <c r="J216" s="919"/>
      <c r="K216" s="93"/>
      <c r="Q216" s="1027"/>
      <c r="R216" s="937"/>
      <c r="S216" s="1028"/>
    </row>
    <row r="217" spans="1:19" ht="14.25" thickBot="1">
      <c r="A217" s="1950"/>
      <c r="C217" s="1942"/>
      <c r="E217" s="920" t="s">
        <v>3237</v>
      </c>
      <c r="F217" s="913" t="s">
        <v>3310</v>
      </c>
      <c r="G217" s="917" t="str">
        <f>INT(L217/60) &amp; ":" &amp; TEXT(MOD(L217,60),"00")</f>
        <v>18:00</v>
      </c>
      <c r="H217" s="1026"/>
      <c r="I217" s="96"/>
      <c r="J217" s="921"/>
      <c r="K217" s="93"/>
      <c r="L217">
        <f>M215+I216</f>
        <v>1080</v>
      </c>
      <c r="Q217" s="1027" t="s">
        <v>3901</v>
      </c>
      <c r="R217" s="937"/>
      <c r="S217" s="1028"/>
    </row>
    <row r="218" spans="1:19" ht="8.4499999999999993" customHeight="1" thickBot="1">
      <c r="A218" s="1950"/>
      <c r="C218" s="1942"/>
      <c r="E218" s="1932"/>
      <c r="F218" s="1933"/>
      <c r="G218" s="918"/>
      <c r="H218" s="96"/>
      <c r="I218" s="96">
        <v>80</v>
      </c>
      <c r="J218" s="919"/>
      <c r="K218" s="93"/>
      <c r="Q218" s="1027" t="s">
        <v>3913</v>
      </c>
      <c r="R218" s="937"/>
      <c r="S218" s="1028"/>
    </row>
    <row r="219" spans="1:19" ht="14.25" thickBot="1">
      <c r="A219" s="1951"/>
      <c r="C219" s="1943"/>
      <c r="E219" s="920" t="s">
        <v>3237</v>
      </c>
      <c r="F219" s="913" t="s">
        <v>3311</v>
      </c>
      <c r="G219" s="917" t="str">
        <f>INT(L219/60) &amp; ":" &amp; TEXT(MOD(L219,60),"00")</f>
        <v>19:00</v>
      </c>
      <c r="H219" s="1026"/>
      <c r="I219" s="96"/>
      <c r="J219" s="921"/>
      <c r="K219" s="93"/>
      <c r="L219">
        <f>M215+I218</f>
        <v>1140</v>
      </c>
      <c r="Q219" s="1029"/>
      <c r="R219" s="1030"/>
      <c r="S219" s="1031"/>
    </row>
    <row r="220" spans="1:19" ht="8.25" customHeight="1" thickBot="1">
      <c r="C220" s="939"/>
      <c r="F220" s="724"/>
      <c r="G220" s="923"/>
      <c r="H220" s="41"/>
      <c r="I220" s="41"/>
      <c r="J220" s="923"/>
      <c r="K220" s="93"/>
      <c r="Q220" s="6"/>
      <c r="R220" s="6"/>
      <c r="S220" s="6"/>
    </row>
    <row r="221" spans="1:19" ht="16.149999999999999" customHeight="1" thickBot="1">
      <c r="C221"/>
      <c r="G221" s="933">
        <v>930</v>
      </c>
      <c r="H221" s="1023"/>
      <c r="I221" s="96"/>
      <c r="J221" s="93"/>
      <c r="K221" s="93"/>
      <c r="M221">
        <f>INT(G221/100)*60+MOD(G221,100)</f>
        <v>570</v>
      </c>
      <c r="Q221" s="6"/>
      <c r="R221" s="6"/>
      <c r="S221" s="6"/>
    </row>
    <row r="222" spans="1:19" ht="18.600000000000001" customHeight="1" thickBot="1">
      <c r="A222" s="1949">
        <v>15</v>
      </c>
      <c r="C222" s="1941" t="s">
        <v>3485</v>
      </c>
      <c r="E222" s="913" t="s">
        <v>3233</v>
      </c>
      <c r="F222" s="914"/>
      <c r="G222" s="915" t="str">
        <f>INT(L222/60) &amp; ":" &amp; TEXT(MOD(L222,60),"00")</f>
        <v>9:30</v>
      </c>
      <c r="H222" s="1024">
        <v>30</v>
      </c>
      <c r="I222" s="1003">
        <v>0</v>
      </c>
      <c r="J222" s="917" t="str">
        <f t="shared" ref="J222" si="54">INT(M222/60) &amp; ":" &amp; TEXT(MOD(M222,60),"00")</f>
        <v>10:00</v>
      </c>
      <c r="K222" s="93"/>
      <c r="L222">
        <f>M221+I222</f>
        <v>570</v>
      </c>
      <c r="M222">
        <f>L222+H222</f>
        <v>600</v>
      </c>
      <c r="P222" t="s">
        <v>3266</v>
      </c>
      <c r="Q222" s="1930" t="s">
        <v>3846</v>
      </c>
      <c r="R222" s="1930"/>
      <c r="S222" s="1930"/>
    </row>
    <row r="223" spans="1:19" ht="9" customHeight="1" thickBot="1">
      <c r="A223" s="1950"/>
      <c r="C223" s="1942"/>
      <c r="E223" s="727" t="s">
        <v>3272</v>
      </c>
      <c r="F223" s="275" t="s">
        <v>3360</v>
      </c>
      <c r="G223" s="924"/>
      <c r="H223" s="96"/>
      <c r="I223" s="96">
        <v>60</v>
      </c>
      <c r="J223" s="918"/>
      <c r="K223" s="93"/>
      <c r="Q223" s="1044"/>
      <c r="R223" s="6"/>
      <c r="S223" s="1045"/>
    </row>
    <row r="224" spans="1:19" ht="14.25" thickBot="1">
      <c r="A224" s="1950"/>
      <c r="C224" s="1942"/>
      <c r="E224" s="724" t="s">
        <v>3234</v>
      </c>
      <c r="F224" s="936"/>
      <c r="G224" s="917" t="str">
        <f>INT(L224/60) &amp; ":" &amp; TEXT(MOD(L224,60),"00")</f>
        <v>11:00</v>
      </c>
      <c r="H224" s="1025">
        <v>40</v>
      </c>
      <c r="I224" s="1003"/>
      <c r="J224" s="917" t="str">
        <f t="shared" ref="J224" si="55">INT(M224/60) &amp; ":" &amp; TEXT(MOD(M224,60),"00")</f>
        <v>11:40</v>
      </c>
      <c r="K224" s="93"/>
      <c r="L224">
        <f>M222+I223</f>
        <v>660</v>
      </c>
      <c r="M224">
        <f>L224+H224</f>
        <v>700</v>
      </c>
      <c r="Q224" s="1027" t="s">
        <v>4738</v>
      </c>
      <c r="R224" s="937"/>
      <c r="S224" s="1028"/>
    </row>
    <row r="225" spans="1:19" ht="9.6" customHeight="1" thickBot="1">
      <c r="A225" s="1950"/>
      <c r="C225" s="1942"/>
      <c r="E225" s="724"/>
      <c r="F225" s="936"/>
      <c r="G225" s="923"/>
      <c r="H225" s="1025"/>
      <c r="I225" s="1003">
        <v>80</v>
      </c>
      <c r="J225" s="923"/>
      <c r="K225" s="93"/>
      <c r="Q225" s="1044" t="s">
        <v>4732</v>
      </c>
      <c r="R225" s="937"/>
      <c r="S225" s="1028"/>
    </row>
    <row r="226" spans="1:19" ht="14.25" thickBot="1">
      <c r="A226" s="1950"/>
      <c r="C226" s="1942"/>
      <c r="E226" s="724" t="s">
        <v>3358</v>
      </c>
      <c r="F226" s="936"/>
      <c r="G226" s="917" t="str">
        <f>INT(L226/60) &amp; ":" &amp; TEXT(MOD(L226,60),"00")</f>
        <v>13:00</v>
      </c>
      <c r="H226" s="1025">
        <v>50</v>
      </c>
      <c r="I226" s="1003"/>
      <c r="J226" s="917" t="str">
        <f t="shared" ref="J226" si="56">INT(M226/60) &amp; ":" &amp; TEXT(MOD(M226,60),"00")</f>
        <v>13:50</v>
      </c>
      <c r="K226" s="93"/>
      <c r="L226">
        <f>M224+I225</f>
        <v>780</v>
      </c>
      <c r="M226">
        <f>L226+H226</f>
        <v>830</v>
      </c>
      <c r="Q226" s="1027" t="s">
        <v>3855</v>
      </c>
      <c r="R226" s="6"/>
      <c r="S226" s="1028"/>
    </row>
    <row r="227" spans="1:19" ht="9" customHeight="1" thickBot="1">
      <c r="A227" s="1950"/>
      <c r="C227" s="1942"/>
      <c r="E227" s="724"/>
      <c r="F227" s="936" t="s">
        <v>3308</v>
      </c>
      <c r="G227" s="918"/>
      <c r="H227" s="96"/>
      <c r="I227" s="96">
        <v>5</v>
      </c>
      <c r="J227" s="918"/>
      <c r="K227" s="93"/>
      <c r="Q227" s="1044"/>
      <c r="R227" s="6"/>
      <c r="S227" s="1045"/>
    </row>
    <row r="228" spans="1:19" ht="14.25" thickBot="1">
      <c r="A228" s="1950"/>
      <c r="C228" s="1942"/>
      <c r="E228" s="724" t="s">
        <v>3241</v>
      </c>
      <c r="F228" s="936"/>
      <c r="G228" s="917" t="str">
        <f>INT(L228/60) &amp; ":" &amp; TEXT(MOD(L228,60),"00")</f>
        <v>13:55</v>
      </c>
      <c r="H228" s="1025">
        <v>70</v>
      </c>
      <c r="I228" s="1003"/>
      <c r="J228" s="917" t="str">
        <f t="shared" ref="J228" si="57">INT(M228/60) &amp; ":" &amp; TEXT(MOD(M228,60),"00")</f>
        <v>15:05</v>
      </c>
      <c r="K228" s="93"/>
      <c r="L228">
        <f>M226+I227</f>
        <v>835</v>
      </c>
      <c r="M228">
        <f>L228+H228</f>
        <v>905</v>
      </c>
      <c r="Q228" s="1044" t="s">
        <v>3914</v>
      </c>
      <c r="R228" s="6"/>
      <c r="S228" s="1045"/>
    </row>
    <row r="229" spans="1:19" ht="10.15" customHeight="1" thickBot="1">
      <c r="A229" s="1950"/>
      <c r="C229" s="1942"/>
      <c r="E229" s="724"/>
      <c r="F229" s="936"/>
      <c r="G229" s="918"/>
      <c r="H229" s="96"/>
      <c r="I229" s="96">
        <v>5</v>
      </c>
      <c r="J229" s="918"/>
      <c r="K229" s="93"/>
      <c r="Q229" s="1044" t="s">
        <v>3915</v>
      </c>
      <c r="R229" s="6"/>
      <c r="S229" s="1045"/>
    </row>
    <row r="230" spans="1:19" ht="14.25" thickBot="1">
      <c r="A230" s="1950"/>
      <c r="C230" s="1942"/>
      <c r="E230" s="724" t="s">
        <v>3357</v>
      </c>
      <c r="F230" s="724"/>
      <c r="G230" s="917" t="str">
        <f>INT(L230/60) &amp; ":" &amp; TEXT(MOD(L230,60),"00")</f>
        <v>15:10</v>
      </c>
      <c r="H230" s="1025">
        <v>30</v>
      </c>
      <c r="I230" s="1003"/>
      <c r="J230" s="917" t="str">
        <f t="shared" ref="J230" si="58">INT(M230/60) &amp; ":" &amp; TEXT(MOD(M230,60),"00")</f>
        <v>15:40</v>
      </c>
      <c r="K230" s="93"/>
      <c r="L230">
        <f>M228+I229</f>
        <v>910</v>
      </c>
      <c r="M230">
        <f>L230+H230</f>
        <v>940</v>
      </c>
      <c r="Q230" s="1044" t="s">
        <v>3916</v>
      </c>
      <c r="R230" s="6"/>
      <c r="S230" s="1045"/>
    </row>
    <row r="231" spans="1:19" ht="13.15" customHeight="1" thickBot="1">
      <c r="A231" s="1950"/>
      <c r="C231" s="1942"/>
      <c r="E231" s="1932" t="s">
        <v>3236</v>
      </c>
      <c r="F231" s="1933"/>
      <c r="G231" s="918"/>
      <c r="H231" s="96"/>
      <c r="I231" s="96">
        <v>140</v>
      </c>
      <c r="J231" s="919"/>
      <c r="K231" s="93"/>
      <c r="Q231" s="1027" t="s">
        <v>3901</v>
      </c>
      <c r="R231" s="937"/>
      <c r="S231" s="1045"/>
    </row>
    <row r="232" spans="1:19" ht="14.25" thickBot="1">
      <c r="A232" s="1951"/>
      <c r="C232" s="1943"/>
      <c r="E232" s="920" t="s">
        <v>3237</v>
      </c>
      <c r="F232" s="913" t="s">
        <v>3359</v>
      </c>
      <c r="G232" s="917" t="str">
        <f>INT(L232/60) &amp; ":" &amp; TEXT(MOD(L232,60),"00")</f>
        <v>18:00</v>
      </c>
      <c r="H232" s="1026"/>
      <c r="I232" s="96"/>
      <c r="J232" s="921"/>
      <c r="K232" s="93"/>
      <c r="L232">
        <f>M230+I231</f>
        <v>1080</v>
      </c>
      <c r="Q232" s="1050" t="s">
        <v>3917</v>
      </c>
      <c r="R232" s="891"/>
      <c r="S232" s="1046"/>
    </row>
    <row r="233" spans="1:19">
      <c r="Q233" s="6"/>
      <c r="R233" s="6"/>
      <c r="S233" s="6"/>
    </row>
  </sheetData>
  <mergeCells count="68">
    <mergeCell ref="E231:F231"/>
    <mergeCell ref="E152:F152"/>
    <mergeCell ref="A94:A106"/>
    <mergeCell ref="A109:A123"/>
    <mergeCell ref="A125:A138"/>
    <mergeCell ref="A145:A155"/>
    <mergeCell ref="C94:C106"/>
    <mergeCell ref="A161:A171"/>
    <mergeCell ref="C222:C232"/>
    <mergeCell ref="A222:A232"/>
    <mergeCell ref="A174:A187"/>
    <mergeCell ref="A190:A204"/>
    <mergeCell ref="C207:C219"/>
    <mergeCell ref="A207:A219"/>
    <mergeCell ref="E201:F201"/>
    <mergeCell ref="C190:C204"/>
    <mergeCell ref="A4:A18"/>
    <mergeCell ref="A23:A39"/>
    <mergeCell ref="A43:A57"/>
    <mergeCell ref="A60:A74"/>
    <mergeCell ref="A76:A91"/>
    <mergeCell ref="A20:F20"/>
    <mergeCell ref="E69:F69"/>
    <mergeCell ref="E86:F86"/>
    <mergeCell ref="C76:C91"/>
    <mergeCell ref="E13:F13"/>
    <mergeCell ref="D26:D41"/>
    <mergeCell ref="E32:F32"/>
    <mergeCell ref="C23:C39"/>
    <mergeCell ref="C43:C57"/>
    <mergeCell ref="D46:D58"/>
    <mergeCell ref="E52:F52"/>
    <mergeCell ref="E216:F216"/>
    <mergeCell ref="E218:F218"/>
    <mergeCell ref="C4:C18"/>
    <mergeCell ref="C60:C74"/>
    <mergeCell ref="E154:F154"/>
    <mergeCell ref="C161:C171"/>
    <mergeCell ref="E170:F170"/>
    <mergeCell ref="C174:C187"/>
    <mergeCell ref="E181:F181"/>
    <mergeCell ref="E183:F183"/>
    <mergeCell ref="C145:C155"/>
    <mergeCell ref="H1:I1"/>
    <mergeCell ref="Q190:S190"/>
    <mergeCell ref="Q207:S207"/>
    <mergeCell ref="Q4:S4"/>
    <mergeCell ref="H20:S20"/>
    <mergeCell ref="C1:E2"/>
    <mergeCell ref="E101:F101"/>
    <mergeCell ref="C125:C138"/>
    <mergeCell ref="D63:D92"/>
    <mergeCell ref="D93:D107"/>
    <mergeCell ref="C109:C123"/>
    <mergeCell ref="D112:D124"/>
    <mergeCell ref="E118:F118"/>
    <mergeCell ref="E135:F135"/>
    <mergeCell ref="Q222:S222"/>
    <mergeCell ref="Q23:S23"/>
    <mergeCell ref="Q43:S43"/>
    <mergeCell ref="Q60:S60"/>
    <mergeCell ref="Q77:S77"/>
    <mergeCell ref="Q94:S94"/>
    <mergeCell ref="Q109:S109"/>
    <mergeCell ref="Q126:S126"/>
    <mergeCell ref="Q145:S145"/>
    <mergeCell ref="Q161:S161"/>
    <mergeCell ref="Q174:S174"/>
  </mergeCells>
  <phoneticPr fontId="18"/>
  <hyperlinks>
    <hyperlink ref="H20" r:id="rId1" xr:uid="{1807DFED-3E1E-4318-897E-9F21F20B637E}"/>
  </hyperlinks>
  <pageMargins left="0.11811023622047245" right="0" top="0.35433070866141736" bottom="0.15748031496062992"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269"/>
  <sheetViews>
    <sheetView zoomScale="180" zoomScaleNormal="180" workbookViewId="0">
      <selection activeCell="S228" sqref="S228"/>
    </sheetView>
  </sheetViews>
  <sheetFormatPr defaultColWidth="8.875" defaultRowHeight="13.5"/>
  <cols>
    <col min="1" max="1" width="3" customWidth="1"/>
    <col min="2" max="2" width="0.375" customWidth="1"/>
    <col min="3" max="3" width="4" style="2" customWidth="1"/>
    <col min="4" max="4" width="1.125" customWidth="1"/>
    <col min="5" max="5" width="13.25" customWidth="1"/>
    <col min="6" max="6" width="26.125" customWidth="1"/>
    <col min="7" max="7" width="5.5" customWidth="1"/>
    <col min="8" max="8" width="3" style="1" customWidth="1"/>
    <col min="9" max="9" width="2.625" customWidth="1"/>
    <col min="10" max="10" width="4.875" customWidth="1"/>
    <col min="11" max="11" width="7" hidden="1" customWidth="1"/>
    <col min="12" max="12" width="8.125" hidden="1" customWidth="1"/>
    <col min="13" max="13" width="12.75" hidden="1" customWidth="1"/>
    <col min="14" max="14" width="1.375" customWidth="1"/>
    <col min="15" max="15" width="6.25" customWidth="1"/>
    <col min="17" max="17" width="16.125" customWidth="1"/>
  </cols>
  <sheetData>
    <row r="1" spans="1:17" ht="13.9" customHeight="1">
      <c r="C1" s="1957" t="s">
        <v>3363</v>
      </c>
      <c r="D1" s="1957"/>
      <c r="E1" s="1957"/>
      <c r="F1" s="941"/>
      <c r="G1" s="930"/>
      <c r="H1" s="952"/>
      <c r="I1" s="953"/>
      <c r="J1" s="930"/>
    </row>
    <row r="2" spans="1:17" ht="14.45" customHeight="1" thickBot="1">
      <c r="C2" s="1957"/>
      <c r="D2" s="1957"/>
      <c r="E2" s="1957"/>
      <c r="F2" s="941"/>
      <c r="G2" s="930"/>
      <c r="H2" s="952" t="s">
        <v>3923</v>
      </c>
      <c r="I2" s="953" t="s">
        <v>3922</v>
      </c>
      <c r="J2" s="930"/>
    </row>
    <row r="3" spans="1:17" ht="14.25" thickBot="1">
      <c r="C3" s="940" t="s">
        <v>3486</v>
      </c>
      <c r="F3" s="954"/>
      <c r="G3" s="933">
        <v>1145</v>
      </c>
      <c r="H3" s="912"/>
      <c r="I3" s="369"/>
      <c r="J3" s="93"/>
      <c r="K3" s="93"/>
      <c r="M3">
        <f>INT(G3/100)*60+MOD(G3,100)</f>
        <v>705</v>
      </c>
      <c r="O3" s="1955" t="s">
        <v>3846</v>
      </c>
      <c r="P3" s="1955"/>
      <c r="Q3" s="1955"/>
    </row>
    <row r="4" spans="1:17" ht="13.9" customHeight="1" thickBot="1">
      <c r="A4" s="1949">
        <v>1</v>
      </c>
      <c r="C4" s="1958" t="s">
        <v>3380</v>
      </c>
      <c r="E4" s="913" t="s">
        <v>3363</v>
      </c>
      <c r="F4" s="914"/>
      <c r="G4" s="915" t="str">
        <f>INT(L4/60) &amp; ":" &amp; TEXT(MOD(L4,60),"00")</f>
        <v>11:45</v>
      </c>
      <c r="H4" s="916">
        <v>30</v>
      </c>
      <c r="I4" s="1003">
        <v>0</v>
      </c>
      <c r="J4" s="917" t="str">
        <f t="shared" ref="J4" si="0">INT(M4/60) &amp; ":" &amp; TEXT(MOD(M4,60),"00")</f>
        <v>12:15</v>
      </c>
      <c r="K4" s="93"/>
      <c r="L4">
        <f>M3+I4</f>
        <v>705</v>
      </c>
      <c r="M4">
        <f>L4+H4</f>
        <v>735</v>
      </c>
      <c r="O4" s="1027"/>
      <c r="P4" s="937"/>
      <c r="Q4" s="1028"/>
    </row>
    <row r="5" spans="1:17" ht="10.15" customHeight="1" thickBot="1">
      <c r="A5" s="1950"/>
      <c r="C5" s="1959"/>
      <c r="E5" s="727" t="s">
        <v>3364</v>
      </c>
      <c r="F5" s="275" t="s">
        <v>3382</v>
      </c>
      <c r="G5" s="924"/>
      <c r="H5" s="369"/>
      <c r="I5" s="96">
        <v>55</v>
      </c>
      <c r="J5" s="918"/>
      <c r="K5" s="93"/>
      <c r="O5" s="1027" t="s">
        <v>3918</v>
      </c>
      <c r="P5" s="937"/>
      <c r="Q5" s="1028"/>
    </row>
    <row r="6" spans="1:17" ht="14.25" thickBot="1">
      <c r="A6" s="1950"/>
      <c r="C6" s="1959"/>
      <c r="E6" s="724" t="s">
        <v>3379</v>
      </c>
      <c r="F6" s="350"/>
      <c r="G6" s="917" t="str">
        <f>INT(L6/60) &amp; ":" &amp; TEXT(MOD(L6,60),"00")</f>
        <v>13:10</v>
      </c>
      <c r="H6" s="927">
        <v>10</v>
      </c>
      <c r="I6" s="1003"/>
      <c r="J6" s="921" t="str">
        <f t="shared" ref="J6" si="1">INT(M6/60) &amp; ":" &amp; TEXT(MOD(M6,60),"00")</f>
        <v>13:20</v>
      </c>
      <c r="K6" s="93"/>
      <c r="L6">
        <f>M4+I5</f>
        <v>790</v>
      </c>
      <c r="M6">
        <f>L6+H6</f>
        <v>800</v>
      </c>
      <c r="O6" s="1027" t="s">
        <v>3919</v>
      </c>
      <c r="P6" s="937"/>
      <c r="Q6" s="1028"/>
    </row>
    <row r="7" spans="1:17" ht="9.6" customHeight="1" thickBot="1">
      <c r="A7" s="1950"/>
      <c r="C7" s="1959"/>
      <c r="E7" s="724"/>
      <c r="G7" s="918"/>
      <c r="H7" s="369"/>
      <c r="I7" s="96">
        <v>80</v>
      </c>
      <c r="J7" s="923"/>
      <c r="K7" s="93"/>
      <c r="O7" s="1027" t="s">
        <v>3920</v>
      </c>
      <c r="P7" s="937"/>
      <c r="Q7" s="1028"/>
    </row>
    <row r="8" spans="1:17" ht="14.25" thickBot="1">
      <c r="A8" s="1951"/>
      <c r="C8" s="1960"/>
      <c r="E8" s="724" t="s">
        <v>2472</v>
      </c>
      <c r="F8" s="724"/>
      <c r="G8" s="955" t="str">
        <f>INT(L8/60) &amp; ":" &amp; TEXT(MOD(L8,60),"00")</f>
        <v>14:40</v>
      </c>
      <c r="H8" s="956">
        <v>50</v>
      </c>
      <c r="I8" s="41"/>
      <c r="J8" s="923"/>
      <c r="K8" s="93"/>
      <c r="L8">
        <f>M6+I7</f>
        <v>880</v>
      </c>
      <c r="M8">
        <f>L8+H8</f>
        <v>930</v>
      </c>
      <c r="O8" s="1029"/>
      <c r="P8" s="1030"/>
      <c r="Q8" s="1031"/>
    </row>
    <row r="9" spans="1:17" ht="14.25">
      <c r="C9" s="951"/>
      <c r="D9" s="951"/>
      <c r="E9" s="951"/>
      <c r="F9" s="941"/>
      <c r="G9" s="930"/>
      <c r="H9" s="952"/>
      <c r="I9" s="953"/>
      <c r="J9" s="930"/>
    </row>
    <row r="10" spans="1:17" ht="15" thickBot="1">
      <c r="C10" s="951"/>
      <c r="D10" s="951"/>
      <c r="E10" s="951"/>
      <c r="F10" s="941"/>
      <c r="G10" s="930"/>
      <c r="H10" s="952"/>
      <c r="I10" s="953"/>
      <c r="J10" s="930"/>
    </row>
    <row r="11" spans="1:17" ht="14.25" thickBot="1">
      <c r="C11" s="940"/>
      <c r="F11" s="11"/>
      <c r="G11" s="933">
        <v>930</v>
      </c>
      <c r="H11" s="912"/>
      <c r="I11" s="369"/>
      <c r="J11" s="93"/>
      <c r="K11" s="93"/>
      <c r="M11">
        <f>INT(G11/100)*60+MOD(G11,100)</f>
        <v>570</v>
      </c>
    </row>
    <row r="12" spans="1:17" ht="13.9" customHeight="1" thickBot="1">
      <c r="A12" s="1964">
        <v>2</v>
      </c>
      <c r="C12" s="1958" t="s">
        <v>3390</v>
      </c>
      <c r="E12" s="913" t="s">
        <v>3363</v>
      </c>
      <c r="F12" s="914"/>
      <c r="G12" s="915" t="str">
        <f>INT(L12/60) &amp; ":" &amp; TEXT(MOD(L12,60),"00")</f>
        <v>9:30</v>
      </c>
      <c r="H12" s="916">
        <v>30</v>
      </c>
      <c r="I12" s="1003">
        <v>0</v>
      </c>
      <c r="J12" s="917" t="str">
        <f>INT(M12/60) &amp; ":" &amp; TEXT(MOD(M12,60),"00")</f>
        <v>10:00</v>
      </c>
      <c r="K12" s="93"/>
      <c r="L12">
        <f>M11+I12</f>
        <v>570</v>
      </c>
      <c r="M12">
        <f>L12+H12</f>
        <v>600</v>
      </c>
      <c r="O12" s="1955" t="s">
        <v>3846</v>
      </c>
      <c r="P12" s="1955"/>
      <c r="Q12" s="1955"/>
    </row>
    <row r="13" spans="1:17" ht="10.15" customHeight="1" thickBot="1">
      <c r="A13" s="1965"/>
      <c r="C13" s="1959"/>
      <c r="E13" s="727" t="s">
        <v>3364</v>
      </c>
      <c r="F13" s="275" t="s">
        <v>3373</v>
      </c>
      <c r="G13" s="924"/>
      <c r="H13" s="369"/>
      <c r="I13" s="96">
        <v>30</v>
      </c>
      <c r="J13" s="918"/>
      <c r="K13" s="93"/>
      <c r="O13" s="1044"/>
      <c r="P13" s="6"/>
      <c r="Q13" s="1045"/>
    </row>
    <row r="14" spans="1:17" ht="14.25" thickBot="1">
      <c r="A14" s="1965"/>
      <c r="C14" s="1959"/>
      <c r="E14" s="724" t="s">
        <v>3944</v>
      </c>
      <c r="F14" s="350" t="s">
        <v>3368</v>
      </c>
      <c r="G14" s="917" t="str">
        <f>INT(L14/60) &amp; ":" &amp; TEXT(MOD(L14,60),"00")</f>
        <v>10:30</v>
      </c>
      <c r="H14" s="927">
        <v>70</v>
      </c>
      <c r="I14" s="1003"/>
      <c r="J14" s="917" t="str">
        <f>INT(M14/60) &amp; ":" &amp; TEXT(MOD(M14,60),"00")</f>
        <v>11:40</v>
      </c>
      <c r="K14" s="93"/>
      <c r="L14">
        <f>M12+I13</f>
        <v>630</v>
      </c>
      <c r="M14">
        <f>L14+H14</f>
        <v>700</v>
      </c>
      <c r="O14" s="1027" t="s">
        <v>3921</v>
      </c>
      <c r="P14" s="6"/>
      <c r="Q14" s="1045"/>
    </row>
    <row r="15" spans="1:17" ht="7.15" customHeight="1" thickBot="1">
      <c r="A15" s="1965"/>
      <c r="C15" s="1959"/>
      <c r="E15" s="724"/>
      <c r="G15" s="918"/>
      <c r="H15" s="369"/>
      <c r="I15" s="96">
        <v>45</v>
      </c>
      <c r="J15" s="918"/>
      <c r="K15" s="93"/>
      <c r="O15" s="1044"/>
      <c r="P15" s="6"/>
      <c r="Q15" s="1045"/>
    </row>
    <row r="16" spans="1:17" ht="12.6" customHeight="1" thickBot="1">
      <c r="A16" s="1965"/>
      <c r="C16" s="1959"/>
      <c r="E16" s="724" t="s">
        <v>3389</v>
      </c>
      <c r="F16" s="350"/>
      <c r="G16" s="917" t="str">
        <f>INT(L16/60) &amp; ":" &amp; TEXT(MOD(L16,60),"00")</f>
        <v>12:25</v>
      </c>
      <c r="H16" s="927">
        <v>70</v>
      </c>
      <c r="I16" s="1003"/>
      <c r="J16" s="917" t="str">
        <f>INT(M16/60) &amp; ":" &amp; TEXT(MOD(M16,60),"00")</f>
        <v>13:35</v>
      </c>
      <c r="K16" s="93"/>
      <c r="L16">
        <f>M14+I15</f>
        <v>745</v>
      </c>
      <c r="M16">
        <f>L16+H16</f>
        <v>815</v>
      </c>
      <c r="O16" s="1027" t="s">
        <v>3918</v>
      </c>
      <c r="P16" s="6"/>
      <c r="Q16" s="1045"/>
    </row>
    <row r="17" spans="1:17" ht="7.15" customHeight="1" thickBot="1">
      <c r="A17" s="1965"/>
      <c r="C17" s="1959"/>
      <c r="E17" s="724"/>
      <c r="G17" s="923"/>
      <c r="H17" s="911"/>
      <c r="I17" s="96">
        <v>80</v>
      </c>
      <c r="J17" s="923"/>
      <c r="K17" s="93"/>
      <c r="O17" s="1044"/>
      <c r="P17" s="6"/>
      <c r="Q17" s="1045"/>
    </row>
    <row r="18" spans="1:17" ht="14.25" thickBot="1">
      <c r="A18" s="1966"/>
      <c r="C18" s="1960"/>
      <c r="E18" s="724" t="s">
        <v>3388</v>
      </c>
      <c r="F18" s="7"/>
      <c r="G18" s="955" t="str">
        <f>INT(L18/60) &amp; ":" &amp; TEXT(MOD(L18,60),"00")</f>
        <v>14:55</v>
      </c>
      <c r="H18" s="956">
        <v>60</v>
      </c>
      <c r="I18" s="41"/>
      <c r="J18" s="923"/>
      <c r="K18" s="93"/>
      <c r="L18">
        <f>M16+I17</f>
        <v>895</v>
      </c>
      <c r="O18" s="1029" t="s">
        <v>3920</v>
      </c>
      <c r="P18" s="891"/>
      <c r="Q18" s="1046"/>
    </row>
    <row r="19" spans="1:17" ht="13.15" customHeight="1" thickBot="1">
      <c r="C19" s="939"/>
      <c r="G19" s="724"/>
      <c r="H19" s="349"/>
      <c r="I19" s="354"/>
      <c r="J19" s="944"/>
      <c r="K19" s="2"/>
      <c r="L19" s="2"/>
      <c r="M19" s="2"/>
      <c r="N19" s="2"/>
      <c r="O19" s="2"/>
    </row>
    <row r="20" spans="1:17" ht="14.25" thickBot="1">
      <c r="G20" s="933">
        <v>930</v>
      </c>
      <c r="H20" s="912"/>
      <c r="I20" s="369"/>
      <c r="J20" s="93"/>
      <c r="K20" s="93"/>
      <c r="M20">
        <f>INT(G20/100)*60+MOD(G20,100)</f>
        <v>570</v>
      </c>
    </row>
    <row r="21" spans="1:17" ht="13.9" customHeight="1" thickBot="1">
      <c r="A21" s="1964">
        <v>3</v>
      </c>
      <c r="C21" s="1961" t="s">
        <v>3570</v>
      </c>
      <c r="E21" s="913" t="s">
        <v>3363</v>
      </c>
      <c r="F21" s="914"/>
      <c r="G21" s="915" t="str">
        <f>INT(L21/60) &amp; ":" &amp; TEXT(MOD(L21,60),"00")</f>
        <v>9:30</v>
      </c>
      <c r="H21" s="916">
        <v>30</v>
      </c>
      <c r="I21" s="1003">
        <v>0</v>
      </c>
      <c r="J21" s="917" t="str">
        <f t="shared" ref="J21" si="2">INT(M21/60) &amp; ":" &amp; TEXT(MOD(M21,60),"00")</f>
        <v>10:00</v>
      </c>
      <c r="K21" s="93"/>
      <c r="L21">
        <f>M20+I21</f>
        <v>570</v>
      </c>
      <c r="M21">
        <f>L21+H21</f>
        <v>600</v>
      </c>
      <c r="O21" s="1955" t="s">
        <v>3846</v>
      </c>
      <c r="P21" s="1955"/>
      <c r="Q21" s="1955"/>
    </row>
    <row r="22" spans="1:17" ht="9" customHeight="1" thickBot="1">
      <c r="A22" s="1965"/>
      <c r="C22" s="1962"/>
      <c r="E22" s="727" t="s">
        <v>3374</v>
      </c>
      <c r="F22" s="974" t="s">
        <v>3373</v>
      </c>
      <c r="G22" s="924"/>
      <c r="H22" s="369"/>
      <c r="I22" s="96">
        <v>35</v>
      </c>
      <c r="J22" s="918"/>
      <c r="K22" s="93"/>
      <c r="O22" s="1027"/>
      <c r="P22" s="937"/>
      <c r="Q22" s="1028"/>
    </row>
    <row r="23" spans="1:17" ht="14.25" thickBot="1">
      <c r="A23" s="1965"/>
      <c r="C23" s="1962"/>
      <c r="E23" s="724" t="s">
        <v>3365</v>
      </c>
      <c r="F23" s="350" t="s">
        <v>3368</v>
      </c>
      <c r="G23" s="917" t="str">
        <f>INT(L23/60) &amp; ":" &amp; TEXT(MOD(L23,60),"00")</f>
        <v>10:35</v>
      </c>
      <c r="H23" s="927">
        <v>70</v>
      </c>
      <c r="I23" s="1003"/>
      <c r="J23" s="917" t="str">
        <f t="shared" ref="J23" si="3">INT(M23/60) &amp; ":" &amp; TEXT(MOD(M23,60),"00")</f>
        <v>11:45</v>
      </c>
      <c r="K23" s="93"/>
      <c r="L23">
        <f>M21+I22</f>
        <v>635</v>
      </c>
      <c r="M23">
        <f>L23+H23</f>
        <v>705</v>
      </c>
      <c r="O23" s="1027" t="s">
        <v>3921</v>
      </c>
      <c r="P23" s="937"/>
      <c r="Q23" s="1028"/>
    </row>
    <row r="24" spans="1:17" ht="9.6" customHeight="1" thickBot="1">
      <c r="A24" s="1965"/>
      <c r="C24" s="1962"/>
      <c r="D24" s="951"/>
      <c r="E24" s="724"/>
      <c r="G24" s="918"/>
      <c r="H24" s="369"/>
      <c r="I24" s="96">
        <v>60</v>
      </c>
      <c r="J24" s="918"/>
      <c r="K24" s="93"/>
      <c r="O24" s="1027"/>
      <c r="P24" s="937"/>
      <c r="Q24" s="1028"/>
    </row>
    <row r="25" spans="1:17" ht="15" thickBot="1">
      <c r="A25" s="1965"/>
      <c r="C25" s="1962"/>
      <c r="D25" s="951"/>
      <c r="E25" s="724" t="s">
        <v>3943</v>
      </c>
      <c r="F25" s="724"/>
      <c r="G25" s="917" t="str">
        <f>INT(L25/60) &amp; ":" &amp; TEXT(MOD(L25,60),"00")</f>
        <v>12:45</v>
      </c>
      <c r="H25" s="927">
        <v>60</v>
      </c>
      <c r="I25" s="1003"/>
      <c r="J25" s="917" t="str">
        <f t="shared" ref="J25" si="4">INT(M25/60) &amp; ":" &amp; TEXT(MOD(M25,60),"00")</f>
        <v>13:45</v>
      </c>
      <c r="K25" s="93"/>
      <c r="L25">
        <f>M23+I24</f>
        <v>765</v>
      </c>
      <c r="M25">
        <f>L25+H25</f>
        <v>825</v>
      </c>
      <c r="O25" s="1027" t="s">
        <v>3918</v>
      </c>
      <c r="P25" s="937"/>
      <c r="Q25" s="1028"/>
    </row>
    <row r="26" spans="1:17" ht="8.4499999999999993" customHeight="1" thickBot="1">
      <c r="A26" s="1965"/>
      <c r="C26" s="1962"/>
      <c r="D26" s="951"/>
      <c r="E26" s="724"/>
      <c r="G26" s="918"/>
      <c r="H26" s="369"/>
      <c r="I26" s="96">
        <v>45</v>
      </c>
      <c r="J26" s="918"/>
      <c r="K26" s="93"/>
      <c r="O26" s="1027"/>
      <c r="P26" s="937"/>
      <c r="Q26" s="1028"/>
    </row>
    <row r="27" spans="1:17" ht="15" thickBot="1">
      <c r="A27" s="1965"/>
      <c r="C27" s="1962"/>
      <c r="D27" s="951"/>
      <c r="E27" s="724" t="s">
        <v>3375</v>
      </c>
      <c r="F27" s="7"/>
      <c r="G27" s="917" t="str">
        <f>INT(L27/60) &amp; ":" &amp; TEXT(MOD(L27,60),"00")</f>
        <v>14:30</v>
      </c>
      <c r="H27" s="927">
        <v>15</v>
      </c>
      <c r="I27" s="1003"/>
      <c r="J27" s="917" t="str">
        <f t="shared" ref="J27" si="5">INT(M27/60) &amp; ":" &amp; TEXT(MOD(M27,60),"00")</f>
        <v>14:45</v>
      </c>
      <c r="K27" s="93"/>
      <c r="L27">
        <f>M25+I26</f>
        <v>870</v>
      </c>
      <c r="M27">
        <f>L27+H27</f>
        <v>885</v>
      </c>
      <c r="O27" s="1027" t="s">
        <v>3920</v>
      </c>
      <c r="P27" s="937"/>
      <c r="Q27" s="1028"/>
    </row>
    <row r="28" spans="1:17" ht="8.4499999999999993" customHeight="1" thickBot="1">
      <c r="A28" s="1965"/>
      <c r="C28" s="1962"/>
      <c r="D28" s="951"/>
      <c r="E28" s="724"/>
      <c r="G28" s="918"/>
      <c r="H28" s="369"/>
      <c r="I28" s="96">
        <v>85</v>
      </c>
      <c r="J28" s="918"/>
      <c r="K28" s="93"/>
      <c r="O28" s="1027"/>
      <c r="P28" s="937"/>
      <c r="Q28" s="1028"/>
    </row>
    <row r="29" spans="1:17" ht="15" thickBot="1">
      <c r="A29" s="1965"/>
      <c r="C29" s="1962"/>
      <c r="D29" s="951"/>
      <c r="E29" s="724" t="s">
        <v>3391</v>
      </c>
      <c r="F29" s="7"/>
      <c r="G29" s="917" t="str">
        <f>INT(L29/60) &amp; ":" &amp; TEXT(MOD(L29,60),"00")</f>
        <v>16:10</v>
      </c>
      <c r="H29" s="927">
        <v>0</v>
      </c>
      <c r="I29" s="1003"/>
      <c r="J29" s="917" t="str">
        <f t="shared" ref="J29" si="6">INT(M29/60) &amp; ":" &amp; TEXT(MOD(M29,60),"00")</f>
        <v>16:10</v>
      </c>
      <c r="K29" s="93"/>
      <c r="L29">
        <f>M27+I28</f>
        <v>970</v>
      </c>
      <c r="M29">
        <f>L29+H29</f>
        <v>970</v>
      </c>
      <c r="O29" s="1027"/>
      <c r="P29" s="937"/>
      <c r="Q29" s="1028"/>
    </row>
    <row r="30" spans="1:17" ht="11.45" customHeight="1" thickBot="1">
      <c r="A30" s="1965"/>
      <c r="C30" s="1962"/>
      <c r="D30" s="951"/>
      <c r="E30" s="1932" t="s">
        <v>3236</v>
      </c>
      <c r="F30" s="1933"/>
      <c r="G30" s="918"/>
      <c r="H30" s="369"/>
      <c r="I30" s="96">
        <v>5</v>
      </c>
      <c r="J30" s="919"/>
      <c r="K30" s="93"/>
      <c r="N30" s="943"/>
      <c r="O30" s="1047"/>
      <c r="P30" s="937"/>
      <c r="Q30" s="1028"/>
    </row>
    <row r="31" spans="1:17" ht="15" thickBot="1">
      <c r="A31" s="1965"/>
      <c r="C31" s="1962"/>
      <c r="D31" s="951"/>
      <c r="E31" s="920" t="s">
        <v>3237</v>
      </c>
      <c r="F31" s="913" t="s">
        <v>3376</v>
      </c>
      <c r="G31" s="917" t="str">
        <f>INT(L31/60) &amp; ":" &amp; TEXT(MOD(L31,60),"00")</f>
        <v>16:15</v>
      </c>
      <c r="H31" s="911"/>
      <c r="I31" s="96"/>
      <c r="J31" s="921"/>
      <c r="K31" s="93"/>
      <c r="L31">
        <f>M29+I30</f>
        <v>975</v>
      </c>
      <c r="O31" s="1027"/>
      <c r="P31" s="937"/>
      <c r="Q31" s="1028"/>
    </row>
    <row r="32" spans="1:17" ht="9.75" customHeight="1" thickBot="1">
      <c r="A32" s="1965"/>
      <c r="C32" s="1962"/>
      <c r="D32" s="951"/>
      <c r="E32" s="920"/>
      <c r="F32" s="920"/>
      <c r="G32" s="923"/>
      <c r="H32" s="259"/>
      <c r="I32" s="41">
        <v>80</v>
      </c>
      <c r="J32" s="93"/>
      <c r="K32" s="93"/>
      <c r="O32" s="1034"/>
      <c r="P32" s="938"/>
      <c r="Q32" s="1035"/>
    </row>
    <row r="33" spans="1:17" ht="15" thickBot="1">
      <c r="A33" s="1965"/>
      <c r="C33" s="1962"/>
      <c r="D33" s="951"/>
      <c r="E33" s="920" t="s">
        <v>3237</v>
      </c>
      <c r="F33" s="913" t="s">
        <v>3377</v>
      </c>
      <c r="G33" s="917" t="str">
        <f>INT(L33/60) &amp; ":" &amp; TEXT(MOD(L33,60),"00")</f>
        <v>17:30</v>
      </c>
      <c r="H33" s="922"/>
      <c r="I33" s="126"/>
      <c r="J33" s="93"/>
      <c r="K33" s="93"/>
      <c r="L33">
        <f>M29+I32</f>
        <v>1050</v>
      </c>
      <c r="O33" s="1038"/>
      <c r="P33" s="938"/>
      <c r="Q33" s="1035"/>
    </row>
    <row r="34" spans="1:17" ht="6" customHeight="1" thickBot="1">
      <c r="A34" s="1965"/>
      <c r="C34" s="1962"/>
      <c r="D34" s="951"/>
      <c r="E34" s="920"/>
      <c r="F34" s="959" t="s">
        <v>3942</v>
      </c>
      <c r="G34" s="724"/>
      <c r="H34" s="349"/>
      <c r="I34" s="354">
        <v>15</v>
      </c>
      <c r="O34" s="1034"/>
      <c r="P34" s="938"/>
      <c r="Q34" s="1035"/>
    </row>
    <row r="35" spans="1:17" ht="15" thickBot="1">
      <c r="A35" s="1966"/>
      <c r="C35" s="1963"/>
      <c r="D35" s="951"/>
      <c r="E35" s="920" t="s">
        <v>3237</v>
      </c>
      <c r="F35" s="913" t="s">
        <v>3378</v>
      </c>
      <c r="G35" s="917" t="str">
        <f>INT(L35/60) &amp; ":" &amp; TEXT(MOD(L35,60),"00")</f>
        <v>16:25</v>
      </c>
      <c r="H35" s="349"/>
      <c r="I35" s="126"/>
      <c r="L35">
        <f>M29+I34</f>
        <v>985</v>
      </c>
      <c r="O35" s="1039"/>
      <c r="P35" s="1036"/>
      <c r="Q35" s="1037"/>
    </row>
    <row r="36" spans="1:17" ht="15" thickBot="1">
      <c r="C36" s="951"/>
      <c r="D36" s="951"/>
      <c r="E36" s="951"/>
      <c r="F36" s="941"/>
      <c r="G36" s="930"/>
      <c r="H36" s="952"/>
      <c r="I36" s="953"/>
      <c r="J36" s="930"/>
    </row>
    <row r="37" spans="1:17" ht="14.25" thickBot="1">
      <c r="C37" s="940"/>
      <c r="F37" s="11"/>
      <c r="G37" s="933">
        <v>930</v>
      </c>
      <c r="H37" s="912"/>
      <c r="I37" s="369"/>
      <c r="J37" s="93"/>
      <c r="K37" s="93"/>
      <c r="M37">
        <f>INT(G37/100)*60+MOD(G37,100)</f>
        <v>570</v>
      </c>
    </row>
    <row r="38" spans="1:17" ht="13.9" customHeight="1" thickBot="1">
      <c r="A38" s="1964">
        <v>4</v>
      </c>
      <c r="C38" s="1958" t="s">
        <v>3387</v>
      </c>
      <c r="E38" s="913" t="s">
        <v>3363</v>
      </c>
      <c r="F38" s="914"/>
      <c r="G38" s="915" t="str">
        <f>INT(L38/60) &amp; ":" &amp; TEXT(MOD(L38,60),"00")</f>
        <v>9:30</v>
      </c>
      <c r="H38" s="916">
        <v>30</v>
      </c>
      <c r="I38" s="1003">
        <v>0</v>
      </c>
      <c r="J38" s="917" t="str">
        <f t="shared" ref="J38" si="7">INT(M38/60) &amp; ":" &amp; TEXT(MOD(M38,60),"00")</f>
        <v>10:00</v>
      </c>
      <c r="K38" s="93"/>
      <c r="L38">
        <f>M37+I38</f>
        <v>570</v>
      </c>
      <c r="M38">
        <f>L38+H38</f>
        <v>600</v>
      </c>
      <c r="O38" s="1955" t="s">
        <v>3846</v>
      </c>
      <c r="P38" s="1955"/>
      <c r="Q38" s="1955"/>
    </row>
    <row r="39" spans="1:17" ht="10.15" customHeight="1" thickBot="1">
      <c r="A39" s="1965"/>
      <c r="C39" s="1959"/>
      <c r="E39" s="727" t="s">
        <v>3364</v>
      </c>
      <c r="F39" s="275" t="s">
        <v>3460</v>
      </c>
      <c r="G39" s="924"/>
      <c r="H39" s="369"/>
      <c r="I39" s="96">
        <v>55</v>
      </c>
      <c r="J39" s="918"/>
      <c r="K39" s="93"/>
      <c r="O39" s="1044"/>
      <c r="P39" s="6"/>
      <c r="Q39" s="1045"/>
    </row>
    <row r="40" spans="1:17" ht="14.25" thickBot="1">
      <c r="A40" s="1965"/>
      <c r="C40" s="1959"/>
      <c r="E40" s="724" t="s">
        <v>3381</v>
      </c>
      <c r="F40" s="350"/>
      <c r="G40" s="917" t="str">
        <f>INT(L40/60) &amp; ":" &amp; TEXT(MOD(L40,60),"00")</f>
        <v>10:55</v>
      </c>
      <c r="H40" s="927">
        <v>15</v>
      </c>
      <c r="I40" s="1003"/>
      <c r="J40" s="917" t="str">
        <f t="shared" ref="J40" si="8">INT(M40/60) &amp; ":" &amp; TEXT(MOD(M40,60),"00")</f>
        <v>11:10</v>
      </c>
      <c r="K40" s="93"/>
      <c r="L40">
        <f>M38+I39</f>
        <v>655</v>
      </c>
      <c r="M40">
        <f>L40+H40</f>
        <v>670</v>
      </c>
      <c r="O40" s="1027" t="s">
        <v>3918</v>
      </c>
      <c r="P40" s="937"/>
      <c r="Q40" s="1045"/>
    </row>
    <row r="41" spans="1:17" ht="7.15" customHeight="1" thickBot="1">
      <c r="A41" s="1965"/>
      <c r="C41" s="1959"/>
      <c r="E41" s="724"/>
      <c r="G41" s="918"/>
      <c r="H41" s="369"/>
      <c r="I41" s="96">
        <v>80</v>
      </c>
      <c r="J41" s="918"/>
      <c r="K41" s="93"/>
      <c r="O41" s="1027" t="s">
        <v>3919</v>
      </c>
      <c r="P41" s="937"/>
      <c r="Q41" s="1045"/>
    </row>
    <row r="42" spans="1:17" ht="14.25" thickBot="1">
      <c r="A42" s="1965"/>
      <c r="C42" s="1959"/>
      <c r="E42" s="724" t="s">
        <v>2472</v>
      </c>
      <c r="F42" s="724" t="s">
        <v>3383</v>
      </c>
      <c r="G42" s="917" t="str">
        <f>INT(L42/60) &amp; ":" &amp; TEXT(MOD(L42,60),"00")</f>
        <v>12:30</v>
      </c>
      <c r="H42" s="927">
        <v>240</v>
      </c>
      <c r="I42" s="1003"/>
      <c r="J42" s="917" t="str">
        <f t="shared" ref="J42" si="9">INT(M42/60) &amp; ":" &amp; TEXT(MOD(M42,60),"00")</f>
        <v>16:30</v>
      </c>
      <c r="K42" s="93"/>
      <c r="L42">
        <f>M40+I41</f>
        <v>750</v>
      </c>
      <c r="M42">
        <f>L42+H42</f>
        <v>990</v>
      </c>
      <c r="O42" s="1027" t="s">
        <v>3920</v>
      </c>
      <c r="P42" s="937"/>
      <c r="Q42" s="1045"/>
    </row>
    <row r="43" spans="1:17" ht="15.6" customHeight="1" thickBot="1">
      <c r="A43" s="1965"/>
      <c r="C43" s="1959"/>
      <c r="E43" s="1932" t="s">
        <v>3236</v>
      </c>
      <c r="F43" s="1933"/>
      <c r="G43" s="918"/>
      <c r="H43" s="369"/>
      <c r="I43" s="96">
        <v>80</v>
      </c>
      <c r="J43" s="919"/>
      <c r="K43" s="93"/>
      <c r="N43" s="943"/>
      <c r="O43" s="1048"/>
      <c r="P43" s="6"/>
      <c r="Q43" s="1045"/>
    </row>
    <row r="44" spans="1:17" ht="14.25" thickBot="1">
      <c r="A44" s="1965"/>
      <c r="C44" s="1959"/>
      <c r="E44" s="920" t="s">
        <v>3237</v>
      </c>
      <c r="F44" s="913" t="s">
        <v>3334</v>
      </c>
      <c r="G44" s="917" t="str">
        <f>INT(L44/60) &amp; ":" &amp; TEXT(MOD(L44,60),"00")</f>
        <v>17:50</v>
      </c>
      <c r="H44" s="911"/>
      <c r="I44" s="96"/>
      <c r="J44" s="921"/>
      <c r="K44" s="93"/>
      <c r="L44">
        <f>M42+I43</f>
        <v>1070</v>
      </c>
      <c r="O44" s="1027" t="s">
        <v>3931</v>
      </c>
      <c r="P44" s="937"/>
      <c r="Q44" s="1045"/>
    </row>
    <row r="45" spans="1:17" ht="9" customHeight="1" thickBot="1">
      <c r="A45" s="1965"/>
      <c r="C45" s="1959"/>
      <c r="E45" s="920"/>
      <c r="F45" s="959" t="s">
        <v>3947</v>
      </c>
      <c r="G45" s="923"/>
      <c r="H45" s="259"/>
      <c r="I45" s="41">
        <v>40</v>
      </c>
      <c r="J45" s="93"/>
      <c r="K45" s="93"/>
      <c r="O45" s="1027" t="s">
        <v>3932</v>
      </c>
      <c r="P45" s="937"/>
      <c r="Q45" s="1045"/>
    </row>
    <row r="46" spans="1:17" ht="14.25" thickBot="1">
      <c r="A46" s="1965"/>
      <c r="C46" s="1959"/>
      <c r="E46" s="920" t="s">
        <v>3237</v>
      </c>
      <c r="F46" s="913" t="s">
        <v>3384</v>
      </c>
      <c r="G46" s="917" t="str">
        <f>INT(L46/60) &amp; ":" &amp; TEXT(MOD(L46,60),"00")</f>
        <v>17:10</v>
      </c>
      <c r="H46" s="922"/>
      <c r="I46" s="126"/>
      <c r="J46" s="93"/>
      <c r="K46" s="93"/>
      <c r="L46">
        <f>M42+I45</f>
        <v>1030</v>
      </c>
      <c r="O46" s="1049" t="s">
        <v>3933</v>
      </c>
      <c r="P46" s="937"/>
      <c r="Q46" s="1045"/>
    </row>
    <row r="47" spans="1:17" ht="7.9" customHeight="1" thickBot="1">
      <c r="A47" s="1965"/>
      <c r="C47" s="1959"/>
      <c r="E47" s="920"/>
      <c r="F47" s="959" t="s">
        <v>3945</v>
      </c>
      <c r="G47" s="724"/>
      <c r="H47" s="349"/>
      <c r="I47" s="354">
        <v>80</v>
      </c>
      <c r="O47" s="1044"/>
      <c r="P47" s="6"/>
      <c r="Q47" s="1045"/>
    </row>
    <row r="48" spans="1:17" ht="14.45" customHeight="1" thickBot="1">
      <c r="A48" s="1965"/>
      <c r="C48" s="1959"/>
      <c r="E48" s="920" t="s">
        <v>3237</v>
      </c>
      <c r="F48" s="913" t="s">
        <v>3303</v>
      </c>
      <c r="G48" s="917" t="str">
        <f>INT(L48/60) &amp; ":" &amp; TEXT(MOD(L48,60),"00")</f>
        <v>17:50</v>
      </c>
      <c r="H48" s="349"/>
      <c r="I48" s="126"/>
      <c r="L48">
        <f>M42+I47</f>
        <v>1070</v>
      </c>
      <c r="O48" s="1027"/>
      <c r="P48" s="937"/>
      <c r="Q48" s="1045"/>
    </row>
    <row r="49" spans="1:17" ht="7.9" customHeight="1" thickBot="1">
      <c r="A49" s="1965"/>
      <c r="C49" s="1959"/>
      <c r="D49" s="951"/>
      <c r="E49" s="951"/>
      <c r="F49" s="941"/>
      <c r="G49" s="930"/>
      <c r="H49" s="952"/>
      <c r="I49" s="337">
        <v>15</v>
      </c>
      <c r="J49" s="930"/>
      <c r="O49" s="1027"/>
      <c r="P49" s="6"/>
      <c r="Q49" s="1045"/>
    </row>
    <row r="50" spans="1:17" ht="15" thickBot="1">
      <c r="A50" s="1965"/>
      <c r="C50" s="1959"/>
      <c r="D50" s="951"/>
      <c r="E50" s="920" t="s">
        <v>3237</v>
      </c>
      <c r="F50" s="920" t="s">
        <v>3385</v>
      </c>
      <c r="G50" s="917" t="str">
        <f>INT(L50/60) &amp; ":" &amp; TEXT(MOD(L50,60),"00")</f>
        <v>16:45</v>
      </c>
      <c r="H50" s="349"/>
      <c r="I50" s="126"/>
      <c r="L50">
        <f>M42+I49</f>
        <v>1005</v>
      </c>
      <c r="O50" s="1027"/>
      <c r="P50" s="937"/>
      <c r="Q50" s="1045"/>
    </row>
    <row r="51" spans="1:17" ht="9" customHeight="1" thickBot="1">
      <c r="A51" s="1965"/>
      <c r="C51" s="1959"/>
      <c r="D51" s="951"/>
      <c r="E51" s="951"/>
      <c r="F51" s="941"/>
      <c r="G51" s="930"/>
      <c r="H51" s="952"/>
      <c r="I51" s="1006">
        <v>120</v>
      </c>
      <c r="J51" s="930"/>
      <c r="O51" s="1027"/>
      <c r="P51" s="6"/>
      <c r="Q51" s="1045"/>
    </row>
    <row r="52" spans="1:17" ht="15" thickBot="1">
      <c r="A52" s="1966"/>
      <c r="C52" s="1960"/>
      <c r="D52" s="951"/>
      <c r="E52" s="920" t="s">
        <v>3237</v>
      </c>
      <c r="F52" s="913" t="s">
        <v>3386</v>
      </c>
      <c r="G52" s="917" t="str">
        <f>INT(L52/60) &amp; ":" &amp; TEXT(MOD(L52,60),"00")</f>
        <v>18:30</v>
      </c>
      <c r="H52" s="349"/>
      <c r="I52" s="126"/>
      <c r="L52">
        <f>M42+I51</f>
        <v>1110</v>
      </c>
      <c r="O52" s="1050"/>
      <c r="P52" s="891"/>
      <c r="Q52" s="1046"/>
    </row>
    <row r="53" spans="1:17" ht="9" customHeight="1" thickBot="1">
      <c r="C53" s="951"/>
      <c r="D53" s="951"/>
      <c r="E53" s="951"/>
      <c r="F53" s="1040" t="s">
        <v>3946</v>
      </c>
      <c r="G53" s="930"/>
      <c r="H53" s="952"/>
      <c r="I53" s="953"/>
      <c r="J53" s="930"/>
    </row>
    <row r="54" spans="1:17" ht="14.25" thickBot="1">
      <c r="G54" s="933">
        <v>930</v>
      </c>
      <c r="H54" s="912"/>
      <c r="I54" s="369"/>
      <c r="J54" s="93"/>
      <c r="K54" s="93"/>
      <c r="M54">
        <f>INT(G54/100)*60+MOD(G54,100)</f>
        <v>570</v>
      </c>
    </row>
    <row r="55" spans="1:17" ht="13.9" customHeight="1" thickBot="1">
      <c r="A55" s="1964">
        <v>5</v>
      </c>
      <c r="C55" s="1961" t="s">
        <v>3446</v>
      </c>
      <c r="E55" s="913" t="s">
        <v>3363</v>
      </c>
      <c r="F55" s="914"/>
      <c r="G55" s="915" t="str">
        <f>INT(L55/60) &amp; ":" &amp; TEXT(MOD(L55,60),"00")</f>
        <v>9:30</v>
      </c>
      <c r="H55" s="916">
        <v>30</v>
      </c>
      <c r="I55" s="1003">
        <v>0</v>
      </c>
      <c r="J55" s="917" t="str">
        <f t="shared" ref="J55" si="10">INT(M55/60) &amp; ":" &amp; TEXT(MOD(M55,60),"00")</f>
        <v>10:00</v>
      </c>
      <c r="K55" s="93"/>
      <c r="L55">
        <f>M54+I55</f>
        <v>570</v>
      </c>
      <c r="M55">
        <f>L55+H55</f>
        <v>600</v>
      </c>
      <c r="O55" s="1955" t="s">
        <v>3846</v>
      </c>
      <c r="P55" s="1955"/>
      <c r="Q55" s="1955"/>
    </row>
    <row r="56" spans="1:17" ht="9" customHeight="1" thickBot="1">
      <c r="A56" s="1965"/>
      <c r="C56" s="1962"/>
      <c r="E56" s="727" t="s">
        <v>3374</v>
      </c>
      <c r="F56" s="940" t="s">
        <v>3447</v>
      </c>
      <c r="G56" s="924"/>
      <c r="H56" s="369"/>
      <c r="I56" s="96">
        <v>50</v>
      </c>
      <c r="J56" s="918"/>
      <c r="K56" s="93"/>
      <c r="O56" s="1044"/>
      <c r="P56" s="6"/>
      <c r="Q56" s="1045"/>
    </row>
    <row r="57" spans="1:17" ht="14.25" thickBot="1">
      <c r="A57" s="1965"/>
      <c r="C57" s="1962"/>
      <c r="E57" s="724" t="s">
        <v>3381</v>
      </c>
      <c r="F57" s="350" t="s">
        <v>3448</v>
      </c>
      <c r="G57" s="917" t="str">
        <f>INT(L57/60) &amp; ":" &amp; TEXT(MOD(L57,60),"00")</f>
        <v>10:50</v>
      </c>
      <c r="H57" s="927">
        <v>15</v>
      </c>
      <c r="I57" s="1003"/>
      <c r="J57" s="917" t="str">
        <f t="shared" ref="J57" si="11">INT(M57/60) &amp; ":" &amp; TEXT(MOD(M57,60),"00")</f>
        <v>11:05</v>
      </c>
      <c r="K57" s="93"/>
      <c r="L57">
        <f>M55+I56</f>
        <v>650</v>
      </c>
      <c r="M57">
        <f>L57+H57</f>
        <v>665</v>
      </c>
      <c r="O57" s="1044"/>
      <c r="P57" s="6"/>
      <c r="Q57" s="1045"/>
    </row>
    <row r="58" spans="1:17" ht="9.6" customHeight="1" thickBot="1">
      <c r="A58" s="1965"/>
      <c r="C58" s="1962"/>
      <c r="D58" s="951"/>
      <c r="E58" s="724"/>
      <c r="F58" s="2" t="s">
        <v>3457</v>
      </c>
      <c r="G58" s="918"/>
      <c r="H58" s="369"/>
      <c r="I58" s="96">
        <v>100</v>
      </c>
      <c r="J58" s="918"/>
      <c r="K58" s="93"/>
      <c r="O58" s="1044"/>
      <c r="P58" s="6"/>
      <c r="Q58" s="1045"/>
    </row>
    <row r="59" spans="1:17" ht="15" thickBot="1">
      <c r="A59" s="1965"/>
      <c r="C59" s="1962"/>
      <c r="D59" s="951"/>
      <c r="E59" s="724" t="s">
        <v>3450</v>
      </c>
      <c r="F59" s="724"/>
      <c r="G59" s="917" t="str">
        <f>INT(L59/60) &amp; ":" &amp; TEXT(MOD(L59,60),"00")</f>
        <v>12:45</v>
      </c>
      <c r="H59" s="927">
        <v>120</v>
      </c>
      <c r="I59" s="1003"/>
      <c r="J59" s="917" t="str">
        <f t="shared" ref="J59" si="12">INT(M59/60) &amp; ":" &amp; TEXT(MOD(M59,60),"00")</f>
        <v>14:45</v>
      </c>
      <c r="K59" s="93"/>
      <c r="L59">
        <f>M57+I58</f>
        <v>765</v>
      </c>
      <c r="M59">
        <f>L59+H59</f>
        <v>885</v>
      </c>
      <c r="O59" s="1044" t="s">
        <v>3934</v>
      </c>
      <c r="P59" s="6"/>
      <c r="Q59" s="1045"/>
    </row>
    <row r="60" spans="1:17" ht="8.4499999999999993" customHeight="1" thickBot="1">
      <c r="A60" s="1965"/>
      <c r="C60" s="1962"/>
      <c r="D60" s="951"/>
      <c r="E60" s="724"/>
      <c r="G60" s="918"/>
      <c r="H60" s="369"/>
      <c r="I60" s="96">
        <v>15</v>
      </c>
      <c r="J60" s="918"/>
      <c r="K60" s="93"/>
      <c r="O60" s="1044"/>
      <c r="P60" s="6"/>
      <c r="Q60" s="1045"/>
    </row>
    <row r="61" spans="1:17" ht="15" thickBot="1">
      <c r="A61" s="1965"/>
      <c r="C61" s="1962"/>
      <c r="D61" s="951"/>
      <c r="E61" s="724" t="s">
        <v>3452</v>
      </c>
      <c r="F61" s="7"/>
      <c r="G61" s="917" t="str">
        <f>INT(L61/60) &amp; ":" &amp; TEXT(MOD(L61,60),"00")</f>
        <v>15:00</v>
      </c>
      <c r="H61" s="927">
        <v>65</v>
      </c>
      <c r="I61" s="1003"/>
      <c r="J61" s="917" t="str">
        <f t="shared" ref="J61" si="13">INT(M61/60) &amp; ":" &amp; TEXT(MOD(M61,60),"00")</f>
        <v>16:05</v>
      </c>
      <c r="K61" s="93"/>
      <c r="L61">
        <f>M59+I60</f>
        <v>900</v>
      </c>
      <c r="M61">
        <f>L61+H61</f>
        <v>965</v>
      </c>
      <c r="O61" s="1044" t="s">
        <v>3935</v>
      </c>
      <c r="P61" s="6"/>
      <c r="Q61" s="1045"/>
    </row>
    <row r="62" spans="1:17" ht="8.4499999999999993" customHeight="1" thickBot="1">
      <c r="A62" s="1965"/>
      <c r="C62" s="1962"/>
      <c r="D62" s="951"/>
      <c r="E62" s="724"/>
      <c r="G62" s="918"/>
      <c r="H62" s="369"/>
      <c r="I62" s="96">
        <v>5</v>
      </c>
      <c r="J62" s="918"/>
      <c r="K62" s="93"/>
      <c r="O62" s="1044"/>
      <c r="P62" s="6"/>
      <c r="Q62" s="1045"/>
    </row>
    <row r="63" spans="1:17" ht="10.9" customHeight="1" thickBot="1">
      <c r="A63" s="1965"/>
      <c r="C63" s="1962"/>
      <c r="D63" s="951"/>
      <c r="E63" s="724" t="s">
        <v>3451</v>
      </c>
      <c r="F63" s="724"/>
      <c r="G63" s="917" t="str">
        <f>INT(L63/60) &amp; ":" &amp; TEXT(MOD(L63,60),"00")</f>
        <v>16:10</v>
      </c>
      <c r="H63" s="927">
        <v>45</v>
      </c>
      <c r="I63" s="1003"/>
      <c r="J63" s="917" t="str">
        <f t="shared" ref="J63" si="14">INT(M63/60) &amp; ":" &amp; TEXT(MOD(M63,60),"00")</f>
        <v>16:55</v>
      </c>
      <c r="K63" s="93"/>
      <c r="L63">
        <f>M61+I62</f>
        <v>970</v>
      </c>
      <c r="M63">
        <f>L63+H63</f>
        <v>1015</v>
      </c>
      <c r="O63" s="1044" t="s">
        <v>4740</v>
      </c>
      <c r="P63" s="6"/>
      <c r="Q63" s="1045"/>
    </row>
    <row r="64" spans="1:17" ht="11.45" customHeight="1" thickBot="1">
      <c r="A64" s="1965"/>
      <c r="C64" s="1962"/>
      <c r="D64" s="951"/>
      <c r="E64" s="1932" t="s">
        <v>3236</v>
      </c>
      <c r="F64" s="1933"/>
      <c r="G64" s="918"/>
      <c r="H64" s="369"/>
      <c r="I64" s="96">
        <v>10</v>
      </c>
      <c r="J64" s="919"/>
      <c r="K64" s="93"/>
      <c r="N64" s="943"/>
      <c r="O64" s="1048"/>
      <c r="P64" s="6"/>
      <c r="Q64" s="1045"/>
    </row>
    <row r="65" spans="1:17" ht="15" thickBot="1">
      <c r="A65" s="1965"/>
      <c r="C65" s="1962"/>
      <c r="D65" s="951"/>
      <c r="E65" s="920" t="s">
        <v>3237</v>
      </c>
      <c r="F65" s="913" t="s">
        <v>3377</v>
      </c>
      <c r="G65" s="917" t="str">
        <f>INT(L65/60) &amp; ":" &amp; TEXT(MOD(L65,60),"00")</f>
        <v>17:05</v>
      </c>
      <c r="H65" s="911"/>
      <c r="I65" s="96"/>
      <c r="J65" s="921"/>
      <c r="K65" s="93"/>
      <c r="L65">
        <f>M63+I64</f>
        <v>1025</v>
      </c>
      <c r="O65" s="1027" t="s">
        <v>3918</v>
      </c>
      <c r="P65" s="937"/>
      <c r="Q65" s="1045"/>
    </row>
    <row r="66" spans="1:17" ht="7.9" customHeight="1" thickBot="1">
      <c r="A66" s="1965"/>
      <c r="C66" s="1962"/>
      <c r="D66" s="951"/>
      <c r="E66" s="920"/>
      <c r="F66" s="958" t="s">
        <v>3453</v>
      </c>
      <c r="G66" s="923"/>
      <c r="H66" s="259"/>
      <c r="I66" s="41">
        <v>80</v>
      </c>
      <c r="J66" s="93"/>
      <c r="K66" s="93"/>
      <c r="O66" s="1027" t="s">
        <v>3919</v>
      </c>
      <c r="P66" s="937"/>
      <c r="Q66" s="1045"/>
    </row>
    <row r="67" spans="1:17" ht="15" thickBot="1">
      <c r="A67" s="1965"/>
      <c r="C67" s="1962"/>
      <c r="D67" s="951"/>
      <c r="E67" s="920" t="s">
        <v>3237</v>
      </c>
      <c r="F67" s="913" t="s">
        <v>3332</v>
      </c>
      <c r="G67" s="917" t="str">
        <f>INT(L67/60) &amp; ":" &amp; TEXT(MOD(L67,60),"00")</f>
        <v>18:15</v>
      </c>
      <c r="H67" s="922"/>
      <c r="I67" s="126"/>
      <c r="J67" s="93"/>
      <c r="K67" s="93"/>
      <c r="L67">
        <f>M63+I66</f>
        <v>1095</v>
      </c>
      <c r="O67" s="1027" t="s">
        <v>3936</v>
      </c>
      <c r="P67" s="937"/>
      <c r="Q67" s="1045"/>
    </row>
    <row r="68" spans="1:17" ht="7.5" customHeight="1" thickBot="1">
      <c r="A68" s="1965"/>
      <c r="C68" s="1962"/>
      <c r="D68" s="951"/>
      <c r="E68" s="920"/>
      <c r="F68" s="958" t="s">
        <v>3454</v>
      </c>
      <c r="G68" s="724"/>
      <c r="H68" s="349"/>
      <c r="I68" s="354">
        <v>90</v>
      </c>
      <c r="O68" s="1027" t="s">
        <v>3937</v>
      </c>
      <c r="P68" s="6"/>
      <c r="Q68" s="1045"/>
    </row>
    <row r="69" spans="1:17" ht="15" thickBot="1">
      <c r="A69" s="1965"/>
      <c r="C69" s="1962"/>
      <c r="D69" s="951"/>
      <c r="E69" s="920" t="s">
        <v>3237</v>
      </c>
      <c r="F69" s="913" t="s">
        <v>3339</v>
      </c>
      <c r="G69" s="917" t="str">
        <f>INT(L69/60) &amp; ":" &amp; TEXT(MOD(L69,60),"00")</f>
        <v>18:25</v>
      </c>
      <c r="H69" s="349"/>
      <c r="I69" s="126"/>
      <c r="L69">
        <f>M63+I68</f>
        <v>1105</v>
      </c>
      <c r="O69" s="1051"/>
      <c r="P69" s="6"/>
      <c r="Q69" s="1045"/>
    </row>
    <row r="70" spans="1:17" ht="6.6" customHeight="1" thickBot="1">
      <c r="A70" s="1966"/>
      <c r="C70" s="1963"/>
      <c r="D70" s="951"/>
      <c r="E70" s="920"/>
      <c r="F70" s="913"/>
      <c r="G70" s="923"/>
      <c r="H70" s="349"/>
      <c r="I70" s="349"/>
      <c r="J70" s="944"/>
      <c r="K70" s="2"/>
      <c r="L70" s="2"/>
      <c r="M70" s="2"/>
      <c r="N70" s="2"/>
      <c r="O70" s="342"/>
      <c r="P70" s="53"/>
      <c r="Q70" s="65"/>
    </row>
    <row r="71" spans="1:17" ht="15" thickBot="1">
      <c r="C71" s="951"/>
      <c r="D71" s="951"/>
      <c r="E71" s="951"/>
      <c r="F71" s="941"/>
      <c r="G71" s="930"/>
      <c r="H71" s="952"/>
      <c r="I71" s="953"/>
      <c r="J71" s="930"/>
    </row>
    <row r="72" spans="1:17" ht="14.25" thickBot="1">
      <c r="G72" s="933">
        <v>930</v>
      </c>
      <c r="H72" s="912"/>
      <c r="I72" s="369"/>
      <c r="J72" s="93"/>
      <c r="K72" s="93"/>
      <c r="M72">
        <f>INT(G72/100)*60+MOD(G72,100)</f>
        <v>570</v>
      </c>
    </row>
    <row r="73" spans="1:17" ht="13.9" customHeight="1" thickBot="1">
      <c r="A73" s="1964">
        <v>6</v>
      </c>
      <c r="C73" s="1961" t="s">
        <v>3455</v>
      </c>
      <c r="E73" s="913" t="s">
        <v>3363</v>
      </c>
      <c r="F73" s="914"/>
      <c r="G73" s="915" t="str">
        <f>INT(L73/60) &amp; ":" &amp; TEXT(MOD(L73,60),"00")</f>
        <v>9:30</v>
      </c>
      <c r="H73" s="916">
        <v>30</v>
      </c>
      <c r="I73" s="1003">
        <v>0</v>
      </c>
      <c r="J73" s="917" t="str">
        <f t="shared" ref="J73" si="15">INT(M73/60) &amp; ":" &amp; TEXT(MOD(M73,60),"00")</f>
        <v>10:00</v>
      </c>
      <c r="K73" s="93"/>
      <c r="L73">
        <f>M72+I73</f>
        <v>570</v>
      </c>
      <c r="M73">
        <f>L73+H73</f>
        <v>600</v>
      </c>
      <c r="O73" s="1955" t="s">
        <v>3846</v>
      </c>
      <c r="P73" s="1955"/>
      <c r="Q73" s="1955"/>
    </row>
    <row r="74" spans="1:17" ht="9" customHeight="1" thickBot="1">
      <c r="A74" s="1965"/>
      <c r="C74" s="1962"/>
      <c r="E74" s="727" t="s">
        <v>3374</v>
      </c>
      <c r="F74" s="940" t="s">
        <v>3447</v>
      </c>
      <c r="G74" s="918"/>
      <c r="H74" s="369"/>
      <c r="I74" s="96">
        <v>35</v>
      </c>
      <c r="J74" s="918"/>
      <c r="K74" s="93"/>
      <c r="O74" s="1027"/>
      <c r="P74" s="937"/>
      <c r="Q74" s="1028"/>
    </row>
    <row r="75" spans="1:17" ht="12.6" customHeight="1" thickBot="1">
      <c r="A75" s="1965"/>
      <c r="C75" s="1962"/>
      <c r="E75" s="724" t="s">
        <v>3944</v>
      </c>
      <c r="F75" s="7"/>
      <c r="G75" s="917" t="str">
        <f>INT(L75/60) &amp; ":" &amp; TEXT(MOD(L75,60),"00")</f>
        <v>10:35</v>
      </c>
      <c r="H75" s="927">
        <v>60</v>
      </c>
      <c r="I75" s="1003"/>
      <c r="J75" s="917" t="str">
        <f t="shared" ref="J75" si="16">INT(M75/60) &amp; ":" &amp; TEXT(MOD(M75,60),"00")</f>
        <v>11:35</v>
      </c>
      <c r="K75" s="93"/>
      <c r="L75">
        <f>M73+I74</f>
        <v>635</v>
      </c>
      <c r="M75">
        <f>L75+H75</f>
        <v>695</v>
      </c>
      <c r="O75" s="1027" t="s">
        <v>3921</v>
      </c>
      <c r="P75" s="937"/>
      <c r="Q75" s="1028"/>
    </row>
    <row r="76" spans="1:17" ht="9" customHeight="1" thickBot="1">
      <c r="A76" s="1965"/>
      <c r="C76" s="1962"/>
      <c r="E76" s="724"/>
      <c r="G76" s="918"/>
      <c r="H76" s="369"/>
      <c r="I76" s="96">
        <v>55</v>
      </c>
      <c r="J76" s="918"/>
      <c r="K76" s="93"/>
      <c r="O76" s="1027"/>
      <c r="P76" s="937"/>
      <c r="Q76" s="1028"/>
    </row>
    <row r="77" spans="1:17" ht="14.25" thickBot="1">
      <c r="A77" s="1965"/>
      <c r="C77" s="1962"/>
      <c r="E77" s="724" t="s">
        <v>3456</v>
      </c>
      <c r="F77" s="7"/>
      <c r="G77" s="917" t="str">
        <f>INT(L77/60) &amp; ":" &amp; TEXT(MOD(L77,60),"00")</f>
        <v>12:30</v>
      </c>
      <c r="H77" s="927">
        <v>10</v>
      </c>
      <c r="I77" s="1003"/>
      <c r="J77" s="917" t="str">
        <f t="shared" ref="J77" si="17">INT(M77/60) &amp; ":" &amp; TEXT(MOD(M77,60),"00")</f>
        <v>12:40</v>
      </c>
      <c r="K77" s="93"/>
      <c r="L77">
        <f>M75+I76</f>
        <v>750</v>
      </c>
      <c r="M77">
        <f>L77+H77</f>
        <v>760</v>
      </c>
      <c r="O77" s="1027"/>
      <c r="P77" s="937"/>
      <c r="Q77" s="1028"/>
    </row>
    <row r="78" spans="1:17" ht="9.6" customHeight="1" thickBot="1">
      <c r="A78" s="1965"/>
      <c r="C78" s="1962"/>
      <c r="D78" s="951"/>
      <c r="E78" s="724"/>
      <c r="F78" s="2" t="s">
        <v>3449</v>
      </c>
      <c r="G78" s="918"/>
      <c r="H78" s="369"/>
      <c r="I78" s="96">
        <v>95</v>
      </c>
      <c r="J78" s="918"/>
      <c r="K78" s="93"/>
      <c r="O78" s="1027"/>
      <c r="P78" s="937"/>
      <c r="Q78" s="1028"/>
    </row>
    <row r="79" spans="1:17" ht="15" thickBot="1">
      <c r="A79" s="1965"/>
      <c r="C79" s="1962"/>
      <c r="D79" s="951"/>
      <c r="E79" s="724" t="s">
        <v>3458</v>
      </c>
      <c r="F79" s="724"/>
      <c r="G79" s="917" t="str">
        <f>INT(L79/60) &amp; ":" &amp; TEXT(MOD(L79,60),"00")</f>
        <v>14:15</v>
      </c>
      <c r="H79" s="927">
        <v>60</v>
      </c>
      <c r="I79" s="1003"/>
      <c r="J79" s="917" t="str">
        <f t="shared" ref="J79" si="18">INT(M79/60) &amp; ":" &amp; TEXT(MOD(M79,60),"00")</f>
        <v>15:15</v>
      </c>
      <c r="K79" s="93"/>
      <c r="L79">
        <f>M77+I78</f>
        <v>855</v>
      </c>
      <c r="M79">
        <f>L79+H79</f>
        <v>915</v>
      </c>
      <c r="O79" s="1027" t="s">
        <v>3935</v>
      </c>
      <c r="P79" s="937"/>
      <c r="Q79" s="1028"/>
    </row>
    <row r="80" spans="1:17" ht="8.4499999999999993" customHeight="1" thickBot="1">
      <c r="A80" s="1965"/>
      <c r="C80" s="1962"/>
      <c r="D80" s="951"/>
      <c r="E80" s="724"/>
      <c r="G80" s="918"/>
      <c r="H80" s="369"/>
      <c r="I80" s="96">
        <v>5</v>
      </c>
      <c r="J80" s="918"/>
      <c r="K80" s="93"/>
      <c r="O80" s="1027"/>
      <c r="P80" s="937"/>
      <c r="Q80" s="1028"/>
    </row>
    <row r="81" spans="1:17" ht="15" thickBot="1">
      <c r="A81" s="1965"/>
      <c r="C81" s="1962"/>
      <c r="D81" s="951"/>
      <c r="E81" s="724" t="s">
        <v>3452</v>
      </c>
      <c r="F81" s="7"/>
      <c r="G81" s="917" t="str">
        <f>INT(L81/60) &amp; ":" &amp; TEXT(MOD(L81,60),"00")</f>
        <v>15:20</v>
      </c>
      <c r="H81" s="927">
        <v>65</v>
      </c>
      <c r="I81" s="1003"/>
      <c r="J81" s="917" t="str">
        <f t="shared" ref="J81" si="19">INT(M81/60) &amp; ":" &amp; TEXT(MOD(M81,60),"00")</f>
        <v>16:25</v>
      </c>
      <c r="K81" s="93"/>
      <c r="L81">
        <f>M79+I80</f>
        <v>920</v>
      </c>
      <c r="M81">
        <f>L81+H81</f>
        <v>985</v>
      </c>
      <c r="O81" s="1027" t="s">
        <v>3934</v>
      </c>
      <c r="P81" s="937"/>
      <c r="Q81" s="1028"/>
    </row>
    <row r="82" spans="1:17" ht="8.4499999999999993" customHeight="1" thickBot="1">
      <c r="A82" s="1965"/>
      <c r="C82" s="1962"/>
      <c r="D82" s="951"/>
      <c r="E82" s="724"/>
      <c r="G82" s="918"/>
      <c r="H82" s="369"/>
      <c r="I82" s="96">
        <v>5</v>
      </c>
      <c r="J82" s="918"/>
      <c r="K82" s="93"/>
      <c r="O82" s="1027"/>
      <c r="P82" s="937"/>
      <c r="Q82" s="1028"/>
    </row>
    <row r="83" spans="1:17" ht="10.9" customHeight="1" thickBot="1">
      <c r="A83" s="1965"/>
      <c r="C83" s="1962"/>
      <c r="D83" s="951"/>
      <c r="E83" s="724" t="s">
        <v>3459</v>
      </c>
      <c r="F83" s="724"/>
      <c r="G83" s="917" t="str">
        <f>INT(L83/60) &amp; ":" &amp; TEXT(MOD(L83,60),"00")</f>
        <v>16:30</v>
      </c>
      <c r="H83" s="927">
        <v>70</v>
      </c>
      <c r="I83" s="1003"/>
      <c r="J83" s="917" t="str">
        <f t="shared" ref="J83" si="20">INT(M83/60) &amp; ":" &amp; TEXT(MOD(M83,60),"00")</f>
        <v>17:40</v>
      </c>
      <c r="K83" s="93"/>
      <c r="L83">
        <f>M81+I82</f>
        <v>990</v>
      </c>
      <c r="M83">
        <f>L83+H83</f>
        <v>1060</v>
      </c>
      <c r="O83" s="1027" t="s">
        <v>3918</v>
      </c>
      <c r="P83" s="937"/>
      <c r="Q83" s="1028"/>
    </row>
    <row r="84" spans="1:17" ht="11.45" customHeight="1" thickBot="1">
      <c r="A84" s="1965"/>
      <c r="C84" s="1962"/>
      <c r="D84" s="951"/>
      <c r="E84" s="1932" t="s">
        <v>3236</v>
      </c>
      <c r="F84" s="1933"/>
      <c r="G84" s="918"/>
      <c r="H84" s="369"/>
      <c r="I84" s="96">
        <v>10</v>
      </c>
      <c r="J84" s="919"/>
      <c r="K84" s="93"/>
      <c r="N84" s="943"/>
      <c r="O84" s="1027" t="s">
        <v>3948</v>
      </c>
      <c r="P84" s="937"/>
      <c r="Q84" s="1028"/>
    </row>
    <row r="85" spans="1:17" ht="15" thickBot="1">
      <c r="A85" s="1965"/>
      <c r="C85" s="1962"/>
      <c r="D85" s="951"/>
      <c r="E85" s="920" t="s">
        <v>3237</v>
      </c>
      <c r="F85" s="913" t="s">
        <v>3377</v>
      </c>
      <c r="G85" s="917" t="str">
        <f>INT(L85/60) &amp; ":" &amp; TEXT(MOD(L85,60),"00")</f>
        <v>17:50</v>
      </c>
      <c r="H85" s="911"/>
      <c r="I85" s="96"/>
      <c r="J85" s="921"/>
      <c r="K85" s="93"/>
      <c r="L85">
        <f>M83+I84</f>
        <v>1070</v>
      </c>
      <c r="O85" s="1049" t="s">
        <v>3933</v>
      </c>
      <c r="P85" s="937"/>
      <c r="Q85" s="1028"/>
    </row>
    <row r="86" spans="1:17" ht="7.9" customHeight="1" thickBot="1">
      <c r="A86" s="1965"/>
      <c r="C86" s="1962"/>
      <c r="D86" s="951"/>
      <c r="E86" s="920"/>
      <c r="F86" s="959" t="s">
        <v>3949</v>
      </c>
      <c r="G86" s="923"/>
      <c r="H86" s="259"/>
      <c r="I86" s="41">
        <v>80</v>
      </c>
      <c r="J86" s="93"/>
      <c r="K86" s="93"/>
      <c r="O86" s="1027"/>
      <c r="P86" s="937"/>
      <c r="Q86" s="1028"/>
    </row>
    <row r="87" spans="1:17" ht="15" thickBot="1">
      <c r="A87" s="1965"/>
      <c r="C87" s="1962"/>
      <c r="D87" s="951"/>
      <c r="E87" s="920" t="s">
        <v>3237</v>
      </c>
      <c r="F87" s="913" t="s">
        <v>3332</v>
      </c>
      <c r="G87" s="917" t="str">
        <f>INT(L87/60) &amp; ":" &amp; TEXT(MOD(L87,60),"00")</f>
        <v>19:00</v>
      </c>
      <c r="H87" s="922"/>
      <c r="I87" s="126"/>
      <c r="J87" s="93"/>
      <c r="K87" s="93"/>
      <c r="L87">
        <f>M83+I86</f>
        <v>1140</v>
      </c>
      <c r="O87" s="1049"/>
      <c r="P87" s="937"/>
      <c r="Q87" s="1028"/>
    </row>
    <row r="88" spans="1:17" ht="6" customHeight="1" thickBot="1">
      <c r="A88" s="1965"/>
      <c r="C88" s="1962"/>
      <c r="D88" s="951"/>
      <c r="E88" s="920"/>
      <c r="F88" s="973" t="s">
        <v>3951</v>
      </c>
      <c r="G88" s="724" t="s">
        <v>3950</v>
      </c>
      <c r="H88" s="349"/>
      <c r="I88" s="354">
        <v>90</v>
      </c>
      <c r="O88" s="1027"/>
      <c r="P88" s="937"/>
      <c r="Q88" s="1028"/>
    </row>
    <row r="89" spans="1:17" ht="15" thickBot="1">
      <c r="A89" s="1965"/>
      <c r="C89" s="1963"/>
      <c r="D89" s="951"/>
      <c r="E89" s="920" t="s">
        <v>3237</v>
      </c>
      <c r="F89" s="913" t="s">
        <v>3339</v>
      </c>
      <c r="G89" s="917" t="str">
        <f>INT(L89/60) &amp; ":" &amp; TEXT(MOD(L89,60),"00")</f>
        <v>19:10</v>
      </c>
      <c r="H89" s="349"/>
      <c r="I89" s="126"/>
      <c r="L89">
        <f>M83+I88</f>
        <v>1150</v>
      </c>
      <c r="O89" s="1052"/>
      <c r="P89" s="1030"/>
      <c r="Q89" s="1031"/>
    </row>
    <row r="90" spans="1:17" ht="15" thickBot="1">
      <c r="C90" s="951"/>
      <c r="D90" s="951"/>
      <c r="E90" s="951"/>
      <c r="F90" s="941"/>
      <c r="G90" s="930"/>
      <c r="H90" s="952"/>
      <c r="I90" s="953"/>
      <c r="J90" s="930"/>
    </row>
    <row r="91" spans="1:17" ht="14.25" thickBot="1">
      <c r="C91" s="940"/>
      <c r="F91" s="11"/>
      <c r="G91" s="933">
        <v>930</v>
      </c>
      <c r="H91" s="912"/>
      <c r="I91" s="369"/>
      <c r="J91" s="93"/>
      <c r="K91" s="93"/>
      <c r="M91">
        <f>INT(G91/100)*60+MOD(G91,100)</f>
        <v>570</v>
      </c>
    </row>
    <row r="92" spans="1:17" ht="13.9" customHeight="1" thickBot="1">
      <c r="A92" s="1964">
        <v>7</v>
      </c>
      <c r="C92" s="1958" t="s">
        <v>3395</v>
      </c>
      <c r="E92" s="913" t="s">
        <v>3363</v>
      </c>
      <c r="F92" s="914"/>
      <c r="G92" s="915" t="str">
        <f>INT(L92/60) &amp; ":" &amp; TEXT(MOD(L92,60),"00")</f>
        <v>9:30</v>
      </c>
      <c r="H92" s="916">
        <v>30</v>
      </c>
      <c r="I92" s="1003">
        <v>0</v>
      </c>
      <c r="J92" s="917" t="str">
        <f t="shared" ref="J92" si="21">INT(M92/60) &amp; ":" &amp; TEXT(MOD(M92,60),"00")</f>
        <v>10:00</v>
      </c>
      <c r="K92" s="93"/>
      <c r="L92">
        <f>M91+I92</f>
        <v>570</v>
      </c>
      <c r="M92">
        <f>L92+H92</f>
        <v>600</v>
      </c>
      <c r="O92" s="1955" t="s">
        <v>3846</v>
      </c>
      <c r="P92" s="1955"/>
      <c r="Q92" s="1955"/>
    </row>
    <row r="93" spans="1:17" ht="10.15" customHeight="1" thickBot="1">
      <c r="A93" s="1965"/>
      <c r="C93" s="1959"/>
      <c r="E93" s="727" t="s">
        <v>3364</v>
      </c>
      <c r="F93" s="940" t="s">
        <v>3373</v>
      </c>
      <c r="G93" s="924"/>
      <c r="H93" s="369"/>
      <c r="I93" s="96">
        <v>30</v>
      </c>
      <c r="J93" s="918"/>
      <c r="K93" s="93"/>
      <c r="O93" s="1027"/>
      <c r="P93" s="937"/>
      <c r="Q93" s="1028"/>
    </row>
    <row r="94" spans="1:17" ht="14.25" thickBot="1">
      <c r="A94" s="1965"/>
      <c r="C94" s="1959"/>
      <c r="E94" s="724" t="s">
        <v>3944</v>
      </c>
      <c r="F94" s="350" t="s">
        <v>3368</v>
      </c>
      <c r="G94" s="917" t="str">
        <f>INT(L94/60) &amp; ":" &amp; TEXT(MOD(L94,60),"00")</f>
        <v>10:30</v>
      </c>
      <c r="H94" s="927">
        <v>70</v>
      </c>
      <c r="I94" s="1003"/>
      <c r="J94" s="917" t="str">
        <f t="shared" ref="J94" si="22">INT(M94/60) &amp; ":" &amp; TEXT(MOD(M94,60),"00")</f>
        <v>11:40</v>
      </c>
      <c r="K94" s="93"/>
      <c r="L94">
        <f>M92+I93</f>
        <v>630</v>
      </c>
      <c r="M94">
        <f>L94+H94</f>
        <v>700</v>
      </c>
      <c r="O94" s="1027" t="s">
        <v>3921</v>
      </c>
      <c r="P94" s="937"/>
      <c r="Q94" s="1028"/>
    </row>
    <row r="95" spans="1:17" ht="7.15" customHeight="1" thickBot="1">
      <c r="A95" s="1965"/>
      <c r="C95" s="1959"/>
      <c r="E95" s="724"/>
      <c r="G95" s="918"/>
      <c r="H95" s="369"/>
      <c r="I95" s="96">
        <v>5</v>
      </c>
      <c r="J95" s="918"/>
      <c r="K95" s="93"/>
      <c r="O95" s="1027"/>
      <c r="P95" s="937"/>
      <c r="Q95" s="1028"/>
    </row>
    <row r="96" spans="1:17" ht="14.25" thickBot="1">
      <c r="A96" s="1965"/>
      <c r="C96" s="1959"/>
      <c r="E96" s="724" t="s">
        <v>3296</v>
      </c>
      <c r="F96" s="724"/>
      <c r="G96" s="917" t="str">
        <f>INT(L96/60) &amp; ":" &amp; TEXT(MOD(L96,60),"00")</f>
        <v>11:45</v>
      </c>
      <c r="H96" s="927">
        <v>50</v>
      </c>
      <c r="I96" s="1003"/>
      <c r="J96" s="917" t="str">
        <f t="shared" ref="J96" si="23">INT(M96/60) &amp; ":" &amp; TEXT(MOD(M96,60),"00")</f>
        <v>12:35</v>
      </c>
      <c r="K96" s="93"/>
      <c r="L96">
        <f>M94+I95</f>
        <v>705</v>
      </c>
      <c r="M96">
        <f>L96+H96</f>
        <v>755</v>
      </c>
      <c r="O96" s="1027" t="s">
        <v>3952</v>
      </c>
      <c r="P96" s="937"/>
      <c r="Q96" s="1028"/>
    </row>
    <row r="97" spans="1:17" ht="7.9" customHeight="1" thickBot="1">
      <c r="A97" s="1965"/>
      <c r="C97" s="1959"/>
      <c r="E97" s="724"/>
      <c r="G97" s="918"/>
      <c r="H97" s="369"/>
      <c r="I97" s="96">
        <v>5</v>
      </c>
      <c r="J97" s="918"/>
      <c r="K97" s="93"/>
      <c r="O97" s="1027"/>
      <c r="P97" s="937"/>
      <c r="Q97" s="1028"/>
    </row>
    <row r="98" spans="1:17" ht="14.25" thickBot="1">
      <c r="A98" s="1965"/>
      <c r="C98" s="1959"/>
      <c r="E98" s="724" t="s">
        <v>3943</v>
      </c>
      <c r="F98" s="7"/>
      <c r="G98" s="917" t="str">
        <f>INT(L98/60) &amp; ":" &amp; TEXT(MOD(L98,60),"00")</f>
        <v>12:40</v>
      </c>
      <c r="H98" s="927">
        <v>60</v>
      </c>
      <c r="I98" s="1003"/>
      <c r="J98" s="917" t="str">
        <f t="shared" ref="J98" si="24">INT(M98/60) &amp; ":" &amp; TEXT(MOD(M98,60),"00")</f>
        <v>13:40</v>
      </c>
      <c r="K98" s="93"/>
      <c r="L98">
        <f>M96+I97</f>
        <v>760</v>
      </c>
      <c r="M98">
        <f>L98+H98</f>
        <v>820</v>
      </c>
      <c r="O98" s="1027" t="s">
        <v>3953</v>
      </c>
      <c r="P98" s="937"/>
      <c r="Q98" s="1028"/>
    </row>
    <row r="99" spans="1:17" ht="10.15" customHeight="1" thickBot="1">
      <c r="A99" s="1965"/>
      <c r="C99" s="1959"/>
      <c r="E99" s="724"/>
      <c r="F99" s="350" t="s">
        <v>3370</v>
      </c>
      <c r="G99" s="918"/>
      <c r="H99" s="369"/>
      <c r="I99" s="96">
        <v>5</v>
      </c>
      <c r="J99" s="918"/>
      <c r="K99" s="93"/>
      <c r="O99" s="1027"/>
      <c r="P99" s="937"/>
      <c r="Q99" s="1028"/>
    </row>
    <row r="100" spans="1:17" ht="14.25" thickBot="1">
      <c r="A100" s="1965"/>
      <c r="C100" s="1959"/>
      <c r="E100" s="724" t="s">
        <v>3367</v>
      </c>
      <c r="F100" s="7"/>
      <c r="G100" s="917" t="str">
        <f>INT(L100/60) &amp; ":" &amp; TEXT(MOD(L100,60),"00")</f>
        <v>13:45</v>
      </c>
      <c r="H100" s="927">
        <v>60</v>
      </c>
      <c r="I100" s="1003"/>
      <c r="J100" s="917" t="str">
        <f t="shared" ref="J100" si="25">INT(M100/60) &amp; ":" &amp; TEXT(MOD(M100,60),"00")</f>
        <v>14:45</v>
      </c>
      <c r="K100" s="93"/>
      <c r="L100">
        <f>M98+I99</f>
        <v>825</v>
      </c>
      <c r="M100">
        <f>L100+H100</f>
        <v>885</v>
      </c>
      <c r="O100" s="1027" t="s">
        <v>3954</v>
      </c>
      <c r="P100" s="937"/>
      <c r="Q100" s="1028"/>
    </row>
    <row r="101" spans="1:17" ht="8.4499999999999993" customHeight="1" thickBot="1">
      <c r="A101" s="1965"/>
      <c r="C101" s="1959"/>
      <c r="E101" s="1932" t="s">
        <v>3236</v>
      </c>
      <c r="F101" s="1933"/>
      <c r="G101" s="918"/>
      <c r="H101" s="369"/>
      <c r="I101" s="96">
        <v>10</v>
      </c>
      <c r="J101" s="919"/>
      <c r="K101" s="93"/>
      <c r="N101" s="943"/>
      <c r="O101" s="1047"/>
      <c r="P101" s="937"/>
      <c r="Q101" s="1028"/>
    </row>
    <row r="102" spans="1:17" ht="14.25" thickBot="1">
      <c r="A102" s="1965"/>
      <c r="C102" s="1959"/>
      <c r="E102" s="920" t="s">
        <v>3237</v>
      </c>
      <c r="F102" s="913" t="s">
        <v>3369</v>
      </c>
      <c r="G102" s="917" t="str">
        <f>INT(L102/60) &amp; ":" &amp; TEXT(MOD(L102,60),"00")</f>
        <v>14:55</v>
      </c>
      <c r="H102" s="911"/>
      <c r="I102" s="96"/>
      <c r="J102" s="921"/>
      <c r="K102" s="93"/>
      <c r="L102">
        <f>M100+I101</f>
        <v>895</v>
      </c>
      <c r="O102" s="1027" t="s">
        <v>3957</v>
      </c>
      <c r="P102" s="937"/>
      <c r="Q102" s="1028"/>
    </row>
    <row r="103" spans="1:17" ht="6.6" customHeight="1" thickBot="1">
      <c r="A103" s="1965"/>
      <c r="C103" s="1959"/>
      <c r="E103" s="920"/>
      <c r="F103" s="957" t="s">
        <v>3393</v>
      </c>
      <c r="G103" s="923"/>
      <c r="H103" s="259"/>
      <c r="I103" s="41">
        <v>30</v>
      </c>
      <c r="J103" s="93"/>
      <c r="K103" s="93"/>
      <c r="O103" s="1027"/>
      <c r="P103" s="937"/>
      <c r="Q103" s="1028"/>
    </row>
    <row r="104" spans="1:17" ht="14.25" thickBot="1">
      <c r="A104" s="1965"/>
      <c r="C104" s="1959"/>
      <c r="E104" s="920" t="s">
        <v>3237</v>
      </c>
      <c r="F104" s="913" t="s">
        <v>3392</v>
      </c>
      <c r="G104" s="917" t="str">
        <f>INT(L104/60) &amp; ":" &amp; TEXT(MOD(L104,60),"00")</f>
        <v>15:15</v>
      </c>
      <c r="H104" s="922"/>
      <c r="I104" s="126"/>
      <c r="J104" s="93"/>
      <c r="K104" s="93"/>
      <c r="L104">
        <f>M100+I103</f>
        <v>915</v>
      </c>
      <c r="O104" s="1027" t="s">
        <v>3958</v>
      </c>
      <c r="P104" s="937"/>
      <c r="Q104" s="1028"/>
    </row>
    <row r="105" spans="1:17" ht="7.9" customHeight="1" thickBot="1">
      <c r="A105" s="1965"/>
      <c r="C105" s="1959"/>
      <c r="E105" s="920"/>
      <c r="F105" s="957" t="s">
        <v>3393</v>
      </c>
      <c r="G105" s="724"/>
      <c r="H105" s="349"/>
      <c r="I105" s="354">
        <v>65</v>
      </c>
      <c r="O105" s="1027"/>
      <c r="P105" s="937"/>
      <c r="Q105" s="1028"/>
    </row>
    <row r="106" spans="1:17" ht="14.45" customHeight="1" thickBot="1">
      <c r="A106" s="1965"/>
      <c r="C106" s="1959"/>
      <c r="E106" s="920" t="s">
        <v>3237</v>
      </c>
      <c r="F106" s="913" t="s">
        <v>3371</v>
      </c>
      <c r="G106" s="917" t="str">
        <f>INT(L106/60) &amp; ":" &amp; TEXT(MOD(L106,60),"00")</f>
        <v>15:50</v>
      </c>
      <c r="H106" s="349"/>
      <c r="I106" s="126"/>
      <c r="L106">
        <f>M100+I105</f>
        <v>950</v>
      </c>
      <c r="O106" s="1027" t="s">
        <v>3918</v>
      </c>
      <c r="P106" s="937"/>
      <c r="Q106" s="1028"/>
    </row>
    <row r="107" spans="1:17" ht="10.9" customHeight="1" thickBot="1">
      <c r="A107" s="1965"/>
      <c r="C107" s="1959"/>
      <c r="E107" s="920"/>
      <c r="F107" s="1041" t="s">
        <v>3956</v>
      </c>
      <c r="I107" s="41">
        <v>120</v>
      </c>
      <c r="O107" s="1027" t="s">
        <v>3960</v>
      </c>
      <c r="P107" s="937"/>
      <c r="Q107" s="1028"/>
    </row>
    <row r="108" spans="1:17" ht="14.25" thickBot="1">
      <c r="A108" s="1966"/>
      <c r="C108" s="1960"/>
      <c r="E108" s="920" t="s">
        <v>3237</v>
      </c>
      <c r="F108" s="913" t="s">
        <v>3394</v>
      </c>
      <c r="G108" s="917" t="str">
        <f>INT(L108/60) &amp; ":" &amp; TEXT(MOD(L108,60),"00")</f>
        <v>16:45</v>
      </c>
      <c r="H108" s="349"/>
      <c r="I108" s="126"/>
      <c r="L108">
        <f>M100+I107</f>
        <v>1005</v>
      </c>
      <c r="O108" s="1029"/>
      <c r="P108" s="1030"/>
      <c r="Q108" s="1031"/>
    </row>
    <row r="109" spans="1:17" ht="14.25" thickBot="1">
      <c r="F109" s="881" t="s">
        <v>3955</v>
      </c>
      <c r="O109" s="724"/>
      <c r="P109" s="724"/>
      <c r="Q109" s="724"/>
    </row>
    <row r="110" spans="1:17" ht="14.25" thickBot="1">
      <c r="C110" s="940"/>
      <c r="F110" s="11"/>
      <c r="G110" s="933">
        <v>930</v>
      </c>
      <c r="H110" s="912"/>
      <c r="I110" s="369"/>
      <c r="J110" s="93"/>
      <c r="K110" s="93"/>
      <c r="M110">
        <f>INT(G110/100)*60+MOD(G110,100)</f>
        <v>570</v>
      </c>
    </row>
    <row r="111" spans="1:17" ht="13.9" customHeight="1" thickBot="1">
      <c r="A111" s="1964">
        <v>8</v>
      </c>
      <c r="C111" s="1958" t="s">
        <v>3397</v>
      </c>
      <c r="E111" s="913" t="s">
        <v>3363</v>
      </c>
      <c r="F111" s="914"/>
      <c r="G111" s="915" t="str">
        <f>INT(L111/60) &amp; ":" &amp; TEXT(MOD(L111,60),"00")</f>
        <v>9:30</v>
      </c>
      <c r="H111" s="916">
        <v>30</v>
      </c>
      <c r="I111" s="1003">
        <v>0</v>
      </c>
      <c r="J111" s="917" t="str">
        <f t="shared" ref="J111" si="26">INT(M111/60) &amp; ":" &amp; TEXT(MOD(M111,60),"00")</f>
        <v>10:00</v>
      </c>
      <c r="K111" s="93"/>
      <c r="L111">
        <f>M110+I111</f>
        <v>570</v>
      </c>
      <c r="M111">
        <f>L111+H111</f>
        <v>600</v>
      </c>
      <c r="O111" s="1955" t="s">
        <v>3846</v>
      </c>
      <c r="P111" s="1955"/>
      <c r="Q111" s="1955"/>
    </row>
    <row r="112" spans="1:17" ht="10.15" customHeight="1" thickBot="1">
      <c r="A112" s="1965"/>
      <c r="C112" s="1959"/>
      <c r="E112" s="727" t="s">
        <v>3364</v>
      </c>
      <c r="F112" s="940" t="s">
        <v>3373</v>
      </c>
      <c r="G112" s="924"/>
      <c r="H112" s="369"/>
      <c r="I112" s="96">
        <v>30</v>
      </c>
      <c r="J112" s="918"/>
      <c r="K112" s="93"/>
      <c r="O112" s="1027"/>
      <c r="P112" s="937"/>
      <c r="Q112" s="1028"/>
    </row>
    <row r="113" spans="1:17" ht="14.25" thickBot="1">
      <c r="A113" s="1965"/>
      <c r="C113" s="1959"/>
      <c r="E113" s="724" t="s">
        <v>3944</v>
      </c>
      <c r="F113" s="350" t="s">
        <v>3368</v>
      </c>
      <c r="G113" s="917" t="str">
        <f>INT(L113/60) &amp; ":" &amp; TEXT(MOD(L113,60),"00")</f>
        <v>10:30</v>
      </c>
      <c r="H113" s="927">
        <v>70</v>
      </c>
      <c r="I113" s="1003"/>
      <c r="J113" s="917" t="str">
        <f t="shared" ref="J113" si="27">INT(M113/60) &amp; ":" &amp; TEXT(MOD(M113,60),"00")</f>
        <v>11:40</v>
      </c>
      <c r="K113" s="93"/>
      <c r="L113">
        <f>M111+I112</f>
        <v>630</v>
      </c>
      <c r="M113">
        <f>L113+H113</f>
        <v>700</v>
      </c>
      <c r="O113" s="1027" t="s">
        <v>3921</v>
      </c>
      <c r="P113" s="937"/>
      <c r="Q113" s="1028"/>
    </row>
    <row r="114" spans="1:17" ht="7.15" customHeight="1" thickBot="1">
      <c r="A114" s="1965"/>
      <c r="C114" s="1959"/>
      <c r="E114" s="724"/>
      <c r="G114" s="918"/>
      <c r="H114" s="369"/>
      <c r="I114" s="96">
        <v>5</v>
      </c>
      <c r="J114" s="918"/>
      <c r="K114" s="93"/>
      <c r="O114" s="1027"/>
      <c r="P114" s="937"/>
      <c r="Q114" s="1028"/>
    </row>
    <row r="115" spans="1:17" ht="14.25" thickBot="1">
      <c r="A115" s="1965"/>
      <c r="C115" s="1959"/>
      <c r="E115" s="724" t="s">
        <v>3366</v>
      </c>
      <c r="F115" s="724"/>
      <c r="G115" s="917" t="str">
        <f>INT(L115/60) &amp; ":" &amp; TEXT(MOD(L115,60),"00")</f>
        <v>11:45</v>
      </c>
      <c r="H115" s="927">
        <v>55</v>
      </c>
      <c r="I115" s="1003"/>
      <c r="J115" s="917" t="str">
        <f t="shared" ref="J115" si="28">INT(M115/60) &amp; ":" &amp; TEXT(MOD(M115,60),"00")</f>
        <v>12:40</v>
      </c>
      <c r="K115" s="93"/>
      <c r="L115">
        <f>M113+I114</f>
        <v>705</v>
      </c>
      <c r="M115">
        <f>L115+H115</f>
        <v>760</v>
      </c>
      <c r="O115" s="1027" t="s">
        <v>3953</v>
      </c>
      <c r="P115" s="937"/>
      <c r="Q115" s="1028"/>
    </row>
    <row r="116" spans="1:17" ht="7.9" customHeight="1" thickBot="1">
      <c r="A116" s="1965"/>
      <c r="C116" s="1959"/>
      <c r="E116" s="724"/>
      <c r="G116" s="918"/>
      <c r="H116" s="369"/>
      <c r="I116" s="96">
        <v>45</v>
      </c>
      <c r="J116" s="918"/>
      <c r="K116" s="93"/>
      <c r="O116" s="1027"/>
      <c r="P116" s="937"/>
      <c r="Q116" s="1028"/>
    </row>
    <row r="117" spans="1:17" ht="14.25" thickBot="1">
      <c r="A117" s="1965"/>
      <c r="C117" s="1959"/>
      <c r="E117" s="724" t="s">
        <v>3396</v>
      </c>
      <c r="F117" s="7"/>
      <c r="G117" s="917" t="str">
        <f>INT(L117/60) &amp; ":" &amp; TEXT(MOD(L117,60),"00")</f>
        <v>13:25</v>
      </c>
      <c r="H117" s="927">
        <v>60</v>
      </c>
      <c r="I117" s="1003"/>
      <c r="J117" s="917" t="str">
        <f t="shared" ref="J117" si="29">INT(M117/60) &amp; ":" &amp; TEXT(MOD(M117,60),"00")</f>
        <v>14:25</v>
      </c>
      <c r="K117" s="93"/>
      <c r="L117">
        <f>M115+I116</f>
        <v>805</v>
      </c>
      <c r="M117">
        <f>L117+H117</f>
        <v>865</v>
      </c>
      <c r="O117" s="1027" t="s">
        <v>3959</v>
      </c>
      <c r="P117" s="937"/>
      <c r="Q117" s="1028"/>
    </row>
    <row r="118" spans="1:17" ht="8.4499999999999993" customHeight="1" thickBot="1">
      <c r="A118" s="1965"/>
      <c r="C118" s="1959"/>
      <c r="E118" s="1932" t="s">
        <v>3236</v>
      </c>
      <c r="F118" s="1933"/>
      <c r="G118" s="918"/>
      <c r="H118" s="369"/>
      <c r="I118" s="96">
        <v>10</v>
      </c>
      <c r="J118" s="919"/>
      <c r="K118" s="93"/>
      <c r="N118" s="943"/>
      <c r="O118" s="1047"/>
      <c r="P118" s="937"/>
      <c r="Q118" s="1028"/>
    </row>
    <row r="119" spans="1:17" ht="14.25" thickBot="1">
      <c r="A119" s="1965"/>
      <c r="C119" s="1959"/>
      <c r="E119" s="920" t="s">
        <v>3237</v>
      </c>
      <c r="F119" s="913" t="s">
        <v>3369</v>
      </c>
      <c r="G119" s="917" t="str">
        <f>INT(L119/60) &amp; ":" &amp; TEXT(MOD(L119,60),"00")</f>
        <v>14:35</v>
      </c>
      <c r="H119" s="911"/>
      <c r="I119" s="96"/>
      <c r="J119" s="921"/>
      <c r="K119" s="93"/>
      <c r="L119">
        <f>M117+I118</f>
        <v>875</v>
      </c>
      <c r="O119" s="1027"/>
      <c r="P119" s="937"/>
      <c r="Q119" s="1028"/>
    </row>
    <row r="120" spans="1:17" ht="6.6" customHeight="1" thickBot="1">
      <c r="A120" s="1965"/>
      <c r="C120" s="1959"/>
      <c r="E120" s="920"/>
      <c r="F120" s="959" t="s">
        <v>3963</v>
      </c>
      <c r="G120" s="923"/>
      <c r="H120" s="259"/>
      <c r="I120" s="41">
        <v>30</v>
      </c>
      <c r="J120" s="93"/>
      <c r="K120" s="93"/>
      <c r="O120" s="1027"/>
      <c r="P120" s="937"/>
      <c r="Q120" s="1028"/>
    </row>
    <row r="121" spans="1:17" ht="14.25" thickBot="1">
      <c r="A121" s="1965"/>
      <c r="C121" s="1959"/>
      <c r="E121" s="920" t="s">
        <v>3237</v>
      </c>
      <c r="F121" s="913" t="s">
        <v>3392</v>
      </c>
      <c r="G121" s="917" t="str">
        <f>INT(L121/60) &amp; ":" &amp; TEXT(MOD(L121,60),"00")</f>
        <v>14:55</v>
      </c>
      <c r="H121" s="922"/>
      <c r="I121" s="126"/>
      <c r="J121" s="93"/>
      <c r="K121" s="93"/>
      <c r="L121">
        <f>M117+I120</f>
        <v>895</v>
      </c>
      <c r="O121" s="1027" t="s">
        <v>3918</v>
      </c>
      <c r="P121" s="937"/>
      <c r="Q121" s="1028"/>
    </row>
    <row r="122" spans="1:17" ht="7.9" customHeight="1" thickBot="1">
      <c r="A122" s="1965"/>
      <c r="C122" s="1959"/>
      <c r="E122" s="920"/>
      <c r="F122" s="959" t="s">
        <v>3393</v>
      </c>
      <c r="G122" s="724"/>
      <c r="H122" s="349"/>
      <c r="I122" s="354">
        <v>65</v>
      </c>
      <c r="O122" s="1027"/>
      <c r="P122" s="937"/>
      <c r="Q122" s="1028"/>
    </row>
    <row r="123" spans="1:17" ht="14.45" customHeight="1" thickBot="1">
      <c r="A123" s="1965"/>
      <c r="C123" s="1959"/>
      <c r="E123" s="920" t="s">
        <v>3237</v>
      </c>
      <c r="F123" s="913" t="s">
        <v>3371</v>
      </c>
      <c r="G123" s="917" t="str">
        <f>INT(L123/60) &amp; ":" &amp; TEXT(MOD(L123,60),"00")</f>
        <v>15:30</v>
      </c>
      <c r="H123" s="349"/>
      <c r="I123" s="126"/>
      <c r="L123">
        <f>M117+I122</f>
        <v>930</v>
      </c>
      <c r="O123" s="1027" t="s">
        <v>3962</v>
      </c>
      <c r="P123" s="937"/>
      <c r="Q123" s="1028"/>
    </row>
    <row r="124" spans="1:17" ht="10.9" customHeight="1" thickBot="1">
      <c r="A124" s="1965"/>
      <c r="C124" s="1959"/>
      <c r="E124" s="920"/>
      <c r="F124" s="1041" t="s">
        <v>3961</v>
      </c>
      <c r="I124" s="41">
        <v>120</v>
      </c>
      <c r="O124" s="1027"/>
      <c r="P124" s="937"/>
      <c r="Q124" s="1028"/>
    </row>
    <row r="125" spans="1:17" ht="14.25" thickBot="1">
      <c r="A125" s="1966"/>
      <c r="C125" s="1960"/>
      <c r="E125" s="920" t="s">
        <v>3237</v>
      </c>
      <c r="F125" s="913" t="s">
        <v>3394</v>
      </c>
      <c r="G125" s="917" t="str">
        <f>INT(L125/60) &amp; ":" &amp; TEXT(MOD(L125,60),"00")</f>
        <v>16:25</v>
      </c>
      <c r="H125" s="349"/>
      <c r="I125" s="126"/>
      <c r="L125">
        <f>M117+I124</f>
        <v>985</v>
      </c>
      <c r="O125" s="64"/>
      <c r="P125" s="53"/>
      <c r="Q125" s="65"/>
    </row>
    <row r="126" spans="1:17" ht="14.25" thickBot="1">
      <c r="F126" s="881" t="s">
        <v>3964</v>
      </c>
    </row>
    <row r="127" spans="1:17" ht="14.25" thickBot="1">
      <c r="C127" s="940"/>
      <c r="F127" s="11"/>
      <c r="G127" s="933">
        <v>930</v>
      </c>
      <c r="H127" s="912"/>
      <c r="I127" s="369"/>
      <c r="J127" s="93"/>
      <c r="K127" s="93"/>
      <c r="M127">
        <f>INT(G127/100)*60+MOD(G127,100)</f>
        <v>570</v>
      </c>
    </row>
    <row r="128" spans="1:17" ht="13.9" customHeight="1" thickBot="1">
      <c r="A128" s="1964">
        <v>9</v>
      </c>
      <c r="C128" s="1958" t="s">
        <v>3398</v>
      </c>
      <c r="E128" s="913" t="s">
        <v>3363</v>
      </c>
      <c r="F128" s="914"/>
      <c r="G128" s="915" t="str">
        <f>INT(L128/60) &amp; ":" &amp; TEXT(MOD(L128,60),"00")</f>
        <v>9:30</v>
      </c>
      <c r="H128" s="916">
        <v>30</v>
      </c>
      <c r="I128" s="1003">
        <v>0</v>
      </c>
      <c r="J128" s="917" t="str">
        <f t="shared" ref="J128" si="30">INT(M128/60) &amp; ":" &amp; TEXT(MOD(M128,60),"00")</f>
        <v>10:00</v>
      </c>
      <c r="K128" s="93"/>
      <c r="L128">
        <f>M127+I128</f>
        <v>570</v>
      </c>
      <c r="M128">
        <f>L128+H128</f>
        <v>600</v>
      </c>
      <c r="O128" s="1956" t="s">
        <v>3846</v>
      </c>
      <c r="P128" s="1956"/>
      <c r="Q128" s="1956"/>
    </row>
    <row r="129" spans="1:31" ht="10.15" customHeight="1" thickBot="1">
      <c r="A129" s="1965"/>
      <c r="C129" s="1959"/>
      <c r="E129" s="727" t="s">
        <v>3364</v>
      </c>
      <c r="F129" s="940" t="s">
        <v>3406</v>
      </c>
      <c r="G129" s="924"/>
      <c r="H129" s="369"/>
      <c r="I129" s="96">
        <v>75</v>
      </c>
      <c r="J129" s="918"/>
      <c r="K129" s="93"/>
      <c r="O129" s="1053"/>
      <c r="P129" s="1054"/>
      <c r="Q129" s="1055"/>
    </row>
    <row r="130" spans="1:31" ht="14.25" thickBot="1">
      <c r="A130" s="1965"/>
      <c r="C130" s="1959"/>
      <c r="E130" s="724" t="s">
        <v>3399</v>
      </c>
      <c r="F130" s="936" t="s">
        <v>3400</v>
      </c>
      <c r="G130" s="917" t="str">
        <f>INT(L130/60) &amp; ":" &amp; TEXT(MOD(L130,60),"00")</f>
        <v>11:15</v>
      </c>
      <c r="H130" s="927">
        <v>80</v>
      </c>
      <c r="I130" s="1003"/>
      <c r="J130" s="917" t="str">
        <f t="shared" ref="J130" si="31">INT(M130/60) &amp; ":" &amp; TEXT(MOD(M130,60),"00")</f>
        <v>12:35</v>
      </c>
      <c r="K130" s="93"/>
      <c r="L130">
        <f>M128+I129</f>
        <v>675</v>
      </c>
      <c r="M130">
        <f>L130+H130</f>
        <v>755</v>
      </c>
      <c r="O130" s="1027" t="s">
        <v>3965</v>
      </c>
      <c r="P130" s="937"/>
      <c r="Q130" s="1028"/>
    </row>
    <row r="131" spans="1:31" ht="7.15" customHeight="1" thickBot="1">
      <c r="A131" s="1965"/>
      <c r="C131" s="1959"/>
      <c r="E131" s="724"/>
      <c r="G131" s="918"/>
      <c r="H131" s="369"/>
      <c r="I131" s="96">
        <v>5</v>
      </c>
      <c r="J131" s="918"/>
      <c r="K131" s="93"/>
      <c r="O131" s="1027"/>
      <c r="P131" s="937"/>
      <c r="Q131" s="1028"/>
    </row>
    <row r="132" spans="1:31" ht="14.25" thickBot="1">
      <c r="A132" s="1965"/>
      <c r="C132" s="1959"/>
      <c r="E132" s="724" t="s">
        <v>3401</v>
      </c>
      <c r="F132" s="724"/>
      <c r="G132" s="917" t="str">
        <f>INT(L132/60) &amp; ":" &amp; TEXT(MOD(L132,60),"00")</f>
        <v>12:40</v>
      </c>
      <c r="H132" s="927">
        <v>60</v>
      </c>
      <c r="I132" s="1003"/>
      <c r="J132" s="917" t="str">
        <f t="shared" ref="J132" si="32">INT(M132/60) &amp; ":" &amp; TEXT(MOD(M132,60),"00")</f>
        <v>13:40</v>
      </c>
      <c r="K132" s="93"/>
      <c r="L132">
        <f>M130+I131</f>
        <v>760</v>
      </c>
      <c r="M132">
        <f>L132+H132</f>
        <v>820</v>
      </c>
      <c r="O132" s="1027" t="s">
        <v>3966</v>
      </c>
      <c r="P132" s="937"/>
      <c r="Q132" s="1028"/>
      <c r="U132" s="645"/>
      <c r="V132" s="645"/>
      <c r="W132" s="645"/>
      <c r="X132" s="645"/>
      <c r="Y132" s="645"/>
      <c r="AA132" s="837"/>
      <c r="AB132" s="855"/>
      <c r="AC132" s="830"/>
      <c r="AE132" s="855"/>
    </row>
    <row r="133" spans="1:31" ht="7.9" customHeight="1" thickBot="1">
      <c r="A133" s="1965"/>
      <c r="C133" s="1959"/>
      <c r="E133" s="724"/>
      <c r="G133" s="918"/>
      <c r="H133" s="369"/>
      <c r="I133" s="96">
        <v>5</v>
      </c>
      <c r="J133" s="918"/>
      <c r="K133" s="93"/>
      <c r="O133" s="1027"/>
      <c r="P133" s="937"/>
      <c r="Q133" s="1028"/>
      <c r="U133" s="645"/>
      <c r="V133" s="645"/>
      <c r="W133" s="645"/>
      <c r="X133" s="645"/>
      <c r="Y133" s="645"/>
      <c r="AA133" s="795"/>
      <c r="AB133" s="856"/>
      <c r="AC133" s="834"/>
      <c r="AE133" s="856"/>
    </row>
    <row r="134" spans="1:31" ht="14.25" thickBot="1">
      <c r="A134" s="1965"/>
      <c r="C134" s="1959"/>
      <c r="E134" s="724" t="s">
        <v>3402</v>
      </c>
      <c r="F134" s="888" t="s">
        <v>3403</v>
      </c>
      <c r="G134" s="917" t="str">
        <f>INT(L134/60) &amp; ":" &amp; TEXT(MOD(L134,60),"00")</f>
        <v>13:45</v>
      </c>
      <c r="H134" s="927">
        <v>50</v>
      </c>
      <c r="I134" s="1003"/>
      <c r="J134" s="917" t="str">
        <f t="shared" ref="J134" si="33">INT(M134/60) &amp; ":" &amp; TEXT(MOD(M134,60),"00")</f>
        <v>14:35</v>
      </c>
      <c r="K134" s="93"/>
      <c r="L134">
        <f>M132+I133</f>
        <v>825</v>
      </c>
      <c r="M134">
        <f>L134+H134</f>
        <v>875</v>
      </c>
      <c r="O134" s="1027" t="s">
        <v>3967</v>
      </c>
      <c r="P134" s="937"/>
      <c r="Q134" s="1028"/>
      <c r="U134" s="645"/>
      <c r="V134" s="645"/>
      <c r="W134" s="645"/>
      <c r="X134" s="645"/>
      <c r="Y134" s="645"/>
      <c r="AA134" s="837"/>
      <c r="AB134" s="837"/>
      <c r="AC134" s="855"/>
      <c r="AE134" s="855"/>
    </row>
    <row r="135" spans="1:31" ht="10.9" customHeight="1" thickBot="1">
      <c r="A135" s="1965"/>
      <c r="C135" s="1959"/>
      <c r="E135" s="1932" t="s">
        <v>3236</v>
      </c>
      <c r="F135" s="1933"/>
      <c r="G135" s="918"/>
      <c r="H135" s="369"/>
      <c r="I135" s="96">
        <v>80</v>
      </c>
      <c r="J135" s="919"/>
      <c r="K135" s="93"/>
      <c r="N135" s="943"/>
      <c r="O135" s="1044"/>
      <c r="P135" s="6"/>
      <c r="Q135" s="1045"/>
      <c r="U135" s="645"/>
      <c r="V135" s="645"/>
      <c r="W135" s="645"/>
      <c r="X135" s="645"/>
      <c r="Y135" s="645"/>
      <c r="AA135" s="795"/>
      <c r="AB135" s="795"/>
      <c r="AC135" s="856"/>
      <c r="AE135" s="856"/>
    </row>
    <row r="136" spans="1:31" ht="14.25" thickBot="1">
      <c r="A136" s="1965"/>
      <c r="C136" s="1959"/>
      <c r="E136" s="920" t="s">
        <v>3237</v>
      </c>
      <c r="F136" s="913" t="s">
        <v>3404</v>
      </c>
      <c r="G136" s="917" t="str">
        <f>INT(L136/60) &amp; ":" &amp; TEXT(MOD(L136,60),"00")</f>
        <v>15:55</v>
      </c>
      <c r="H136" s="911"/>
      <c r="I136" s="96"/>
      <c r="J136" s="921"/>
      <c r="K136" s="93"/>
      <c r="L136">
        <f>M134+I135</f>
        <v>955</v>
      </c>
      <c r="O136" s="1029" t="s">
        <v>3985</v>
      </c>
      <c r="P136" s="832"/>
      <c r="Q136" s="1056"/>
      <c r="U136" s="645"/>
      <c r="V136" s="645"/>
      <c r="W136" s="645"/>
      <c r="X136" s="645"/>
      <c r="Y136" s="645"/>
      <c r="AA136" s="837"/>
      <c r="AB136" s="855"/>
      <c r="AC136" s="960"/>
      <c r="AE136" s="855"/>
    </row>
    <row r="137" spans="1:31" ht="6.6" customHeight="1" thickBot="1">
      <c r="A137" s="1965"/>
      <c r="C137" s="1959"/>
      <c r="E137" s="920"/>
      <c r="F137" s="957" t="s">
        <v>3968</v>
      </c>
      <c r="G137" s="923"/>
      <c r="H137" s="259"/>
      <c r="I137" s="41">
        <v>135</v>
      </c>
      <c r="J137" s="93"/>
      <c r="K137" s="93"/>
      <c r="O137" s="662"/>
      <c r="P137" s="662"/>
      <c r="Q137" s="6"/>
      <c r="U137" s="645"/>
      <c r="V137" s="645"/>
      <c r="W137" s="645"/>
      <c r="X137" s="645"/>
      <c r="Y137" s="645"/>
      <c r="AA137" s="795"/>
      <c r="AB137" s="856"/>
      <c r="AC137" s="961"/>
      <c r="AE137" s="856"/>
    </row>
    <row r="138" spans="1:31" ht="14.25" thickBot="1">
      <c r="A138" s="1965"/>
      <c r="C138" s="1959"/>
      <c r="E138" s="920" t="s">
        <v>3237</v>
      </c>
      <c r="F138" s="913" t="s">
        <v>3334</v>
      </c>
      <c r="G138" s="917" t="str">
        <f>INT(L138/60) &amp; ":" &amp; TEXT(MOD(L138,60),"00")</f>
        <v>16:50</v>
      </c>
      <c r="H138" s="922"/>
      <c r="I138" s="126"/>
      <c r="J138" s="93"/>
      <c r="K138" s="93"/>
      <c r="L138">
        <f>M134+I137</f>
        <v>1010</v>
      </c>
      <c r="O138" s="1057" t="s">
        <v>787</v>
      </c>
      <c r="P138" s="1058" t="s">
        <v>4741</v>
      </c>
      <c r="Q138" s="1059"/>
      <c r="U138" s="645"/>
      <c r="V138" s="645"/>
      <c r="W138" s="645"/>
      <c r="X138" s="645"/>
      <c r="Y138" s="645"/>
      <c r="AA138" s="837"/>
      <c r="AB138" s="855"/>
      <c r="AC138" s="830"/>
      <c r="AE138" s="855"/>
    </row>
    <row r="139" spans="1:31" ht="7.9" customHeight="1" thickBot="1">
      <c r="A139" s="1965"/>
      <c r="C139" s="1959"/>
      <c r="E139" s="920"/>
      <c r="F139" s="957" t="s">
        <v>3972</v>
      </c>
      <c r="G139" s="724"/>
      <c r="H139" s="349"/>
      <c r="I139" s="354">
        <v>90</v>
      </c>
      <c r="O139" s="1060"/>
      <c r="P139" s="662" t="s">
        <v>1223</v>
      </c>
      <c r="Q139" s="1045"/>
      <c r="U139" s="645"/>
      <c r="V139" s="645"/>
      <c r="W139" s="645"/>
      <c r="X139" s="645"/>
      <c r="Y139" s="645"/>
      <c r="Z139" s="645"/>
      <c r="AA139" s="645"/>
      <c r="AB139" s="858"/>
      <c r="AC139" s="607"/>
      <c r="AD139" s="833"/>
      <c r="AE139" s="858"/>
    </row>
    <row r="140" spans="1:31" ht="14.45" customHeight="1" thickBot="1">
      <c r="A140" s="1965"/>
      <c r="C140" s="1959"/>
      <c r="E140" s="920" t="s">
        <v>3237</v>
      </c>
      <c r="F140" s="920" t="s">
        <v>206</v>
      </c>
      <c r="G140" s="917" t="str">
        <f>INT(L140/60) &amp; ":" &amp; TEXT(MOD(L140,60),"00")</f>
        <v>16:05</v>
      </c>
      <c r="H140" s="349"/>
      <c r="I140" s="126"/>
      <c r="L140">
        <f>M134+I139</f>
        <v>965</v>
      </c>
      <c r="O140" s="1060" t="s">
        <v>791</v>
      </c>
      <c r="P140" s="662" t="s">
        <v>3969</v>
      </c>
      <c r="Q140" s="1045"/>
    </row>
    <row r="141" spans="1:31" ht="10.9" customHeight="1" thickBot="1">
      <c r="A141" s="1965"/>
      <c r="C141" s="1959"/>
      <c r="E141" s="920"/>
      <c r="F141" s="959" t="s">
        <v>3973</v>
      </c>
      <c r="I141" s="41">
        <v>60</v>
      </c>
      <c r="O141" s="1060"/>
      <c r="P141" s="662" t="s">
        <v>4744</v>
      </c>
      <c r="Q141" s="1045"/>
    </row>
    <row r="142" spans="1:31" ht="14.25" thickBot="1">
      <c r="A142" s="1966"/>
      <c r="C142" s="1960"/>
      <c r="E142" s="920" t="s">
        <v>3237</v>
      </c>
      <c r="F142" s="920" t="s">
        <v>3405</v>
      </c>
      <c r="G142" s="917" t="str">
        <f>INT(L142/60) &amp; ":" &amp; TEXT(MOD(L142,60),"00")</f>
        <v>15:35</v>
      </c>
      <c r="H142" s="349"/>
      <c r="I142" s="126"/>
      <c r="L142">
        <f>M134+I141</f>
        <v>935</v>
      </c>
      <c r="O142" s="1060" t="s">
        <v>793</v>
      </c>
      <c r="P142" s="662"/>
      <c r="Q142" s="1061" t="s">
        <v>1723</v>
      </c>
    </row>
    <row r="143" spans="1:31">
      <c r="F143" s="881" t="s">
        <v>3974</v>
      </c>
      <c r="O143" s="1060"/>
      <c r="P143" s="662" t="s">
        <v>4742</v>
      </c>
      <c r="Q143" s="1061"/>
    </row>
    <row r="144" spans="1:31">
      <c r="F144" s="881"/>
      <c r="O144" s="1060" t="s">
        <v>4743</v>
      </c>
      <c r="P144" s="662"/>
      <c r="Q144" s="1061"/>
    </row>
    <row r="145" spans="1:17" ht="14.25" thickBot="1">
      <c r="F145" s="881"/>
      <c r="O145" s="1062"/>
      <c r="P145" s="832" t="s">
        <v>788</v>
      </c>
      <c r="Q145" s="1056"/>
    </row>
    <row r="146" spans="1:17" ht="14.25" thickBot="1">
      <c r="C146" s="940"/>
      <c r="F146" s="11"/>
      <c r="G146" s="933">
        <v>930</v>
      </c>
      <c r="H146" s="912"/>
      <c r="I146" s="369"/>
      <c r="J146" s="93"/>
      <c r="K146" s="93"/>
      <c r="M146">
        <f>INT(G146/100)*60+MOD(G146,100)</f>
        <v>570</v>
      </c>
    </row>
    <row r="147" spans="1:17" ht="13.9" customHeight="1" thickBot="1">
      <c r="A147" s="1964">
        <v>10</v>
      </c>
      <c r="C147" s="1958" t="s">
        <v>3408</v>
      </c>
      <c r="E147" s="913" t="s">
        <v>3363</v>
      </c>
      <c r="F147" s="914"/>
      <c r="G147" s="915" t="str">
        <f>INT(L147/60) &amp; ":" &amp; TEXT(MOD(L147,60),"00")</f>
        <v>9:30</v>
      </c>
      <c r="H147" s="916">
        <v>30</v>
      </c>
      <c r="I147" s="1003">
        <v>0</v>
      </c>
      <c r="J147" s="917" t="str">
        <f t="shared" ref="J147" si="34">INT(M147/60) &amp; ":" &amp; TEXT(MOD(M147,60),"00")</f>
        <v>10:00</v>
      </c>
      <c r="K147" s="93"/>
      <c r="L147">
        <f>M146+I147</f>
        <v>570</v>
      </c>
      <c r="M147">
        <f>L147+H147</f>
        <v>600</v>
      </c>
      <c r="O147" s="1956" t="s">
        <v>3846</v>
      </c>
      <c r="P147" s="1956"/>
      <c r="Q147" s="1956"/>
    </row>
    <row r="148" spans="1:17" ht="10.15" customHeight="1" thickBot="1">
      <c r="A148" s="1965"/>
      <c r="C148" s="1959"/>
      <c r="E148" s="727" t="s">
        <v>3364</v>
      </c>
      <c r="F148" s="940" t="s">
        <v>3406</v>
      </c>
      <c r="G148" s="924"/>
      <c r="H148" s="369"/>
      <c r="I148" s="96">
        <v>75</v>
      </c>
      <c r="J148" s="918"/>
      <c r="K148" s="93"/>
      <c r="O148" s="1053"/>
      <c r="P148" s="1054"/>
      <c r="Q148" s="1055"/>
    </row>
    <row r="149" spans="1:17" ht="14.25" thickBot="1">
      <c r="A149" s="1965"/>
      <c r="C149" s="1959"/>
      <c r="E149" s="724" t="s">
        <v>3399</v>
      </c>
      <c r="F149" s="936" t="s">
        <v>3400</v>
      </c>
      <c r="G149" s="917" t="str">
        <f>INT(L149/60) &amp; ":" &amp; TEXT(MOD(L149,60),"00")</f>
        <v>11:15</v>
      </c>
      <c r="H149" s="927">
        <v>70</v>
      </c>
      <c r="I149" s="1003"/>
      <c r="J149" s="917" t="str">
        <f t="shared" ref="J149" si="35">INT(M149/60) &amp; ":" &amp; TEXT(MOD(M149,60),"00")</f>
        <v>12:25</v>
      </c>
      <c r="K149" s="93"/>
      <c r="L149">
        <f>M147+I148</f>
        <v>675</v>
      </c>
      <c r="M149">
        <f>L149+H149</f>
        <v>745</v>
      </c>
      <c r="O149" s="1027" t="s">
        <v>3984</v>
      </c>
      <c r="P149" s="937"/>
      <c r="Q149" s="1028"/>
    </row>
    <row r="150" spans="1:17" ht="7.15" customHeight="1" thickBot="1">
      <c r="A150" s="1965"/>
      <c r="C150" s="1959"/>
      <c r="E150" s="724"/>
      <c r="G150" s="918"/>
      <c r="H150" s="369"/>
      <c r="I150" s="96">
        <v>5</v>
      </c>
      <c r="J150" s="918"/>
      <c r="K150" s="93"/>
      <c r="O150" s="1027"/>
      <c r="P150" s="937"/>
      <c r="Q150" s="1028"/>
    </row>
    <row r="151" spans="1:17" ht="14.25" thickBot="1">
      <c r="A151" s="1965"/>
      <c r="C151" s="1959"/>
      <c r="E151" s="724" t="s">
        <v>3401</v>
      </c>
      <c r="F151" s="724"/>
      <c r="G151" s="917" t="str">
        <f>INT(L151/60) &amp; ":" &amp; TEXT(MOD(L151,60),"00")</f>
        <v>12:30</v>
      </c>
      <c r="H151" s="927">
        <v>60</v>
      </c>
      <c r="I151" s="1003"/>
      <c r="J151" s="917" t="str">
        <f t="shared" ref="J151" si="36">INT(M151/60) &amp; ":" &amp; TEXT(MOD(M151,60),"00")</f>
        <v>13:30</v>
      </c>
      <c r="K151" s="93"/>
      <c r="L151">
        <f>M149+I150</f>
        <v>750</v>
      </c>
      <c r="M151">
        <f>L151+H151</f>
        <v>810</v>
      </c>
      <c r="O151" s="1027" t="s">
        <v>3970</v>
      </c>
      <c r="P151" s="937"/>
      <c r="Q151" s="1028"/>
    </row>
    <row r="152" spans="1:17" ht="7.9" customHeight="1" thickBot="1">
      <c r="A152" s="1965"/>
      <c r="C152" s="1959"/>
      <c r="E152" s="724"/>
      <c r="G152" s="918"/>
      <c r="H152" s="369"/>
      <c r="I152" s="96">
        <v>90</v>
      </c>
      <c r="J152" s="918"/>
      <c r="K152" s="93"/>
      <c r="O152" s="1027"/>
      <c r="P152" s="937"/>
      <c r="Q152" s="1028"/>
    </row>
    <row r="153" spans="1:17" ht="14.25" thickBot="1">
      <c r="A153" s="1965"/>
      <c r="C153" s="1959"/>
      <c r="E153" s="724" t="s">
        <v>3407</v>
      </c>
      <c r="F153" s="888"/>
      <c r="G153" s="917" t="str">
        <f>INT(L153/60) &amp; ":" &amp; TEXT(MOD(L153,60),"00")</f>
        <v>15:00</v>
      </c>
      <c r="H153" s="927">
        <v>40</v>
      </c>
      <c r="I153" s="1003"/>
      <c r="J153" s="917" t="str">
        <f t="shared" ref="J153" si="37">INT(M153/60) &amp; ":" &amp; TEXT(MOD(M153,60),"00")</f>
        <v>15:40</v>
      </c>
      <c r="K153" s="93"/>
      <c r="L153">
        <f>M151+I152</f>
        <v>900</v>
      </c>
      <c r="M153">
        <f>L153+H153</f>
        <v>940</v>
      </c>
      <c r="O153" s="1027" t="s">
        <v>3971</v>
      </c>
      <c r="P153" s="937"/>
      <c r="Q153" s="1028"/>
    </row>
    <row r="154" spans="1:17" ht="10.9" customHeight="1" thickBot="1">
      <c r="A154" s="1965"/>
      <c r="C154" s="1959"/>
      <c r="E154" s="1932" t="s">
        <v>3236</v>
      </c>
      <c r="F154" s="1933"/>
      <c r="G154" s="923"/>
      <c r="H154" s="259"/>
      <c r="I154" s="41">
        <v>70</v>
      </c>
      <c r="J154" s="93"/>
      <c r="K154" s="93"/>
      <c r="O154" s="1027"/>
      <c r="P154" s="937"/>
      <c r="Q154" s="1028"/>
    </row>
    <row r="155" spans="1:17" ht="16.149999999999999" customHeight="1" thickBot="1">
      <c r="A155" s="1965"/>
      <c r="C155" s="1959"/>
      <c r="E155" s="920" t="s">
        <v>3237</v>
      </c>
      <c r="F155" s="913" t="s">
        <v>3563</v>
      </c>
      <c r="G155" s="917" t="str">
        <f>INT(L155/60) &amp; ":" &amp; TEXT(MOD(L155,60),"00")</f>
        <v>16:50</v>
      </c>
      <c r="H155" s="922"/>
      <c r="I155" s="126"/>
      <c r="J155" s="93"/>
      <c r="K155" s="93"/>
      <c r="L155">
        <f>M153+I154</f>
        <v>1010</v>
      </c>
      <c r="O155" s="1027" t="s">
        <v>3918</v>
      </c>
      <c r="P155" s="1063"/>
      <c r="Q155" s="1064"/>
    </row>
    <row r="156" spans="1:17" ht="9.75" customHeight="1" thickBot="1">
      <c r="A156" s="1965"/>
      <c r="C156" s="1959"/>
      <c r="E156" s="714"/>
      <c r="F156" s="1" t="s">
        <v>3987</v>
      </c>
      <c r="G156" s="923"/>
      <c r="H156" s="259"/>
      <c r="I156" s="41">
        <v>30</v>
      </c>
      <c r="J156" s="923"/>
      <c r="K156" s="93"/>
      <c r="N156" s="943"/>
      <c r="O156" s="1027" t="s">
        <v>3986</v>
      </c>
      <c r="P156" s="937"/>
      <c r="Q156" s="1064"/>
    </row>
    <row r="157" spans="1:17" ht="14.25" thickBot="1">
      <c r="A157" s="1965"/>
      <c r="C157" s="1959"/>
      <c r="E157" s="920" t="s">
        <v>3237</v>
      </c>
      <c r="F157" s="913" t="s">
        <v>3409</v>
      </c>
      <c r="G157" s="917" t="str">
        <f>INT(L157/60) &amp; ":" &amp; TEXT(MOD(L157,60),"00")</f>
        <v>16:10</v>
      </c>
      <c r="H157" s="259"/>
      <c r="I157" s="41"/>
      <c r="J157" s="923"/>
      <c r="K157" s="93"/>
      <c r="L157">
        <f>M153+I156</f>
        <v>970</v>
      </c>
      <c r="O157" s="1065"/>
      <c r="P157" s="937"/>
      <c r="Q157" s="1064"/>
    </row>
    <row r="158" spans="1:17" ht="6.6" customHeight="1" thickBot="1">
      <c r="A158" s="1965"/>
      <c r="C158" s="1959"/>
      <c r="E158" s="920"/>
      <c r="F158" s="959" t="s">
        <v>3981</v>
      </c>
      <c r="G158" s="923"/>
      <c r="H158" s="259"/>
      <c r="I158" s="41">
        <v>70</v>
      </c>
      <c r="J158" s="93"/>
      <c r="K158" s="93"/>
      <c r="O158" s="1066"/>
      <c r="P158" s="937"/>
      <c r="Q158" s="1028"/>
    </row>
    <row r="159" spans="1:17" ht="14.25" thickBot="1">
      <c r="A159" s="1965"/>
      <c r="C159" s="1959"/>
      <c r="E159" s="920" t="s">
        <v>3237</v>
      </c>
      <c r="F159" s="913" t="s">
        <v>3239</v>
      </c>
      <c r="G159" s="917" t="str">
        <f>INT(L159/60) &amp; ":" &amp; TEXT(MOD(L159,60),"00")</f>
        <v>16:50</v>
      </c>
      <c r="H159" s="922"/>
      <c r="I159" s="126"/>
      <c r="J159" s="93"/>
      <c r="K159" s="93"/>
      <c r="L159">
        <f>M153+I158</f>
        <v>1010</v>
      </c>
      <c r="O159" s="1065"/>
      <c r="P159" s="937"/>
      <c r="Q159" s="1028"/>
    </row>
    <row r="160" spans="1:17" ht="7.9" customHeight="1" thickBot="1">
      <c r="A160" s="1965"/>
      <c r="C160" s="1959"/>
      <c r="E160" s="920"/>
      <c r="F160" s="959" t="s">
        <v>3980</v>
      </c>
      <c r="G160" s="724"/>
      <c r="H160" s="349"/>
      <c r="I160" s="354">
        <v>50</v>
      </c>
      <c r="O160" s="1044"/>
      <c r="P160" s="6"/>
      <c r="Q160" s="1045"/>
    </row>
    <row r="161" spans="1:17" ht="14.45" customHeight="1" thickBot="1">
      <c r="A161" s="1965"/>
      <c r="C161" s="1959"/>
      <c r="E161" s="920" t="s">
        <v>3237</v>
      </c>
      <c r="F161" s="920" t="s">
        <v>3410</v>
      </c>
      <c r="G161" s="917" t="str">
        <f>INT(L161/60) &amp; ":" &amp; TEXT(MOD(L161,60),"00")</f>
        <v>16:30</v>
      </c>
      <c r="H161" s="349"/>
      <c r="I161" s="126"/>
      <c r="L161">
        <f>M153+I160</f>
        <v>990</v>
      </c>
      <c r="O161" s="1065" t="s">
        <v>3412</v>
      </c>
      <c r="P161" s="1063"/>
      <c r="Q161" s="1064"/>
    </row>
    <row r="162" spans="1:17" ht="8.25" customHeight="1" thickBot="1">
      <c r="A162" s="1965"/>
      <c r="C162" s="1959"/>
      <c r="E162" s="920"/>
      <c r="F162" s="959" t="s">
        <v>3979</v>
      </c>
      <c r="I162" s="41">
        <v>75</v>
      </c>
      <c r="O162" s="1066" t="s">
        <v>3413</v>
      </c>
      <c r="P162" s="937"/>
      <c r="Q162" s="1064"/>
    </row>
    <row r="163" spans="1:17" ht="14.25" thickBot="1">
      <c r="A163" s="1966"/>
      <c r="C163" s="1960"/>
      <c r="E163" s="920" t="s">
        <v>3237</v>
      </c>
      <c r="F163" s="920" t="s">
        <v>3411</v>
      </c>
      <c r="G163" s="917" t="str">
        <f>INT(L163/60) &amp; ":" &amp; TEXT(MOD(L163,60),"00")</f>
        <v>16:55</v>
      </c>
      <c r="H163" s="349"/>
      <c r="I163" s="126"/>
      <c r="L163">
        <f>M153+I162</f>
        <v>1015</v>
      </c>
      <c r="O163" s="1067" t="s">
        <v>3414</v>
      </c>
      <c r="P163" s="1030"/>
      <c r="Q163" s="1068"/>
    </row>
    <row r="164" spans="1:17" ht="14.25" thickBot="1">
      <c r="F164" s="881" t="s">
        <v>3982</v>
      </c>
      <c r="O164" s="1043"/>
      <c r="P164" s="938"/>
      <c r="Q164" s="938"/>
    </row>
    <row r="165" spans="1:17" ht="14.25" thickBot="1">
      <c r="C165" s="940"/>
      <c r="F165" s="11"/>
      <c r="G165" s="933">
        <v>930</v>
      </c>
      <c r="H165" s="912"/>
      <c r="I165" s="369"/>
      <c r="J165" s="93"/>
      <c r="K165" s="93"/>
      <c r="M165">
        <f>INT(G165/100)*60+MOD(G165,100)</f>
        <v>570</v>
      </c>
    </row>
    <row r="166" spans="1:17" ht="13.9" customHeight="1" thickBot="1">
      <c r="A166" s="1964">
        <v>11</v>
      </c>
      <c r="C166" s="1958" t="s">
        <v>3988</v>
      </c>
      <c r="E166" s="913" t="s">
        <v>3363</v>
      </c>
      <c r="F166" s="914"/>
      <c r="G166" s="915" t="str">
        <f>INT(L166/60) &amp; ":" &amp; TEXT(MOD(L166,60),"00")</f>
        <v>9:30</v>
      </c>
      <c r="H166" s="916">
        <v>30</v>
      </c>
      <c r="I166" s="1003">
        <v>0</v>
      </c>
      <c r="J166" s="917" t="str">
        <f t="shared" ref="J166" si="38">INT(M166/60) &amp; ":" &amp; TEXT(MOD(M166,60),"00")</f>
        <v>10:00</v>
      </c>
      <c r="K166" s="93"/>
      <c r="L166">
        <f>M165+I166</f>
        <v>570</v>
      </c>
      <c r="M166">
        <f>L166+H166</f>
        <v>600</v>
      </c>
      <c r="O166" s="1955" t="s">
        <v>3846</v>
      </c>
      <c r="P166" s="1955"/>
      <c r="Q166" s="1955"/>
    </row>
    <row r="167" spans="1:17" ht="14.25" thickBot="1">
      <c r="A167" s="1965"/>
      <c r="C167" s="1959"/>
      <c r="E167" s="727" t="s">
        <v>3364</v>
      </c>
      <c r="F167" s="940" t="s">
        <v>3373</v>
      </c>
      <c r="G167" s="924"/>
      <c r="H167" s="369"/>
      <c r="I167" s="96">
        <v>30</v>
      </c>
      <c r="J167" s="918"/>
      <c r="K167" s="93"/>
      <c r="O167" s="1027"/>
      <c r="P167" s="937"/>
      <c r="Q167" s="1028"/>
    </row>
    <row r="168" spans="1:17" ht="14.25" thickBot="1">
      <c r="A168" s="1965"/>
      <c r="C168" s="1959"/>
      <c r="E168" s="724" t="s">
        <v>3944</v>
      </c>
      <c r="F168" s="350" t="s">
        <v>3368</v>
      </c>
      <c r="G168" s="917" t="str">
        <f>INT(L168/60) &amp; ":" &amp; TEXT(MOD(L168,60),"00")</f>
        <v>10:30</v>
      </c>
      <c r="H168" s="927">
        <v>70</v>
      </c>
      <c r="I168" s="1003"/>
      <c r="J168" s="917" t="str">
        <f t="shared" ref="J168" si="39">INT(M168/60) &amp; ":" &amp; TEXT(MOD(M168,60),"00")</f>
        <v>11:40</v>
      </c>
      <c r="K168" s="93"/>
      <c r="L168">
        <f>M166+I167</f>
        <v>630</v>
      </c>
      <c r="M168">
        <f>L168+H168</f>
        <v>700</v>
      </c>
      <c r="O168" s="1027" t="s">
        <v>3921</v>
      </c>
      <c r="P168" s="937"/>
      <c r="Q168" s="1028"/>
    </row>
    <row r="169" spans="1:17" ht="8.25" customHeight="1" thickBot="1">
      <c r="A169" s="1965"/>
      <c r="C169" s="1959"/>
      <c r="E169" s="724"/>
      <c r="G169" s="918"/>
      <c r="H169" s="369"/>
      <c r="I169" s="96">
        <v>80</v>
      </c>
      <c r="J169" s="918"/>
      <c r="K169" s="93"/>
      <c r="O169" s="1044"/>
      <c r="P169" s="6"/>
      <c r="Q169" s="1045"/>
    </row>
    <row r="170" spans="1:17" ht="14.25" thickBot="1">
      <c r="A170" s="1965"/>
      <c r="C170" s="1959"/>
      <c r="E170" s="724" t="s">
        <v>3401</v>
      </c>
      <c r="F170" s="724"/>
      <c r="G170" s="917" t="str">
        <f>INT(L170/60) &amp; ":" &amp; TEXT(MOD(L170,60),"00")</f>
        <v>13:00</v>
      </c>
      <c r="H170" s="927">
        <v>60</v>
      </c>
      <c r="I170" s="1003"/>
      <c r="J170" s="917" t="str">
        <f t="shared" ref="J170" si="40">INT(M170/60) &amp; ":" &amp; TEXT(MOD(M170,60),"00")</f>
        <v>14:00</v>
      </c>
      <c r="K170" s="93"/>
      <c r="L170">
        <f>M168+I169</f>
        <v>780</v>
      </c>
      <c r="M170">
        <f>L170+H170</f>
        <v>840</v>
      </c>
      <c r="O170" s="1044" t="s">
        <v>3653</v>
      </c>
      <c r="P170" s="6"/>
      <c r="Q170" s="1045"/>
    </row>
    <row r="171" spans="1:17" ht="7.5" customHeight="1" thickBot="1">
      <c r="A171" s="1965"/>
      <c r="C171" s="1959"/>
      <c r="E171" s="724"/>
      <c r="G171" s="918"/>
      <c r="H171" s="369"/>
      <c r="I171" s="96">
        <v>5</v>
      </c>
      <c r="J171" s="918"/>
      <c r="K171" s="93"/>
      <c r="O171" s="1044"/>
      <c r="P171" s="6"/>
      <c r="Q171" s="1045"/>
    </row>
    <row r="172" spans="1:17" ht="14.25" thickBot="1">
      <c r="A172" s="1965"/>
      <c r="C172" s="1959"/>
      <c r="E172" s="724" t="s">
        <v>3581</v>
      </c>
      <c r="G172" s="917" t="str">
        <f>INT(L172/60) &amp; ":" &amp; TEXT(MOD(L172,60),"00")</f>
        <v>14:05</v>
      </c>
      <c r="H172" s="749">
        <v>70</v>
      </c>
      <c r="I172" s="1007"/>
      <c r="J172" s="917" t="str">
        <f t="shared" ref="J172" si="41">INT(M172/60) &amp; ":" &amp; TEXT(MOD(M172,60),"00")</f>
        <v>15:15</v>
      </c>
      <c r="K172" s="93"/>
      <c r="L172">
        <f>M170+I171</f>
        <v>845</v>
      </c>
      <c r="M172">
        <f>L172+H172</f>
        <v>915</v>
      </c>
      <c r="O172" s="1044" t="s">
        <v>3983</v>
      </c>
      <c r="P172" s="6"/>
      <c r="Q172" s="1045"/>
    </row>
    <row r="173" spans="1:17" ht="8.25" customHeight="1" thickBot="1">
      <c r="A173" s="1965"/>
      <c r="C173" s="1959"/>
      <c r="E173" s="724"/>
      <c r="G173" s="923"/>
      <c r="H173" s="259"/>
      <c r="I173" s="1008">
        <v>5</v>
      </c>
      <c r="J173" s="923"/>
      <c r="K173" s="93"/>
      <c r="O173" s="1044"/>
      <c r="P173" s="6"/>
      <c r="Q173" s="1045"/>
    </row>
    <row r="174" spans="1:17" ht="14.25" thickBot="1">
      <c r="A174" s="1965"/>
      <c r="C174" s="1959"/>
      <c r="E174" s="724" t="s">
        <v>3582</v>
      </c>
      <c r="F174" s="2"/>
      <c r="G174" s="917" t="str">
        <f>INT(L174/60) &amp; ":" &amp; TEXT(MOD(L174,60),"00")</f>
        <v>15:20</v>
      </c>
      <c r="H174" s="373">
        <v>50</v>
      </c>
      <c r="I174" s="41"/>
      <c r="J174" s="917" t="str">
        <f t="shared" ref="J174" si="42">INT(M174/60) &amp; ":" &amp; TEXT(MOD(M174,60),"00")</f>
        <v>16:10</v>
      </c>
      <c r="K174" s="93"/>
      <c r="L174">
        <f>M172+I171</f>
        <v>920</v>
      </c>
      <c r="M174">
        <f>L174+H174</f>
        <v>970</v>
      </c>
      <c r="O174" s="1027" t="s">
        <v>3967</v>
      </c>
      <c r="P174" s="937"/>
      <c r="Q174" s="1028"/>
    </row>
    <row r="175" spans="1:17" ht="12.75" customHeight="1" thickBot="1">
      <c r="A175" s="1965"/>
      <c r="C175" s="1959"/>
      <c r="E175" s="1932" t="s">
        <v>3236</v>
      </c>
      <c r="F175" s="1933"/>
      <c r="G175" s="972"/>
      <c r="H175" s="259"/>
      <c r="I175" s="41">
        <v>80</v>
      </c>
      <c r="J175" s="923"/>
      <c r="K175" s="93"/>
      <c r="N175" s="943"/>
      <c r="O175" s="1044"/>
      <c r="P175" s="6"/>
      <c r="Q175" s="1045"/>
    </row>
    <row r="176" spans="1:17" ht="14.25" thickBot="1">
      <c r="A176" s="1965"/>
      <c r="C176" s="1959"/>
      <c r="E176" s="920" t="s">
        <v>3237</v>
      </c>
      <c r="F176" s="913" t="s">
        <v>3583</v>
      </c>
      <c r="G176" s="917" t="str">
        <f>INT(L176/60) &amp; ":" &amp; TEXT(MOD(L176,60),"00")</f>
        <v>17:30</v>
      </c>
      <c r="H176" s="259"/>
      <c r="I176" s="41"/>
      <c r="J176" s="923"/>
      <c r="K176" s="93"/>
      <c r="L176">
        <f>M174+I175</f>
        <v>1050</v>
      </c>
      <c r="O176" s="1027" t="s">
        <v>3918</v>
      </c>
      <c r="P176" s="6"/>
      <c r="Q176" s="1045"/>
    </row>
    <row r="177" spans="1:17" ht="9" customHeight="1" thickBot="1">
      <c r="A177" s="1965"/>
      <c r="C177" s="1959"/>
      <c r="E177" s="920"/>
      <c r="F177" s="957" t="s">
        <v>3975</v>
      </c>
      <c r="G177" s="923"/>
      <c r="H177" s="259"/>
      <c r="I177" s="41">
        <v>90</v>
      </c>
      <c r="J177" s="93"/>
      <c r="K177" s="93"/>
      <c r="O177" s="1027" t="s">
        <v>3986</v>
      </c>
      <c r="P177" s="6"/>
      <c r="Q177" s="1045"/>
    </row>
    <row r="178" spans="1:17" ht="14.25" thickBot="1">
      <c r="A178" s="1965"/>
      <c r="C178" s="1959"/>
      <c r="E178" s="920" t="s">
        <v>3237</v>
      </c>
      <c r="F178" s="913" t="s">
        <v>3384</v>
      </c>
      <c r="G178" s="917" t="str">
        <f>INT(L178/60) &amp; ":" &amp; TEXT(MOD(L178,60),"00")</f>
        <v>17:40</v>
      </c>
      <c r="H178" s="922"/>
      <c r="I178" s="126"/>
      <c r="J178" s="93"/>
      <c r="K178" s="93"/>
      <c r="L178">
        <f>M174+I177</f>
        <v>1060</v>
      </c>
      <c r="O178" s="1044"/>
      <c r="P178" s="6"/>
      <c r="Q178" s="1045"/>
    </row>
    <row r="179" spans="1:17" ht="8.25" customHeight="1" thickBot="1">
      <c r="A179" s="1965"/>
      <c r="C179" s="1959"/>
      <c r="E179" s="920"/>
      <c r="F179" s="957" t="s">
        <v>3976</v>
      </c>
      <c r="G179" s="724"/>
      <c r="H179" s="349"/>
      <c r="I179" s="354">
        <v>60</v>
      </c>
      <c r="O179" s="1044"/>
      <c r="P179" s="6"/>
      <c r="Q179" s="1045"/>
    </row>
    <row r="180" spans="1:17" ht="14.25" thickBot="1">
      <c r="A180" s="1965"/>
      <c r="C180" s="1959"/>
      <c r="E180" s="920" t="s">
        <v>3237</v>
      </c>
      <c r="F180" s="920" t="s">
        <v>3405</v>
      </c>
      <c r="G180" s="917" t="str">
        <f>INT(L180/60) &amp; ":" &amp; TEXT(MOD(L180,60),"00")</f>
        <v>17:10</v>
      </c>
      <c r="H180" s="349"/>
      <c r="I180" s="126"/>
      <c r="L180">
        <f>M174+I179</f>
        <v>1030</v>
      </c>
      <c r="O180" s="1044"/>
      <c r="P180" s="6"/>
      <c r="Q180" s="1045"/>
    </row>
    <row r="181" spans="1:17" ht="8.4499999999999993" customHeight="1" thickBot="1">
      <c r="A181" s="1965"/>
      <c r="C181" s="1959"/>
      <c r="E181" s="920"/>
      <c r="F181" s="959" t="s">
        <v>3977</v>
      </c>
      <c r="I181" s="41">
        <v>95</v>
      </c>
      <c r="O181" s="1044"/>
      <c r="P181" s="6"/>
      <c r="Q181" s="1045"/>
    </row>
    <row r="182" spans="1:17" ht="14.25" thickBot="1">
      <c r="A182" s="1966"/>
      <c r="C182" s="1960"/>
      <c r="E182" s="920" t="s">
        <v>3237</v>
      </c>
      <c r="F182" s="920" t="s">
        <v>206</v>
      </c>
      <c r="G182" s="917" t="str">
        <f>INT(L182/60) &amp; ":" &amp; TEXT(MOD(L182,60),"00")</f>
        <v>17:45</v>
      </c>
      <c r="H182" s="349"/>
      <c r="I182" s="126"/>
      <c r="L182">
        <f>M174+I181</f>
        <v>1065</v>
      </c>
      <c r="O182" s="1050"/>
      <c r="P182" s="891"/>
      <c r="Q182" s="1046"/>
    </row>
    <row r="183" spans="1:17" ht="14.25" thickBot="1">
      <c r="F183" s="881" t="s">
        <v>3978</v>
      </c>
    </row>
    <row r="184" spans="1:17" ht="14.25" thickBot="1">
      <c r="C184" s="940"/>
      <c r="F184" s="11"/>
      <c r="G184" s="933">
        <v>930</v>
      </c>
      <c r="H184" s="912"/>
      <c r="I184" s="369"/>
      <c r="J184" s="93"/>
      <c r="K184" s="93"/>
      <c r="M184">
        <f>INT(G184/100)*60+MOD(G184,100)</f>
        <v>570</v>
      </c>
    </row>
    <row r="185" spans="1:17" ht="13.9" customHeight="1" thickBot="1">
      <c r="A185" s="1964">
        <v>12</v>
      </c>
      <c r="C185" s="1958" t="s">
        <v>3415</v>
      </c>
      <c r="E185" s="913" t="s">
        <v>3363</v>
      </c>
      <c r="F185" s="914"/>
      <c r="G185" s="915" t="str">
        <f>INT(L185/60) &amp; ":" &amp; TEXT(MOD(L185,60),"00")</f>
        <v>9:30</v>
      </c>
      <c r="H185" s="916">
        <v>30</v>
      </c>
      <c r="I185" s="1003">
        <v>0</v>
      </c>
      <c r="J185" s="917" t="str">
        <f t="shared" ref="J185" si="43">INT(M185/60) &amp; ":" &amp; TEXT(MOD(M185,60),"00")</f>
        <v>10:00</v>
      </c>
      <c r="K185" s="93"/>
      <c r="L185">
        <f>M184+I185</f>
        <v>570</v>
      </c>
      <c r="M185">
        <f>L185+H185</f>
        <v>600</v>
      </c>
      <c r="O185" s="1956" t="s">
        <v>3846</v>
      </c>
      <c r="P185" s="1956"/>
      <c r="Q185" s="1956"/>
    </row>
    <row r="186" spans="1:17" ht="10.15" customHeight="1" thickBot="1">
      <c r="A186" s="1965"/>
      <c r="C186" s="1959"/>
      <c r="E186" s="727" t="s">
        <v>3364</v>
      </c>
      <c r="F186" s="940" t="s">
        <v>3419</v>
      </c>
      <c r="G186" s="924"/>
      <c r="H186" s="369"/>
      <c r="I186" s="96">
        <v>65</v>
      </c>
      <c r="J186" s="918"/>
      <c r="K186" s="93"/>
      <c r="O186" s="1069"/>
      <c r="P186" s="1070"/>
      <c r="Q186" s="1071"/>
    </row>
    <row r="187" spans="1:17" ht="14.25" thickBot="1">
      <c r="A187" s="1965"/>
      <c r="C187" s="1959"/>
      <c r="E187" s="724" t="s">
        <v>3416</v>
      </c>
      <c r="F187" s="936"/>
      <c r="G187" s="917" t="str">
        <f>INT(L187/60) &amp; ":" &amp; TEXT(MOD(L187,60),"00")</f>
        <v>11:05</v>
      </c>
      <c r="H187" s="927">
        <v>60</v>
      </c>
      <c r="I187" s="1003"/>
      <c r="J187" s="917" t="str">
        <f t="shared" ref="J187" si="44">INT(M187/60) &amp; ":" &amp; TEXT(MOD(M187,60),"00")</f>
        <v>12:05</v>
      </c>
      <c r="K187" s="93"/>
      <c r="L187">
        <f>M185+I186</f>
        <v>665</v>
      </c>
      <c r="M187">
        <f>L187+H187</f>
        <v>725</v>
      </c>
      <c r="O187" s="1065" t="s">
        <v>3412</v>
      </c>
      <c r="P187" s="1063"/>
      <c r="Q187" s="1045"/>
    </row>
    <row r="188" spans="1:17" ht="7.15" customHeight="1" thickBot="1">
      <c r="A188" s="1965"/>
      <c r="C188" s="1959"/>
      <c r="E188" s="724"/>
      <c r="G188" s="918"/>
      <c r="H188" s="369"/>
      <c r="I188" s="96">
        <v>5</v>
      </c>
      <c r="J188" s="918"/>
      <c r="K188" s="93"/>
      <c r="O188" s="1066" t="s">
        <v>3413</v>
      </c>
      <c r="P188" s="937"/>
      <c r="Q188" s="1045"/>
    </row>
    <row r="189" spans="1:17" ht="14.25" thickBot="1">
      <c r="A189" s="1965"/>
      <c r="C189" s="1959"/>
      <c r="E189" s="724" t="s">
        <v>3417</v>
      </c>
      <c r="F189" s="724"/>
      <c r="G189" s="917" t="str">
        <f>INT(L189/60) &amp; ":" &amp; TEXT(MOD(L189,60),"00")</f>
        <v>12:10</v>
      </c>
      <c r="H189" s="927">
        <v>50</v>
      </c>
      <c r="I189" s="1003"/>
      <c r="J189" s="917" t="str">
        <f t="shared" ref="J189" si="45">INT(M189/60) &amp; ":" &amp; TEXT(MOD(M189,60),"00")</f>
        <v>13:00</v>
      </c>
      <c r="K189" s="93"/>
      <c r="L189">
        <f>M187+I188</f>
        <v>730</v>
      </c>
      <c r="M189">
        <f>L189+H189</f>
        <v>780</v>
      </c>
      <c r="O189" s="1065" t="s">
        <v>3414</v>
      </c>
      <c r="P189" s="937"/>
      <c r="Q189" s="1045"/>
    </row>
    <row r="190" spans="1:17" ht="7.9" customHeight="1" thickBot="1">
      <c r="A190" s="1965"/>
      <c r="C190" s="1959"/>
      <c r="E190" s="724"/>
      <c r="F190" s="1" t="s">
        <v>3420</v>
      </c>
      <c r="G190" s="918"/>
      <c r="H190" s="369"/>
      <c r="I190" s="96">
        <v>60</v>
      </c>
      <c r="J190" s="918"/>
      <c r="K190" s="93"/>
      <c r="O190" s="1044"/>
      <c r="P190" s="6"/>
      <c r="Q190" s="1045"/>
    </row>
    <row r="191" spans="1:17" ht="14.25" thickBot="1">
      <c r="A191" s="1965"/>
      <c r="C191" s="1959"/>
      <c r="E191" s="724" t="s">
        <v>3418</v>
      </c>
      <c r="F191" s="888"/>
      <c r="G191" s="917" t="str">
        <f>INT(L191/60) &amp; ":" &amp; TEXT(MOD(L191,60),"00")</f>
        <v>14:00</v>
      </c>
      <c r="H191" s="927">
        <v>50</v>
      </c>
      <c r="I191" s="1003"/>
      <c r="J191" s="917" t="str">
        <f t="shared" ref="J191" si="46">INT(M191/60) &amp; ":" &amp; TEXT(MOD(M191,60),"00")</f>
        <v>14:50</v>
      </c>
      <c r="K191" s="93"/>
      <c r="L191">
        <f>M189+I190</f>
        <v>840</v>
      </c>
      <c r="M191">
        <f>L191+H191</f>
        <v>890</v>
      </c>
      <c r="O191" s="1027" t="s">
        <v>3863</v>
      </c>
      <c r="P191" s="937"/>
      <c r="Q191" s="1028"/>
    </row>
    <row r="192" spans="1:17" ht="10.9" customHeight="1" thickBot="1">
      <c r="A192" s="1965"/>
      <c r="C192" s="1959"/>
      <c r="E192" s="1932" t="s">
        <v>3236</v>
      </c>
      <c r="F192" s="1933"/>
      <c r="G192" s="918"/>
      <c r="H192" s="369"/>
      <c r="I192" s="96">
        <v>40</v>
      </c>
      <c r="J192" s="919"/>
      <c r="K192" s="93"/>
      <c r="N192" s="943"/>
      <c r="O192" s="1044"/>
      <c r="P192" s="6"/>
      <c r="Q192" s="1045"/>
    </row>
    <row r="193" spans="1:17" ht="14.25" thickBot="1">
      <c r="A193" s="1965"/>
      <c r="C193" s="1959"/>
      <c r="E193" s="920" t="s">
        <v>3237</v>
      </c>
      <c r="F193" s="913" t="s">
        <v>3239</v>
      </c>
      <c r="G193" s="917" t="str">
        <f>INT(L193/60) &amp; ":" &amp; TEXT(MOD(L193,60),"00")</f>
        <v>15:30</v>
      </c>
      <c r="H193" s="911"/>
      <c r="I193" s="96"/>
      <c r="J193" s="921"/>
      <c r="K193" s="93"/>
      <c r="L193">
        <f>M191+I192</f>
        <v>930</v>
      </c>
      <c r="O193" s="1044"/>
      <c r="P193" s="6"/>
      <c r="Q193" s="1045"/>
    </row>
    <row r="194" spans="1:17" ht="6.6" customHeight="1" thickBot="1">
      <c r="A194" s="1965"/>
      <c r="C194" s="1959"/>
      <c r="E194" s="920"/>
      <c r="F194" s="957" t="s">
        <v>3993</v>
      </c>
      <c r="G194" s="923"/>
      <c r="H194" s="259"/>
      <c r="I194" s="41">
        <v>45</v>
      </c>
      <c r="J194" s="93"/>
      <c r="K194" s="93"/>
      <c r="O194" s="1044"/>
      <c r="P194" s="6"/>
      <c r="Q194" s="1045"/>
    </row>
    <row r="195" spans="1:17" ht="14.25" thickBot="1">
      <c r="A195" s="1965"/>
      <c r="C195" s="1959"/>
      <c r="E195" s="920" t="s">
        <v>3237</v>
      </c>
      <c r="F195" s="913" t="s">
        <v>3410</v>
      </c>
      <c r="G195" s="917" t="str">
        <f>INT(L195/60) &amp; ":" &amp; TEXT(MOD(L195,60),"00")</f>
        <v>15:35</v>
      </c>
      <c r="H195" s="922"/>
      <c r="I195" s="126"/>
      <c r="J195" s="93"/>
      <c r="K195" s="93"/>
      <c r="L195">
        <f>M191+I194</f>
        <v>935</v>
      </c>
      <c r="O195" s="1027" t="s">
        <v>3918</v>
      </c>
      <c r="P195" s="6"/>
      <c r="Q195" s="1045"/>
    </row>
    <row r="196" spans="1:17" ht="10.5" customHeight="1" thickBot="1">
      <c r="A196" s="1965"/>
      <c r="C196" s="1959"/>
      <c r="E196" s="957" t="s">
        <v>3992</v>
      </c>
      <c r="F196" s="957"/>
      <c r="G196" s="724"/>
      <c r="H196" s="349"/>
      <c r="I196" s="354">
        <v>90</v>
      </c>
      <c r="O196" s="1044" t="s">
        <v>3994</v>
      </c>
      <c r="P196" s="6"/>
      <c r="Q196" s="1045"/>
    </row>
    <row r="197" spans="1:17" ht="14.45" customHeight="1" thickBot="1">
      <c r="A197" s="1965"/>
      <c r="C197" s="1959"/>
      <c r="E197" s="920" t="s">
        <v>3237</v>
      </c>
      <c r="F197" s="920" t="s">
        <v>3411</v>
      </c>
      <c r="G197" s="917" t="str">
        <f>INT(L197/60) &amp; ":" &amp; TEXT(MOD(L197,60),"00")</f>
        <v>16:20</v>
      </c>
      <c r="H197" s="349"/>
      <c r="I197" s="126"/>
      <c r="L197">
        <f>M191+I196</f>
        <v>980</v>
      </c>
      <c r="O197" s="1044" t="s">
        <v>3995</v>
      </c>
      <c r="P197" s="6"/>
      <c r="Q197" s="1045"/>
    </row>
    <row r="198" spans="1:17" ht="10.9" customHeight="1" thickBot="1">
      <c r="A198" s="1965"/>
      <c r="C198" s="1959"/>
      <c r="E198" s="920"/>
      <c r="F198" s="959" t="s">
        <v>3991</v>
      </c>
      <c r="I198" s="41">
        <v>75</v>
      </c>
      <c r="O198" s="1044"/>
      <c r="P198" s="6"/>
      <c r="Q198" s="1045"/>
    </row>
    <row r="199" spans="1:17" ht="14.25" thickBot="1">
      <c r="A199" s="1966"/>
      <c r="C199" s="1960"/>
      <c r="E199" s="920" t="s">
        <v>3237</v>
      </c>
      <c r="F199" s="920" t="s">
        <v>3989</v>
      </c>
      <c r="G199" s="917" t="str">
        <f>INT(L199/60) &amp; ":" &amp; TEXT(MOD(L199,60),"00")</f>
        <v>16:05</v>
      </c>
      <c r="H199" s="349"/>
      <c r="I199" s="126"/>
      <c r="L199">
        <f>M191+I198</f>
        <v>965</v>
      </c>
      <c r="O199" s="1050"/>
      <c r="P199" s="891"/>
      <c r="Q199" s="1046"/>
    </row>
    <row r="200" spans="1:17" ht="14.25" thickBot="1">
      <c r="F200" s="881" t="s">
        <v>3990</v>
      </c>
    </row>
    <row r="201" spans="1:17" ht="14.25" thickBot="1">
      <c r="C201" s="940"/>
      <c r="F201" s="11"/>
      <c r="G201" s="933">
        <v>930</v>
      </c>
      <c r="H201" s="912"/>
      <c r="I201" s="369"/>
      <c r="J201" s="93"/>
      <c r="K201" s="93"/>
      <c r="M201">
        <f>INT(G201/100)*60+MOD(G201,100)</f>
        <v>570</v>
      </c>
    </row>
    <row r="202" spans="1:17" ht="13.9" customHeight="1" thickBot="1">
      <c r="A202" s="1968">
        <v>13</v>
      </c>
      <c r="C202" s="1967" t="s">
        <v>3461</v>
      </c>
      <c r="E202" s="913" t="s">
        <v>3363</v>
      </c>
      <c r="F202" s="914"/>
      <c r="G202" s="915" t="str">
        <f>INT(L202/60) &amp; ":" &amp; TEXT(MOD(L202,60),"00")</f>
        <v>9:30</v>
      </c>
      <c r="H202" s="916">
        <v>30</v>
      </c>
      <c r="I202" s="1003">
        <v>0</v>
      </c>
      <c r="J202" s="917" t="str">
        <f t="shared" ref="J202" si="47">INT(M202/60) &amp; ":" &amp; TEXT(MOD(M202,60),"00")</f>
        <v>10:00</v>
      </c>
      <c r="K202" s="93"/>
      <c r="L202">
        <f>M201+I202</f>
        <v>570</v>
      </c>
      <c r="M202">
        <f>L202+H202</f>
        <v>600</v>
      </c>
      <c r="O202" s="1956" t="s">
        <v>3846</v>
      </c>
      <c r="P202" s="1956"/>
      <c r="Q202" s="1956"/>
    </row>
    <row r="203" spans="1:17" ht="14.25" thickBot="1">
      <c r="A203" s="1894"/>
      <c r="C203" s="1889"/>
      <c r="E203" s="727" t="s">
        <v>3364</v>
      </c>
      <c r="F203" s="968" t="s">
        <v>3469</v>
      </c>
      <c r="G203" s="924"/>
      <c r="H203" s="369"/>
      <c r="I203" s="96">
        <v>60</v>
      </c>
      <c r="J203" s="918"/>
      <c r="K203" s="93"/>
      <c r="O203" s="1053"/>
      <c r="P203" s="1054"/>
      <c r="Q203" s="1055"/>
    </row>
    <row r="204" spans="1:17" ht="14.25" thickBot="1">
      <c r="A204" s="1894"/>
      <c r="C204" s="1889"/>
      <c r="E204" s="724" t="s">
        <v>3462</v>
      </c>
      <c r="F204" s="953" t="s">
        <v>3470</v>
      </c>
      <c r="G204" s="917" t="str">
        <f>INT(L204/60) &amp; ":" &amp; TEXT(MOD(L204,60),"00")</f>
        <v>11:00</v>
      </c>
      <c r="H204" s="927">
        <v>10</v>
      </c>
      <c r="I204" s="1003"/>
      <c r="J204" s="917" t="str">
        <f t="shared" ref="J204" si="48">INT(M204/60) &amp; ":" &amp; TEXT(MOD(M204,60),"00")</f>
        <v>11:10</v>
      </c>
      <c r="K204" s="93"/>
      <c r="L204">
        <f>M202+I203</f>
        <v>660</v>
      </c>
      <c r="M204">
        <f>L204+H204</f>
        <v>670</v>
      </c>
      <c r="O204" s="1027" t="s">
        <v>3996</v>
      </c>
      <c r="P204" s="937"/>
      <c r="Q204" s="1028"/>
    </row>
    <row r="205" spans="1:17" ht="9" customHeight="1" thickBot="1">
      <c r="A205" s="1894"/>
      <c r="C205" s="1889"/>
      <c r="E205" s="724"/>
      <c r="G205" s="918"/>
      <c r="H205" s="369"/>
      <c r="I205" s="96">
        <v>5</v>
      </c>
      <c r="J205" s="918"/>
      <c r="K205" s="93"/>
      <c r="O205" s="1027"/>
      <c r="P205" s="937"/>
      <c r="Q205" s="1028"/>
    </row>
    <row r="206" spans="1:17" ht="14.25" thickBot="1">
      <c r="A206" s="1894"/>
      <c r="C206" s="1889"/>
      <c r="E206" s="724" t="s">
        <v>3463</v>
      </c>
      <c r="F206" s="724"/>
      <c r="G206" s="917" t="str">
        <f>INT(L206/60) &amp; ":" &amp; TEXT(MOD(L206,60),"00")</f>
        <v>11:15</v>
      </c>
      <c r="H206" s="927">
        <v>60</v>
      </c>
      <c r="I206" s="1003"/>
      <c r="J206" s="917" t="str">
        <f t="shared" ref="J206" si="49">INT(M206/60) &amp; ":" &amp; TEXT(MOD(M206,60),"00")</f>
        <v>12:15</v>
      </c>
      <c r="K206" s="93"/>
      <c r="L206">
        <f>M204+I205</f>
        <v>675</v>
      </c>
      <c r="M206">
        <f>L206+H206</f>
        <v>735</v>
      </c>
      <c r="O206" s="1027" t="s">
        <v>4745</v>
      </c>
      <c r="P206" s="937"/>
      <c r="Q206" s="1028"/>
    </row>
    <row r="207" spans="1:17" ht="9.6" customHeight="1" thickBot="1">
      <c r="A207" s="1894"/>
      <c r="C207" s="1889"/>
      <c r="E207" s="724"/>
      <c r="F207" s="1"/>
      <c r="G207" s="918"/>
      <c r="H207" s="369"/>
      <c r="I207" s="96">
        <v>30</v>
      </c>
      <c r="J207" s="918"/>
      <c r="K207" s="93"/>
      <c r="O207" s="1027"/>
      <c r="P207" s="937"/>
      <c r="Q207" s="1028"/>
    </row>
    <row r="208" spans="1:17" ht="14.25" thickBot="1">
      <c r="A208" s="1894"/>
      <c r="C208" s="1889"/>
      <c r="E208" s="724" t="s">
        <v>3464</v>
      </c>
      <c r="F208" s="888"/>
      <c r="G208" s="917" t="str">
        <f>INT(L208/60) &amp; ":" &amp; TEXT(MOD(L208,60),"00")</f>
        <v>12:45</v>
      </c>
      <c r="H208" s="927">
        <v>60</v>
      </c>
      <c r="I208" s="1003"/>
      <c r="J208" s="917" t="str">
        <f t="shared" ref="J208" si="50">INT(M208/60) &amp; ":" &amp; TEXT(MOD(M208,60),"00")</f>
        <v>13:45</v>
      </c>
      <c r="K208" s="93"/>
      <c r="L208">
        <f>M206+I207</f>
        <v>765</v>
      </c>
      <c r="M208">
        <f>L208+H208</f>
        <v>825</v>
      </c>
      <c r="O208" s="1027" t="s">
        <v>3997</v>
      </c>
      <c r="P208" s="937"/>
      <c r="Q208" s="1028"/>
    </row>
    <row r="209" spans="1:17" ht="9" customHeight="1" thickBot="1">
      <c r="A209" s="1894"/>
      <c r="C209" s="1889"/>
      <c r="E209" s="724"/>
      <c r="G209" s="918"/>
      <c r="H209" s="369"/>
      <c r="I209" s="96">
        <v>80</v>
      </c>
      <c r="J209" s="918"/>
      <c r="K209" s="93"/>
      <c r="O209" s="1027"/>
      <c r="P209" s="937"/>
      <c r="Q209" s="1028"/>
    </row>
    <row r="210" spans="1:17" ht="14.25" thickBot="1">
      <c r="A210" s="1894"/>
      <c r="C210" s="1889"/>
      <c r="E210" s="724" t="s">
        <v>3465</v>
      </c>
      <c r="F210" s="724"/>
      <c r="G210" s="917" t="str">
        <f>INT(L210/60) &amp; ":" &amp; TEXT(MOD(L210,60),"00")</f>
        <v>15:05</v>
      </c>
      <c r="H210" s="927">
        <v>60</v>
      </c>
      <c r="I210" s="1003"/>
      <c r="J210" s="917" t="str">
        <f t="shared" ref="J210" si="51">INT(M210/60) &amp; ":" &amp; TEXT(MOD(M210,60),"00")</f>
        <v>16:05</v>
      </c>
      <c r="K210" s="93"/>
      <c r="L210">
        <f>M208+I209</f>
        <v>905</v>
      </c>
      <c r="M210">
        <f>L210+H210</f>
        <v>965</v>
      </c>
      <c r="O210" s="1027" t="s">
        <v>3998</v>
      </c>
      <c r="P210" s="937"/>
      <c r="Q210" s="1028"/>
    </row>
    <row r="211" spans="1:17" ht="12.75" customHeight="1" thickBot="1">
      <c r="A211" s="1894"/>
      <c r="C211" s="1889"/>
      <c r="E211" s="1932" t="s">
        <v>3236</v>
      </c>
      <c r="F211" s="1933"/>
      <c r="G211" s="918"/>
      <c r="H211" s="369"/>
      <c r="I211" s="96">
        <v>25</v>
      </c>
      <c r="J211" s="919"/>
      <c r="K211" s="93"/>
      <c r="N211" s="943"/>
      <c r="O211" s="1027"/>
      <c r="P211" s="937"/>
      <c r="Q211" s="1028"/>
    </row>
    <row r="212" spans="1:17" ht="14.25" thickBot="1">
      <c r="A212" s="1894"/>
      <c r="C212" s="1889"/>
      <c r="E212" s="920" t="s">
        <v>3237</v>
      </c>
      <c r="F212" s="913" t="s">
        <v>3384</v>
      </c>
      <c r="G212" s="917" t="str">
        <f>INT(L212/60) &amp; ":" &amp; TEXT(MOD(L212,60),"00")</f>
        <v>16:30</v>
      </c>
      <c r="H212" s="911"/>
      <c r="I212" s="96"/>
      <c r="J212" s="921"/>
      <c r="K212" s="93"/>
      <c r="L212">
        <f>M210+I211</f>
        <v>990</v>
      </c>
      <c r="O212" s="1027" t="s">
        <v>3918</v>
      </c>
      <c r="P212" s="937"/>
      <c r="Q212" s="1028"/>
    </row>
    <row r="213" spans="1:17" ht="9" customHeight="1" thickBot="1">
      <c r="A213" s="1894"/>
      <c r="C213" s="1889"/>
      <c r="E213" s="920"/>
      <c r="F213" s="957" t="s">
        <v>3999</v>
      </c>
      <c r="G213" s="923"/>
      <c r="H213" s="259"/>
      <c r="I213" s="41">
        <v>30</v>
      </c>
      <c r="J213" s="93"/>
      <c r="K213" s="93"/>
      <c r="O213" s="1027"/>
      <c r="P213" s="937"/>
      <c r="Q213" s="1028" t="s">
        <v>3467</v>
      </c>
    </row>
    <row r="214" spans="1:17" ht="14.25" thickBot="1">
      <c r="A214" s="1894"/>
      <c r="C214" s="1889"/>
      <c r="E214" s="920" t="s">
        <v>3237</v>
      </c>
      <c r="F214" s="913" t="s">
        <v>2796</v>
      </c>
      <c r="G214" s="917" t="str">
        <f>INT(L214/60) &amp; ":" &amp; TEXT(MOD(L214,60),"00")</f>
        <v>16:35</v>
      </c>
      <c r="H214" s="922"/>
      <c r="I214" s="126"/>
      <c r="J214" s="93"/>
      <c r="K214" s="93"/>
      <c r="L214">
        <f>M210+I213</f>
        <v>995</v>
      </c>
      <c r="O214" s="1027" t="s">
        <v>4004</v>
      </c>
      <c r="P214" s="937"/>
      <c r="Q214" s="1028"/>
    </row>
    <row r="215" spans="1:17" ht="11.25" customHeight="1" thickBot="1">
      <c r="A215" s="1894"/>
      <c r="C215" s="1889"/>
      <c r="E215" s="957" t="s">
        <v>4000</v>
      </c>
      <c r="F215" s="957"/>
      <c r="G215" s="724"/>
      <c r="H215" s="349"/>
      <c r="I215" s="354">
        <v>70</v>
      </c>
      <c r="O215" s="1027"/>
      <c r="P215" s="937"/>
      <c r="Q215" s="1028"/>
    </row>
    <row r="216" spans="1:17" ht="14.25" thickBot="1">
      <c r="A216" s="1894"/>
      <c r="C216" s="1889"/>
      <c r="E216" s="920" t="s">
        <v>3237</v>
      </c>
      <c r="F216" s="920" t="s">
        <v>3466</v>
      </c>
      <c r="G216" s="917" t="str">
        <f>INT(L216/60) &amp; ":" &amp; TEXT(MOD(L216,60),"00")</f>
        <v>17:15</v>
      </c>
      <c r="H216" s="349"/>
      <c r="I216" s="126"/>
      <c r="L216">
        <f>M210+I215</f>
        <v>1035</v>
      </c>
      <c r="O216" s="1027"/>
      <c r="P216" s="937"/>
      <c r="Q216" s="1028"/>
    </row>
    <row r="217" spans="1:17" ht="11.25" customHeight="1" thickBot="1">
      <c r="A217" s="1894"/>
      <c r="C217" s="1889"/>
      <c r="E217" s="957" t="s">
        <v>4001</v>
      </c>
      <c r="F217" s="959"/>
      <c r="I217" s="41">
        <v>120</v>
      </c>
      <c r="O217" s="1027"/>
      <c r="P217" s="937"/>
      <c r="Q217" s="1028"/>
    </row>
    <row r="218" spans="1:17" ht="14.25" thickBot="1">
      <c r="A218" s="1894"/>
      <c r="C218" s="1889"/>
      <c r="E218" s="920" t="s">
        <v>3237</v>
      </c>
      <c r="F218" s="920" t="s">
        <v>3468</v>
      </c>
      <c r="G218" s="917" t="str">
        <f>INT(L218/60) &amp; ":" &amp; TEXT(MOD(L218,60),"00")</f>
        <v>18:05</v>
      </c>
      <c r="H218" s="349"/>
      <c r="I218" s="126"/>
      <c r="L218">
        <f>M210+I217</f>
        <v>1085</v>
      </c>
      <c r="O218" s="1027"/>
      <c r="P218" s="937"/>
      <c r="Q218" s="1028"/>
    </row>
    <row r="219" spans="1:17" ht="10.5" customHeight="1" thickBot="1">
      <c r="A219" s="1894"/>
      <c r="C219" s="1889"/>
      <c r="E219" s="957" t="s">
        <v>4002</v>
      </c>
      <c r="F219" s="959"/>
      <c r="G219" s="972"/>
      <c r="H219" s="259"/>
      <c r="I219" s="41">
        <v>80</v>
      </c>
      <c r="J219" s="923"/>
      <c r="K219" s="93"/>
      <c r="N219" s="943"/>
      <c r="O219" s="1027"/>
      <c r="P219" s="937"/>
      <c r="Q219" s="1028"/>
    </row>
    <row r="220" spans="1:17" ht="14.25" thickBot="1">
      <c r="A220" s="1894"/>
      <c r="C220" s="1889"/>
      <c r="E220" s="920" t="s">
        <v>3237</v>
      </c>
      <c r="F220" s="920" t="s">
        <v>2770</v>
      </c>
      <c r="G220" s="917" t="str">
        <f>INT(L220/60) &amp; ":" &amp; TEXT(MOD(L220,60),"00")</f>
        <v>17:25</v>
      </c>
      <c r="H220" s="259"/>
      <c r="I220" s="41"/>
      <c r="J220" s="923"/>
      <c r="K220" s="93"/>
      <c r="L220">
        <f>M210+I219</f>
        <v>1045</v>
      </c>
      <c r="O220" s="1029"/>
      <c r="P220" s="1030"/>
      <c r="Q220" s="1031"/>
    </row>
    <row r="221" spans="1:17" ht="14.25" thickBot="1">
      <c r="E221" s="1969" t="s">
        <v>4003</v>
      </c>
      <c r="F221" s="1969"/>
    </row>
    <row r="222" spans="1:17" ht="14.25" thickBot="1">
      <c r="C222" s="940"/>
      <c r="F222" s="11"/>
      <c r="G222" s="933">
        <v>930</v>
      </c>
      <c r="H222" s="912"/>
      <c r="I222" s="369"/>
      <c r="J222" s="93"/>
      <c r="K222" s="93"/>
      <c r="M222">
        <f>INT(G222/100)*60+MOD(G222,100)</f>
        <v>570</v>
      </c>
    </row>
    <row r="223" spans="1:17" ht="14.25" thickBot="1">
      <c r="A223" s="1968">
        <v>14</v>
      </c>
      <c r="C223" s="1967" t="s">
        <v>3578</v>
      </c>
      <c r="E223" s="913" t="s">
        <v>3363</v>
      </c>
      <c r="F223" s="914"/>
      <c r="G223" s="915" t="str">
        <f>INT(L223/60) &amp; ":" &amp; TEXT(MOD(L223,60),"00")</f>
        <v>9:30</v>
      </c>
      <c r="H223" s="916">
        <v>30</v>
      </c>
      <c r="I223" s="1003">
        <v>0</v>
      </c>
      <c r="J223" s="917" t="str">
        <f t="shared" ref="J223" si="52">INT(M223/60) &amp; ":" &amp; TEXT(MOD(M223,60),"00")</f>
        <v>10:00</v>
      </c>
      <c r="K223" s="93"/>
      <c r="L223">
        <f>M222+I223</f>
        <v>570</v>
      </c>
      <c r="M223">
        <f>L223+H223</f>
        <v>600</v>
      </c>
      <c r="O223" s="1955" t="s">
        <v>3846</v>
      </c>
      <c r="P223" s="1955"/>
      <c r="Q223" s="1955"/>
    </row>
    <row r="224" spans="1:17" ht="14.25" thickBot="1">
      <c r="A224" s="1894"/>
      <c r="C224" s="1889"/>
      <c r="E224" s="727" t="s">
        <v>3364</v>
      </c>
      <c r="F224" s="968" t="s">
        <v>3469</v>
      </c>
      <c r="G224" s="924"/>
      <c r="H224" s="369"/>
      <c r="I224" s="96">
        <v>60</v>
      </c>
      <c r="J224" s="918"/>
      <c r="K224" s="93"/>
      <c r="O224" s="1044"/>
      <c r="P224" s="6"/>
      <c r="Q224" s="1045"/>
    </row>
    <row r="225" spans="1:17" ht="14.25" thickBot="1">
      <c r="A225" s="1894"/>
      <c r="C225" s="1889"/>
      <c r="E225" s="724" t="s">
        <v>3462</v>
      </c>
      <c r="F225" s="953" t="s">
        <v>3470</v>
      </c>
      <c r="G225" s="917" t="str">
        <f>INT(L225/60) &amp; ":" &amp; TEXT(MOD(L225,60),"00")</f>
        <v>11:00</v>
      </c>
      <c r="H225" s="927">
        <v>10</v>
      </c>
      <c r="I225" s="1003"/>
      <c r="J225" s="917" t="str">
        <f t="shared" ref="J225" si="53">INT(M225/60) &amp; ":" &amp; TEXT(MOD(M225,60),"00")</f>
        <v>11:10</v>
      </c>
      <c r="K225" s="93"/>
      <c r="L225">
        <f>M223+I224</f>
        <v>660</v>
      </c>
      <c r="M225">
        <f>L225+H225</f>
        <v>670</v>
      </c>
      <c r="O225" s="1027" t="s">
        <v>3996</v>
      </c>
      <c r="P225" s="6"/>
      <c r="Q225" s="1045"/>
    </row>
    <row r="226" spans="1:17" ht="14.25" thickBot="1">
      <c r="A226" s="1894"/>
      <c r="C226" s="1889"/>
      <c r="E226" s="724"/>
      <c r="G226" s="918"/>
      <c r="H226" s="369"/>
      <c r="I226" s="96">
        <v>5</v>
      </c>
      <c r="J226" s="918"/>
      <c r="K226" s="93"/>
      <c r="O226" s="1044"/>
      <c r="P226" s="6"/>
      <c r="Q226" s="1045"/>
    </row>
    <row r="227" spans="1:17" ht="14.25" thickBot="1">
      <c r="A227" s="1894"/>
      <c r="C227" s="1889"/>
      <c r="E227" s="724" t="s">
        <v>3463</v>
      </c>
      <c r="F227" s="724"/>
      <c r="G227" s="917" t="str">
        <f>INT(L227/60) &amp; ":" &amp; TEXT(MOD(L227,60),"00")</f>
        <v>11:15</v>
      </c>
      <c r="H227" s="927">
        <v>60</v>
      </c>
      <c r="I227" s="1003"/>
      <c r="J227" s="917" t="str">
        <f t="shared" ref="J227" si="54">INT(M227/60) &amp; ":" &amp; TEXT(MOD(M227,60),"00")</f>
        <v>12:15</v>
      </c>
      <c r="K227" s="93"/>
      <c r="L227">
        <f>M225+I226</f>
        <v>675</v>
      </c>
      <c r="M227">
        <f>L227+H227</f>
        <v>735</v>
      </c>
      <c r="O227" s="1027" t="s">
        <v>4745</v>
      </c>
      <c r="P227" s="937"/>
      <c r="Q227" s="1028"/>
    </row>
    <row r="228" spans="1:17" ht="14.25" thickBot="1">
      <c r="A228" s="1894"/>
      <c r="C228" s="1889"/>
      <c r="E228" s="724"/>
      <c r="F228" s="1"/>
      <c r="G228" s="918"/>
      <c r="H228" s="369"/>
      <c r="I228" s="96">
        <v>30</v>
      </c>
      <c r="J228" s="918"/>
      <c r="K228" s="93"/>
      <c r="O228" s="1044"/>
      <c r="P228" s="6"/>
      <c r="Q228" s="1045"/>
    </row>
    <row r="229" spans="1:17" ht="14.25" thickBot="1">
      <c r="A229" s="1894"/>
      <c r="C229" s="1889"/>
      <c r="E229" s="724" t="s">
        <v>3464</v>
      </c>
      <c r="F229" s="888"/>
      <c r="G229" s="917" t="str">
        <f>INT(L229/60) &amp; ":" &amp; TEXT(MOD(L229,60),"00")</f>
        <v>12:45</v>
      </c>
      <c r="H229" s="927">
        <v>60</v>
      </c>
      <c r="I229" s="1003"/>
      <c r="J229" s="917" t="str">
        <f t="shared" ref="J229" si="55">INT(M229/60) &amp; ":" &amp; TEXT(MOD(M229,60),"00")</f>
        <v>13:45</v>
      </c>
      <c r="K229" s="93"/>
      <c r="L229">
        <f>M227+I228</f>
        <v>765</v>
      </c>
      <c r="M229">
        <f>L229+H229</f>
        <v>825</v>
      </c>
      <c r="O229" s="1027" t="s">
        <v>3653</v>
      </c>
      <c r="P229" s="6"/>
      <c r="Q229" s="1045"/>
    </row>
    <row r="230" spans="1:17" ht="14.25" thickBot="1">
      <c r="A230" s="1894"/>
      <c r="C230" s="1889"/>
      <c r="E230" s="724"/>
      <c r="G230" s="918"/>
      <c r="H230" s="369"/>
      <c r="I230" s="96">
        <v>15</v>
      </c>
      <c r="J230" s="918"/>
      <c r="K230" s="93"/>
      <c r="O230" s="1044"/>
      <c r="P230" s="6"/>
      <c r="Q230" s="1045"/>
    </row>
    <row r="231" spans="1:17" ht="14.25" thickBot="1">
      <c r="A231" s="1894"/>
      <c r="C231" s="1889"/>
      <c r="E231" s="724" t="s">
        <v>3579</v>
      </c>
      <c r="F231" s="724"/>
      <c r="G231" s="917" t="str">
        <f>INT(L231/60) &amp; ":" &amp; TEXT(MOD(L231,60),"00")</f>
        <v>14:00</v>
      </c>
      <c r="H231" s="927">
        <v>60</v>
      </c>
      <c r="I231" s="1003"/>
      <c r="J231" s="917" t="str">
        <f t="shared" ref="J231" si="56">INT(M231/60) &amp; ":" &amp; TEXT(MOD(M231,60),"00")</f>
        <v>15:00</v>
      </c>
      <c r="K231" s="93"/>
      <c r="L231">
        <f>M229+I230</f>
        <v>840</v>
      </c>
      <c r="M231">
        <f>L231+H231</f>
        <v>900</v>
      </c>
      <c r="O231" s="1027" t="s">
        <v>4014</v>
      </c>
      <c r="P231" s="6"/>
      <c r="Q231" s="1045"/>
    </row>
    <row r="232" spans="1:17" ht="14.25" thickBot="1">
      <c r="A232" s="1894"/>
      <c r="C232" s="1889"/>
      <c r="E232" s="1932" t="s">
        <v>3236</v>
      </c>
      <c r="F232" s="1933"/>
      <c r="G232" s="918"/>
      <c r="H232" s="369"/>
      <c r="I232" s="96">
        <v>90</v>
      </c>
      <c r="J232" s="919"/>
      <c r="K232" s="93"/>
      <c r="N232" s="943"/>
      <c r="O232" s="1044"/>
      <c r="P232" s="6"/>
      <c r="Q232" s="1045"/>
    </row>
    <row r="233" spans="1:17" ht="14.25" thickBot="1">
      <c r="A233" s="1894"/>
      <c r="C233" s="1889"/>
      <c r="E233" s="920" t="s">
        <v>3237</v>
      </c>
      <c r="F233" s="913" t="s">
        <v>3563</v>
      </c>
      <c r="G233" s="917" t="str">
        <f>INT(L233/60) &amp; ":" &amp; TEXT(MOD(L233,60),"00")</f>
        <v>16:30</v>
      </c>
      <c r="H233" s="911"/>
      <c r="I233" s="96"/>
      <c r="J233" s="921"/>
      <c r="K233" s="93"/>
      <c r="L233">
        <f>M231+I232</f>
        <v>990</v>
      </c>
      <c r="O233" s="1027" t="s">
        <v>3918</v>
      </c>
      <c r="P233" s="6"/>
      <c r="Q233" s="1045"/>
    </row>
    <row r="234" spans="1:17" ht="14.25" thickBot="1">
      <c r="A234" s="1894"/>
      <c r="C234" s="1889"/>
      <c r="E234" s="920"/>
      <c r="F234" s="957" t="s">
        <v>4015</v>
      </c>
      <c r="G234" s="923"/>
      <c r="H234" s="259"/>
      <c r="I234" s="41">
        <v>40</v>
      </c>
      <c r="J234" s="93"/>
      <c r="K234" s="93"/>
      <c r="O234" s="1027"/>
      <c r="P234" s="6"/>
      <c r="Q234" s="1045"/>
    </row>
    <row r="235" spans="1:17" ht="14.25" thickBot="1">
      <c r="A235" s="1894"/>
      <c r="C235" s="1889"/>
      <c r="E235" s="920" t="s">
        <v>3237</v>
      </c>
      <c r="F235" s="913" t="s">
        <v>1300</v>
      </c>
      <c r="G235" s="917" t="str">
        <f>INT(L235/60) &amp; ":" &amp; TEXT(MOD(L235,60),"00")</f>
        <v>15:40</v>
      </c>
      <c r="H235" s="922"/>
      <c r="I235" s="126"/>
      <c r="J235" s="93"/>
      <c r="K235" s="93"/>
      <c r="L235">
        <f>M231+I234</f>
        <v>940</v>
      </c>
      <c r="O235" s="1027" t="s">
        <v>4004</v>
      </c>
      <c r="P235" s="6"/>
      <c r="Q235" s="1045"/>
    </row>
    <row r="236" spans="1:17" ht="14.25" thickBot="1">
      <c r="A236" s="1894"/>
      <c r="C236" s="1889"/>
      <c r="E236" s="957"/>
      <c r="F236" s="957"/>
      <c r="G236" s="724"/>
      <c r="H236" s="349"/>
      <c r="I236" s="354">
        <v>80</v>
      </c>
      <c r="O236" s="1044"/>
      <c r="P236" s="6"/>
      <c r="Q236" s="1045"/>
    </row>
    <row r="237" spans="1:17" ht="14.25" thickBot="1">
      <c r="A237" s="1894"/>
      <c r="C237" s="1889"/>
      <c r="E237" s="920" t="s">
        <v>3237</v>
      </c>
      <c r="F237" s="913" t="s">
        <v>3580</v>
      </c>
      <c r="G237" s="917" t="str">
        <f>INT(L237/60) &amp; ":" &amp; TEXT(MOD(L237,60),"00")</f>
        <v>16:20</v>
      </c>
      <c r="H237" s="349"/>
      <c r="I237" s="126"/>
      <c r="L237">
        <f>M231+I236</f>
        <v>980</v>
      </c>
      <c r="O237" s="1044"/>
      <c r="P237" s="6"/>
      <c r="Q237" s="1045"/>
    </row>
    <row r="238" spans="1:17" ht="14.25" thickBot="1">
      <c r="A238" s="1894"/>
      <c r="C238" s="1889"/>
      <c r="E238" s="957"/>
      <c r="F238" s="959" t="s">
        <v>4016</v>
      </c>
      <c r="I238" s="41">
        <v>100</v>
      </c>
      <c r="O238" s="1044"/>
      <c r="P238" s="6"/>
      <c r="Q238" s="1045"/>
    </row>
    <row r="239" spans="1:17" ht="14.25" thickBot="1">
      <c r="A239" s="1894"/>
      <c r="C239" s="1889"/>
      <c r="E239" s="920" t="s">
        <v>3237</v>
      </c>
      <c r="F239" s="913" t="s">
        <v>2796</v>
      </c>
      <c r="G239" s="917" t="str">
        <f>INT(L239/60) &amp; ":" &amp; TEXT(MOD(L239,60),"00")</f>
        <v>16:40</v>
      </c>
      <c r="H239" s="349"/>
      <c r="I239" s="126"/>
      <c r="L239">
        <f>M231+I238</f>
        <v>1000</v>
      </c>
      <c r="O239" s="1044"/>
      <c r="P239" s="6"/>
      <c r="Q239" s="1045"/>
    </row>
    <row r="240" spans="1:17" ht="14.25" thickBot="1">
      <c r="A240" s="1894"/>
      <c r="C240" s="1889"/>
      <c r="E240" s="957"/>
      <c r="F240" s="959" t="s">
        <v>4017</v>
      </c>
      <c r="G240" s="972"/>
      <c r="H240" s="259"/>
      <c r="I240" s="41">
        <v>110</v>
      </c>
      <c r="J240" s="923"/>
      <c r="K240" s="93"/>
      <c r="N240" s="943"/>
      <c r="O240" s="1044"/>
      <c r="P240" s="6"/>
      <c r="Q240" s="1045"/>
    </row>
    <row r="241" spans="1:17" ht="14.25" thickBot="1">
      <c r="A241" s="1894"/>
      <c r="C241" s="1889"/>
      <c r="E241" s="920" t="s">
        <v>3237</v>
      </c>
      <c r="F241" s="913" t="s">
        <v>2770</v>
      </c>
      <c r="G241" s="917" t="str">
        <f>INT(L241/60) &amp; ":" &amp; TEXT(MOD(L241,60),"00")</f>
        <v>16:50</v>
      </c>
      <c r="H241" s="259"/>
      <c r="I241" s="41"/>
      <c r="J241" s="923"/>
      <c r="K241" s="93"/>
      <c r="L241">
        <f>M231+I240</f>
        <v>1010</v>
      </c>
      <c r="O241" s="1050"/>
      <c r="P241" s="891"/>
      <c r="Q241" s="1046"/>
    </row>
    <row r="242" spans="1:17" ht="14.25" thickBot="1">
      <c r="A242" s="975"/>
      <c r="C242" s="976"/>
      <c r="F242" s="1041" t="s">
        <v>4018</v>
      </c>
      <c r="G242" s="923"/>
      <c r="H242" s="259"/>
      <c r="I242" s="41"/>
      <c r="J242" s="923"/>
      <c r="K242" s="93"/>
      <c r="O242" s="6"/>
      <c r="P242" s="6"/>
      <c r="Q242" s="6"/>
    </row>
    <row r="243" spans="1:17" ht="14.25" thickBot="1">
      <c r="C243" s="940"/>
      <c r="F243" s="11"/>
      <c r="G243" s="933">
        <v>930</v>
      </c>
      <c r="H243" s="977"/>
      <c r="I243" s="340"/>
      <c r="J243" s="93"/>
      <c r="K243" s="93"/>
      <c r="M243">
        <f>INT(G243/100)*60+MOD(G243,100)</f>
        <v>570</v>
      </c>
      <c r="O243" s="6"/>
      <c r="P243" s="6"/>
      <c r="Q243" s="6"/>
    </row>
    <row r="244" spans="1:17" ht="14.25" thickBot="1">
      <c r="A244" s="1964">
        <v>15</v>
      </c>
      <c r="C244" s="1958" t="s">
        <v>3484</v>
      </c>
      <c r="E244" s="913" t="s">
        <v>3363</v>
      </c>
      <c r="F244" s="914"/>
      <c r="G244" s="915" t="str">
        <f>INT(L244/60) &amp; ":" &amp; TEXT(MOD(L244,60),"00")</f>
        <v>9:30</v>
      </c>
      <c r="H244" s="916">
        <v>30</v>
      </c>
      <c r="I244" s="1003">
        <v>0</v>
      </c>
      <c r="J244" s="917" t="str">
        <f t="shared" ref="J244" si="57">INT(M244/60) &amp; ":" &amp; TEXT(MOD(M244,60),"00")</f>
        <v>10:00</v>
      </c>
      <c r="K244" s="93"/>
      <c r="L244">
        <f>M243+I244</f>
        <v>570</v>
      </c>
      <c r="M244">
        <f>L244+H244</f>
        <v>600</v>
      </c>
      <c r="O244" s="1955" t="s">
        <v>3846</v>
      </c>
      <c r="P244" s="1955"/>
      <c r="Q244" s="1955"/>
    </row>
    <row r="245" spans="1:17" ht="14.25" thickBot="1">
      <c r="A245" s="1965"/>
      <c r="C245" s="1959"/>
      <c r="E245" s="727" t="s">
        <v>3364</v>
      </c>
      <c r="F245" s="968" t="s">
        <v>3472</v>
      </c>
      <c r="G245" s="924"/>
      <c r="H245" s="369"/>
      <c r="I245" s="96">
        <v>80</v>
      </c>
      <c r="J245" s="918"/>
      <c r="K245" s="93"/>
      <c r="O245" s="1044" t="s">
        <v>4019</v>
      </c>
      <c r="P245" s="6"/>
      <c r="Q245" s="1045"/>
    </row>
    <row r="246" spans="1:17" ht="14.25" thickBot="1">
      <c r="A246" s="1965"/>
      <c r="C246" s="1959"/>
      <c r="E246" s="724" t="s">
        <v>3471</v>
      </c>
      <c r="F246" s="953"/>
      <c r="G246" s="917" t="str">
        <f>INT(L246/60) &amp; ":" &amp; TEXT(MOD(L246,60),"00")</f>
        <v>11:20</v>
      </c>
      <c r="H246" s="927">
        <v>90</v>
      </c>
      <c r="I246" s="1003"/>
      <c r="J246" s="917" t="str">
        <f t="shared" ref="J246" si="58">INT(M246/60) &amp; ":" &amp; TEXT(MOD(M246,60),"00")</f>
        <v>12:50</v>
      </c>
      <c r="K246" s="93"/>
      <c r="L246">
        <f>M244+I245</f>
        <v>680</v>
      </c>
      <c r="M246">
        <f>L246+H246</f>
        <v>770</v>
      </c>
      <c r="O246" s="1044"/>
      <c r="P246" s="6"/>
      <c r="Q246" s="1045"/>
    </row>
    <row r="247" spans="1:17" ht="14.25" thickBot="1">
      <c r="A247" s="1965"/>
      <c r="C247" s="1959"/>
      <c r="E247" s="724"/>
      <c r="G247" s="918"/>
      <c r="H247" s="369"/>
      <c r="I247" s="96">
        <v>5</v>
      </c>
      <c r="J247" s="918"/>
      <c r="K247" s="93"/>
      <c r="O247" s="1044" t="s">
        <v>3473</v>
      </c>
      <c r="P247" s="6"/>
      <c r="Q247" s="1045"/>
    </row>
    <row r="248" spans="1:17" ht="14.25" thickBot="1">
      <c r="A248" s="1965"/>
      <c r="C248" s="1959"/>
      <c r="E248" s="724" t="s">
        <v>3477</v>
      </c>
      <c r="F248" s="724"/>
      <c r="G248" s="917" t="str">
        <f>INT(L248/60) &amp; ":" &amp; TEXT(MOD(L248,60),"00")</f>
        <v>12:55</v>
      </c>
      <c r="H248" s="927">
        <v>30</v>
      </c>
      <c r="I248" s="1003"/>
      <c r="J248" s="917" t="str">
        <f t="shared" ref="J248" si="59">INT(M248/60) &amp; ":" &amp; TEXT(MOD(M248,60),"00")</f>
        <v>13:25</v>
      </c>
      <c r="K248" s="93"/>
      <c r="L248">
        <f>M246+I247</f>
        <v>775</v>
      </c>
      <c r="M248">
        <f>L248+H248</f>
        <v>805</v>
      </c>
      <c r="O248" s="1044" t="s">
        <v>3476</v>
      </c>
      <c r="P248" s="6"/>
      <c r="Q248" s="1045"/>
    </row>
    <row r="249" spans="1:17" ht="14.25" thickBot="1">
      <c r="A249" s="1965"/>
      <c r="C249" s="1959"/>
      <c r="E249" s="936" t="s">
        <v>3480</v>
      </c>
      <c r="F249" s="1"/>
      <c r="G249" s="918"/>
      <c r="H249" s="369"/>
      <c r="I249" s="96">
        <v>5</v>
      </c>
      <c r="J249" s="918"/>
      <c r="K249" s="93"/>
      <c r="O249" s="1044" t="s">
        <v>3474</v>
      </c>
      <c r="P249" s="6"/>
      <c r="Q249" s="1045" t="s">
        <v>3475</v>
      </c>
    </row>
    <row r="250" spans="1:17" ht="14.25" thickBot="1">
      <c r="A250" s="1965"/>
      <c r="C250" s="1959"/>
      <c r="E250" s="730" t="s">
        <v>3479</v>
      </c>
      <c r="F250" s="888"/>
      <c r="G250" s="917" t="str">
        <f>INT(L250/60) &amp; ":" &amp; TEXT(MOD(L250,60),"00")</f>
        <v>13:30</v>
      </c>
      <c r="H250" s="927">
        <v>90</v>
      </c>
      <c r="I250" s="1003"/>
      <c r="J250" s="917" t="str">
        <f t="shared" ref="J250" si="60">INT(M250/60) &amp; ":" &amp; TEXT(MOD(M250,60),"00")</f>
        <v>15:00</v>
      </c>
      <c r="K250" s="93"/>
      <c r="L250">
        <f>M248+I249</f>
        <v>810</v>
      </c>
      <c r="M250">
        <f>L250+H250</f>
        <v>900</v>
      </c>
      <c r="O250" s="1044" t="s">
        <v>4020</v>
      </c>
      <c r="P250" s="6"/>
      <c r="Q250" s="1045"/>
    </row>
    <row r="251" spans="1:17" ht="14.25" thickBot="1">
      <c r="A251" s="1965"/>
      <c r="C251" s="1959"/>
      <c r="E251" s="938" t="s">
        <v>3478</v>
      </c>
      <c r="G251" s="918"/>
      <c r="H251" s="369"/>
      <c r="I251" s="96">
        <v>10</v>
      </c>
      <c r="J251" s="918"/>
      <c r="K251" s="93"/>
      <c r="O251" s="1044" t="s">
        <v>4022</v>
      </c>
      <c r="P251" s="6"/>
      <c r="Q251" s="1045"/>
    </row>
    <row r="252" spans="1:17" ht="14.25" thickBot="1">
      <c r="A252" s="1965"/>
      <c r="C252" s="1959"/>
      <c r="E252" s="938" t="s">
        <v>4021</v>
      </c>
      <c r="F252" s="938"/>
      <c r="G252" s="917" t="str">
        <f>INT(L252/60) &amp; ":" &amp; TEXT(MOD(L252,60),"00")</f>
        <v>15:10</v>
      </c>
      <c r="H252" s="927">
        <v>50</v>
      </c>
      <c r="I252" s="1003"/>
      <c r="J252" s="917" t="str">
        <f t="shared" ref="J252" si="61">INT(M252/60) &amp; ":" &amp; TEXT(MOD(M252,60),"00")</f>
        <v>16:00</v>
      </c>
      <c r="K252" s="93"/>
      <c r="L252">
        <f>M250+I251</f>
        <v>910</v>
      </c>
      <c r="M252">
        <f>L252+H252</f>
        <v>960</v>
      </c>
      <c r="O252" s="1044" t="s">
        <v>4023</v>
      </c>
      <c r="P252" s="6"/>
      <c r="Q252" s="1045"/>
    </row>
    <row r="253" spans="1:17" ht="14.25" thickBot="1">
      <c r="A253" s="1965"/>
      <c r="C253" s="1959"/>
      <c r="E253" s="1932" t="s">
        <v>3236</v>
      </c>
      <c r="F253" s="1933"/>
      <c r="G253" s="918"/>
      <c r="H253" s="369"/>
      <c r="I253" s="96">
        <v>40</v>
      </c>
      <c r="J253" s="919"/>
      <c r="K253" s="93"/>
      <c r="N253" s="943"/>
      <c r="O253" s="937" t="s">
        <v>4024</v>
      </c>
      <c r="P253" s="6"/>
      <c r="Q253" s="1045"/>
    </row>
    <row r="254" spans="1:17" ht="14.25" thickBot="1">
      <c r="A254" s="1965"/>
      <c r="C254" s="1959"/>
      <c r="E254" s="920" t="s">
        <v>3237</v>
      </c>
      <c r="F254" s="913" t="s">
        <v>3481</v>
      </c>
      <c r="G254" s="917" t="str">
        <f>INT(L254/60) &amp; ":" &amp; TEXT(MOD(L254,60),"00")</f>
        <v>16:40</v>
      </c>
      <c r="H254" s="911"/>
      <c r="I254" s="96"/>
      <c r="J254" s="921"/>
      <c r="K254" s="93"/>
      <c r="L254">
        <f>M252+I253</f>
        <v>1000</v>
      </c>
      <c r="O254" s="1044"/>
      <c r="P254" s="6"/>
      <c r="Q254" s="1045"/>
    </row>
    <row r="255" spans="1:17" ht="7.15" customHeight="1" thickBot="1">
      <c r="A255" s="1965"/>
      <c r="C255" s="1959"/>
      <c r="E255" s="920"/>
      <c r="F255" s="959" t="s">
        <v>4026</v>
      </c>
      <c r="G255" s="923"/>
      <c r="H255" s="259"/>
      <c r="I255" s="41">
        <v>80</v>
      </c>
      <c r="J255" s="93"/>
      <c r="K255" s="93"/>
      <c r="O255" s="1044"/>
      <c r="P255" s="6"/>
      <c r="Q255" s="1045"/>
    </row>
    <row r="256" spans="1:17" ht="14.25" thickBot="1">
      <c r="A256" s="1965"/>
      <c r="C256" s="1959"/>
      <c r="E256" s="920" t="s">
        <v>3237</v>
      </c>
      <c r="F256" s="913" t="s">
        <v>3482</v>
      </c>
      <c r="G256" s="917" t="str">
        <f>INT(L256/60) &amp; ":" &amp; TEXT(MOD(L256,60),"00")</f>
        <v>17:20</v>
      </c>
      <c r="H256" s="922"/>
      <c r="I256" s="126"/>
      <c r="J256" s="93"/>
      <c r="K256" s="93"/>
      <c r="L256">
        <f>M252+I255</f>
        <v>1040</v>
      </c>
      <c r="O256" s="1027" t="s">
        <v>3918</v>
      </c>
      <c r="P256" s="6"/>
      <c r="Q256" s="1045"/>
    </row>
    <row r="257" spans="1:17" ht="9" customHeight="1" thickBot="1">
      <c r="A257" s="1965"/>
      <c r="C257" s="1959"/>
      <c r="E257" s="957"/>
      <c r="F257" s="959" t="s">
        <v>4027</v>
      </c>
      <c r="G257" s="724"/>
      <c r="H257" s="349"/>
      <c r="I257" s="354">
        <v>120</v>
      </c>
      <c r="O257" s="1044" t="s">
        <v>4025</v>
      </c>
      <c r="P257" s="6"/>
      <c r="Q257" s="1045"/>
    </row>
    <row r="258" spans="1:17" ht="14.25" thickBot="1">
      <c r="A258" s="1966"/>
      <c r="C258" s="1960"/>
      <c r="E258" s="920" t="s">
        <v>3237</v>
      </c>
      <c r="F258" s="920" t="s">
        <v>3483</v>
      </c>
      <c r="G258" s="917" t="str">
        <f>INT(L258/60) &amp; ":" &amp; TEXT(MOD(L258,60),"00")</f>
        <v>18:00</v>
      </c>
      <c r="H258" s="349"/>
      <c r="I258" s="126"/>
      <c r="L258">
        <f>M252+I257</f>
        <v>1080</v>
      </c>
      <c r="O258" s="1050"/>
      <c r="P258" s="891"/>
      <c r="Q258" s="1046"/>
    </row>
    <row r="259" spans="1:17">
      <c r="F259" s="1074" t="s">
        <v>4028</v>
      </c>
      <c r="O259" s="6"/>
      <c r="P259" s="6"/>
      <c r="Q259" s="6"/>
    </row>
    <row r="260" spans="1:17">
      <c r="O260" s="6"/>
      <c r="P260" s="6"/>
      <c r="Q260" s="6"/>
    </row>
    <row r="261" spans="1:17">
      <c r="O261" s="6"/>
      <c r="P261" s="6"/>
      <c r="Q261" s="6"/>
    </row>
    <row r="262" spans="1:17">
      <c r="O262" s="6"/>
      <c r="P262" s="6"/>
      <c r="Q262" s="6"/>
    </row>
    <row r="263" spans="1:17">
      <c r="O263" s="6"/>
      <c r="P263" s="6"/>
      <c r="Q263" s="6"/>
    </row>
    <row r="264" spans="1:17">
      <c r="O264" s="6"/>
      <c r="P264" s="6"/>
      <c r="Q264" s="6"/>
    </row>
    <row r="265" spans="1:17">
      <c r="O265" s="6"/>
      <c r="P265" s="6"/>
      <c r="Q265" s="6"/>
    </row>
    <row r="266" spans="1:17">
      <c r="O266" s="6"/>
      <c r="P266" s="6"/>
      <c r="Q266" s="6"/>
    </row>
    <row r="267" spans="1:17">
      <c r="O267" s="6"/>
      <c r="P267" s="6"/>
      <c r="Q267" s="6"/>
    </row>
    <row r="268" spans="1:17">
      <c r="O268" s="6"/>
      <c r="P268" s="6"/>
      <c r="Q268" s="6"/>
    </row>
    <row r="269" spans="1:17">
      <c r="O269" s="6"/>
      <c r="P269" s="6"/>
      <c r="Q269" s="6"/>
    </row>
  </sheetData>
  <mergeCells count="60">
    <mergeCell ref="O244:Q244"/>
    <mergeCell ref="A244:A258"/>
    <mergeCell ref="A128:A142"/>
    <mergeCell ref="A147:A163"/>
    <mergeCell ref="A185:A199"/>
    <mergeCell ref="A202:A220"/>
    <mergeCell ref="A223:A241"/>
    <mergeCell ref="A166:A182"/>
    <mergeCell ref="E175:F175"/>
    <mergeCell ref="C244:C258"/>
    <mergeCell ref="E253:F253"/>
    <mergeCell ref="C223:C241"/>
    <mergeCell ref="E232:F232"/>
    <mergeCell ref="E221:F221"/>
    <mergeCell ref="O202:Q202"/>
    <mergeCell ref="O223:Q223"/>
    <mergeCell ref="A4:A8"/>
    <mergeCell ref="A12:A18"/>
    <mergeCell ref="A21:A35"/>
    <mergeCell ref="A38:A52"/>
    <mergeCell ref="A55:A70"/>
    <mergeCell ref="C55:C70"/>
    <mergeCell ref="E64:F64"/>
    <mergeCell ref="C73:C89"/>
    <mergeCell ref="E84:F84"/>
    <mergeCell ref="E118:F118"/>
    <mergeCell ref="A73:A89"/>
    <mergeCell ref="A92:A108"/>
    <mergeCell ref="A111:A125"/>
    <mergeCell ref="E101:F101"/>
    <mergeCell ref="E211:F211"/>
    <mergeCell ref="C202:C220"/>
    <mergeCell ref="C1:E2"/>
    <mergeCell ref="C185:C199"/>
    <mergeCell ref="E192:F192"/>
    <mergeCell ref="C128:C142"/>
    <mergeCell ref="E135:F135"/>
    <mergeCell ref="C147:C163"/>
    <mergeCell ref="E154:F154"/>
    <mergeCell ref="C4:C8"/>
    <mergeCell ref="E43:F43"/>
    <mergeCell ref="C38:C52"/>
    <mergeCell ref="C21:C35"/>
    <mergeCell ref="E30:F30"/>
    <mergeCell ref="C92:C108"/>
    <mergeCell ref="C111:C125"/>
    <mergeCell ref="C12:C18"/>
    <mergeCell ref="C166:C182"/>
    <mergeCell ref="O12:Q12"/>
    <mergeCell ref="O21:Q21"/>
    <mergeCell ref="O38:Q38"/>
    <mergeCell ref="O55:Q55"/>
    <mergeCell ref="O3:Q3"/>
    <mergeCell ref="O73:Q73"/>
    <mergeCell ref="O92:Q92"/>
    <mergeCell ref="O111:Q111"/>
    <mergeCell ref="O166:Q166"/>
    <mergeCell ref="O185:Q185"/>
    <mergeCell ref="O128:Q128"/>
    <mergeCell ref="O147:Q147"/>
  </mergeCells>
  <phoneticPr fontId="18"/>
  <pageMargins left="0.31496062992125984" right="0" top="0.55118110236220474" bottom="0.35433070866141736"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90"/>
  <sheetViews>
    <sheetView zoomScale="160" zoomScaleNormal="160" workbookViewId="0">
      <selection activeCell="U14" sqref="U14"/>
    </sheetView>
  </sheetViews>
  <sheetFormatPr defaultColWidth="8.875" defaultRowHeight="13.5"/>
  <cols>
    <col min="1" max="1" width="3" customWidth="1"/>
    <col min="2" max="2" width="1" customWidth="1"/>
    <col min="3" max="3" width="5.25" style="2" customWidth="1"/>
    <col min="4" max="4" width="1.125" customWidth="1"/>
    <col min="5" max="5" width="13.25" customWidth="1"/>
    <col min="6" max="6" width="26.125" customWidth="1"/>
    <col min="7" max="7" width="5.25" customWidth="1"/>
    <col min="8" max="8" width="3.875" style="1" customWidth="1"/>
    <col min="9" max="9" width="3.25" customWidth="1"/>
    <col min="10" max="10" width="5.25" customWidth="1"/>
    <col min="11" max="11" width="7" hidden="1" customWidth="1"/>
    <col min="12" max="12" width="5.25" hidden="1" customWidth="1"/>
    <col min="13" max="13" width="6.5" hidden="1" customWidth="1"/>
    <col min="14" max="14" width="1.375" customWidth="1"/>
    <col min="15" max="15" width="9.625" customWidth="1"/>
    <col min="17" max="17" width="11.375" customWidth="1"/>
  </cols>
  <sheetData>
    <row r="1" spans="1:18" ht="13.9" customHeight="1">
      <c r="C1" s="1957" t="s">
        <v>718</v>
      </c>
      <c r="D1" s="1957"/>
      <c r="E1" s="1957"/>
      <c r="F1" s="941"/>
      <c r="G1" s="1075" t="s">
        <v>4029</v>
      </c>
      <c r="H1" s="1042"/>
      <c r="I1" s="1006"/>
      <c r="J1" s="1075" t="s">
        <v>4030</v>
      </c>
    </row>
    <row r="2" spans="1:18" ht="14.45" customHeight="1" thickBot="1">
      <c r="C2" s="1957"/>
      <c r="D2" s="1957"/>
      <c r="E2" s="1957"/>
      <c r="F2" s="941"/>
      <c r="G2" s="1075"/>
      <c r="H2" s="1042"/>
      <c r="I2" s="1006"/>
      <c r="J2" s="1075"/>
    </row>
    <row r="3" spans="1:18" ht="14.25" thickBot="1">
      <c r="C3" s="940" t="s">
        <v>3486</v>
      </c>
      <c r="F3" s="954"/>
      <c r="G3" s="933">
        <v>930</v>
      </c>
      <c r="H3" s="912"/>
      <c r="I3" s="369"/>
      <c r="J3" s="93"/>
      <c r="K3" s="93"/>
      <c r="M3">
        <f>INT(G3/100)*60+MOD(G3,100)</f>
        <v>570</v>
      </c>
    </row>
    <row r="4" spans="1:18" ht="13.9" customHeight="1" thickBot="1">
      <c r="A4" s="1949">
        <v>1</v>
      </c>
      <c r="C4" s="1958" t="s">
        <v>3304</v>
      </c>
      <c r="E4" s="913" t="s">
        <v>718</v>
      </c>
      <c r="F4" s="914"/>
      <c r="G4" s="915" t="str">
        <f>INT(L4/60) &amp; ":" &amp; TEXT(MOD(L4,60),"00")</f>
        <v>9:30</v>
      </c>
      <c r="H4" s="916">
        <v>30</v>
      </c>
      <c r="I4" s="1003">
        <v>0</v>
      </c>
      <c r="J4" s="917" t="str">
        <f t="shared" ref="J4" si="0">INT(M4/60) &amp; ":" &amp; TEXT(MOD(M4,60),"00")</f>
        <v>10:00</v>
      </c>
      <c r="K4" s="93"/>
      <c r="L4">
        <f>M3+I4</f>
        <v>570</v>
      </c>
      <c r="M4">
        <f>L4+H4</f>
        <v>600</v>
      </c>
      <c r="O4" s="1955" t="s">
        <v>3846</v>
      </c>
      <c r="P4" s="1955"/>
      <c r="Q4" s="1955"/>
    </row>
    <row r="5" spans="1:18" ht="10.15" customHeight="1">
      <c r="A5" s="1950"/>
      <c r="C5" s="1959"/>
      <c r="E5" s="727" t="s">
        <v>3500</v>
      </c>
      <c r="F5" s="275" t="s">
        <v>3596</v>
      </c>
      <c r="G5" s="923"/>
      <c r="H5" s="967"/>
      <c r="I5" s="96">
        <v>55</v>
      </c>
      <c r="J5" s="923"/>
      <c r="K5" s="93"/>
      <c r="O5" s="1044" t="s">
        <v>4035</v>
      </c>
      <c r="P5" s="6"/>
      <c r="Q5" s="1045"/>
    </row>
    <row r="6" spans="1:18" ht="14.25" thickBot="1">
      <c r="A6" s="1951"/>
      <c r="C6" s="1959"/>
      <c r="E6" s="724" t="s">
        <v>2472</v>
      </c>
      <c r="F6" s="724"/>
      <c r="G6" s="921" t="str">
        <f>INT(L6/60) &amp; ":" &amp; TEXT(MOD(L6,60),"00")</f>
        <v>10:55</v>
      </c>
      <c r="H6" s="259"/>
      <c r="I6" s="41"/>
      <c r="J6" s="923"/>
      <c r="K6" s="93"/>
      <c r="L6">
        <f>M4+I5</f>
        <v>655</v>
      </c>
      <c r="O6" s="1027" t="s">
        <v>3918</v>
      </c>
      <c r="P6" s="6"/>
      <c r="Q6" s="1045"/>
    </row>
    <row r="7" spans="1:18" ht="14.25" thickBot="1">
      <c r="A7" s="978"/>
      <c r="C7" s="980" t="s">
        <v>3588</v>
      </c>
      <c r="E7" s="724"/>
      <c r="F7" s="724"/>
      <c r="G7" s="923"/>
      <c r="H7" s="259"/>
      <c r="I7" s="41"/>
      <c r="J7" s="923"/>
      <c r="K7" s="93"/>
      <c r="O7" s="1050" t="s">
        <v>4031</v>
      </c>
      <c r="P7" s="891"/>
      <c r="Q7" s="1046"/>
    </row>
    <row r="8" spans="1:18" ht="14.25" thickBot="1">
      <c r="A8" s="981"/>
      <c r="C8" s="979"/>
      <c r="E8" s="724"/>
      <c r="F8" s="724"/>
      <c r="G8" s="923"/>
      <c r="H8" s="259"/>
      <c r="I8" s="41"/>
      <c r="J8" s="923"/>
      <c r="K8" s="93"/>
    </row>
    <row r="9" spans="1:18" ht="14.25" thickBot="1">
      <c r="C9" s="940"/>
      <c r="F9" s="11"/>
      <c r="G9" s="933">
        <v>930</v>
      </c>
      <c r="H9" s="912"/>
      <c r="I9" s="369"/>
      <c r="J9" s="93"/>
      <c r="K9" s="93"/>
      <c r="M9">
        <f>INT(G9/100)*60+MOD(G9,100)</f>
        <v>570</v>
      </c>
    </row>
    <row r="10" spans="1:18" ht="14.25" thickBot="1">
      <c r="A10" s="1964">
        <v>2</v>
      </c>
      <c r="C10" s="1958" t="s">
        <v>3589</v>
      </c>
      <c r="E10" s="913" t="s">
        <v>718</v>
      </c>
      <c r="F10" s="914"/>
      <c r="G10" s="915" t="str">
        <f>INT(L10/60) &amp; ":" &amp; TEXT(MOD(L10,60),"00")</f>
        <v>9:30</v>
      </c>
      <c r="H10" s="916">
        <v>30</v>
      </c>
      <c r="I10" s="1003">
        <v>0</v>
      </c>
      <c r="J10" s="917" t="str">
        <f>INT(M10/60) &amp; ":" &amp; TEXT(MOD(M10,60),"00")</f>
        <v>10:00</v>
      </c>
      <c r="K10" s="93"/>
      <c r="L10">
        <f>M9+I10</f>
        <v>570</v>
      </c>
      <c r="M10">
        <f>L10+H10</f>
        <v>600</v>
      </c>
      <c r="O10" s="1955" t="s">
        <v>3846</v>
      </c>
      <c r="P10" s="1955"/>
      <c r="Q10" s="1955"/>
      <c r="R10" t="s">
        <v>3499</v>
      </c>
    </row>
    <row r="11" spans="1:18" ht="14.25" thickBot="1">
      <c r="A11" s="1965"/>
      <c r="C11" s="1959"/>
      <c r="E11" s="727" t="s">
        <v>3498</v>
      </c>
      <c r="F11" s="275" t="s">
        <v>3596</v>
      </c>
      <c r="G11" s="924"/>
      <c r="H11" s="369"/>
      <c r="I11" s="96">
        <v>55</v>
      </c>
      <c r="J11" s="918"/>
      <c r="K11" s="93"/>
      <c r="O11" s="58"/>
      <c r="Q11" s="56"/>
    </row>
    <row r="12" spans="1:18" ht="14.25" thickBot="1">
      <c r="A12" s="1965"/>
      <c r="C12" s="1959"/>
      <c r="E12" s="724" t="s">
        <v>3584</v>
      </c>
      <c r="F12" s="350"/>
      <c r="G12" s="917" t="str">
        <f>INT(L12/60) &amp; ":" &amp; TEXT(MOD(L12,60),"00")</f>
        <v>10:55</v>
      </c>
      <c r="H12" s="927">
        <v>300</v>
      </c>
      <c r="I12" s="1003"/>
      <c r="J12" s="917" t="str">
        <f>INT(M12/60) &amp; ":" &amp; TEXT(MOD(M12,60),"00")</f>
        <v>15:55</v>
      </c>
      <c r="K12" s="93"/>
      <c r="L12">
        <f>M10+I11</f>
        <v>655</v>
      </c>
      <c r="M12">
        <f>L12+H12</f>
        <v>955</v>
      </c>
      <c r="O12" s="1027" t="s">
        <v>4746</v>
      </c>
      <c r="Q12" s="56"/>
    </row>
    <row r="13" spans="1:18">
      <c r="A13" s="1965"/>
      <c r="C13" s="1959"/>
      <c r="E13" s="724"/>
      <c r="F13" s="1" t="s">
        <v>3585</v>
      </c>
      <c r="G13" s="924"/>
      <c r="H13" s="369"/>
      <c r="I13" s="96"/>
      <c r="J13" s="918"/>
      <c r="K13" s="93"/>
      <c r="O13" s="1027" t="s">
        <v>3918</v>
      </c>
      <c r="Q13" s="56"/>
    </row>
    <row r="14" spans="1:18" ht="14.25" thickBot="1">
      <c r="A14" s="1965"/>
      <c r="C14" s="1959"/>
      <c r="E14" s="1932" t="s">
        <v>3236</v>
      </c>
      <c r="F14" s="1932"/>
      <c r="G14" s="923"/>
      <c r="H14" s="911"/>
      <c r="I14" s="96">
        <v>70</v>
      </c>
      <c r="J14" s="923"/>
      <c r="K14" s="93"/>
      <c r="O14" s="1044" t="s">
        <v>4031</v>
      </c>
      <c r="Q14" s="56"/>
    </row>
    <row r="15" spans="1:18" ht="14.25" thickBot="1">
      <c r="A15" s="1965"/>
      <c r="C15" s="1959"/>
      <c r="E15" s="920" t="s">
        <v>3237</v>
      </c>
      <c r="F15" s="724" t="s">
        <v>3334</v>
      </c>
      <c r="G15" s="955" t="str">
        <f>INT(L15/60) &amp; ":" &amp; TEXT(MOD(L15,60),"00")</f>
        <v>17:05</v>
      </c>
      <c r="H15" s="369">
        <v>60</v>
      </c>
      <c r="I15" s="41"/>
      <c r="J15" s="923"/>
      <c r="K15" s="93"/>
      <c r="L15">
        <f>M12+I14</f>
        <v>1025</v>
      </c>
      <c r="O15" s="58"/>
      <c r="Q15" s="56"/>
    </row>
    <row r="16" spans="1:18" ht="9" customHeight="1" thickBot="1">
      <c r="A16" s="1965"/>
      <c r="C16" s="1959"/>
      <c r="E16" s="920"/>
      <c r="F16" s="959" t="s">
        <v>4033</v>
      </c>
      <c r="G16" s="923"/>
      <c r="H16" s="259"/>
      <c r="I16" s="41">
        <v>20</v>
      </c>
      <c r="J16" s="93"/>
      <c r="K16" s="93"/>
      <c r="O16" s="58"/>
      <c r="Q16" s="56"/>
    </row>
    <row r="17" spans="1:17" ht="14.25" thickBot="1">
      <c r="A17" s="1965"/>
      <c r="C17" s="1959"/>
      <c r="E17" s="920" t="s">
        <v>3237</v>
      </c>
      <c r="F17" s="913" t="s">
        <v>3587</v>
      </c>
      <c r="G17" s="917" t="str">
        <f>INT(L17/60) &amp; ":" &amp; TEXT(MOD(L17,60),"00")</f>
        <v>16:15</v>
      </c>
      <c r="H17" s="922"/>
      <c r="I17" s="126"/>
      <c r="J17" s="93"/>
      <c r="K17" s="93"/>
      <c r="L17">
        <f>M12+I16</f>
        <v>975</v>
      </c>
      <c r="O17" s="58"/>
      <c r="Q17" s="56"/>
    </row>
    <row r="18" spans="1:17" ht="7.15" customHeight="1" thickBot="1">
      <c r="A18" s="1965"/>
      <c r="C18" s="1959"/>
      <c r="E18" s="920"/>
      <c r="F18" s="959" t="s">
        <v>4032</v>
      </c>
      <c r="G18" s="724"/>
      <c r="H18" s="349"/>
      <c r="I18" s="41">
        <v>45</v>
      </c>
      <c r="J18" s="93"/>
      <c r="K18" s="93"/>
      <c r="O18" s="58"/>
      <c r="Q18" s="56"/>
    </row>
    <row r="19" spans="1:17" ht="15.6" customHeight="1" thickBot="1">
      <c r="A19" s="1965"/>
      <c r="C19" s="1960"/>
      <c r="E19" s="920" t="s">
        <v>3237</v>
      </c>
      <c r="F19" s="913" t="s">
        <v>3384</v>
      </c>
      <c r="G19" s="917" t="str">
        <f>INT(L19/60) &amp; ":" &amp; TEXT(MOD(L19,60),"00")</f>
        <v>16:40</v>
      </c>
      <c r="H19" s="922"/>
      <c r="I19" s="126"/>
      <c r="J19" s="93"/>
      <c r="K19" s="93"/>
      <c r="L19">
        <f>M12+I18</f>
        <v>1000</v>
      </c>
      <c r="O19" s="64"/>
      <c r="P19" s="53"/>
      <c r="Q19" s="65"/>
    </row>
    <row r="20" spans="1:17" ht="14.25" thickBot="1">
      <c r="A20" s="981"/>
      <c r="C20" s="979"/>
      <c r="E20" s="724"/>
      <c r="F20" s="881" t="s">
        <v>4034</v>
      </c>
      <c r="G20" s="923"/>
      <c r="H20" s="259"/>
      <c r="I20" s="41"/>
      <c r="J20" s="923"/>
      <c r="K20" s="93"/>
    </row>
    <row r="21" spans="1:17" ht="14.25" thickBot="1">
      <c r="C21" s="940"/>
      <c r="F21" s="11"/>
      <c r="G21" s="933">
        <v>930</v>
      </c>
      <c r="H21" s="912"/>
      <c r="I21" s="369"/>
      <c r="J21" s="93"/>
      <c r="K21" s="93"/>
      <c r="M21">
        <f>INT(G21/100)*60+MOD(G21,100)</f>
        <v>570</v>
      </c>
    </row>
    <row r="22" spans="1:17" ht="13.9" customHeight="1" thickBot="1">
      <c r="A22" s="1964">
        <v>3</v>
      </c>
      <c r="C22" s="1958" t="s">
        <v>3594</v>
      </c>
      <c r="E22" s="913" t="s">
        <v>718</v>
      </c>
      <c r="F22" s="914"/>
      <c r="G22" s="915" t="str">
        <f>INT(L22/60) &amp; ":" &amp; TEXT(MOD(L22,60),"00")</f>
        <v>9:30</v>
      </c>
      <c r="H22" s="916">
        <v>30</v>
      </c>
      <c r="I22" s="1003">
        <v>0</v>
      </c>
      <c r="J22" s="917" t="str">
        <f>INT(M22/60) &amp; ":" &amp; TEXT(MOD(M22,60),"00")</f>
        <v>10:00</v>
      </c>
      <c r="K22" s="93"/>
      <c r="L22">
        <f>M21+I22</f>
        <v>570</v>
      </c>
      <c r="M22">
        <f>L22+H22</f>
        <v>600</v>
      </c>
      <c r="O22" s="1976" t="s">
        <v>3846</v>
      </c>
      <c r="P22" s="1977"/>
      <c r="Q22" s="1978"/>
    </row>
    <row r="23" spans="1:17" ht="14.25" thickBot="1">
      <c r="A23" s="1965"/>
      <c r="C23" s="1959"/>
      <c r="E23" s="727" t="s">
        <v>3498</v>
      </c>
      <c r="F23" s="275" t="s">
        <v>3597</v>
      </c>
      <c r="G23" s="924"/>
      <c r="H23" s="369"/>
      <c r="I23" s="96">
        <v>45</v>
      </c>
      <c r="J23" s="918"/>
      <c r="K23" s="93"/>
      <c r="O23" s="1044"/>
      <c r="P23" s="6"/>
      <c r="Q23" s="1045"/>
    </row>
    <row r="24" spans="1:17" ht="14.25" thickBot="1">
      <c r="A24" s="1965"/>
      <c r="C24" s="1959"/>
      <c r="E24" s="724" t="s">
        <v>3501</v>
      </c>
      <c r="F24" s="350"/>
      <c r="G24" s="917" t="str">
        <f>INT(L24/60) &amp; ":" &amp; TEXT(MOD(L24,60),"00")</f>
        <v>10:45</v>
      </c>
      <c r="H24" s="927">
        <v>70</v>
      </c>
      <c r="I24" s="1003"/>
      <c r="J24" s="917" t="str">
        <f>INT(M24/60) &amp; ":" &amp; TEXT(MOD(M24,60),"00")</f>
        <v>11:55</v>
      </c>
      <c r="K24" s="93"/>
      <c r="L24">
        <f>M22+I23</f>
        <v>645</v>
      </c>
      <c r="M24">
        <f>L24+H24</f>
        <v>715</v>
      </c>
      <c r="O24" s="1044" t="s">
        <v>4036</v>
      </c>
      <c r="P24" s="6"/>
      <c r="Q24" s="1045"/>
    </row>
    <row r="25" spans="1:17" ht="14.25" thickBot="1">
      <c r="A25" s="1965"/>
      <c r="C25" s="1959"/>
      <c r="E25" s="724"/>
      <c r="F25" s="1"/>
      <c r="G25" s="924"/>
      <c r="H25" s="369"/>
      <c r="I25" s="96">
        <v>5</v>
      </c>
      <c r="J25" s="918"/>
      <c r="K25" s="93"/>
      <c r="O25" s="1044" t="s">
        <v>4037</v>
      </c>
      <c r="P25" s="6"/>
      <c r="Q25" s="1045"/>
    </row>
    <row r="26" spans="1:17" ht="14.25" thickBot="1">
      <c r="A26" s="1965"/>
      <c r="C26" s="1959"/>
      <c r="E26" s="724" t="s">
        <v>3595</v>
      </c>
      <c r="F26" s="1"/>
      <c r="G26" s="917" t="str">
        <f>INT(L26/60) &amp; ":" &amp; TEXT(MOD(L26,60),"00")</f>
        <v>12:00</v>
      </c>
      <c r="H26" s="927">
        <v>60</v>
      </c>
      <c r="I26" s="1003"/>
      <c r="J26" s="917" t="str">
        <f>INT(M26/60) &amp; ":" &amp; TEXT(MOD(M26,60),"00")</f>
        <v>13:00</v>
      </c>
      <c r="K26" s="93"/>
      <c r="L26">
        <f>M24+I25</f>
        <v>720</v>
      </c>
      <c r="M26">
        <f>L26+H26</f>
        <v>780</v>
      </c>
      <c r="O26" s="1044" t="s">
        <v>4038</v>
      </c>
      <c r="P26" s="6"/>
      <c r="Q26" s="1045"/>
    </row>
    <row r="27" spans="1:17" ht="14.25" thickBot="1">
      <c r="A27" s="1965"/>
      <c r="C27" s="1959"/>
      <c r="E27" s="724"/>
      <c r="G27" s="918"/>
      <c r="H27" s="369"/>
      <c r="I27" s="96">
        <v>15</v>
      </c>
      <c r="J27" s="918"/>
      <c r="K27" s="93"/>
      <c r="O27" s="1044"/>
      <c r="P27" s="6"/>
      <c r="Q27" s="1045"/>
    </row>
    <row r="28" spans="1:17" ht="14.25" thickBot="1">
      <c r="A28" s="1965"/>
      <c r="C28" s="1959"/>
      <c r="E28" s="724" t="s">
        <v>3504</v>
      </c>
      <c r="F28" s="350"/>
      <c r="G28" s="917" t="str">
        <f>INT(L28/60) &amp; ":" &amp; TEXT(MOD(L28,60),"00")</f>
        <v>13:15</v>
      </c>
      <c r="H28" s="927">
        <v>120</v>
      </c>
      <c r="I28" s="1003"/>
      <c r="J28" s="917" t="str">
        <f>INT(M28/60) &amp; ":" &amp; TEXT(MOD(M28,60),"00")</f>
        <v>15:15</v>
      </c>
      <c r="K28" s="93"/>
      <c r="L28">
        <f>M26+I27</f>
        <v>795</v>
      </c>
      <c r="M28">
        <f>L28+H28</f>
        <v>915</v>
      </c>
      <c r="O28" s="1027" t="s">
        <v>3918</v>
      </c>
      <c r="P28" s="6"/>
      <c r="Q28" s="1045"/>
    </row>
    <row r="29" spans="1:17" ht="2.4500000000000002" customHeight="1">
      <c r="A29" s="1965"/>
      <c r="C29" s="1959"/>
      <c r="E29" s="724"/>
      <c r="F29" s="1"/>
      <c r="G29" s="923"/>
      <c r="H29" s="923"/>
      <c r="I29" s="1003"/>
      <c r="J29" s="923"/>
      <c r="K29" s="93"/>
      <c r="O29" s="1044"/>
      <c r="P29" s="6"/>
      <c r="Q29" s="1045"/>
    </row>
    <row r="30" spans="1:17" ht="14.25" thickBot="1">
      <c r="A30" s="1965"/>
      <c r="C30" s="1959"/>
      <c r="E30" s="1932" t="s">
        <v>3236</v>
      </c>
      <c r="F30" s="1932"/>
      <c r="G30" s="923"/>
      <c r="H30" s="911"/>
      <c r="I30" s="96">
        <v>90</v>
      </c>
      <c r="J30" s="923"/>
      <c r="K30" s="93"/>
      <c r="O30" s="1044" t="s">
        <v>4039</v>
      </c>
      <c r="P30" s="6"/>
      <c r="Q30" s="1045"/>
    </row>
    <row r="31" spans="1:17" ht="14.25" thickBot="1">
      <c r="A31" s="1965"/>
      <c r="C31" s="1959"/>
      <c r="E31" s="920" t="s">
        <v>3237</v>
      </c>
      <c r="F31" s="724" t="s">
        <v>3586</v>
      </c>
      <c r="G31" s="955" t="str">
        <f>INT(L31/60) &amp; ":" &amp; TEXT(MOD(L31,60),"00")</f>
        <v>16:45</v>
      </c>
      <c r="H31" s="369">
        <v>60</v>
      </c>
      <c r="I31" s="41"/>
      <c r="J31" s="923"/>
      <c r="K31" s="93"/>
      <c r="L31">
        <f>M28+I30</f>
        <v>1005</v>
      </c>
      <c r="O31" s="1044"/>
      <c r="P31" s="6"/>
      <c r="Q31" s="1045"/>
    </row>
    <row r="32" spans="1:17" ht="11.45" customHeight="1" thickBot="1">
      <c r="A32" s="1965"/>
      <c r="C32" s="1959"/>
      <c r="E32" s="920"/>
      <c r="F32" s="1041" t="s">
        <v>4042</v>
      </c>
      <c r="G32" s="923"/>
      <c r="H32" s="259"/>
      <c r="I32" s="41">
        <v>80</v>
      </c>
      <c r="J32" s="93"/>
      <c r="K32" s="93"/>
      <c r="O32" s="1077" t="s">
        <v>4040</v>
      </c>
      <c r="P32" s="1070"/>
      <c r="Q32" s="1071"/>
    </row>
    <row r="33" spans="1:17" ht="14.25" thickBot="1">
      <c r="A33" s="1965"/>
      <c r="C33" s="1959"/>
      <c r="E33" s="920" t="s">
        <v>3237</v>
      </c>
      <c r="F33" s="913" t="s">
        <v>3587</v>
      </c>
      <c r="G33" s="917" t="str">
        <f>INT(L33/60) &amp; ":" &amp; TEXT(MOD(L33,60),"00")</f>
        <v>16:35</v>
      </c>
      <c r="H33" s="922"/>
      <c r="I33" s="126"/>
      <c r="J33" s="93"/>
      <c r="K33" s="93"/>
      <c r="L33">
        <f>M28+I32</f>
        <v>995</v>
      </c>
      <c r="O33" s="197" t="s">
        <v>1155</v>
      </c>
      <c r="P33" s="6"/>
      <c r="Q33" s="962" t="s">
        <v>1885</v>
      </c>
    </row>
    <row r="34" spans="1:17" ht="10.15" customHeight="1" thickBot="1">
      <c r="A34" s="1965"/>
      <c r="C34" s="1959"/>
      <c r="E34" s="920"/>
      <c r="F34" s="1041" t="s">
        <v>4041</v>
      </c>
      <c r="G34" s="724"/>
      <c r="H34" s="349"/>
      <c r="I34" s="354">
        <v>160</v>
      </c>
      <c r="O34" s="1076" t="s">
        <v>1159</v>
      </c>
      <c r="P34" s="6"/>
      <c r="Q34" s="962" t="s">
        <v>1886</v>
      </c>
    </row>
    <row r="35" spans="1:17" ht="14.25" thickBot="1">
      <c r="A35" s="1965"/>
      <c r="C35" s="1959"/>
      <c r="E35" s="920" t="s">
        <v>3237</v>
      </c>
      <c r="F35" s="913" t="s">
        <v>3303</v>
      </c>
      <c r="G35" s="917" t="str">
        <f>INT(L35/60) &amp; ":" &amp; TEXT(MOD(L35,60),"00")</f>
        <v>17:55</v>
      </c>
      <c r="H35" s="349"/>
      <c r="I35" s="126"/>
      <c r="L35">
        <f>M28+I34</f>
        <v>1075</v>
      </c>
      <c r="O35" s="341" t="s">
        <v>1160</v>
      </c>
      <c r="P35" s="6"/>
      <c r="Q35" s="962" t="s">
        <v>1887</v>
      </c>
    </row>
    <row r="36" spans="1:17" ht="9" customHeight="1" thickBot="1">
      <c r="A36" s="1965"/>
      <c r="C36" s="1959"/>
      <c r="E36" s="920"/>
      <c r="F36" s="973" t="s">
        <v>4043</v>
      </c>
      <c r="G36" s="724"/>
      <c r="H36" s="349"/>
      <c r="I36" s="354">
        <v>80</v>
      </c>
      <c r="J36" s="93"/>
      <c r="K36" s="93"/>
      <c r="O36" s="281" t="s">
        <v>1161</v>
      </c>
      <c r="P36" s="6"/>
      <c r="Q36" s="1233" t="s">
        <v>1888</v>
      </c>
    </row>
    <row r="37" spans="1:17" ht="14.25" thickBot="1">
      <c r="A37" s="1965"/>
      <c r="C37" s="1960"/>
      <c r="E37" s="920" t="s">
        <v>3237</v>
      </c>
      <c r="F37" s="913" t="s">
        <v>3384</v>
      </c>
      <c r="G37" s="917" t="str">
        <f>INT(L37/60) &amp; ":" &amp; TEXT(MOD(L37,60),"00")</f>
        <v>16:35</v>
      </c>
      <c r="H37" s="922"/>
      <c r="I37" s="126"/>
      <c r="J37" s="93"/>
      <c r="K37" s="93"/>
      <c r="L37">
        <f>M28+I36</f>
        <v>995</v>
      </c>
      <c r="O37" s="1050"/>
      <c r="P37" s="891"/>
      <c r="Q37" s="1046"/>
    </row>
    <row r="38" spans="1:17" ht="14.25" thickBot="1">
      <c r="A38" s="981"/>
      <c r="C38" s="979"/>
      <c r="E38" s="724"/>
      <c r="F38" s="881" t="s">
        <v>4044</v>
      </c>
      <c r="G38" s="923"/>
      <c r="H38" s="259"/>
      <c r="I38" s="41"/>
      <c r="J38" s="923"/>
      <c r="K38" s="93"/>
    </row>
    <row r="39" spans="1:17" ht="14.25" thickBot="1">
      <c r="C39" s="940"/>
      <c r="F39" s="11"/>
      <c r="G39" s="933">
        <v>930</v>
      </c>
      <c r="H39" s="912"/>
      <c r="I39" s="369"/>
      <c r="J39" s="93"/>
      <c r="K39" s="93"/>
      <c r="M39">
        <f>INT(G39/100)*60+MOD(G39,100)</f>
        <v>570</v>
      </c>
    </row>
    <row r="40" spans="1:17" ht="13.9" customHeight="1" thickBot="1">
      <c r="A40" s="1968">
        <v>4</v>
      </c>
      <c r="C40" s="1970" t="s">
        <v>3593</v>
      </c>
      <c r="D40" s="1971"/>
      <c r="E40" s="913" t="s">
        <v>718</v>
      </c>
      <c r="F40" s="914"/>
      <c r="G40" s="915" t="str">
        <f>INT(L40/60) &amp; ":" &amp; TEXT(MOD(L40,60),"00")</f>
        <v>9:30</v>
      </c>
      <c r="H40" s="916">
        <v>30</v>
      </c>
      <c r="I40" s="1003">
        <v>0</v>
      </c>
      <c r="J40" s="917" t="str">
        <f>INT(M40/60) &amp; ":" &amp; TEXT(MOD(M40,60),"00")</f>
        <v>10:00</v>
      </c>
      <c r="K40" s="93"/>
      <c r="L40">
        <f>M39+I40</f>
        <v>570</v>
      </c>
      <c r="M40">
        <f>L40+H40</f>
        <v>600</v>
      </c>
      <c r="O40" s="1976" t="s">
        <v>3846</v>
      </c>
      <c r="P40" s="1977"/>
      <c r="Q40" s="1978"/>
    </row>
    <row r="41" spans="1:17" ht="14.25" thickBot="1">
      <c r="A41" s="1894"/>
      <c r="C41" s="1972"/>
      <c r="D41" s="1973"/>
      <c r="E41" s="727" t="s">
        <v>3498</v>
      </c>
      <c r="F41" s="275" t="s">
        <v>3597</v>
      </c>
      <c r="G41" s="924"/>
      <c r="H41" s="369"/>
      <c r="I41" s="96">
        <v>45</v>
      </c>
      <c r="J41" s="918"/>
      <c r="K41" s="93"/>
      <c r="O41" s="1044"/>
      <c r="P41" s="6"/>
      <c r="Q41" s="1045"/>
    </row>
    <row r="42" spans="1:17" ht="14.25" thickBot="1">
      <c r="A42" s="1894"/>
      <c r="C42" s="1972"/>
      <c r="D42" s="1973"/>
      <c r="E42" s="724" t="s">
        <v>3501</v>
      </c>
      <c r="F42" s="350"/>
      <c r="G42" s="917" t="str">
        <f>INT(L42/60) &amp; ":" &amp; TEXT(MOD(L42,60),"00")</f>
        <v>10:45</v>
      </c>
      <c r="H42" s="927">
        <v>70</v>
      </c>
      <c r="I42" s="1003"/>
      <c r="J42" s="917" t="str">
        <f>INT(M42/60) &amp; ":" &amp; TEXT(MOD(M42,60),"00")</f>
        <v>11:55</v>
      </c>
      <c r="K42" s="93"/>
      <c r="L42">
        <f>M40+I41</f>
        <v>645</v>
      </c>
      <c r="M42">
        <f>L42+H42</f>
        <v>715</v>
      </c>
      <c r="O42" s="1044" t="s">
        <v>4046</v>
      </c>
      <c r="P42" s="6"/>
      <c r="Q42" s="1045"/>
    </row>
    <row r="43" spans="1:17" ht="14.25" thickBot="1">
      <c r="A43" s="1894"/>
      <c r="C43" s="1972"/>
      <c r="D43" s="1973"/>
      <c r="E43" s="724"/>
      <c r="F43" s="1"/>
      <c r="G43" s="924"/>
      <c r="H43" s="369"/>
      <c r="I43" s="96">
        <v>15</v>
      </c>
      <c r="J43" s="918"/>
      <c r="K43" s="93"/>
      <c r="O43" s="1044"/>
      <c r="P43" s="6"/>
      <c r="Q43" s="1045"/>
    </row>
    <row r="44" spans="1:17" ht="14.25" thickBot="1">
      <c r="A44" s="1894"/>
      <c r="C44" s="1972"/>
      <c r="D44" s="1973"/>
      <c r="E44" s="724" t="s">
        <v>3590</v>
      </c>
      <c r="F44" s="1"/>
      <c r="G44" s="917" t="str">
        <f>INT(L44/60) &amp; ":" &amp; TEXT(MOD(L44,60),"00")</f>
        <v>12:10</v>
      </c>
      <c r="H44" s="927">
        <v>60</v>
      </c>
      <c r="I44" s="1003"/>
      <c r="J44" s="917" t="str">
        <f>INT(M44/60) &amp; ":" &amp; TEXT(MOD(M44,60),"00")</f>
        <v>13:10</v>
      </c>
      <c r="K44" s="93"/>
      <c r="L44">
        <f>M42+I43</f>
        <v>730</v>
      </c>
      <c r="M44">
        <f>L44+H44</f>
        <v>790</v>
      </c>
      <c r="O44" s="1044" t="s">
        <v>4037</v>
      </c>
      <c r="P44" s="6"/>
      <c r="Q44" s="1045"/>
    </row>
    <row r="45" spans="1:17" ht="14.25" thickBot="1">
      <c r="A45" s="1894"/>
      <c r="C45" s="1972"/>
      <c r="D45" s="1973"/>
      <c r="E45" s="724"/>
      <c r="G45" s="918"/>
      <c r="H45" s="369"/>
      <c r="I45" s="96">
        <v>5</v>
      </c>
      <c r="J45" s="918"/>
      <c r="K45" s="93"/>
      <c r="O45" s="1044"/>
      <c r="P45" s="6"/>
      <c r="Q45" s="1045"/>
    </row>
    <row r="46" spans="1:17" ht="14.25" thickBot="1">
      <c r="A46" s="1894"/>
      <c r="C46" s="1972"/>
      <c r="D46" s="1973"/>
      <c r="E46" s="724" t="s">
        <v>3591</v>
      </c>
      <c r="F46" s="350"/>
      <c r="G46" s="917" t="str">
        <f>INT(L46/60) &amp; ":" &amp; TEXT(MOD(L46,60),"00")</f>
        <v>13:15</v>
      </c>
      <c r="H46" s="927">
        <v>70</v>
      </c>
      <c r="I46" s="1003"/>
      <c r="J46" s="917" t="str">
        <f>INT(M46/60) &amp; ":" &amp; TEXT(MOD(M46,60),"00")</f>
        <v>14:25</v>
      </c>
      <c r="K46" s="93"/>
      <c r="L46">
        <f>M44+I45</f>
        <v>795</v>
      </c>
      <c r="M46">
        <f>L46+H46</f>
        <v>865</v>
      </c>
      <c r="O46" s="1044" t="s">
        <v>4045</v>
      </c>
      <c r="P46" s="6"/>
      <c r="Q46" s="1045"/>
    </row>
    <row r="47" spans="1:17" ht="13.9" customHeight="1" thickBot="1">
      <c r="A47" s="1894"/>
      <c r="C47" s="1972"/>
      <c r="D47" s="1973"/>
      <c r="E47" s="724"/>
      <c r="G47" s="918"/>
      <c r="H47" s="369"/>
      <c r="I47" s="96">
        <v>5</v>
      </c>
      <c r="J47" s="918"/>
      <c r="K47" s="93"/>
      <c r="O47" s="1044"/>
      <c r="P47" s="6"/>
      <c r="Q47" s="1045"/>
    </row>
    <row r="48" spans="1:17" ht="15" customHeight="1" thickBot="1">
      <c r="A48" s="1894"/>
      <c r="C48" s="1972"/>
      <c r="D48" s="1973"/>
      <c r="E48" s="724" t="s">
        <v>3592</v>
      </c>
      <c r="F48" s="350"/>
      <c r="G48" s="917" t="str">
        <f>INT(L48/60) &amp; ":" &amp; TEXT(MOD(L48,60),"00")</f>
        <v>14:30</v>
      </c>
      <c r="H48" s="927">
        <v>60</v>
      </c>
      <c r="I48" s="1003"/>
      <c r="J48" s="917" t="str">
        <f>INT(M48/60) &amp; ":" &amp; TEXT(MOD(M48,60),"00")</f>
        <v>15:30</v>
      </c>
      <c r="K48" s="93"/>
      <c r="L48">
        <f>M46+I47</f>
        <v>870</v>
      </c>
      <c r="M48">
        <f>L48+H48</f>
        <v>930</v>
      </c>
      <c r="O48" s="1044" t="s">
        <v>4047</v>
      </c>
      <c r="P48" s="6"/>
      <c r="Q48" s="1045"/>
    </row>
    <row r="49" spans="1:17" ht="2.4500000000000002" customHeight="1">
      <c r="A49" s="1894"/>
      <c r="C49" s="1972"/>
      <c r="D49" s="1973"/>
      <c r="E49" s="724"/>
      <c r="F49" s="1"/>
      <c r="G49" s="923"/>
      <c r="H49" s="923"/>
      <c r="I49" s="1003"/>
      <c r="J49" s="923"/>
      <c r="K49" s="93"/>
      <c r="O49" s="1044"/>
      <c r="P49" s="6"/>
      <c r="Q49" s="1045"/>
    </row>
    <row r="50" spans="1:17" ht="14.25" thickBot="1">
      <c r="A50" s="1894"/>
      <c r="C50" s="1972"/>
      <c r="D50" s="1973"/>
      <c r="E50" s="1932" t="s">
        <v>3236</v>
      </c>
      <c r="F50" s="1932"/>
      <c r="G50" s="923"/>
      <c r="H50" s="911"/>
      <c r="I50" s="96">
        <v>15</v>
      </c>
      <c r="J50" s="923"/>
      <c r="K50" s="93"/>
      <c r="O50" s="1044"/>
      <c r="P50" s="6"/>
      <c r="Q50" s="1045"/>
    </row>
    <row r="51" spans="1:17" ht="14.25" thickBot="1">
      <c r="A51" s="1894"/>
      <c r="C51" s="1972"/>
      <c r="D51" s="1973"/>
      <c r="E51" s="920" t="s">
        <v>3237</v>
      </c>
      <c r="F51" s="724" t="s">
        <v>3502</v>
      </c>
      <c r="G51" s="955" t="str">
        <f>INT(L51/60) &amp; ":" &amp; TEXT(MOD(L51,60),"00")</f>
        <v>15:45</v>
      </c>
      <c r="H51" s="369">
        <v>60</v>
      </c>
      <c r="I51" s="41"/>
      <c r="J51" s="923"/>
      <c r="K51" s="93"/>
      <c r="L51">
        <f>M48+I50</f>
        <v>945</v>
      </c>
      <c r="O51" s="1027" t="s">
        <v>4048</v>
      </c>
      <c r="P51" s="6"/>
      <c r="Q51" s="1045"/>
    </row>
    <row r="52" spans="1:17" ht="11.45" customHeight="1" thickBot="1">
      <c r="A52" s="1894"/>
      <c r="C52" s="1972"/>
      <c r="D52" s="1973"/>
      <c r="E52" s="920"/>
      <c r="F52" s="920"/>
      <c r="G52" s="923"/>
      <c r="H52" s="259"/>
      <c r="I52" s="41">
        <v>80</v>
      </c>
      <c r="J52" s="93"/>
      <c r="K52" s="93"/>
      <c r="O52" s="1044" t="s">
        <v>4053</v>
      </c>
      <c r="P52" s="6"/>
      <c r="Q52" s="1045"/>
    </row>
    <row r="53" spans="1:17" ht="14.25" thickBot="1">
      <c r="A53" s="1894"/>
      <c r="C53" s="1972"/>
      <c r="D53" s="1973"/>
      <c r="E53" s="920" t="s">
        <v>3237</v>
      </c>
      <c r="F53" s="913" t="s">
        <v>2472</v>
      </c>
      <c r="G53" s="917" t="str">
        <f>INT(L53/60) &amp; ":" &amp; TEXT(MOD(L53,60),"00")</f>
        <v>16:50</v>
      </c>
      <c r="H53" s="922"/>
      <c r="I53" s="126"/>
      <c r="J53" s="93"/>
      <c r="K53" s="93"/>
      <c r="L53">
        <f>M48+I52</f>
        <v>1010</v>
      </c>
      <c r="O53" s="1044"/>
      <c r="P53" s="6"/>
      <c r="Q53" s="1045"/>
    </row>
    <row r="54" spans="1:17" ht="10.15" customHeight="1" thickBot="1">
      <c r="A54" s="1894"/>
      <c r="C54" s="1972"/>
      <c r="D54" s="1973"/>
      <c r="E54" s="920"/>
      <c r="F54" s="1041" t="s">
        <v>4049</v>
      </c>
      <c r="G54" s="724"/>
      <c r="H54" s="349"/>
      <c r="I54" s="354">
        <v>160</v>
      </c>
      <c r="O54" s="1044"/>
      <c r="P54" s="6"/>
      <c r="Q54" s="1045"/>
    </row>
    <row r="55" spans="1:17" ht="14.25" thickBot="1">
      <c r="A55" s="1894"/>
      <c r="C55" s="1972"/>
      <c r="D55" s="1973"/>
      <c r="E55" s="920" t="s">
        <v>3237</v>
      </c>
      <c r="F55" s="913" t="s">
        <v>3303</v>
      </c>
      <c r="G55" s="917" t="str">
        <f>INT(L55/60) &amp; ":" &amp; TEXT(MOD(L55,60),"00")</f>
        <v>18:10</v>
      </c>
      <c r="H55" s="349"/>
      <c r="I55" s="126"/>
      <c r="L55">
        <f>M48+I54</f>
        <v>1090</v>
      </c>
      <c r="O55" s="1044"/>
      <c r="P55" s="6"/>
      <c r="Q55" s="1045"/>
    </row>
    <row r="56" spans="1:17" ht="9" customHeight="1" thickBot="1">
      <c r="A56" s="1894"/>
      <c r="C56" s="1972"/>
      <c r="D56" s="1973"/>
      <c r="E56" s="920"/>
      <c r="F56" s="973" t="s">
        <v>4050</v>
      </c>
      <c r="G56" s="724"/>
      <c r="H56" s="349"/>
      <c r="I56" s="354">
        <v>80</v>
      </c>
      <c r="J56" s="93"/>
      <c r="K56" s="93"/>
      <c r="O56" s="1044"/>
      <c r="P56" s="6"/>
      <c r="Q56" s="1045"/>
    </row>
    <row r="57" spans="1:17" ht="14.25" thickBot="1">
      <c r="A57" s="1894"/>
      <c r="C57" s="1972"/>
      <c r="D57" s="1973"/>
      <c r="E57" s="920" t="s">
        <v>3237</v>
      </c>
      <c r="F57" s="913" t="s">
        <v>3332</v>
      </c>
      <c r="G57" s="917" t="str">
        <f>INT(L57/60) &amp; ":" &amp; TEXT(MOD(L57,60),"00")</f>
        <v>16:50</v>
      </c>
      <c r="H57" s="922"/>
      <c r="I57" s="126"/>
      <c r="J57" s="93"/>
      <c r="K57" s="93"/>
      <c r="L57">
        <f>M48+I56</f>
        <v>1010</v>
      </c>
      <c r="O57" s="1044"/>
      <c r="P57" s="6"/>
      <c r="Q57" s="1045"/>
    </row>
    <row r="58" spans="1:17" ht="14.25" thickBot="1">
      <c r="A58" s="1894"/>
      <c r="C58" s="1972"/>
      <c r="D58" s="1973"/>
      <c r="E58" s="920"/>
      <c r="F58" s="973" t="s">
        <v>4051</v>
      </c>
      <c r="G58" s="724"/>
      <c r="H58" s="349"/>
      <c r="I58" s="354">
        <v>90</v>
      </c>
      <c r="O58" s="1044"/>
      <c r="P58" s="6"/>
      <c r="Q58" s="1045"/>
    </row>
    <row r="59" spans="1:17" ht="14.25" thickBot="1">
      <c r="A59" s="1894"/>
      <c r="C59" s="1974"/>
      <c r="D59" s="1975"/>
      <c r="E59" s="920" t="s">
        <v>3237</v>
      </c>
      <c r="F59" s="913" t="s">
        <v>3339</v>
      </c>
      <c r="G59" s="917" t="str">
        <f>INT(L59/60) &amp; ":" &amp; TEXT(MOD(L59,60),"00")</f>
        <v>17:00</v>
      </c>
      <c r="H59" s="349"/>
      <c r="I59" s="126"/>
      <c r="L59">
        <f>M48+I58</f>
        <v>1020</v>
      </c>
      <c r="O59" s="1050"/>
      <c r="P59" s="891"/>
      <c r="Q59" s="1046"/>
    </row>
    <row r="60" spans="1:17" ht="14.25">
      <c r="C60" s="951"/>
      <c r="D60" s="951"/>
      <c r="E60" s="951"/>
      <c r="F60" s="1078" t="s">
        <v>4052</v>
      </c>
      <c r="G60" s="930"/>
      <c r="H60" s="952"/>
      <c r="I60" s="953"/>
      <c r="J60" s="930"/>
    </row>
    <row r="61" spans="1:17" ht="13.15" customHeight="1">
      <c r="C61"/>
      <c r="H61"/>
    </row>
    <row r="62" spans="1:17" ht="13.15" customHeight="1" thickBot="1">
      <c r="C62" s="939"/>
      <c r="F62" s="724"/>
      <c r="G62" s="923"/>
      <c r="H62" s="349"/>
      <c r="I62" s="126"/>
      <c r="O62" s="2"/>
    </row>
    <row r="63" spans="1:17" ht="14.25" thickBot="1">
      <c r="C63" s="940"/>
      <c r="F63" s="11"/>
      <c r="G63" s="933">
        <v>930</v>
      </c>
      <c r="H63" s="912"/>
      <c r="I63" s="369"/>
      <c r="J63" s="93"/>
      <c r="K63" s="93"/>
      <c r="M63">
        <f>INT(G63/100)*60+MOD(G63,100)</f>
        <v>570</v>
      </c>
    </row>
    <row r="64" spans="1:17" ht="14.25" thickBot="1">
      <c r="A64" s="1964">
        <v>5</v>
      </c>
      <c r="C64" s="1958" t="s">
        <v>3503</v>
      </c>
      <c r="E64" s="913" t="s">
        <v>718</v>
      </c>
      <c r="F64" s="914"/>
      <c r="G64" s="915" t="str">
        <f>INT(L64/60) &amp; ":" &amp; TEXT(MOD(L64,60),"00")</f>
        <v>9:30</v>
      </c>
      <c r="H64" s="916">
        <v>30</v>
      </c>
      <c r="I64" s="1003">
        <v>0</v>
      </c>
      <c r="J64" s="917" t="str">
        <f>INT(M64/60) &amp; ":" &amp; TEXT(MOD(M64,60),"00")</f>
        <v>10:00</v>
      </c>
      <c r="K64" s="93"/>
      <c r="L64">
        <f>M63+I64</f>
        <v>570</v>
      </c>
      <c r="M64">
        <f>L64+H64</f>
        <v>600</v>
      </c>
      <c r="O64" s="1976" t="s">
        <v>3846</v>
      </c>
      <c r="P64" s="1977"/>
      <c r="Q64" s="1978"/>
    </row>
    <row r="65" spans="1:17" ht="14.25" thickBot="1">
      <c r="A65" s="1965"/>
      <c r="C65" s="1959"/>
      <c r="E65" s="727" t="s">
        <v>3498</v>
      </c>
      <c r="F65" s="275" t="s">
        <v>3597</v>
      </c>
      <c r="G65" s="924"/>
      <c r="H65" s="369"/>
      <c r="I65" s="96">
        <v>45</v>
      </c>
      <c r="J65" s="918"/>
      <c r="K65" s="93"/>
      <c r="O65" s="281"/>
      <c r="P65" s="67"/>
      <c r="Q65" s="279"/>
    </row>
    <row r="66" spans="1:17" ht="14.25" thickBot="1">
      <c r="A66" s="1965"/>
      <c r="C66" s="1959"/>
      <c r="E66" s="724" t="s">
        <v>3501</v>
      </c>
      <c r="F66" s="350"/>
      <c r="G66" s="917" t="str">
        <f>INT(L66/60) &amp; ":" &amp; TEXT(MOD(L66,60),"00")</f>
        <v>10:45</v>
      </c>
      <c r="H66" s="927">
        <v>70</v>
      </c>
      <c r="I66" s="1003"/>
      <c r="J66" s="917" t="str">
        <f>INT(M66/60) &amp; ":" &amp; TEXT(MOD(M66,60),"00")</f>
        <v>11:55</v>
      </c>
      <c r="K66" s="93"/>
      <c r="L66">
        <f>M64+I65</f>
        <v>645</v>
      </c>
      <c r="M66">
        <f>L66+H66</f>
        <v>715</v>
      </c>
      <c r="O66" s="281" t="s">
        <v>4046</v>
      </c>
      <c r="P66" s="67"/>
      <c r="Q66" s="279"/>
    </row>
    <row r="67" spans="1:17" ht="14.25" thickBot="1">
      <c r="A67" s="1965"/>
      <c r="C67" s="1959"/>
      <c r="E67" s="724"/>
      <c r="F67" s="1"/>
      <c r="G67" s="924"/>
      <c r="H67" s="369"/>
      <c r="I67" s="96">
        <v>5</v>
      </c>
      <c r="J67" s="918"/>
      <c r="K67" s="93"/>
      <c r="O67" s="281"/>
      <c r="P67" s="67"/>
      <c r="Q67" s="279"/>
    </row>
    <row r="68" spans="1:17" ht="14.25" thickBot="1">
      <c r="A68" s="1965"/>
      <c r="C68" s="1959"/>
      <c r="E68" s="724" t="s">
        <v>3505</v>
      </c>
      <c r="F68" s="1"/>
      <c r="G68" s="917" t="str">
        <f>INT(L68/60) &amp; ":" &amp; TEXT(MOD(L68,60),"00")</f>
        <v>12:00</v>
      </c>
      <c r="H68" s="927">
        <v>60</v>
      </c>
      <c r="I68" s="1003"/>
      <c r="J68" s="917" t="str">
        <f>INT(M68/60) &amp; ":" &amp; TEXT(MOD(M68,60),"00")</f>
        <v>13:00</v>
      </c>
      <c r="K68" s="93"/>
      <c r="L68">
        <f>M66+I67</f>
        <v>720</v>
      </c>
      <c r="M68">
        <f>L68+H68</f>
        <v>780</v>
      </c>
      <c r="O68" s="281" t="s">
        <v>4037</v>
      </c>
      <c r="P68" s="67"/>
      <c r="Q68" s="279"/>
    </row>
    <row r="69" spans="1:17" ht="14.25" thickBot="1">
      <c r="A69" s="1965"/>
      <c r="C69" s="1959"/>
      <c r="E69" s="724"/>
      <c r="G69" s="918"/>
      <c r="H69" s="369"/>
      <c r="I69" s="96">
        <v>15</v>
      </c>
      <c r="J69" s="918"/>
      <c r="K69" s="93"/>
      <c r="O69" s="281"/>
      <c r="P69" s="67"/>
      <c r="Q69" s="279"/>
    </row>
    <row r="70" spans="1:17" ht="14.25" thickBot="1">
      <c r="A70" s="1965"/>
      <c r="C70" s="1959"/>
      <c r="E70" s="724" t="s">
        <v>3504</v>
      </c>
      <c r="F70" s="350"/>
      <c r="G70" s="917" t="str">
        <f>INT(L70/60) &amp; ":" &amp; TEXT(MOD(L70,60),"00")</f>
        <v>13:15</v>
      </c>
      <c r="H70" s="927">
        <v>140</v>
      </c>
      <c r="I70" s="1003"/>
      <c r="J70" s="917" t="str">
        <f>INT(M70/60) &amp; ":" &amp; TEXT(MOD(M70,60),"00")</f>
        <v>15:35</v>
      </c>
      <c r="K70" s="93"/>
      <c r="L70">
        <f>M68+I69</f>
        <v>795</v>
      </c>
      <c r="M70">
        <f>L70+H70</f>
        <v>935</v>
      </c>
      <c r="O70" s="281" t="s">
        <v>4038</v>
      </c>
      <c r="P70" s="67"/>
      <c r="Q70" s="279"/>
    </row>
    <row r="71" spans="1:17" ht="14.25" thickBot="1">
      <c r="A71" s="1965"/>
      <c r="C71" s="1959"/>
      <c r="E71" s="1932" t="s">
        <v>3236</v>
      </c>
      <c r="F71" s="1932"/>
      <c r="G71" s="923"/>
      <c r="H71" s="911"/>
      <c r="I71" s="96">
        <v>15</v>
      </c>
      <c r="J71" s="923"/>
      <c r="K71" s="93"/>
      <c r="O71" s="281"/>
      <c r="P71" s="67"/>
      <c r="Q71" s="279"/>
    </row>
    <row r="72" spans="1:17" ht="14.25" thickBot="1">
      <c r="A72" s="1965"/>
      <c r="C72" s="1959"/>
      <c r="E72" s="920" t="s">
        <v>3237</v>
      </c>
      <c r="F72" s="724" t="s">
        <v>3502</v>
      </c>
      <c r="G72" s="955" t="str">
        <f>INT(L72/60) &amp; ":" &amp; TEXT(MOD(L72,60),"00")</f>
        <v>15:50</v>
      </c>
      <c r="H72" s="369">
        <v>60</v>
      </c>
      <c r="I72" s="41"/>
      <c r="J72" s="923"/>
      <c r="K72" s="93"/>
      <c r="L72">
        <f>M70+I71</f>
        <v>950</v>
      </c>
      <c r="O72" s="1027" t="s">
        <v>3918</v>
      </c>
      <c r="P72" s="67"/>
      <c r="Q72" s="279"/>
    </row>
    <row r="73" spans="1:17" ht="14.25" thickBot="1">
      <c r="A73" s="1965"/>
      <c r="C73" s="1959"/>
      <c r="E73" s="920"/>
      <c r="F73" s="920"/>
      <c r="G73" s="923"/>
      <c r="H73" s="259"/>
      <c r="I73" s="41">
        <v>80</v>
      </c>
      <c r="J73" s="93"/>
      <c r="K73" s="93"/>
      <c r="O73" s="1044" t="s">
        <v>4053</v>
      </c>
      <c r="P73" s="67"/>
      <c r="Q73" s="279"/>
    </row>
    <row r="74" spans="1:17" ht="14.25" thickBot="1">
      <c r="A74" s="1965"/>
      <c r="C74" s="1959"/>
      <c r="E74" s="920" t="s">
        <v>3237</v>
      </c>
      <c r="F74" s="913" t="s">
        <v>2472</v>
      </c>
      <c r="G74" s="917" t="str">
        <f>INT(L74/60) &amp; ":" &amp; TEXT(MOD(L74,60),"00")</f>
        <v>16:55</v>
      </c>
      <c r="H74" s="922"/>
      <c r="I74" s="126"/>
      <c r="J74" s="93"/>
      <c r="K74" s="93"/>
      <c r="L74">
        <f>M70+I73</f>
        <v>1015</v>
      </c>
      <c r="O74" s="281"/>
      <c r="P74" s="67"/>
      <c r="Q74" s="279"/>
    </row>
    <row r="75" spans="1:17" ht="14.25" thickBot="1">
      <c r="A75" s="1965"/>
      <c r="C75" s="1959"/>
      <c r="E75" s="920"/>
      <c r="F75" s="1041" t="s">
        <v>4049</v>
      </c>
      <c r="G75" s="724"/>
      <c r="H75" s="349"/>
      <c r="I75" s="354">
        <v>160</v>
      </c>
      <c r="O75" s="281"/>
      <c r="P75" s="67"/>
      <c r="Q75" s="279"/>
    </row>
    <row r="76" spans="1:17" ht="14.25" thickBot="1">
      <c r="A76" s="1965"/>
      <c r="C76" s="1959"/>
      <c r="E76" s="920" t="s">
        <v>3237</v>
      </c>
      <c r="F76" s="913" t="s">
        <v>3303</v>
      </c>
      <c r="G76" s="917" t="str">
        <f>INT(L76/60) &amp; ":" &amp; TEXT(MOD(L76,60),"00")</f>
        <v>18:15</v>
      </c>
      <c r="H76" s="349"/>
      <c r="I76" s="126"/>
      <c r="L76">
        <f>M70+I75</f>
        <v>1095</v>
      </c>
      <c r="O76" s="281"/>
      <c r="P76" s="67"/>
      <c r="Q76" s="279"/>
    </row>
    <row r="77" spans="1:17" ht="14.25" thickBot="1">
      <c r="A77" s="1965"/>
      <c r="C77" s="1959"/>
      <c r="E77" s="920"/>
      <c r="F77" s="973" t="s">
        <v>4050</v>
      </c>
      <c r="G77" s="724"/>
      <c r="H77" s="349"/>
      <c r="I77" s="354">
        <v>80</v>
      </c>
      <c r="J77" s="93"/>
      <c r="K77" s="93"/>
      <c r="O77" s="281"/>
      <c r="P77" s="67"/>
      <c r="Q77" s="279"/>
    </row>
    <row r="78" spans="1:17" ht="14.25" thickBot="1">
      <c r="A78" s="1965"/>
      <c r="C78" s="1959"/>
      <c r="E78" s="920" t="s">
        <v>3237</v>
      </c>
      <c r="F78" s="913" t="s">
        <v>3332</v>
      </c>
      <c r="G78" s="917" t="str">
        <f>INT(L78/60) &amp; ":" &amp; TEXT(MOD(L78,60),"00")</f>
        <v>16:55</v>
      </c>
      <c r="H78" s="922"/>
      <c r="I78" s="126"/>
      <c r="J78" s="93"/>
      <c r="K78" s="93"/>
      <c r="L78">
        <f>M70+I77</f>
        <v>1015</v>
      </c>
      <c r="O78" s="281"/>
      <c r="P78" s="67"/>
      <c r="Q78" s="279"/>
    </row>
    <row r="79" spans="1:17">
      <c r="A79" s="1965"/>
      <c r="C79" s="1959"/>
      <c r="E79" s="920"/>
      <c r="F79" s="973" t="s">
        <v>4051</v>
      </c>
      <c r="G79" s="724"/>
      <c r="H79" s="349"/>
      <c r="I79" s="354">
        <v>90</v>
      </c>
      <c r="O79" s="281"/>
      <c r="P79" s="67"/>
      <c r="Q79" s="279"/>
    </row>
    <row r="80" spans="1:17" ht="14.25" thickBot="1">
      <c r="A80" s="1966"/>
      <c r="C80" s="1960"/>
      <c r="E80" s="920" t="s">
        <v>3237</v>
      </c>
      <c r="F80" s="913" t="s">
        <v>3339</v>
      </c>
      <c r="G80" s="921" t="str">
        <f>INT(L80/60) &amp; ":" &amp; TEXT(MOD(L80,60),"00")</f>
        <v>17:05</v>
      </c>
      <c r="H80" s="349"/>
      <c r="I80" s="126"/>
      <c r="L80">
        <f>M70+I79</f>
        <v>1025</v>
      </c>
      <c r="O80" s="282"/>
      <c r="P80" s="116"/>
      <c r="Q80" s="280"/>
    </row>
    <row r="81" spans="5:6">
      <c r="F81" s="1078" t="s">
        <v>4052</v>
      </c>
    </row>
    <row r="83" spans="5:6">
      <c r="E83" t="s">
        <v>3924</v>
      </c>
    </row>
    <row r="85" spans="5:6">
      <c r="E85" t="s">
        <v>3925</v>
      </c>
    </row>
    <row r="86" spans="5:6">
      <c r="E86" t="s">
        <v>3926</v>
      </c>
    </row>
    <row r="87" spans="5:6">
      <c r="E87" t="s">
        <v>3927</v>
      </c>
    </row>
    <row r="88" spans="5:6">
      <c r="E88" t="s">
        <v>3928</v>
      </c>
    </row>
    <row r="89" spans="5:6">
      <c r="E89" t="s">
        <v>3929</v>
      </c>
    </row>
    <row r="90" spans="5:6">
      <c r="E90" t="s">
        <v>3930</v>
      </c>
    </row>
  </sheetData>
  <mergeCells count="20">
    <mergeCell ref="O64:Q64"/>
    <mergeCell ref="O40:Q40"/>
    <mergeCell ref="O4:Q4"/>
    <mergeCell ref="O10:Q10"/>
    <mergeCell ref="O22:Q22"/>
    <mergeCell ref="C1:E2"/>
    <mergeCell ref="A4:A6"/>
    <mergeCell ref="C4:C6"/>
    <mergeCell ref="E14:F14"/>
    <mergeCell ref="C10:C19"/>
    <mergeCell ref="A10:A19"/>
    <mergeCell ref="A64:A80"/>
    <mergeCell ref="C64:C80"/>
    <mergeCell ref="E71:F71"/>
    <mergeCell ref="E30:F30"/>
    <mergeCell ref="A22:A37"/>
    <mergeCell ref="C22:C37"/>
    <mergeCell ref="E50:F50"/>
    <mergeCell ref="C40:D59"/>
    <mergeCell ref="A40:A59"/>
  </mergeCells>
  <phoneticPr fontId="18"/>
  <pageMargins left="0.31496062992125984" right="0" top="0.35433070866141736" bottom="0.15748031496062992"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vt:i4>
      </vt:variant>
    </vt:vector>
  </HeadingPairs>
  <TitlesOfParts>
    <vt:vector size="31" baseType="lpstr">
      <vt:lpstr>ご案内</vt:lpstr>
      <vt:lpstr>入場・P料金</vt:lpstr>
      <vt:lpstr>団体料金</vt:lpstr>
      <vt:lpstr>ゴルフ場1</vt:lpstr>
      <vt:lpstr>ゴルフ場2</vt:lpstr>
      <vt:lpstr>自動コース表の利用方法</vt:lpstr>
      <vt:lpstr>熊本空港</vt:lpstr>
      <vt:lpstr>福岡空港</vt:lpstr>
      <vt:lpstr>長崎空港</vt:lpstr>
      <vt:lpstr>大分空港</vt:lpstr>
      <vt:lpstr>宮崎空港</vt:lpstr>
      <vt:lpstr>鹿児島空港</vt:lpstr>
      <vt:lpstr>八代港</vt:lpstr>
      <vt:lpstr>所要時間</vt:lpstr>
      <vt:lpstr>キロ程 </vt:lpstr>
      <vt:lpstr>世界遺産</vt:lpstr>
      <vt:lpstr>九州食事</vt:lpstr>
      <vt:lpstr>食事</vt:lpstr>
      <vt:lpstr>ブレイクタイム</vt:lpstr>
      <vt:lpstr>キャナル昼</vt:lpstr>
      <vt:lpstr>キャナル夜</vt:lpstr>
      <vt:lpstr>PayPayドーム</vt:lpstr>
      <vt:lpstr>レトロ</vt:lpstr>
      <vt:lpstr>マリノア</vt:lpstr>
      <vt:lpstr>座席表</vt:lpstr>
      <vt:lpstr>バス代計算</vt:lpstr>
      <vt:lpstr>博多駅P予約</vt:lpstr>
      <vt:lpstr>熊本城一般団体事前予約申込書</vt:lpstr>
      <vt:lpstr>熊本城学生予約書</vt:lpstr>
      <vt:lpstr>A列車他</vt:lpstr>
      <vt:lpstr>ブレイクタイム!Print_Area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九州産交</dc:creator>
  <cp:lastModifiedBy>NTA098525004</cp:lastModifiedBy>
  <cp:lastPrinted>2024-06-04T01:38:10Z</cp:lastPrinted>
  <dcterms:created xsi:type="dcterms:W3CDTF">2011-01-18T01:35:37Z</dcterms:created>
  <dcterms:modified xsi:type="dcterms:W3CDTF">2024-07-29T23:48:08Z</dcterms:modified>
</cp:coreProperties>
</file>