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DEAE4B97-D69C-4B90-B82B-C2612051BBB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ツアー行程表" sheetId="1" r:id="rId1"/>
    <sheet name="【記載例】ツアー行程表" sheetId="2" r:id="rId2"/>
  </sheets>
  <definedNames>
    <definedName name="_xlnm.Print_Area" localSheetId="1">【記載例】ツアー行程表!$A$1:$J$34</definedName>
    <definedName name="_xlnm.Print_Area" localSheetId="0">ツアー行程表!$A$1:$J$36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  <c r="I26" i="1"/>
  <c r="C31" i="1" s="1"/>
  <c r="D29" i="2"/>
  <c r="I24" i="2"/>
  <c r="C29" i="2" s="1"/>
  <c r="D30" i="1"/>
  <c r="I25" i="1"/>
  <c r="C30" i="1" s="1"/>
  <c r="D28" i="2"/>
  <c r="I23" i="2"/>
  <c r="C28" i="2" s="1"/>
  <c r="D30" i="2" l="1"/>
  <c r="D32" i="1"/>
  <c r="C30" i="2" l="1"/>
  <c r="C32" i="1"/>
</calcChain>
</file>

<file path=xl/sharedStrings.xml><?xml version="1.0" encoding="utf-8"?>
<sst xmlns="http://schemas.openxmlformats.org/spreadsheetml/2006/main" count="110" uniqueCount="61">
  <si>
    <t>〇</t>
    <phoneticPr fontId="2"/>
  </si>
  <si>
    <t>クルーズ船寄港地観光造成トライアル補助金　ツアー行程表</t>
    <rPh sb="17" eb="20">
      <t>ホジョキン</t>
    </rPh>
    <rPh sb="24" eb="27">
      <t>コウテイヒョウ</t>
    </rPh>
    <phoneticPr fontId="2"/>
  </si>
  <si>
    <t>■催行（寄港）日：</t>
    <rPh sb="1" eb="3">
      <t>サイコウ</t>
    </rPh>
    <rPh sb="4" eb="6">
      <t>キコウ</t>
    </rPh>
    <rPh sb="7" eb="8">
      <t>ビ</t>
    </rPh>
    <phoneticPr fontId="2"/>
  </si>
  <si>
    <t>■対象船舶：</t>
    <rPh sb="1" eb="5">
      <t>タイショウセンパク</t>
    </rPh>
    <phoneticPr fontId="2"/>
  </si>
  <si>
    <t>■ツアー名：</t>
    <rPh sb="4" eb="5">
      <t>メイ</t>
    </rPh>
    <phoneticPr fontId="2"/>
  </si>
  <si>
    <t>■発着港：</t>
    <rPh sb="1" eb="3">
      <t>ハッチャク</t>
    </rPh>
    <rPh sb="3" eb="4">
      <t>ミナト</t>
    </rPh>
    <phoneticPr fontId="2"/>
  </si>
  <si>
    <t>■ツアー行程：</t>
    <rPh sb="4" eb="6">
      <t>コウテイ</t>
    </rPh>
    <phoneticPr fontId="2"/>
  </si>
  <si>
    <t>■募集人数：</t>
    <rPh sb="1" eb="5">
      <t>ボシュウニンズウ</t>
    </rPh>
    <phoneticPr fontId="2"/>
  </si>
  <si>
    <t>■運行予定バス台数：</t>
    <rPh sb="1" eb="5">
      <t>ウンコウヨテイ</t>
    </rPh>
    <rPh sb="7" eb="9">
      <t>ダイスウ</t>
    </rPh>
    <phoneticPr fontId="2"/>
  </si>
  <si>
    <t>番号</t>
    <rPh sb="0" eb="2">
      <t>バンゴウ</t>
    </rPh>
    <phoneticPr fontId="2"/>
  </si>
  <si>
    <t>時刻
（目安）</t>
    <rPh sb="0" eb="2">
      <t>ジコク</t>
    </rPh>
    <rPh sb="4" eb="6">
      <t>メヤス</t>
    </rPh>
    <phoneticPr fontId="2"/>
  </si>
  <si>
    <t>訪問地
体験</t>
    <rPh sb="0" eb="3">
      <t>ホウモンチ</t>
    </rPh>
    <rPh sb="4" eb="6">
      <t>タイケン</t>
    </rPh>
    <phoneticPr fontId="2"/>
  </si>
  <si>
    <t>対象経費
金額（円）</t>
    <rPh sb="0" eb="4">
      <t>タイショウケイヒ</t>
    </rPh>
    <rPh sb="5" eb="7">
      <t>キンガク</t>
    </rPh>
    <rPh sb="8" eb="9">
      <t>エン</t>
    </rPh>
    <phoneticPr fontId="2"/>
  </si>
  <si>
    <t>①</t>
  </si>
  <si>
    <t>合計①</t>
    <rPh sb="0" eb="2">
      <t>ゴウケイ</t>
    </rPh>
    <phoneticPr fontId="2"/>
  </si>
  <si>
    <t>①体験型コンテンツの利用に係る経費</t>
    <rPh sb="1" eb="4">
      <t>タイケンガタ</t>
    </rPh>
    <rPh sb="10" eb="12">
      <t>リヨウ</t>
    </rPh>
    <rPh sb="13" eb="14">
      <t>カカ</t>
    </rPh>
    <rPh sb="15" eb="17">
      <t>ケイヒ</t>
    </rPh>
    <phoneticPr fontId="2"/>
  </si>
  <si>
    <t>②地元ガイド派遣に係る経費</t>
    <rPh sb="1" eb="3">
      <t>ジモト</t>
    </rPh>
    <rPh sb="6" eb="8">
      <t>ハケン</t>
    </rPh>
    <rPh sb="9" eb="10">
      <t>カカ</t>
    </rPh>
    <rPh sb="11" eb="13">
      <t>ケイヒ</t>
    </rPh>
    <phoneticPr fontId="2"/>
  </si>
  <si>
    <t>合計②</t>
    <rPh sb="0" eb="2">
      <t>ゴウケイ</t>
    </rPh>
    <phoneticPr fontId="2"/>
  </si>
  <si>
    <t>■申請合計額（自動集計）</t>
    <rPh sb="1" eb="3">
      <t>シンセイ</t>
    </rPh>
    <rPh sb="3" eb="5">
      <t>ゴウケイ</t>
    </rPh>
    <rPh sb="7" eb="9">
      <t>ジドウ</t>
    </rPh>
    <rPh sb="9" eb="11">
      <t>シュウケイ</t>
    </rPh>
    <phoneticPr fontId="2"/>
  </si>
  <si>
    <t>対象経費区分</t>
    <rPh sb="0" eb="6">
      <t>タイショウケイヒクブン</t>
    </rPh>
    <phoneticPr fontId="2"/>
  </si>
  <si>
    <t>①体験型コンテンツの
　利用に係る経費</t>
    <rPh sb="1" eb="4">
      <t>タイケンガタ</t>
    </rPh>
    <rPh sb="12" eb="14">
      <t>リヨウ</t>
    </rPh>
    <rPh sb="15" eb="16">
      <t>カカ</t>
    </rPh>
    <rPh sb="17" eb="19">
      <t>ケイヒ</t>
    </rPh>
    <phoneticPr fontId="2"/>
  </si>
  <si>
    <t>②地元ガイド派遣に
　係る経費</t>
    <phoneticPr fontId="2"/>
  </si>
  <si>
    <t>備考</t>
    <rPh sb="0" eb="2">
      <t>ビコウ</t>
    </rPh>
    <phoneticPr fontId="2"/>
  </si>
  <si>
    <t>・補助上限額300千円（１ツアーあたり）
・上限を超えた分は対象外</t>
    <rPh sb="1" eb="3">
      <t>ホジョ</t>
    </rPh>
    <rPh sb="3" eb="6">
      <t>ジョウゲンガク</t>
    </rPh>
    <rPh sb="9" eb="11">
      <t>センエン</t>
    </rPh>
    <rPh sb="22" eb="24">
      <t>ジョウゲン</t>
    </rPh>
    <rPh sb="25" eb="26">
      <t>コ</t>
    </rPh>
    <rPh sb="28" eb="29">
      <t>ブン</t>
    </rPh>
    <rPh sb="30" eb="33">
      <t>タイショウガイ</t>
    </rPh>
    <phoneticPr fontId="2"/>
  </si>
  <si>
    <t>合計</t>
    <rPh sb="0" eb="2">
      <t>ゴウケイ</t>
    </rPh>
    <phoneticPr fontId="2"/>
  </si>
  <si>
    <t>・補助上限額50千円（１ツアーあたり）
・上限を超えた分は対象外</t>
    <rPh sb="1" eb="3">
      <t>ホジョ</t>
    </rPh>
    <rPh sb="3" eb="6">
      <t>ジョウゲンガク</t>
    </rPh>
    <rPh sb="8" eb="10">
      <t>センエン</t>
    </rPh>
    <rPh sb="21" eb="23">
      <t>ジョウゲン</t>
    </rPh>
    <rPh sb="24" eb="25">
      <t>コ</t>
    </rPh>
    <rPh sb="27" eb="28">
      <t>ブン</t>
    </rPh>
    <rPh sb="29" eb="32">
      <t>タイショウガイ</t>
    </rPh>
    <phoneticPr fontId="2"/>
  </si>
  <si>
    <t>経費区分
①／②</t>
    <rPh sb="0" eb="2">
      <t>ケイヒ</t>
    </rPh>
    <rPh sb="2" eb="4">
      <t>クブン</t>
    </rPh>
    <phoneticPr fontId="2"/>
  </si>
  <si>
    <t>※行が不足する場合は追加してください</t>
    <rPh sb="1" eb="2">
      <t>ギョウ</t>
    </rPh>
    <rPh sb="3" eb="5">
      <t>フソク</t>
    </rPh>
    <rPh sb="7" eb="9">
      <t>バアイ</t>
    </rPh>
    <rPh sb="10" eb="12">
      <t>ツイカ</t>
    </rPh>
    <phoneticPr fontId="2"/>
  </si>
  <si>
    <t>対象経費
合計(円)</t>
    <rPh sb="0" eb="4">
      <t>タイショウケイヒ</t>
    </rPh>
    <rPh sb="5" eb="7">
      <t>ゴウケイ</t>
    </rPh>
    <rPh sb="8" eb="9">
      <t>エン</t>
    </rPh>
    <phoneticPr fontId="2"/>
  </si>
  <si>
    <t>申請額
（円）</t>
    <rPh sb="0" eb="3">
      <t>シンセイガク</t>
    </rPh>
    <rPh sb="5" eb="6">
      <t>エン</t>
    </rPh>
    <phoneticPr fontId="2"/>
  </si>
  <si>
    <t>補助対象
（〇/×）</t>
    <rPh sb="0" eb="2">
      <t>ホジョ</t>
    </rPh>
    <rPh sb="2" eb="4">
      <t>タイショウ</t>
    </rPh>
    <phoneticPr fontId="2"/>
  </si>
  <si>
    <t>対象船舶での
初めての催行（○/×）</t>
    <rPh sb="0" eb="2">
      <t>タイショウ</t>
    </rPh>
    <rPh sb="2" eb="4">
      <t>センパク</t>
    </rPh>
    <rPh sb="7" eb="8">
      <t>ハジ</t>
    </rPh>
    <rPh sb="11" eb="13">
      <t>サイコウ</t>
    </rPh>
    <phoneticPr fontId="2"/>
  </si>
  <si>
    <t>〇</t>
  </si>
  <si>
    <t>申請日</t>
    <rPh sb="0" eb="3">
      <t>シンセイビ</t>
    </rPh>
    <phoneticPr fontId="2"/>
  </si>
  <si>
    <t>組織名</t>
    <rPh sb="0" eb="3">
      <t>ソシキメイ</t>
    </rPh>
    <phoneticPr fontId="2"/>
  </si>
  <si>
    <t>熊本県観光連盟</t>
    <rPh sb="0" eb="7">
      <t>クマモトケンカンコウレンメイ</t>
    </rPh>
    <phoneticPr fontId="2"/>
  </si>
  <si>
    <t>熊本城散策</t>
    <rPh sb="0" eb="3">
      <t>クマモトジョウ</t>
    </rPh>
    <rPh sb="3" eb="5">
      <t>サンサク</t>
    </rPh>
    <phoneticPr fontId="2"/>
  </si>
  <si>
    <t>×</t>
  </si>
  <si>
    <t>城彩苑（昼食）</t>
    <rPh sb="0" eb="1">
      <t>シロ</t>
    </rPh>
    <rPh sb="1" eb="2">
      <t>イロドリ</t>
    </rPh>
    <rPh sb="2" eb="3">
      <t>エン</t>
    </rPh>
    <rPh sb="4" eb="6">
      <t>チュウショク</t>
    </rPh>
    <phoneticPr fontId="2"/>
  </si>
  <si>
    <t>歴史の町川尻 伝統工芸体験</t>
    <phoneticPr fontId="2"/>
  </si>
  <si>
    <t>　くまモンⅢ</t>
    <phoneticPr fontId="2"/>
  </si>
  <si>
    <t>　くまモンポート八代</t>
    <rPh sb="8" eb="10">
      <t>ヤツシロ</t>
    </rPh>
    <phoneticPr fontId="2"/>
  </si>
  <si>
    <t>　オフィシャルツアー①</t>
    <phoneticPr fontId="2"/>
  </si>
  <si>
    <t>　９０名</t>
    <rPh sb="3" eb="4">
      <t>メイ</t>
    </rPh>
    <phoneticPr fontId="2"/>
  </si>
  <si>
    <t>　２台</t>
    <rPh sb="2" eb="3">
      <t>ダイ</t>
    </rPh>
    <phoneticPr fontId="2"/>
  </si>
  <si>
    <t>川尻まち歩き（観光ガイド派遣）</t>
    <rPh sb="0" eb="2">
      <t>カワジリ</t>
    </rPh>
    <rPh sb="4" eb="5">
      <t>アル</t>
    </rPh>
    <rPh sb="7" eb="9">
      <t>カンコウ</t>
    </rPh>
    <rPh sb="12" eb="14">
      <t>ハケン</t>
    </rPh>
    <phoneticPr fontId="2"/>
  </si>
  <si>
    <t>②</t>
  </si>
  <si>
    <t>宇土の雨ごい太鼓演奏レクチャー＋バチづくり体験</t>
  </si>
  <si>
    <t>きもの・浴衣着付け体験</t>
    <phoneticPr fontId="2"/>
  </si>
  <si>
    <t>記載例</t>
    <rPh sb="0" eb="3">
      <t>キサイレイ</t>
    </rPh>
    <phoneticPr fontId="2"/>
  </si>
  <si>
    <t>―</t>
  </si>
  <si>
    <t>別記様式第２号（第４条関係）</t>
    <rPh sb="0" eb="2">
      <t>ベッキ</t>
    </rPh>
    <rPh sb="2" eb="4">
      <t>ヨウシキ</t>
    </rPh>
    <phoneticPr fontId="2"/>
  </si>
  <si>
    <t>※1</t>
    <phoneticPr fontId="2"/>
  </si>
  <si>
    <t>※2</t>
    <phoneticPr fontId="2"/>
  </si>
  <si>
    <t>※3</t>
    <phoneticPr fontId="2"/>
  </si>
  <si>
    <r>
      <rPr>
        <b/>
        <sz val="11"/>
        <color theme="1"/>
        <rFont val="ＭＳ Ｐゴシック"/>
        <family val="3"/>
        <charset val="128"/>
        <scheme val="minor"/>
      </rPr>
      <t>【備考】</t>
    </r>
    <r>
      <rPr>
        <sz val="11"/>
        <color theme="1"/>
        <rFont val="ＭＳ Ｐゴシック"/>
        <family val="3"/>
        <charset val="128"/>
        <scheme val="minor"/>
      </rPr>
      <t xml:space="preserve">
（※1　催行（寄港）日／募集人数／運行予定バス台数）
　・同一のツアーを複数の寄港時に催行する場合は、以下の通り記載してください。
　　①「催行（寄港）日」欄：すべての催行日を記載してください。
　　②「募集人数」欄：１催行（寄港）日あたりの人数と、その合計人数を記載してください。
　　③「運行予定バス台数」欄：１催行（寄港）日あたりの台数と、その合計台数を記載してください。
（※2　ツアー行程）
　・「補助対象」欄には、交付要項に基づき補助対象であれば「〇」、対象外であれば「×」を選択してください。
　　（※交付要項第3条第1項）
　・「対象船舶での初めての催行」欄には、当該船舶において初めて催行された体験型コンテンツであれば
　　「〇」、それ以外は「×」を選択してください。（※交付要項第2条第1項（4））
　　ガイド派遣の場合は、選択不要です。
　・「経費区分」欄には、以下のいずれかを選択ください。なお、補助対象外の場合は選択不要です。
　　（※交付要項第3条第1項）
　　①体験型コンテンツの利用に係る経費
　　②地元ガイド派遣に係る経費
　・「対象経費金額」欄には、税込み金額で記載してください。
　・同一のツアーを複数の寄港時に催行する場合は、それらの合計額をもとに上限額を判断しますので、対象
　　経費金額」　欄にすべての催行（寄港）日分の合計額を記載してください。その合計額に対して補助上限額
　　（①：30万円／②：5万円）を適用します。
（※3　申請合計額）
　・「申請合計額」欄は自動集計となっておりますので、記載不要です。
（その他）
　・各項目に記載された経費については、見積書や契約書、料金表等の根拠資料を別途添付してください。
　・地元ガイド（経費区分②）を申請する場合は、熊本県内在住であることが確認できる証明書類の
　　写し（例：免許証・住民票等）を添付してください（交付要項第4条第1項(4)）。
　・提出前に、合計金額が補助上限額を超過していないかを必ずご確認ください。
　・書類提出は、寄港日（ツアー催行日）の14日前までに、PDF形式で電子メールにて提出してください
　　（交付要項第4条第2項）。
</t>
    </r>
    <rPh sb="17" eb="19">
      <t>ボシュウ</t>
    </rPh>
    <rPh sb="19" eb="21">
      <t>ニンズウ</t>
    </rPh>
    <rPh sb="22" eb="24">
      <t>ウンコウ</t>
    </rPh>
    <rPh sb="24" eb="26">
      <t>ヨテイ</t>
    </rPh>
    <rPh sb="28" eb="30">
      <t>ダイスウ</t>
    </rPh>
    <rPh sb="56" eb="58">
      <t>イカ</t>
    </rPh>
    <rPh sb="59" eb="60">
      <t>トオ</t>
    </rPh>
    <rPh sb="61" eb="63">
      <t>キサイ</t>
    </rPh>
    <rPh sb="75" eb="77">
      <t>サイコウ</t>
    </rPh>
    <rPh sb="78" eb="80">
      <t>キコウ</t>
    </rPh>
    <rPh sb="81" eb="82">
      <t>ビ</t>
    </rPh>
    <rPh sb="83" eb="84">
      <t>ラン</t>
    </rPh>
    <rPh sb="89" eb="92">
      <t>サイコウビ</t>
    </rPh>
    <rPh sb="93" eb="95">
      <t>キサイ</t>
    </rPh>
    <rPh sb="107" eb="111">
      <t>ボシュウニンズウ</t>
    </rPh>
    <rPh sb="112" eb="113">
      <t>ラン</t>
    </rPh>
    <rPh sb="151" eb="155">
      <t>ウンコウヨテイ</t>
    </rPh>
    <rPh sb="157" eb="159">
      <t>ダイスウ</t>
    </rPh>
    <rPh sb="160" eb="161">
      <t>ラン</t>
    </rPh>
    <rPh sb="210" eb="214">
      <t>ホジョタイショウ</t>
    </rPh>
    <rPh sb="215" eb="216">
      <t>ラン</t>
    </rPh>
    <rPh sb="271" eb="272">
      <t>ダイ</t>
    </rPh>
    <rPh sb="273" eb="274">
      <t>コウ</t>
    </rPh>
    <rPh sb="312" eb="315">
      <t>タイケンガタ</t>
    </rPh>
    <rPh sb="371" eb="373">
      <t>ハケン</t>
    </rPh>
    <rPh sb="374" eb="376">
      <t>バアイ</t>
    </rPh>
    <rPh sb="378" eb="382">
      <t>センタクフヨウ</t>
    </rPh>
    <rPh sb="389" eb="393">
      <t>ケイヒクブン</t>
    </rPh>
    <rPh sb="394" eb="395">
      <t>ラン</t>
    </rPh>
    <rPh sb="398" eb="400">
      <t>イカ</t>
    </rPh>
    <rPh sb="406" eb="408">
      <t>センタク</t>
    </rPh>
    <rPh sb="416" eb="421">
      <t>ホジョタイショウガイ</t>
    </rPh>
    <rPh sb="422" eb="424">
      <t>バアイ</t>
    </rPh>
    <rPh sb="425" eb="429">
      <t>センタクフヨウ</t>
    </rPh>
    <rPh sb="444" eb="445">
      <t>ダイ</t>
    </rPh>
    <rPh sb="446" eb="447">
      <t>コウ</t>
    </rPh>
    <rPh sb="452" eb="455">
      <t>タイケンガタ</t>
    </rPh>
    <rPh sb="461" eb="463">
      <t>リヨウ</t>
    </rPh>
    <rPh sb="464" eb="465">
      <t>カカ</t>
    </rPh>
    <rPh sb="466" eb="468">
      <t>ケイヒ</t>
    </rPh>
    <rPh sb="472" eb="474">
      <t>ジモト</t>
    </rPh>
    <rPh sb="477" eb="479">
      <t>ハケン</t>
    </rPh>
    <rPh sb="480" eb="481">
      <t>カカ</t>
    </rPh>
    <rPh sb="482" eb="484">
      <t>ケイヒ</t>
    </rPh>
    <rPh sb="488" eb="494">
      <t>タイショウケイヒキンガク</t>
    </rPh>
    <rPh sb="495" eb="496">
      <t>ラン</t>
    </rPh>
    <rPh sb="499" eb="501">
      <t>ゼイコ</t>
    </rPh>
    <rPh sb="502" eb="504">
      <t>キンガク</t>
    </rPh>
    <rPh sb="505" eb="507">
      <t>キサイ</t>
    </rPh>
    <rPh sb="645" eb="650">
      <t>シンセイゴウケイガク</t>
    </rPh>
    <rPh sb="655" eb="659">
      <t>シンセイゴウケイ</t>
    </rPh>
    <rPh sb="659" eb="660">
      <t>ガク</t>
    </rPh>
    <rPh sb="661" eb="662">
      <t>ラン</t>
    </rPh>
    <rPh sb="690" eb="691">
      <t>ホカ</t>
    </rPh>
    <rPh sb="821" eb="822">
      <t>ダイ</t>
    </rPh>
    <rPh sb="823" eb="824">
      <t>コウ</t>
    </rPh>
    <phoneticPr fontId="2"/>
  </si>
  <si>
    <t>2026/12/○○</t>
    <phoneticPr fontId="2"/>
  </si>
  <si>
    <t>　令和８年（２０２６年）１２月○○日</t>
    <rPh sb="1" eb="3">
      <t>レイワ</t>
    </rPh>
    <rPh sb="4" eb="5">
      <t>ネン</t>
    </rPh>
    <rPh sb="10" eb="11">
      <t>ネン</t>
    </rPh>
    <rPh sb="14" eb="15">
      <t>ガツ</t>
    </rPh>
    <rPh sb="17" eb="18">
      <t>ニチ</t>
    </rPh>
    <phoneticPr fontId="2"/>
  </si>
  <si>
    <r>
      <t>・補助上限額</t>
    </r>
    <r>
      <rPr>
        <sz val="11"/>
        <rFont val="ＭＳ Ｐゴシック"/>
        <family val="3"/>
        <charset val="128"/>
        <scheme val="minor"/>
      </rPr>
      <t>600</t>
    </r>
    <r>
      <rPr>
        <sz val="11"/>
        <color theme="1"/>
        <rFont val="ＭＳ Ｐゴシック"/>
        <family val="3"/>
        <charset val="128"/>
        <scheme val="minor"/>
      </rPr>
      <t>千円（１ツアーあたり）
・上限を超えた分は対象外</t>
    </r>
    <rPh sb="1" eb="3">
      <t>ホジョ</t>
    </rPh>
    <rPh sb="3" eb="6">
      <t>ジョウゲンガク</t>
    </rPh>
    <rPh sb="9" eb="11">
      <t>センエン</t>
    </rPh>
    <rPh sb="22" eb="24">
      <t>ジョウゲン</t>
    </rPh>
    <rPh sb="25" eb="26">
      <t>コ</t>
    </rPh>
    <rPh sb="28" eb="29">
      <t>ブン</t>
    </rPh>
    <rPh sb="30" eb="33">
      <t>タイショウガイ</t>
    </rPh>
    <phoneticPr fontId="2"/>
  </si>
  <si>
    <t>・補助上限額100千円（１ツアーあたり）
・上限を超えた分は対象外</t>
    <rPh sb="1" eb="3">
      <t>ホジョ</t>
    </rPh>
    <rPh sb="3" eb="6">
      <t>ジョウゲンガク</t>
    </rPh>
    <rPh sb="9" eb="11">
      <t>センエン</t>
    </rPh>
    <rPh sb="22" eb="24">
      <t>ジョウゲン</t>
    </rPh>
    <rPh sb="25" eb="26">
      <t>コ</t>
    </rPh>
    <rPh sb="28" eb="29">
      <t>ブン</t>
    </rPh>
    <rPh sb="30" eb="33">
      <t>タイショウガイ</t>
    </rPh>
    <phoneticPr fontId="2"/>
  </si>
  <si>
    <r>
      <rPr>
        <b/>
        <sz val="11"/>
        <color theme="1"/>
        <rFont val="ＭＳ Ｐゴシック"/>
        <family val="3"/>
        <charset val="128"/>
        <scheme val="minor"/>
      </rPr>
      <t>【備考】</t>
    </r>
    <r>
      <rPr>
        <sz val="11"/>
        <color theme="1"/>
        <rFont val="ＭＳ Ｐゴシック"/>
        <family val="3"/>
        <charset val="128"/>
        <scheme val="minor"/>
      </rPr>
      <t xml:space="preserve">
（※1　催行（寄港）日／募集人数／運行予定バス台数）
　・同一のツアーを複数の寄港時に催行する場合は、以下の通り記載してください。
　　①「催行（寄港）日」欄：すべての催行日を記載してください。
　　②「募集人数」欄：１催行（寄港）日あたりの人数と、その合計人数を記載してください。
　　③「運行予定バス台数」欄：１催行（寄港）日あたりの台数と、その合計台数を記載してください。
（※2　ツアー行程）
　・「補助対象」欄には、交付要項に基づき補助対象であれば「〇」、対象外であれば「×」を選択してください。
　　（※交付要項第3条第1項）
　・「対象船舶での初めての催行」欄には、当該船舶において初めて催行された体験型コンテンツであれば
　　「〇」、それ以外は「×」を選択してください。（※交付要項第2条第1項（4））
　　ガイド派遣の場合は、選択不要です。
　・「経費区分」欄には、以下のいずれかを選択ください。なお、補助対象外の場合は選択不要です。
　　（※交付要項第3条第1項）
　　①体験型コンテンツの利用に係る経費
　　②地元ガイド派遣に係る経費
　・「対象経費金額」欄には、税込み金額で記載してください。
　・同一のツアーを複数の寄港時に催行する場合は、それらの合計額をもとに上限額を判断しますので、対象
　　経費金額」　欄にすべての催行（寄港）日分の合計額を記載してください。その合計額に対して補助上限額
　　（①：</t>
    </r>
    <r>
      <rPr>
        <sz val="11"/>
        <rFont val="ＭＳ Ｐゴシック"/>
        <family val="3"/>
        <charset val="128"/>
        <scheme val="minor"/>
      </rPr>
      <t>60</t>
    </r>
    <r>
      <rPr>
        <sz val="11"/>
        <color theme="1"/>
        <rFont val="ＭＳ Ｐゴシック"/>
        <family val="3"/>
        <charset val="128"/>
        <scheme val="minor"/>
      </rPr>
      <t>万円／②：10万円）を適用します。
（※3　申請合計額）
　・「申請合計額」欄は自動集計となっておりますので、記載不要です。
（その他）
　・各項目に記載された経費については、見積書や契約書、料金表等の根拠資料を別途添付してください。
　・地元ガイド（経費区分②）を申請する場合は、熊本県内在住であることが確認できる証明書類の
　　写し（例：免許証・住民票等）を添付してください（交付要項第4条第1項(4)）。
　・提出前に、合計金額が補助上限額を超過していないかを必ずご確認ください。
　・書類提出は、寄港日（ツアー催行日）の</t>
    </r>
    <r>
      <rPr>
        <sz val="11"/>
        <rFont val="ＭＳ Ｐゴシック"/>
        <family val="3"/>
        <charset val="128"/>
        <scheme val="minor"/>
      </rPr>
      <t>7</t>
    </r>
    <r>
      <rPr>
        <sz val="11"/>
        <color theme="1"/>
        <rFont val="ＭＳ Ｐゴシック"/>
        <family val="3"/>
        <charset val="128"/>
        <scheme val="minor"/>
      </rPr>
      <t xml:space="preserve">日前までに、PDF形式で電子メールにて提出してください
　　（交付要項第4条第2項）。
</t>
    </r>
    <rPh sb="17" eb="19">
      <t>ボシュウ</t>
    </rPh>
    <rPh sb="19" eb="21">
      <t>ニンズウ</t>
    </rPh>
    <rPh sb="22" eb="24">
      <t>ウンコウ</t>
    </rPh>
    <rPh sb="24" eb="26">
      <t>ヨテイ</t>
    </rPh>
    <rPh sb="28" eb="30">
      <t>ダイスウ</t>
    </rPh>
    <rPh sb="56" eb="58">
      <t>イカ</t>
    </rPh>
    <rPh sb="59" eb="60">
      <t>トオ</t>
    </rPh>
    <rPh sb="61" eb="63">
      <t>キサイ</t>
    </rPh>
    <rPh sb="75" eb="77">
      <t>サイコウ</t>
    </rPh>
    <rPh sb="78" eb="80">
      <t>キコウ</t>
    </rPh>
    <rPh sb="81" eb="82">
      <t>ビ</t>
    </rPh>
    <rPh sb="83" eb="84">
      <t>ラン</t>
    </rPh>
    <rPh sb="89" eb="92">
      <t>サイコウビ</t>
    </rPh>
    <rPh sb="93" eb="95">
      <t>キサイ</t>
    </rPh>
    <rPh sb="107" eb="111">
      <t>ボシュウニンズウ</t>
    </rPh>
    <rPh sb="112" eb="113">
      <t>ラン</t>
    </rPh>
    <rPh sb="151" eb="155">
      <t>ウンコウヨテイ</t>
    </rPh>
    <rPh sb="157" eb="159">
      <t>ダイスウ</t>
    </rPh>
    <rPh sb="160" eb="161">
      <t>ラン</t>
    </rPh>
    <rPh sb="210" eb="214">
      <t>ホジョタイショウ</t>
    </rPh>
    <rPh sb="215" eb="216">
      <t>ラン</t>
    </rPh>
    <rPh sb="271" eb="272">
      <t>ダイ</t>
    </rPh>
    <rPh sb="273" eb="274">
      <t>コウ</t>
    </rPh>
    <rPh sb="312" eb="315">
      <t>タイケンガタ</t>
    </rPh>
    <rPh sb="371" eb="373">
      <t>ハケン</t>
    </rPh>
    <rPh sb="374" eb="376">
      <t>バアイ</t>
    </rPh>
    <rPh sb="378" eb="382">
      <t>センタクフヨウ</t>
    </rPh>
    <rPh sb="389" eb="393">
      <t>ケイヒクブン</t>
    </rPh>
    <rPh sb="394" eb="395">
      <t>ラン</t>
    </rPh>
    <rPh sb="398" eb="400">
      <t>イカ</t>
    </rPh>
    <rPh sb="406" eb="408">
      <t>センタク</t>
    </rPh>
    <rPh sb="416" eb="421">
      <t>ホジョタイショウガイ</t>
    </rPh>
    <rPh sb="422" eb="424">
      <t>バアイ</t>
    </rPh>
    <rPh sb="425" eb="429">
      <t>センタクフヨウ</t>
    </rPh>
    <rPh sb="444" eb="445">
      <t>ダイ</t>
    </rPh>
    <rPh sb="446" eb="447">
      <t>コウ</t>
    </rPh>
    <rPh sb="452" eb="455">
      <t>タイケンガタ</t>
    </rPh>
    <rPh sb="461" eb="463">
      <t>リヨウ</t>
    </rPh>
    <rPh sb="464" eb="465">
      <t>カカ</t>
    </rPh>
    <rPh sb="466" eb="468">
      <t>ケイヒ</t>
    </rPh>
    <rPh sb="472" eb="474">
      <t>ジモト</t>
    </rPh>
    <rPh sb="477" eb="479">
      <t>ハケン</t>
    </rPh>
    <rPh sb="480" eb="481">
      <t>カカ</t>
    </rPh>
    <rPh sb="482" eb="484">
      <t>ケイヒ</t>
    </rPh>
    <rPh sb="488" eb="494">
      <t>タイショウケイヒキンガク</t>
    </rPh>
    <rPh sb="495" eb="496">
      <t>ラン</t>
    </rPh>
    <rPh sb="499" eb="501">
      <t>ゼイコ</t>
    </rPh>
    <rPh sb="502" eb="504">
      <t>キンガク</t>
    </rPh>
    <rPh sb="505" eb="507">
      <t>キサイ</t>
    </rPh>
    <rPh sb="646" eb="651">
      <t>シンセイゴウケイガク</t>
    </rPh>
    <rPh sb="656" eb="660">
      <t>シンセイゴウケイ</t>
    </rPh>
    <rPh sb="660" eb="661">
      <t>ガク</t>
    </rPh>
    <rPh sb="662" eb="663">
      <t>ラン</t>
    </rPh>
    <rPh sb="691" eb="692">
      <t>ホカ</t>
    </rPh>
    <rPh sb="822" eb="823">
      <t>ダイ</t>
    </rPh>
    <rPh sb="824" eb="825">
      <t>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</si>
</sst>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b/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6" fillId="0" borderId="0" xfId="0" applyFont="1" applyAlignment="1">
      <alignment horizontal="right" vertical="center"/>
    </xf>
    <xf numFmtId="0" fontId="8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8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38" fontId="8" fillId="0" borderId="1" xfId="1" applyFont="1" applyBorder="1" applyAlignment="1">
      <alignment vertical="center"/>
    </xf>
    <xf numFmtId="38" fontId="8" fillId="0" borderId="0" xfId="1" applyFont="1" applyBorder="1" applyAlignment="1">
      <alignment vertical="center"/>
    </xf>
    <xf numFmtId="38" fontId="8" fillId="2" borderId="1" xfId="1" applyFont="1" applyFill="1" applyBorder="1" applyAlignment="1">
      <alignment vertical="center"/>
    </xf>
    <xf numFmtId="20" fontId="8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5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/>
    </xf>
    <xf numFmtId="14" fontId="8" fillId="0" borderId="5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4"/>
  <sheetViews>
    <sheetView tabSelected="1" view="pageBreakPreview" topLeftCell="A6" zoomScale="130" zoomScaleNormal="100" zoomScaleSheetLayoutView="130" workbookViewId="0">
      <selection activeCell="B34" sqref="B34:I35"/>
    </sheetView>
  </sheetViews>
  <sheetFormatPr defaultRowHeight="13" x14ac:dyDescent="0.2"/>
  <cols>
    <col min="1" max="1" width="6.08984375" customWidth="1"/>
    <col min="2" max="2" width="20.7265625" customWidth="1"/>
    <col min="3" max="3" width="7.08984375" bestFit="1" customWidth="1"/>
    <col min="4" max="4" width="7.36328125" customWidth="1"/>
    <col min="5" max="5" width="16.7265625" customWidth="1"/>
    <col min="6" max="6" width="8.36328125" customWidth="1"/>
    <col min="7" max="7" width="10.26953125" customWidth="1"/>
    <col min="8" max="8" width="9.08984375" customWidth="1"/>
    <col min="9" max="9" width="12" customWidth="1"/>
    <col min="10" max="10" width="6.08984375" customWidth="1"/>
    <col min="11" max="11" width="7.7265625" customWidth="1"/>
    <col min="12" max="12" width="14.6328125" customWidth="1"/>
    <col min="16" max="16" width="0" hidden="1" customWidth="1"/>
  </cols>
  <sheetData>
    <row r="1" spans="1:12" ht="14" x14ac:dyDescent="0.2">
      <c r="A1" s="2" t="s">
        <v>51</v>
      </c>
      <c r="B1" s="10"/>
      <c r="C1" s="11"/>
      <c r="D1" s="11"/>
      <c r="E1" s="11"/>
      <c r="F1" s="11"/>
      <c r="G1" s="11"/>
      <c r="H1" s="11"/>
      <c r="I1" s="11"/>
      <c r="J1" s="11"/>
      <c r="K1" s="1"/>
      <c r="L1" s="1"/>
    </row>
    <row r="2" spans="1:12" ht="14" x14ac:dyDescent="0.2">
      <c r="A2" s="2"/>
      <c r="B2" s="10"/>
      <c r="C2" s="11"/>
      <c r="D2" s="11"/>
      <c r="E2" s="11"/>
      <c r="F2" s="11"/>
      <c r="G2" s="11"/>
      <c r="H2" s="25" t="s">
        <v>33</v>
      </c>
      <c r="I2" s="24"/>
      <c r="J2" s="11"/>
      <c r="K2" s="1"/>
      <c r="L2" s="1"/>
    </row>
    <row r="3" spans="1:12" ht="14" x14ac:dyDescent="0.2">
      <c r="A3" s="2"/>
      <c r="B3" s="10"/>
      <c r="C3" s="11"/>
      <c r="D3" s="11"/>
      <c r="E3" s="11"/>
      <c r="F3" s="11"/>
      <c r="G3" s="11"/>
      <c r="H3" s="25" t="s">
        <v>34</v>
      </c>
      <c r="I3" s="24"/>
      <c r="J3" s="11"/>
      <c r="K3" s="1"/>
      <c r="L3" s="1"/>
    </row>
    <row r="4" spans="1:12" ht="14.15" customHeight="1" x14ac:dyDescent="0.2">
      <c r="A4" s="33" t="s">
        <v>1</v>
      </c>
      <c r="B4" s="33"/>
      <c r="C4" s="33"/>
      <c r="D4" s="33"/>
      <c r="E4" s="33"/>
      <c r="F4" s="33"/>
      <c r="G4" s="33"/>
      <c r="H4" s="33"/>
      <c r="I4" s="33"/>
      <c r="J4" s="33"/>
      <c r="K4" s="7"/>
      <c r="L4" s="7"/>
    </row>
    <row r="5" spans="1:12" ht="18.649999999999999" customHeight="1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7"/>
      <c r="L5" s="7"/>
    </row>
    <row r="6" spans="1:12" ht="22.5" customHeight="1" x14ac:dyDescent="0.2">
      <c r="A6" s="11"/>
      <c r="B6" s="3" t="s">
        <v>2</v>
      </c>
      <c r="C6" s="38"/>
      <c r="D6" s="38"/>
      <c r="E6" s="38"/>
      <c r="F6" s="38"/>
      <c r="G6" s="38"/>
      <c r="H6" s="38"/>
      <c r="I6" s="38"/>
      <c r="J6" s="30" t="s">
        <v>52</v>
      </c>
      <c r="K6" s="1"/>
      <c r="L6" s="1"/>
    </row>
    <row r="7" spans="1:12" ht="22.5" customHeight="1" x14ac:dyDescent="0.2">
      <c r="A7" s="11"/>
      <c r="B7" s="3" t="s">
        <v>3</v>
      </c>
      <c r="C7" s="38"/>
      <c r="D7" s="38"/>
      <c r="E7" s="38"/>
      <c r="F7" s="38"/>
      <c r="G7" s="38"/>
      <c r="H7" s="38"/>
      <c r="I7" s="38"/>
      <c r="J7" s="30"/>
      <c r="K7" s="1"/>
      <c r="L7" s="1"/>
    </row>
    <row r="8" spans="1:12" ht="22.5" customHeight="1" x14ac:dyDescent="0.2">
      <c r="A8" s="11"/>
      <c r="B8" s="3" t="s">
        <v>5</v>
      </c>
      <c r="C8" s="38"/>
      <c r="D8" s="38"/>
      <c r="E8" s="38"/>
      <c r="F8" s="38"/>
      <c r="G8" s="38"/>
      <c r="H8" s="38"/>
      <c r="I8" s="38"/>
      <c r="J8" s="30"/>
      <c r="K8" s="1"/>
      <c r="L8" s="1"/>
    </row>
    <row r="9" spans="1:12" ht="22.5" customHeight="1" x14ac:dyDescent="0.2">
      <c r="A9" s="11"/>
      <c r="B9" s="3" t="s">
        <v>4</v>
      </c>
      <c r="C9" s="39"/>
      <c r="D9" s="39"/>
      <c r="E9" s="39"/>
      <c r="F9" s="39"/>
      <c r="G9" s="39"/>
      <c r="H9" s="39"/>
      <c r="I9" s="39"/>
      <c r="J9" s="30"/>
      <c r="K9" s="1"/>
      <c r="L9" s="1"/>
    </row>
    <row r="10" spans="1:12" ht="22.5" customHeight="1" x14ac:dyDescent="0.2">
      <c r="A10" s="11"/>
      <c r="B10" s="3" t="s">
        <v>7</v>
      </c>
      <c r="C10" s="38"/>
      <c r="D10" s="38"/>
      <c r="E10" s="38"/>
      <c r="F10" s="38"/>
      <c r="G10" s="38"/>
      <c r="H10" s="38"/>
      <c r="I10" s="38"/>
      <c r="J10" s="30" t="s">
        <v>52</v>
      </c>
      <c r="K10" s="1"/>
      <c r="L10" s="1"/>
    </row>
    <row r="11" spans="1:12" ht="22.5" customHeight="1" x14ac:dyDescent="0.2">
      <c r="A11" s="11"/>
      <c r="B11" s="3" t="s">
        <v>8</v>
      </c>
      <c r="C11" s="39"/>
      <c r="D11" s="39"/>
      <c r="E11" s="39"/>
      <c r="F11" s="39"/>
      <c r="G11" s="39"/>
      <c r="H11" s="39"/>
      <c r="I11" s="39"/>
      <c r="J11" s="30" t="s">
        <v>52</v>
      </c>
      <c r="K11" s="1"/>
      <c r="L11" s="1"/>
    </row>
    <row r="12" spans="1:12" ht="17.25" customHeight="1" x14ac:dyDescent="0.2">
      <c r="A12" s="11"/>
      <c r="B12" s="3" t="s">
        <v>6</v>
      </c>
      <c r="C12" s="10"/>
      <c r="D12" s="10"/>
      <c r="E12" s="11"/>
      <c r="F12" s="11"/>
      <c r="G12" s="22"/>
      <c r="H12" s="23" t="s">
        <v>15</v>
      </c>
      <c r="I12" s="11"/>
      <c r="J12" s="11"/>
      <c r="K12" s="1"/>
      <c r="L12" s="1"/>
    </row>
    <row r="13" spans="1:12" ht="14" x14ac:dyDescent="0.2">
      <c r="A13" s="11"/>
      <c r="B13" s="3"/>
      <c r="C13" s="10"/>
      <c r="D13" s="10"/>
      <c r="E13" s="11"/>
      <c r="F13" s="11"/>
      <c r="G13" s="22"/>
      <c r="H13" s="23" t="s">
        <v>16</v>
      </c>
      <c r="I13" s="11"/>
      <c r="J13" s="11"/>
      <c r="K13" s="1"/>
      <c r="L13" s="1"/>
    </row>
    <row r="14" spans="1:12" ht="35.5" customHeight="1" x14ac:dyDescent="0.2">
      <c r="A14" s="11"/>
      <c r="B14" s="3"/>
      <c r="C14" s="13" t="s">
        <v>9</v>
      </c>
      <c r="D14" s="14" t="s">
        <v>10</v>
      </c>
      <c r="E14" s="14" t="s">
        <v>11</v>
      </c>
      <c r="F14" s="16" t="s">
        <v>30</v>
      </c>
      <c r="G14" s="17" t="s">
        <v>31</v>
      </c>
      <c r="H14" s="14" t="s">
        <v>26</v>
      </c>
      <c r="I14" s="14" t="s">
        <v>12</v>
      </c>
      <c r="J14" s="30" t="s">
        <v>53</v>
      </c>
      <c r="K14" s="1"/>
      <c r="L14" s="1"/>
    </row>
    <row r="15" spans="1:12" ht="22.5" customHeight="1" x14ac:dyDescent="0.2">
      <c r="A15" s="11"/>
      <c r="B15" s="3"/>
      <c r="C15" s="9"/>
      <c r="D15" s="21"/>
      <c r="E15" s="27"/>
      <c r="F15" s="9"/>
      <c r="G15" s="9"/>
      <c r="H15" s="9"/>
      <c r="I15" s="18"/>
      <c r="J15" s="11"/>
      <c r="K15" s="1"/>
      <c r="L15" s="1"/>
    </row>
    <row r="16" spans="1:12" ht="22.5" customHeight="1" x14ac:dyDescent="0.2">
      <c r="A16" s="11"/>
      <c r="B16" s="3"/>
      <c r="C16" s="9"/>
      <c r="D16" s="9"/>
      <c r="E16" s="27"/>
      <c r="F16" s="9"/>
      <c r="G16" s="9"/>
      <c r="H16" s="9"/>
      <c r="I16" s="18"/>
      <c r="J16" s="11"/>
      <c r="K16" s="1"/>
      <c r="L16" s="1"/>
    </row>
    <row r="17" spans="1:12" ht="22.5" customHeight="1" x14ac:dyDescent="0.2">
      <c r="A17" s="11"/>
      <c r="B17" s="3"/>
      <c r="C17" s="9"/>
      <c r="D17" s="9"/>
      <c r="E17" s="27"/>
      <c r="F17" s="9"/>
      <c r="G17" s="9"/>
      <c r="H17" s="9"/>
      <c r="I17" s="18"/>
      <c r="J17" s="11"/>
      <c r="K17" s="1"/>
      <c r="L17" s="1"/>
    </row>
    <row r="18" spans="1:12" ht="22.5" customHeight="1" x14ac:dyDescent="0.2">
      <c r="A18" s="11"/>
      <c r="B18" s="3"/>
      <c r="C18" s="9"/>
      <c r="D18" s="9"/>
      <c r="E18" s="27"/>
      <c r="F18" s="9"/>
      <c r="G18" s="9"/>
      <c r="H18" s="9"/>
      <c r="I18" s="18"/>
      <c r="J18" s="11"/>
      <c r="K18" s="1"/>
      <c r="L18" s="1"/>
    </row>
    <row r="19" spans="1:12" ht="22.5" customHeight="1" x14ac:dyDescent="0.2">
      <c r="A19" s="11"/>
      <c r="B19" s="3"/>
      <c r="C19" s="9"/>
      <c r="D19" s="9"/>
      <c r="E19" s="27"/>
      <c r="F19" s="9"/>
      <c r="G19" s="9"/>
      <c r="H19" s="9"/>
      <c r="I19" s="18"/>
      <c r="J19" s="11"/>
      <c r="K19" s="1"/>
      <c r="L19" s="1"/>
    </row>
    <row r="20" spans="1:12" ht="22.5" customHeight="1" x14ac:dyDescent="0.2">
      <c r="A20" s="11"/>
      <c r="B20" s="3"/>
      <c r="C20" s="9"/>
      <c r="D20" s="9"/>
      <c r="E20" s="27"/>
      <c r="F20" s="9"/>
      <c r="G20" s="9"/>
      <c r="H20" s="9"/>
      <c r="I20" s="18"/>
      <c r="J20" s="11"/>
      <c r="K20" s="1"/>
      <c r="L20" s="1"/>
    </row>
    <row r="21" spans="1:12" ht="22.5" customHeight="1" x14ac:dyDescent="0.2">
      <c r="A21" s="11"/>
      <c r="B21" s="3"/>
      <c r="C21" s="9"/>
      <c r="D21" s="9"/>
      <c r="E21" s="27"/>
      <c r="F21" s="9"/>
      <c r="G21" s="9"/>
      <c r="H21" s="9"/>
      <c r="I21" s="18"/>
      <c r="J21" s="11"/>
      <c r="K21" s="1"/>
      <c r="L21" s="1"/>
    </row>
    <row r="22" spans="1:12" ht="22.5" customHeight="1" x14ac:dyDescent="0.2">
      <c r="A22" s="11"/>
      <c r="B22" s="3"/>
      <c r="C22" s="9"/>
      <c r="D22" s="9"/>
      <c r="E22" s="27"/>
      <c r="F22" s="9"/>
      <c r="G22" s="9"/>
      <c r="H22" s="9"/>
      <c r="I22" s="18"/>
      <c r="J22" s="11"/>
      <c r="K22" s="1"/>
      <c r="L22" s="1"/>
    </row>
    <row r="23" spans="1:12" ht="22.5" customHeight="1" x14ac:dyDescent="0.2">
      <c r="A23" s="11"/>
      <c r="B23" s="3"/>
      <c r="C23" s="9"/>
      <c r="D23" s="9"/>
      <c r="E23" s="27"/>
      <c r="F23" s="9"/>
      <c r="G23" s="9"/>
      <c r="H23" s="9"/>
      <c r="I23" s="18"/>
      <c r="J23" s="11"/>
      <c r="K23" s="1"/>
      <c r="L23" s="1"/>
    </row>
    <row r="24" spans="1:12" ht="22.5" customHeight="1" x14ac:dyDescent="0.2">
      <c r="A24" s="11"/>
      <c r="B24" s="3"/>
      <c r="C24" s="9"/>
      <c r="D24" s="9"/>
      <c r="E24" s="27"/>
      <c r="F24" s="9"/>
      <c r="G24" s="9"/>
      <c r="H24" s="9"/>
      <c r="I24" s="18"/>
      <c r="J24" s="30"/>
      <c r="K24" s="1"/>
      <c r="L24" s="1"/>
    </row>
    <row r="25" spans="1:12" ht="14" x14ac:dyDescent="0.2">
      <c r="A25" s="11"/>
      <c r="B25" s="3"/>
      <c r="C25" s="12" t="s">
        <v>27</v>
      </c>
      <c r="D25" s="10"/>
      <c r="E25" s="10"/>
      <c r="F25" s="10"/>
      <c r="G25" s="10"/>
      <c r="H25" s="10" t="s">
        <v>14</v>
      </c>
      <c r="I25" s="19">
        <f>SUMIFS(I$15:I$24,G$15:G$24,"〇",H$15:H$24,"①")</f>
        <v>0</v>
      </c>
      <c r="J25" s="11"/>
      <c r="K25" s="1"/>
      <c r="L25" s="1"/>
    </row>
    <row r="26" spans="1:12" ht="14" x14ac:dyDescent="0.2">
      <c r="A26" s="11"/>
      <c r="B26" s="3"/>
      <c r="C26" s="10"/>
      <c r="D26" s="10"/>
      <c r="E26" s="10"/>
      <c r="F26" s="10"/>
      <c r="G26" s="10"/>
      <c r="H26" s="10" t="s">
        <v>17</v>
      </c>
      <c r="I26" s="19">
        <f>SUMIFS(I$15:I$24,H$15:H$24,"②")</f>
        <v>0</v>
      </c>
      <c r="J26" s="11"/>
      <c r="K26" s="1"/>
      <c r="L26" s="1"/>
    </row>
    <row r="27" spans="1:12" ht="14" x14ac:dyDescent="0.2">
      <c r="A27" s="11"/>
      <c r="B27" s="3"/>
      <c r="C27" s="10"/>
      <c r="D27" s="10"/>
      <c r="E27" s="10"/>
      <c r="F27" s="10"/>
      <c r="G27" s="10"/>
      <c r="H27" s="10"/>
      <c r="I27" s="10"/>
      <c r="J27" s="11"/>
      <c r="K27" s="1"/>
      <c r="L27" s="1"/>
    </row>
    <row r="28" spans="1:12" ht="14" x14ac:dyDescent="0.2">
      <c r="A28" s="11"/>
      <c r="B28" s="3" t="s">
        <v>18</v>
      </c>
      <c r="C28" s="10"/>
      <c r="D28" s="10"/>
      <c r="E28" s="10"/>
      <c r="F28" s="10"/>
      <c r="G28" s="10"/>
      <c r="H28" s="10"/>
      <c r="I28" s="10"/>
      <c r="J28" s="11"/>
      <c r="K28" s="1"/>
      <c r="L28" s="1"/>
    </row>
    <row r="29" spans="1:12" ht="33" x14ac:dyDescent="0.2">
      <c r="A29" s="11"/>
      <c r="B29" s="13" t="s">
        <v>19</v>
      </c>
      <c r="C29" s="15" t="s">
        <v>28</v>
      </c>
      <c r="D29" s="14" t="s">
        <v>29</v>
      </c>
      <c r="E29" s="34" t="s">
        <v>22</v>
      </c>
      <c r="F29" s="35"/>
      <c r="G29" s="35"/>
      <c r="H29" s="35"/>
      <c r="I29" s="36"/>
      <c r="J29" s="30" t="s">
        <v>54</v>
      </c>
      <c r="K29" s="1"/>
      <c r="L29" s="1"/>
    </row>
    <row r="30" spans="1:12" ht="26" x14ac:dyDescent="0.2">
      <c r="A30" s="11"/>
      <c r="B30" s="27" t="s">
        <v>20</v>
      </c>
      <c r="C30" s="18">
        <f>I25</f>
        <v>0</v>
      </c>
      <c r="D30" s="18">
        <f>MIN(300000,SUMIFS(I$15:I$24,G$15:G$24,"〇",H$15:H$24,"①"))</f>
        <v>0</v>
      </c>
      <c r="E30" s="32" t="s">
        <v>58</v>
      </c>
      <c r="F30" s="32"/>
      <c r="G30" s="32"/>
      <c r="H30" s="32"/>
      <c r="I30" s="32"/>
      <c r="J30" s="11"/>
      <c r="K30" s="1"/>
      <c r="L30" s="1"/>
    </row>
    <row r="31" spans="1:12" ht="26" x14ac:dyDescent="0.2">
      <c r="A31" s="11"/>
      <c r="B31" s="27" t="s">
        <v>21</v>
      </c>
      <c r="C31" s="18">
        <f>I26</f>
        <v>0</v>
      </c>
      <c r="D31" s="18">
        <f>MIN(50000,SUMIFS(I$15:I$24,H$15:H$24,"②"))</f>
        <v>0</v>
      </c>
      <c r="E31" s="32" t="s">
        <v>59</v>
      </c>
      <c r="F31" s="32"/>
      <c r="G31" s="32"/>
      <c r="H31" s="32"/>
      <c r="I31" s="32"/>
      <c r="J31" s="11"/>
      <c r="K31" s="1"/>
      <c r="L31" s="1"/>
    </row>
    <row r="32" spans="1:12" ht="14" x14ac:dyDescent="0.2">
      <c r="A32" s="11"/>
      <c r="B32" s="28" t="s">
        <v>24</v>
      </c>
      <c r="C32" s="18">
        <f>SUM(C30:C31)</f>
        <v>0</v>
      </c>
      <c r="D32" s="20">
        <f>SUM(D30:D31)</f>
        <v>0</v>
      </c>
      <c r="E32" s="37"/>
      <c r="F32" s="37"/>
      <c r="G32" s="37"/>
      <c r="H32" s="37"/>
      <c r="I32" s="37"/>
      <c r="J32" s="30"/>
      <c r="K32" s="1"/>
      <c r="L32" s="1"/>
    </row>
    <row r="33" spans="1:12" ht="14" x14ac:dyDescent="0.2">
      <c r="A33" s="4"/>
      <c r="B33" s="5"/>
      <c r="C33" s="4"/>
      <c r="D33" s="4"/>
      <c r="E33" s="4"/>
      <c r="F33" s="4"/>
      <c r="G33" s="4"/>
      <c r="H33" s="4"/>
      <c r="I33" s="4"/>
      <c r="J33" s="4"/>
      <c r="K33" s="1"/>
      <c r="L33" s="1"/>
    </row>
    <row r="34" spans="1:12" ht="215.25" customHeight="1" x14ac:dyDescent="0.2">
      <c r="A34" s="8"/>
      <c r="B34" s="31" t="s">
        <v>60</v>
      </c>
      <c r="C34" s="31"/>
      <c r="D34" s="31"/>
      <c r="E34" s="31"/>
      <c r="F34" s="31"/>
      <c r="G34" s="31"/>
      <c r="H34" s="31"/>
      <c r="I34" s="31"/>
      <c r="J34" s="6"/>
      <c r="K34" s="1"/>
      <c r="L34" s="1"/>
    </row>
    <row r="35" spans="1:12" ht="237" customHeight="1" x14ac:dyDescent="0.2">
      <c r="A35" s="8"/>
      <c r="B35" s="31"/>
      <c r="C35" s="31"/>
      <c r="D35" s="31"/>
      <c r="E35" s="31"/>
      <c r="F35" s="31"/>
      <c r="G35" s="31"/>
      <c r="H35" s="31"/>
      <c r="I35" s="31"/>
      <c r="J35" s="6"/>
      <c r="K35" s="1"/>
      <c r="L35" s="1"/>
    </row>
    <row r="36" spans="1:12" ht="14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1"/>
      <c r="L36" s="1"/>
    </row>
    <row r="37" spans="1:12" ht="18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1"/>
      <c r="L37" s="1"/>
    </row>
    <row r="38" spans="1:12" ht="14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ht="14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ht="14" hidden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ht="14" hidden="1" x14ac:dyDescent="0.2">
      <c r="A41" s="1"/>
      <c r="B41" s="1" t="s">
        <v>0</v>
      </c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ht="14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ht="14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ht="14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ht="14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ht="14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ht="14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ht="14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ht="14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ht="14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ht="14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ht="14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ht="14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ht="14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ht="14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ht="14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ht="14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ht="14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ht="14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ht="14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ht="14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 ht="14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ht="14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ht="14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</sheetData>
  <mergeCells count="12">
    <mergeCell ref="B34:I35"/>
    <mergeCell ref="E30:I30"/>
    <mergeCell ref="A4:J5"/>
    <mergeCell ref="E29:I29"/>
    <mergeCell ref="E32:I32"/>
    <mergeCell ref="C6:I6"/>
    <mergeCell ref="C7:I7"/>
    <mergeCell ref="C9:I9"/>
    <mergeCell ref="C10:I10"/>
    <mergeCell ref="C11:I11"/>
    <mergeCell ref="C8:I8"/>
    <mergeCell ref="E31:I31"/>
  </mergeCells>
  <phoneticPr fontId="2"/>
  <dataValidations count="3">
    <dataValidation type="list" allowBlank="1" showInputMessage="1" showErrorMessage="1" sqref="F15:F24" xr:uid="{B65E8A4D-E2C0-4A78-9F4B-49484D04CEC9}">
      <formula1>"〇,×"</formula1>
    </dataValidation>
    <dataValidation type="list" allowBlank="1" showInputMessage="1" showErrorMessage="1" sqref="H15:H24" xr:uid="{D971A812-68C6-4B9D-9904-F84E1E57A969}">
      <formula1>"①,②"</formula1>
    </dataValidation>
    <dataValidation type="list" allowBlank="1" showInputMessage="1" showErrorMessage="1" sqref="G15:G24" xr:uid="{AFE9BF06-97F1-4377-8003-EE31DB1B801D}">
      <formula1>"〇,×,―"</formula1>
    </dataValidation>
  </dataValidations>
  <printOptions horizontalCentered="1"/>
  <pageMargins left="0.23622047244094491" right="0.23622047244094491" top="0.15748031496062992" bottom="0" header="0.31496062992125984" footer="0.31496062992125984"/>
  <pageSetup paperSize="9" scale="76" orientation="portrait" r:id="rId1"/>
  <rowBreaks count="1" manualBreakCount="1">
    <brk id="3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D349A-DC03-4DA4-A274-03BEB39758EE}">
  <sheetPr>
    <pageSetUpPr fitToPage="1"/>
  </sheetPr>
  <dimension ref="A1:L62"/>
  <sheetViews>
    <sheetView view="pageBreakPreview" topLeftCell="A27" zoomScale="85" zoomScaleNormal="100" zoomScaleSheetLayoutView="85" workbookViewId="0">
      <selection activeCell="C21" sqref="C21"/>
    </sheetView>
  </sheetViews>
  <sheetFormatPr defaultRowHeight="13" x14ac:dyDescent="0.2"/>
  <cols>
    <col min="1" max="1" width="6.08984375" customWidth="1"/>
    <col min="2" max="2" width="20.7265625" customWidth="1"/>
    <col min="3" max="3" width="7.90625" bestFit="1" customWidth="1"/>
    <col min="4" max="4" width="7.36328125" customWidth="1"/>
    <col min="5" max="5" width="16.7265625" customWidth="1"/>
    <col min="6" max="6" width="8.36328125" customWidth="1"/>
    <col min="7" max="7" width="10.26953125" customWidth="1"/>
    <col min="8" max="8" width="9.08984375" customWidth="1"/>
    <col min="9" max="9" width="12" customWidth="1"/>
    <col min="10" max="10" width="6.08984375" customWidth="1"/>
    <col min="11" max="11" width="7.7265625" customWidth="1"/>
    <col min="12" max="12" width="14.6328125" customWidth="1"/>
    <col min="16" max="16" width="0" hidden="1" customWidth="1"/>
  </cols>
  <sheetData>
    <row r="1" spans="1:12" ht="21.75" customHeight="1" thickBot="1" x14ac:dyDescent="0.25">
      <c r="I1" s="40" t="s">
        <v>49</v>
      </c>
      <c r="J1" s="41"/>
    </row>
    <row r="2" spans="1:12" ht="14" x14ac:dyDescent="0.2">
      <c r="A2" s="2" t="s">
        <v>51</v>
      </c>
      <c r="B2" s="10"/>
      <c r="C2" s="11"/>
      <c r="D2" s="11"/>
      <c r="E2" s="11"/>
      <c r="F2" s="11"/>
      <c r="G2" s="11"/>
      <c r="H2" s="11"/>
      <c r="I2" s="11"/>
      <c r="J2" s="11"/>
      <c r="K2" s="1"/>
      <c r="L2" s="1"/>
    </row>
    <row r="3" spans="1:12" ht="14" x14ac:dyDescent="0.2">
      <c r="A3" s="2"/>
      <c r="B3" s="10"/>
      <c r="C3" s="11"/>
      <c r="D3" s="11"/>
      <c r="E3" s="11"/>
      <c r="F3" s="11"/>
      <c r="G3" s="11"/>
      <c r="H3" s="25" t="s">
        <v>33</v>
      </c>
      <c r="I3" s="29" t="s">
        <v>56</v>
      </c>
      <c r="J3" s="11"/>
      <c r="K3" s="1"/>
      <c r="L3" s="1"/>
    </row>
    <row r="4" spans="1:12" ht="14" x14ac:dyDescent="0.2">
      <c r="A4" s="2"/>
      <c r="B4" s="10"/>
      <c r="C4" s="11"/>
      <c r="D4" s="11"/>
      <c r="E4" s="11"/>
      <c r="F4" s="11"/>
      <c r="G4" s="11"/>
      <c r="H4" s="25" t="s">
        <v>34</v>
      </c>
      <c r="I4" s="26" t="s">
        <v>35</v>
      </c>
      <c r="J4" s="11"/>
      <c r="K4" s="1"/>
      <c r="L4" s="1"/>
    </row>
    <row r="5" spans="1:12" ht="14.15" customHeight="1" x14ac:dyDescent="0.2">
      <c r="A5" s="33" t="s">
        <v>1</v>
      </c>
      <c r="B5" s="33"/>
      <c r="C5" s="33"/>
      <c r="D5" s="33"/>
      <c r="E5" s="33"/>
      <c r="F5" s="33"/>
      <c r="G5" s="33"/>
      <c r="H5" s="33"/>
      <c r="I5" s="33"/>
      <c r="J5" s="33"/>
      <c r="K5" s="7"/>
      <c r="L5" s="7"/>
    </row>
    <row r="6" spans="1:12" ht="18.649999999999999" customHeight="1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7"/>
      <c r="L6" s="7"/>
    </row>
    <row r="7" spans="1:12" ht="22.5" customHeight="1" x14ac:dyDescent="0.2">
      <c r="A7" s="11"/>
      <c r="B7" s="3" t="s">
        <v>2</v>
      </c>
      <c r="C7" s="38" t="s">
        <v>57</v>
      </c>
      <c r="D7" s="38"/>
      <c r="E7" s="38"/>
      <c r="F7" s="38"/>
      <c r="G7" s="38"/>
      <c r="H7" s="38"/>
      <c r="I7" s="38"/>
      <c r="J7" s="30" t="s">
        <v>52</v>
      </c>
      <c r="K7" s="1"/>
      <c r="L7" s="1"/>
    </row>
    <row r="8" spans="1:12" ht="22.5" customHeight="1" x14ac:dyDescent="0.2">
      <c r="A8" s="11"/>
      <c r="B8" s="3" t="s">
        <v>3</v>
      </c>
      <c r="C8" s="38" t="s">
        <v>40</v>
      </c>
      <c r="D8" s="38"/>
      <c r="E8" s="38"/>
      <c r="F8" s="38"/>
      <c r="G8" s="38"/>
      <c r="H8" s="38"/>
      <c r="I8" s="38"/>
      <c r="J8" s="30"/>
      <c r="K8" s="1"/>
      <c r="L8" s="1"/>
    </row>
    <row r="9" spans="1:12" ht="22.5" customHeight="1" x14ac:dyDescent="0.2">
      <c r="A9" s="11"/>
      <c r="B9" s="3" t="s">
        <v>5</v>
      </c>
      <c r="C9" s="38" t="s">
        <v>41</v>
      </c>
      <c r="D9" s="38"/>
      <c r="E9" s="38"/>
      <c r="F9" s="38"/>
      <c r="G9" s="38"/>
      <c r="H9" s="38"/>
      <c r="I9" s="38"/>
      <c r="J9" s="30"/>
      <c r="K9" s="1"/>
      <c r="L9" s="1"/>
    </row>
    <row r="10" spans="1:12" ht="22.5" customHeight="1" x14ac:dyDescent="0.2">
      <c r="A10" s="11"/>
      <c r="B10" s="3" t="s">
        <v>4</v>
      </c>
      <c r="C10" s="39" t="s">
        <v>42</v>
      </c>
      <c r="D10" s="39"/>
      <c r="E10" s="39"/>
      <c r="F10" s="39"/>
      <c r="G10" s="39"/>
      <c r="H10" s="39"/>
      <c r="I10" s="39"/>
      <c r="J10" s="30"/>
      <c r="K10" s="1"/>
      <c r="L10" s="1"/>
    </row>
    <row r="11" spans="1:12" ht="22.5" customHeight="1" x14ac:dyDescent="0.2">
      <c r="A11" s="11"/>
      <c r="B11" s="3" t="s">
        <v>7</v>
      </c>
      <c r="C11" s="38" t="s">
        <v>43</v>
      </c>
      <c r="D11" s="38"/>
      <c r="E11" s="38"/>
      <c r="F11" s="38"/>
      <c r="G11" s="38"/>
      <c r="H11" s="38"/>
      <c r="I11" s="38"/>
      <c r="J11" s="30" t="s">
        <v>52</v>
      </c>
      <c r="K11" s="1"/>
      <c r="L11" s="1"/>
    </row>
    <row r="12" spans="1:12" ht="22.5" customHeight="1" x14ac:dyDescent="0.2">
      <c r="A12" s="11"/>
      <c r="B12" s="3" t="s">
        <v>8</v>
      </c>
      <c r="C12" s="39" t="s">
        <v>44</v>
      </c>
      <c r="D12" s="39"/>
      <c r="E12" s="39"/>
      <c r="F12" s="39"/>
      <c r="G12" s="39"/>
      <c r="H12" s="39"/>
      <c r="I12" s="39"/>
      <c r="J12" s="30" t="s">
        <v>52</v>
      </c>
      <c r="K12" s="1"/>
      <c r="L12" s="1"/>
    </row>
    <row r="13" spans="1:12" ht="17.25" customHeight="1" x14ac:dyDescent="0.2">
      <c r="A13" s="11"/>
      <c r="B13" s="3" t="s">
        <v>6</v>
      </c>
      <c r="C13" s="10"/>
      <c r="D13" s="10"/>
      <c r="E13" s="11"/>
      <c r="F13" s="11"/>
      <c r="G13" s="22"/>
      <c r="H13" s="23" t="s">
        <v>15</v>
      </c>
      <c r="I13" s="11"/>
      <c r="J13" s="11"/>
      <c r="K13" s="1"/>
      <c r="L13" s="1"/>
    </row>
    <row r="14" spans="1:12" ht="14" x14ac:dyDescent="0.2">
      <c r="A14" s="11"/>
      <c r="B14" s="3"/>
      <c r="C14" s="10"/>
      <c r="D14" s="10"/>
      <c r="E14" s="11"/>
      <c r="F14" s="11"/>
      <c r="G14" s="22"/>
      <c r="H14" s="23" t="s">
        <v>16</v>
      </c>
      <c r="I14" s="11"/>
      <c r="J14" s="11"/>
      <c r="K14" s="1"/>
      <c r="L14" s="1"/>
    </row>
    <row r="15" spans="1:12" ht="28.5" x14ac:dyDescent="0.2">
      <c r="A15" s="11"/>
      <c r="B15" s="3"/>
      <c r="C15" s="13" t="s">
        <v>9</v>
      </c>
      <c r="D15" s="14" t="s">
        <v>10</v>
      </c>
      <c r="E15" s="14" t="s">
        <v>11</v>
      </c>
      <c r="F15" s="16" t="s">
        <v>30</v>
      </c>
      <c r="G15" s="17" t="s">
        <v>31</v>
      </c>
      <c r="H15" s="14" t="s">
        <v>26</v>
      </c>
      <c r="I15" s="14" t="s">
        <v>12</v>
      </c>
      <c r="J15" s="30" t="s">
        <v>53</v>
      </c>
      <c r="K15" s="1"/>
      <c r="L15" s="1"/>
    </row>
    <row r="16" spans="1:12" ht="22.5" customHeight="1" x14ac:dyDescent="0.2">
      <c r="A16" s="11"/>
      <c r="B16" s="3"/>
      <c r="C16" s="9">
        <v>1</v>
      </c>
      <c r="D16" s="21">
        <v>0.41666666666666669</v>
      </c>
      <c r="E16" s="27" t="s">
        <v>36</v>
      </c>
      <c r="F16" s="9" t="s">
        <v>37</v>
      </c>
      <c r="G16" s="9" t="s">
        <v>37</v>
      </c>
      <c r="H16" s="9"/>
      <c r="I16" s="18"/>
      <c r="J16" s="11"/>
      <c r="K16" s="1"/>
      <c r="L16" s="1"/>
    </row>
    <row r="17" spans="1:12" ht="22.5" customHeight="1" x14ac:dyDescent="0.2">
      <c r="A17" s="11"/>
      <c r="B17" s="3"/>
      <c r="C17" s="9">
        <v>2</v>
      </c>
      <c r="D17" s="21">
        <v>0.47916666666666669</v>
      </c>
      <c r="E17" s="27" t="s">
        <v>38</v>
      </c>
      <c r="F17" s="9" t="s">
        <v>37</v>
      </c>
      <c r="G17" s="9" t="s">
        <v>37</v>
      </c>
      <c r="H17" s="9"/>
      <c r="I17" s="18"/>
      <c r="J17" s="11"/>
      <c r="K17" s="1"/>
      <c r="L17" s="1"/>
    </row>
    <row r="18" spans="1:12" ht="26" x14ac:dyDescent="0.2">
      <c r="A18" s="11"/>
      <c r="B18" s="3"/>
      <c r="C18" s="9">
        <v>3</v>
      </c>
      <c r="D18" s="21">
        <v>0.52083333333333337</v>
      </c>
      <c r="E18" s="27" t="s">
        <v>48</v>
      </c>
      <c r="F18" s="9" t="s">
        <v>32</v>
      </c>
      <c r="G18" s="9" t="s">
        <v>37</v>
      </c>
      <c r="H18" s="9"/>
      <c r="I18" s="18"/>
      <c r="J18" s="11"/>
      <c r="K18" s="1"/>
      <c r="L18" s="1"/>
    </row>
    <row r="19" spans="1:12" ht="26" x14ac:dyDescent="0.2">
      <c r="A19" s="11"/>
      <c r="B19" s="3"/>
      <c r="C19" s="9">
        <v>4</v>
      </c>
      <c r="D19" s="21">
        <v>0.54166666666666663</v>
      </c>
      <c r="E19" s="27" t="s">
        <v>39</v>
      </c>
      <c r="F19" s="9" t="s">
        <v>32</v>
      </c>
      <c r="G19" s="9" t="s">
        <v>32</v>
      </c>
      <c r="H19" s="9" t="s">
        <v>13</v>
      </c>
      <c r="I19" s="18">
        <v>180000</v>
      </c>
      <c r="J19" s="11"/>
      <c r="K19" s="1"/>
      <c r="L19" s="1"/>
    </row>
    <row r="20" spans="1:12" ht="26" x14ac:dyDescent="0.2">
      <c r="A20" s="11"/>
      <c r="B20" s="3"/>
      <c r="C20" s="9">
        <v>5</v>
      </c>
      <c r="D20" s="21">
        <v>0.58333333333333337</v>
      </c>
      <c r="E20" s="27" t="s">
        <v>45</v>
      </c>
      <c r="F20" s="9" t="s">
        <v>32</v>
      </c>
      <c r="G20" s="9" t="s">
        <v>50</v>
      </c>
      <c r="H20" s="9" t="s">
        <v>46</v>
      </c>
      <c r="I20" s="18">
        <v>20000</v>
      </c>
      <c r="J20" s="11"/>
      <c r="K20" s="1"/>
      <c r="L20" s="1"/>
    </row>
    <row r="21" spans="1:12" ht="39" x14ac:dyDescent="0.2">
      <c r="A21" s="11"/>
      <c r="B21" s="3"/>
      <c r="C21" s="9">
        <v>6</v>
      </c>
      <c r="D21" s="21">
        <v>0.64583333333333337</v>
      </c>
      <c r="E21" s="27" t="s">
        <v>47</v>
      </c>
      <c r="F21" s="9" t="s">
        <v>32</v>
      </c>
      <c r="G21" s="9" t="s">
        <v>32</v>
      </c>
      <c r="H21" s="9" t="s">
        <v>13</v>
      </c>
      <c r="I21" s="18">
        <v>250000</v>
      </c>
      <c r="J21" s="11"/>
      <c r="K21" s="1"/>
      <c r="L21" s="1"/>
    </row>
    <row r="22" spans="1:12" ht="22.5" customHeight="1" x14ac:dyDescent="0.2">
      <c r="A22" s="11"/>
      <c r="B22" s="3"/>
      <c r="C22" s="9"/>
      <c r="D22" s="9"/>
      <c r="E22" s="27"/>
      <c r="F22" s="9"/>
      <c r="G22" s="9"/>
      <c r="H22" s="9"/>
      <c r="I22" s="18"/>
      <c r="J22" s="30"/>
      <c r="K22" s="1"/>
      <c r="L22" s="1"/>
    </row>
    <row r="23" spans="1:12" ht="14" x14ac:dyDescent="0.2">
      <c r="A23" s="11"/>
      <c r="B23" s="3"/>
      <c r="C23" s="12" t="s">
        <v>27</v>
      </c>
      <c r="D23" s="10"/>
      <c r="E23" s="10"/>
      <c r="F23" s="10"/>
      <c r="G23" s="10"/>
      <c r="H23" s="10" t="s">
        <v>14</v>
      </c>
      <c r="I23" s="19">
        <f>SUMIFS(I$16:I$22,G$16:G$22,"〇",H$16:H$22,"①")</f>
        <v>430000</v>
      </c>
      <c r="J23" s="11"/>
      <c r="K23" s="1"/>
      <c r="L23" s="1"/>
    </row>
    <row r="24" spans="1:12" ht="14" x14ac:dyDescent="0.2">
      <c r="A24" s="11"/>
      <c r="B24" s="3"/>
      <c r="C24" s="10"/>
      <c r="D24" s="10"/>
      <c r="E24" s="10"/>
      <c r="F24" s="10"/>
      <c r="G24" s="10"/>
      <c r="H24" s="10" t="s">
        <v>17</v>
      </c>
      <c r="I24" s="19">
        <f>SUMIFS(I$16:I$22,H$16:H$22,"②")</f>
        <v>20000</v>
      </c>
      <c r="J24" s="11"/>
      <c r="K24" s="1"/>
      <c r="L24" s="1"/>
    </row>
    <row r="25" spans="1:12" ht="14" x14ac:dyDescent="0.2">
      <c r="A25" s="11"/>
      <c r="B25" s="3"/>
      <c r="C25" s="10"/>
      <c r="D25" s="10"/>
      <c r="E25" s="10"/>
      <c r="F25" s="10"/>
      <c r="G25" s="10"/>
      <c r="H25" s="10"/>
      <c r="I25" s="10"/>
      <c r="J25" s="11"/>
      <c r="K25" s="1"/>
      <c r="L25" s="1"/>
    </row>
    <row r="26" spans="1:12" ht="14" x14ac:dyDescent="0.2">
      <c r="A26" s="11"/>
      <c r="B26" s="3" t="s">
        <v>18</v>
      </c>
      <c r="C26" s="10"/>
      <c r="D26" s="10"/>
      <c r="E26" s="10"/>
      <c r="F26" s="10"/>
      <c r="G26" s="10"/>
      <c r="H26" s="10"/>
      <c r="I26" s="10"/>
      <c r="J26" s="11"/>
      <c r="K26" s="1"/>
      <c r="L26" s="1"/>
    </row>
    <row r="27" spans="1:12" ht="26" x14ac:dyDescent="0.2">
      <c r="A27" s="11"/>
      <c r="B27" s="13" t="s">
        <v>19</v>
      </c>
      <c r="C27" s="15" t="s">
        <v>28</v>
      </c>
      <c r="D27" s="14" t="s">
        <v>29</v>
      </c>
      <c r="E27" s="34" t="s">
        <v>22</v>
      </c>
      <c r="F27" s="35"/>
      <c r="G27" s="35"/>
      <c r="H27" s="35"/>
      <c r="I27" s="36"/>
      <c r="J27" s="30" t="s">
        <v>54</v>
      </c>
      <c r="K27" s="1"/>
      <c r="L27" s="1"/>
    </row>
    <row r="28" spans="1:12" ht="26" x14ac:dyDescent="0.2">
      <c r="A28" s="11"/>
      <c r="B28" s="27" t="s">
        <v>20</v>
      </c>
      <c r="C28" s="18">
        <f>I23</f>
        <v>430000</v>
      </c>
      <c r="D28" s="18">
        <f>MIN(300000,SUMIFS(I$16:I$22,G$16:G$22,"〇",H$16:H$22,"①"))</f>
        <v>300000</v>
      </c>
      <c r="E28" s="32" t="s">
        <v>23</v>
      </c>
      <c r="F28" s="32"/>
      <c r="G28" s="32"/>
      <c r="H28" s="32"/>
      <c r="I28" s="32"/>
      <c r="J28" s="11"/>
      <c r="K28" s="1"/>
      <c r="L28" s="1"/>
    </row>
    <row r="29" spans="1:12" ht="26" x14ac:dyDescent="0.2">
      <c r="A29" s="11"/>
      <c r="B29" s="27" t="s">
        <v>21</v>
      </c>
      <c r="C29" s="18">
        <f>I24</f>
        <v>20000</v>
      </c>
      <c r="D29" s="18">
        <f>MIN(50000,SUMIFS(I$16:I$22,H$16:H$22,"②"))</f>
        <v>20000</v>
      </c>
      <c r="E29" s="32" t="s">
        <v>25</v>
      </c>
      <c r="F29" s="32"/>
      <c r="G29" s="32"/>
      <c r="H29" s="32"/>
      <c r="I29" s="32"/>
      <c r="J29" s="11"/>
      <c r="K29" s="1"/>
      <c r="L29" s="1"/>
    </row>
    <row r="30" spans="1:12" ht="14" x14ac:dyDescent="0.2">
      <c r="A30" s="11"/>
      <c r="B30" s="28" t="s">
        <v>24</v>
      </c>
      <c r="C30" s="18">
        <f>SUM(C28:C29)</f>
        <v>450000</v>
      </c>
      <c r="D30" s="20">
        <f>SUM(D28:D29)</f>
        <v>320000</v>
      </c>
      <c r="E30" s="37"/>
      <c r="F30" s="37"/>
      <c r="G30" s="37"/>
      <c r="H30" s="37"/>
      <c r="I30" s="37"/>
      <c r="J30" s="30"/>
      <c r="K30" s="1"/>
      <c r="L30" s="1"/>
    </row>
    <row r="31" spans="1:12" ht="14" x14ac:dyDescent="0.2">
      <c r="A31" s="4"/>
      <c r="B31" s="5"/>
      <c r="C31" s="4"/>
      <c r="D31" s="4"/>
      <c r="E31" s="4"/>
      <c r="F31" s="4"/>
      <c r="G31" s="4"/>
      <c r="H31" s="4"/>
      <c r="I31" s="4"/>
      <c r="J31" s="4"/>
      <c r="K31" s="1"/>
      <c r="L31" s="1"/>
    </row>
    <row r="32" spans="1:12" ht="215.25" customHeight="1" x14ac:dyDescent="0.2">
      <c r="A32" s="8"/>
      <c r="B32" s="31" t="s">
        <v>55</v>
      </c>
      <c r="C32" s="31"/>
      <c r="D32" s="31"/>
      <c r="E32" s="31"/>
      <c r="F32" s="31"/>
      <c r="G32" s="31"/>
      <c r="H32" s="31"/>
      <c r="I32" s="31"/>
      <c r="J32" s="6"/>
      <c r="K32" s="1"/>
      <c r="L32" s="1"/>
    </row>
    <row r="33" spans="1:12" ht="229.5" customHeight="1" x14ac:dyDescent="0.2">
      <c r="A33" s="8"/>
      <c r="B33" s="31"/>
      <c r="C33" s="31"/>
      <c r="D33" s="31"/>
      <c r="E33" s="31"/>
      <c r="F33" s="31"/>
      <c r="G33" s="31"/>
      <c r="H33" s="31"/>
      <c r="I33" s="31"/>
      <c r="J33" s="6"/>
      <c r="K33" s="1"/>
      <c r="L33" s="1"/>
    </row>
    <row r="34" spans="1:12" ht="14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1"/>
      <c r="L34" s="1"/>
    </row>
    <row r="35" spans="1:12" ht="18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1"/>
      <c r="L35" s="1"/>
    </row>
    <row r="36" spans="1:12" ht="14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ht="14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ht="14" hidden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ht="14" hidden="1" x14ac:dyDescent="0.2">
      <c r="A39" s="1"/>
      <c r="B39" s="1" t="s">
        <v>0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ht="14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ht="14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ht="14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ht="14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ht="14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ht="14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ht="14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ht="14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ht="14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ht="14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ht="14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ht="14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ht="14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ht="14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ht="14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ht="14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ht="14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ht="14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ht="14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ht="14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ht="14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ht="14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 ht="14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</sheetData>
  <mergeCells count="13">
    <mergeCell ref="I1:J1"/>
    <mergeCell ref="B32:I33"/>
    <mergeCell ref="A5:J6"/>
    <mergeCell ref="C7:I7"/>
    <mergeCell ref="C8:I8"/>
    <mergeCell ref="C9:I9"/>
    <mergeCell ref="C10:I10"/>
    <mergeCell ref="C11:I11"/>
    <mergeCell ref="C12:I12"/>
    <mergeCell ref="E27:I27"/>
    <mergeCell ref="E28:I28"/>
    <mergeCell ref="E29:I29"/>
    <mergeCell ref="E30:I30"/>
  </mergeCells>
  <phoneticPr fontId="2"/>
  <dataValidations count="3">
    <dataValidation type="list" allowBlank="1" showInputMessage="1" showErrorMessage="1" sqref="F16:F22" xr:uid="{BFC54015-CA11-4EA0-B77E-99AC0A98C5DD}">
      <formula1>"〇,×"</formula1>
    </dataValidation>
    <dataValidation type="list" allowBlank="1" showInputMessage="1" showErrorMessage="1" sqref="H16:H22" xr:uid="{09D63C02-7EF9-443F-88B5-01032B13E4A5}">
      <formula1>"①,②"</formula1>
    </dataValidation>
    <dataValidation type="list" allowBlank="1" showInputMessage="1" showErrorMessage="1" sqref="G16:G22" xr:uid="{0293A8EA-EFCE-47FF-BC45-A32C69041F8A}">
      <formula1>"〇,×,―"</formula1>
    </dataValidation>
  </dataValidations>
  <printOptions horizontalCentered="1"/>
  <pageMargins left="0.23622047244094491" right="0.23622047244094491" top="0.15748031496062992" bottom="0" header="0.31496062992125984" footer="0.31496062992125984"/>
  <pageSetup paperSize="9" scale="79" orientation="portrait" r:id="rId1"/>
  <rowBreaks count="1" manualBreakCount="1">
    <brk id="3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ツアー行程表</vt:lpstr>
      <vt:lpstr>【記載例】ツアー行程表</vt:lpstr>
      <vt:lpstr>【記載例】ツアー行程表!Print_Area</vt:lpstr>
      <vt:lpstr>ツアー行程表!Print_Area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2026-04-30T02:26:46Z</dcterms:modified>
</cp:coreProperties>
</file>